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UH\2. Programming\2. App\1a BaseERP\z_Assets\DataFlow\"/>
    </mc:Choice>
  </mc:AlternateContent>
  <xr:revisionPtr revIDLastSave="0" documentId="13_ncr:1_{5CB45030-10FC-4E15-AEC4-DE8DABAFFF0E}" xr6:coauthVersionLast="47" xr6:coauthVersionMax="47" xr10:uidLastSave="{00000000-0000-0000-0000-000000000000}"/>
  <bookViews>
    <workbookView xWindow="-110" yWindow="-110" windowWidth="19420" windowHeight="10300" activeTab="9" xr2:uid="{00000000-000D-0000-FFFF-FFFF00000000}"/>
  </bookViews>
  <sheets>
    <sheet name="Stages" sheetId="2" r:id="rId1"/>
    <sheet name="Customer" sheetId="1" r:id="rId2"/>
    <sheet name="equpList" sheetId="5" r:id="rId3"/>
    <sheet name="EmployeeDB" sheetId="4" r:id="rId4"/>
    <sheet name="empCostSheet" sheetId="3" r:id="rId5"/>
    <sheet name="empSalary" sheetId="10" r:id="rId6"/>
    <sheet name="ItemDB" sheetId="6" r:id="rId7"/>
    <sheet name="ItemSelingPrice" sheetId="9" r:id="rId8"/>
    <sheet name="SupplierDB" sheetId="7" r:id="rId9"/>
    <sheet name="CustomerDB" sheetId="12" r:id="rId10"/>
    <sheet name="Sheet1" sheetId="13" r:id="rId11"/>
  </sheets>
  <definedNames>
    <definedName name="_xlnm._FilterDatabase" localSheetId="6" hidden="1">ItemDB!$A$1:$X$35</definedName>
    <definedName name="_xlnm._FilterDatabase" localSheetId="7" hidden="1">ItemSelingPrice!$A$1:$G$35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3" l="1"/>
  <c r="H12" i="3"/>
  <c r="H11" i="3"/>
  <c r="I17" i="3"/>
  <c r="H6" i="3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2" i="9"/>
  <c r="H5" i="3"/>
  <c r="H7" i="3"/>
  <c r="H8" i="3"/>
  <c r="H9" i="3"/>
  <c r="H10" i="3"/>
  <c r="H14" i="3"/>
  <c r="H4" i="3"/>
  <c r="H17" i="3" l="1"/>
  <c r="J17" i="3" s="1"/>
  <c r="I15" i="3"/>
  <c r="H15" i="3"/>
  <c r="I13" i="3" s="1"/>
  <c r="J13" i="3" s="1"/>
  <c r="L13" i="3" s="1"/>
  <c r="I11" i="3" l="1"/>
  <c r="J11" i="3" s="1"/>
  <c r="L11" i="3" s="1"/>
  <c r="I12" i="3"/>
  <c r="J12" i="3" s="1"/>
  <c r="L12" i="3" s="1"/>
  <c r="I8" i="3"/>
  <c r="J8" i="3" s="1"/>
  <c r="L8" i="3" s="1"/>
  <c r="I9" i="3"/>
  <c r="J9" i="3" s="1"/>
  <c r="L9" i="3" s="1"/>
  <c r="I6" i="3"/>
  <c r="J6" i="3" s="1"/>
  <c r="L6" i="3" s="1"/>
  <c r="I10" i="3"/>
  <c r="J10" i="3" s="1"/>
  <c r="L10" i="3" s="1"/>
  <c r="I14" i="3"/>
  <c r="J14" i="3" s="1"/>
  <c r="L14" i="3" s="1"/>
  <c r="I7" i="3"/>
  <c r="J7" i="3" s="1"/>
  <c r="L7" i="3" s="1"/>
  <c r="I5" i="3"/>
  <c r="J5" i="3" s="1"/>
  <c r="L5" i="3" s="1"/>
  <c r="I4" i="3"/>
  <c r="J4" i="3" s="1"/>
  <c r="L4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Imran</author>
  </authors>
  <commentList>
    <comment ref="S1" authorId="0" shapeId="0" xr:uid="{5A9DDC60-0B02-457D-B7DA-247FB87EA0BC}">
      <text>
        <r>
          <rPr>
            <b/>
            <sz val="9"/>
            <color indexed="81"/>
            <rFont val="Tahoma"/>
            <family val="2"/>
          </rPr>
          <t>Imran:</t>
        </r>
        <r>
          <rPr>
            <sz val="9"/>
            <color indexed="81"/>
            <rFont val="Tahoma"/>
            <family val="2"/>
          </rPr>
          <t xml:space="preserve">
5%
0%</t>
        </r>
      </text>
    </comment>
    <comment ref="T1" authorId="0" shapeId="0" xr:uid="{32E9E1D8-BFDF-453C-AFED-243AC4C9F738}">
      <text>
        <r>
          <rPr>
            <b/>
            <sz val="9"/>
            <color indexed="81"/>
            <rFont val="Tahoma"/>
            <family val="2"/>
          </rPr>
          <t>Imran:</t>
        </r>
        <r>
          <rPr>
            <sz val="9"/>
            <color indexed="81"/>
            <rFont val="Tahoma"/>
            <family val="2"/>
          </rPr>
          <t xml:space="preserve">
5%
0%</t>
        </r>
      </text>
    </comment>
    <comment ref="U1" authorId="0" shapeId="0" xr:uid="{6810C8A2-8689-4086-8CBA-6E0CCFF9B972}">
      <text/>
    </comment>
    <comment ref="V1" authorId="0" shapeId="0" xr:uid="{2F5E8307-A304-492C-84DB-196C93167012}">
      <text/>
    </comment>
    <comment ref="W1" authorId="0" shapeId="0" xr:uid="{043A0FF8-3C3D-42FE-9B75-35C51468E257}">
      <text/>
    </comment>
    <comment ref="Y1" authorId="0" shapeId="0" xr:uid="{F0FB97EC-0148-47E7-B4B8-346E21431F09}">
      <text>
        <r>
          <rPr>
            <b/>
            <sz val="9"/>
            <color indexed="81"/>
            <rFont val="Tahoma"/>
            <family val="2"/>
          </rPr>
          <t>Imran:</t>
        </r>
        <r>
          <rPr>
            <sz val="9"/>
            <color indexed="81"/>
            <rFont val="Tahoma"/>
            <family val="2"/>
          </rPr>
          <t xml:space="preserve">
Pices 
Box</t>
        </r>
      </text>
    </comment>
  </commentList>
</comments>
</file>

<file path=xl/sharedStrings.xml><?xml version="1.0" encoding="utf-8"?>
<sst xmlns="http://schemas.openxmlformats.org/spreadsheetml/2006/main" count="3263" uniqueCount="1492">
  <si>
    <t>1.</t>
  </si>
  <si>
    <t>a.</t>
  </si>
  <si>
    <t>Can Import at the begning only , when there is no transactions in the book.</t>
  </si>
  <si>
    <t>b.</t>
  </si>
  <si>
    <t>Subsequently Import only new customers</t>
  </si>
  <si>
    <r>
      <t xml:space="preserve">* Need a check before uploading (1. if code already exisit ignore it and upload the rest. </t>
    </r>
    <r>
      <rPr>
        <sz val="11"/>
        <color rgb="FFFF0000"/>
        <rFont val="Calibri"/>
        <family val="2"/>
        <scheme val="minor"/>
      </rPr>
      <t>(Pending)</t>
    </r>
    <r>
      <rPr>
        <sz val="11"/>
        <color theme="1"/>
        <rFont val="Calibri"/>
        <family val="2"/>
        <scheme val="minor"/>
      </rPr>
      <t xml:space="preserve">  2. give a list of exising Customers and New Customers </t>
    </r>
    <r>
      <rPr>
        <sz val="11"/>
        <color rgb="FFFF0000"/>
        <rFont val="Calibri"/>
        <family val="2"/>
        <scheme val="minor"/>
      </rPr>
      <t>(Pending)</t>
    </r>
  </si>
  <si>
    <t>2.</t>
  </si>
  <si>
    <r>
      <t xml:space="preserve">Import Customer Data / </t>
    </r>
    <r>
      <rPr>
        <sz val="14"/>
        <color theme="1"/>
        <rFont val="Calibri"/>
        <family val="2"/>
        <scheme val="minor"/>
      </rPr>
      <t>Add new customers subsequently through import</t>
    </r>
  </si>
  <si>
    <t>Add New Customer</t>
  </si>
  <si>
    <t>3.</t>
  </si>
  <si>
    <t>Only Name can be changed.  Legal Name and TRN Can not be changed because of Tax Complication</t>
  </si>
  <si>
    <r>
      <t xml:space="preserve">* Need to Implement logic that Name and TRN will not change after any transaction </t>
    </r>
    <r>
      <rPr>
        <sz val="11"/>
        <color rgb="FFFF0000"/>
        <rFont val="Calibri"/>
        <family val="2"/>
        <scheme val="minor"/>
      </rPr>
      <t>(Pending)</t>
    </r>
  </si>
  <si>
    <t>4.</t>
  </si>
  <si>
    <t>Only possible where there is no Opening and Closing balance</t>
  </si>
  <si>
    <r>
      <t xml:space="preserve">Edit Customer </t>
    </r>
    <r>
      <rPr>
        <b/>
        <sz val="14"/>
        <color rgb="FFFF0000"/>
        <rFont val="Calibri"/>
        <family val="2"/>
        <scheme val="minor"/>
      </rPr>
      <t>(Pending)</t>
    </r>
  </si>
  <si>
    <r>
      <t xml:space="preserve">Delete Customer </t>
    </r>
    <r>
      <rPr>
        <b/>
        <sz val="14"/>
        <color rgb="FFFF0000"/>
        <rFont val="Calibri"/>
        <family val="2"/>
        <scheme val="minor"/>
      </rPr>
      <t>(Pending)</t>
    </r>
  </si>
  <si>
    <t>Customer</t>
  </si>
  <si>
    <r>
      <t>Transaction Uner Customer</t>
    </r>
    <r>
      <rPr>
        <b/>
        <sz val="14"/>
        <color rgb="FFFF0000"/>
        <rFont val="Calibri"/>
        <family val="2"/>
        <scheme val="minor"/>
      </rPr>
      <t xml:space="preserve"> (Pending)</t>
    </r>
  </si>
  <si>
    <t>5.</t>
  </si>
  <si>
    <t>6.</t>
  </si>
  <si>
    <r>
      <t>Aging of Individual Customer</t>
    </r>
    <r>
      <rPr>
        <b/>
        <sz val="14"/>
        <color rgb="FFFF0000"/>
        <rFont val="Calibri"/>
        <family val="2"/>
        <scheme val="minor"/>
      </rPr>
      <t xml:space="preserve"> (Pending)</t>
    </r>
  </si>
  <si>
    <t>Remove fully paid invoices</t>
  </si>
  <si>
    <t>Remove partial paid invoices only paid portion</t>
  </si>
  <si>
    <r>
      <rPr>
        <b/>
        <sz val="14"/>
        <color theme="1"/>
        <rFont val="Calibri"/>
        <family val="2"/>
        <scheme val="minor"/>
      </rPr>
      <t>Block Customer Exceeding payment term or payment days</t>
    </r>
    <r>
      <rPr>
        <b/>
        <sz val="14"/>
        <color rgb="FFFF0000"/>
        <rFont val="Calibri"/>
        <family val="2"/>
        <scheme val="minor"/>
      </rPr>
      <t xml:space="preserve"> (Pending)</t>
    </r>
  </si>
  <si>
    <r>
      <t>Aging of All Customer Customer</t>
    </r>
    <r>
      <rPr>
        <b/>
        <sz val="14"/>
        <color rgb="FFFF0000"/>
        <rFont val="Calibri"/>
        <family val="2"/>
        <scheme val="minor"/>
      </rPr>
      <t xml:space="preserve"> (Pending)</t>
    </r>
  </si>
  <si>
    <t>Reporting</t>
  </si>
  <si>
    <t>When to Show transaction (i.e.  Real time, Day end or on Refresh Button)</t>
  </si>
  <si>
    <t>* Preferably on Refresh Button (update all customer transaction) means debit and credit sum -- Detail transaction will handel under Report</t>
  </si>
  <si>
    <t>***</t>
  </si>
  <si>
    <t>Keep Things Simple which can be presented to Intermediate Level Person</t>
  </si>
  <si>
    <t>After achieving Step one will work on detail and complicated things.</t>
  </si>
  <si>
    <t xml:space="preserve"> * Invoices report (Open Invoices i.e. full and partial)</t>
  </si>
  <si>
    <t>Considering You have to Maintain Books of Account or People Work with your supervision</t>
  </si>
  <si>
    <t xml:space="preserve">Opening Balance </t>
  </si>
  <si>
    <t>* for running company need to work on it.</t>
  </si>
  <si>
    <t>Model Check</t>
  </si>
  <si>
    <t>Add Record</t>
  </si>
  <si>
    <t>Initially Submit button should be disabbled</t>
  </si>
  <si>
    <t>if Customer Code exist --&gt;  Submit button should be disabbled</t>
  </si>
  <si>
    <t>c.</t>
  </si>
  <si>
    <t>if Customer Code is new but there is not customer name --&gt;  Submit button should remain disabbled</t>
  </si>
  <si>
    <t>Data Entry from to Input Basic Setup of the company which will use the following</t>
  </si>
  <si>
    <t>1.  Name of the company to be use on all web pages</t>
  </si>
  <si>
    <t>2. Logo to be used in all pages</t>
  </si>
  <si>
    <t>3. IP address to be used to fatch data</t>
  </si>
  <si>
    <t>Annual Salary</t>
  </si>
  <si>
    <t>Annual Sales Target</t>
  </si>
  <si>
    <t>Employee Code:</t>
  </si>
  <si>
    <t>Employee Name:</t>
  </si>
  <si>
    <t>Employee Target Detail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</si>
  <si>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</si>
  <si>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</si>
  <si>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</si>
  <si>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</si>
  <si>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</si>
  <si>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</si>
  <si>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</si>
  <si>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</si>
  <si>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Equipment 9</t>
  </si>
  <si>
    <t>Equipment 10</t>
  </si>
  <si>
    <t>Equipment Code / Name</t>
  </si>
  <si>
    <t>Target</t>
  </si>
  <si>
    <t>Salary</t>
  </si>
  <si>
    <t>Equipment Saling Price</t>
  </si>
  <si>
    <t>No of Equip</t>
  </si>
  <si>
    <t>Cost per Equip</t>
  </si>
  <si>
    <t>id</t>
  </si>
  <si>
    <t>empCode</t>
  </si>
  <si>
    <t>empFName</t>
  </si>
  <si>
    <t>empMName</t>
  </si>
  <si>
    <t>empLName</t>
  </si>
  <si>
    <t>empStat</t>
  </si>
  <si>
    <t>empImg</t>
  </si>
  <si>
    <t>empPosi</t>
  </si>
  <si>
    <t>empDoj</t>
  </si>
  <si>
    <t>empEid</t>
  </si>
  <si>
    <t>empLoca</t>
  </si>
  <si>
    <t>empDept</t>
  </si>
  <si>
    <t>empRepTo</t>
  </si>
  <si>
    <t>Sponsor</t>
  </si>
  <si>
    <t>empNatl</t>
  </si>
  <si>
    <t>empGend</t>
  </si>
  <si>
    <t>empDob</t>
  </si>
  <si>
    <t>EmpMarr</t>
  </si>
  <si>
    <t>empIban</t>
  </si>
  <si>
    <t>empBank</t>
  </si>
  <si>
    <t>empAcc</t>
  </si>
  <si>
    <t>empUid</t>
  </si>
  <si>
    <t>empVisa</t>
  </si>
  <si>
    <t>empAdd</t>
  </si>
  <si>
    <t>empPh</t>
  </si>
  <si>
    <t>empEmail</t>
  </si>
  <si>
    <t>ref</t>
  </si>
  <si>
    <t>comment</t>
  </si>
  <si>
    <t>Active</t>
  </si>
  <si>
    <t>Dragon City</t>
  </si>
  <si>
    <t>Sales</t>
  </si>
  <si>
    <t>EcoLab LLC</t>
  </si>
  <si>
    <t>KSA</t>
  </si>
  <si>
    <t>Male</t>
  </si>
  <si>
    <t>Dubai Islamic Bank.</t>
  </si>
  <si>
    <t>International Banks in Dubai.</t>
  </si>
  <si>
    <t>Sanjay</t>
  </si>
  <si>
    <t>Kumar</t>
  </si>
  <si>
    <t>Mandal</t>
  </si>
  <si>
    <t>784-1977-1234567-44</t>
  </si>
  <si>
    <t>Dubai Healthcare City (DHCC)</t>
  </si>
  <si>
    <t>Production</t>
  </si>
  <si>
    <t>Abu Dhabi Islamic Bank (ADIB)</t>
  </si>
  <si>
    <t>Sanjay@yahoo.com</t>
  </si>
  <si>
    <t>Pune</t>
  </si>
  <si>
    <t>Pratap</t>
  </si>
  <si>
    <t>Panjiyar</t>
  </si>
  <si>
    <t>784-1977-1234567-51</t>
  </si>
  <si>
    <t>Dubai Logistics City</t>
  </si>
  <si>
    <t>UAE</t>
  </si>
  <si>
    <t>Pune@yahoo.com</t>
  </si>
  <si>
    <t>Allen</t>
  </si>
  <si>
    <t>Joseph</t>
  </si>
  <si>
    <t>Anora</t>
  </si>
  <si>
    <t>784-1977-1234567-61</t>
  </si>
  <si>
    <t>Dubai Residential City</t>
  </si>
  <si>
    <t>Bahrain</t>
  </si>
  <si>
    <t>Emirates National Bank of Dubai (ENBD)</t>
  </si>
  <si>
    <t>Allen@yahoo.com</t>
  </si>
  <si>
    <t>Franco</t>
  </si>
  <si>
    <t>Viola</t>
  </si>
  <si>
    <t>Parota</t>
  </si>
  <si>
    <t>784-1977-1234567-62</t>
  </si>
  <si>
    <t>Dubai Science Park</t>
  </si>
  <si>
    <t>Oman</t>
  </si>
  <si>
    <t>Abu Dhabi Commercial Bank (ADCB)</t>
  </si>
  <si>
    <t>FrancoJoseph@yahoo.com</t>
  </si>
  <si>
    <t>Ariel</t>
  </si>
  <si>
    <t>Abapo</t>
  </si>
  <si>
    <t>Naciogoyo</t>
  </si>
  <si>
    <t>784-1977-1234567-64</t>
  </si>
  <si>
    <t>Dubai Sports City</t>
  </si>
  <si>
    <t>Standard Chartered.</t>
  </si>
  <si>
    <t>ArielQuivante@yahoo.com</t>
  </si>
  <si>
    <t>Tampos</t>
  </si>
  <si>
    <t>Antonio</t>
  </si>
  <si>
    <t>Magalona</t>
  </si>
  <si>
    <t>784-1977-1234567-70</t>
  </si>
  <si>
    <t>Fun City</t>
  </si>
  <si>
    <t>Tampos@yahoo.com</t>
  </si>
  <si>
    <t>Jaime</t>
  </si>
  <si>
    <t>Endaya</t>
  </si>
  <si>
    <t>784-1977-1234567-71</t>
  </si>
  <si>
    <t>Furniture City</t>
  </si>
  <si>
    <t>JaimeAntonio@yahoo.com</t>
  </si>
  <si>
    <t>Lucero</t>
  </si>
  <si>
    <t>Jackson</t>
  </si>
  <si>
    <t>Riconose</t>
  </si>
  <si>
    <t>784-1977-1234567-72</t>
  </si>
  <si>
    <t>Global Village</t>
  </si>
  <si>
    <t>LuceroEndaya@yahoo.com</t>
  </si>
  <si>
    <t>Information Technology</t>
  </si>
  <si>
    <t>Mohammed</t>
  </si>
  <si>
    <t>Hasnain</t>
  </si>
  <si>
    <t>Khan</t>
  </si>
  <si>
    <t>784-1977-1234567-80</t>
  </si>
  <si>
    <t>Mars City Al Safa</t>
  </si>
  <si>
    <t>Mashreq Neo.</t>
  </si>
  <si>
    <t>Mohammed@yahoo.com</t>
  </si>
  <si>
    <t>Rijeesh</t>
  </si>
  <si>
    <t>Vellakada</t>
  </si>
  <si>
    <t>Govindan</t>
  </si>
  <si>
    <t>784-1977-1234567-84</t>
  </si>
  <si>
    <t>Mohammed Bin Rashid City</t>
  </si>
  <si>
    <t>Rijeesh@yahoo.com</t>
  </si>
  <si>
    <t>Madrid</t>
  </si>
  <si>
    <t>Gomez</t>
  </si>
  <si>
    <t>784-1977-1234567-98</t>
  </si>
  <si>
    <t>AllenA.@yahoo.com</t>
  </si>
  <si>
    <t>Dream City</t>
  </si>
  <si>
    <t>Yashoda</t>
  </si>
  <si>
    <t>Nand Hari</t>
  </si>
  <si>
    <t>Lal</t>
  </si>
  <si>
    <t>784-1977-1234567-122</t>
  </si>
  <si>
    <t>Dubai Maritime City</t>
  </si>
  <si>
    <t>Accounting</t>
  </si>
  <si>
    <t>YashodaKim Y.@yahoo.com</t>
  </si>
  <si>
    <t>Jinu</t>
  </si>
  <si>
    <t>Ambadan</t>
  </si>
  <si>
    <t>Jose</t>
  </si>
  <si>
    <t>784-1977-1234567-140</t>
  </si>
  <si>
    <t>JinuKudilungal@yahoo.com</t>
  </si>
  <si>
    <t>Shashi</t>
  </si>
  <si>
    <t>Yadav</t>
  </si>
  <si>
    <t>784-1977-1234567-159</t>
  </si>
  <si>
    <t>Bowling City</t>
  </si>
  <si>
    <t>Management</t>
  </si>
  <si>
    <t>Shashi@yahoo.com</t>
  </si>
  <si>
    <t>Roy</t>
  </si>
  <si>
    <t>Arnado</t>
  </si>
  <si>
    <t>Delantin</t>
  </si>
  <si>
    <t>784-1977-1234567-195</t>
  </si>
  <si>
    <t>Dubai Motor City</t>
  </si>
  <si>
    <t>operation</t>
  </si>
  <si>
    <t>Roy@yahoo.com</t>
  </si>
  <si>
    <t>Dev</t>
  </si>
  <si>
    <t>Rai</t>
  </si>
  <si>
    <t>784-1977-1234567-206</t>
  </si>
  <si>
    <t>Dubai Sustainable City</t>
  </si>
  <si>
    <t>DevLal@yahoo.com</t>
  </si>
  <si>
    <t>Javed</t>
  </si>
  <si>
    <t>Alam</t>
  </si>
  <si>
    <t>784-1977-1234567-222</t>
  </si>
  <si>
    <t>Mars Science City</t>
  </si>
  <si>
    <t>MohammedL.@yahoo.com</t>
  </si>
  <si>
    <t>Raj</t>
  </si>
  <si>
    <t>Giri</t>
  </si>
  <si>
    <t>784-1977-1234567-232</t>
  </si>
  <si>
    <t>City Centre Mirdif (Mirdiff)</t>
  </si>
  <si>
    <t>Raj@yahoo.com</t>
  </si>
  <si>
    <t>Michael</t>
  </si>
  <si>
    <t>Cadiang</t>
  </si>
  <si>
    <t>Manza</t>
  </si>
  <si>
    <t>784-1977-1234567-237</t>
  </si>
  <si>
    <t>Culture Village</t>
  </si>
  <si>
    <t>MichaelD.@yahoo.com</t>
  </si>
  <si>
    <t>Jalil</t>
  </si>
  <si>
    <t>Khadim</t>
  </si>
  <si>
    <t>Hussain</t>
  </si>
  <si>
    <t>784-1977-1234567-241</t>
  </si>
  <si>
    <t>Dubai Aladdin City</t>
  </si>
  <si>
    <t>JalilP.@yahoo.com</t>
  </si>
  <si>
    <t>Suraj</t>
  </si>
  <si>
    <t>Kailath</t>
  </si>
  <si>
    <t>Rajan</t>
  </si>
  <si>
    <t>784-1977-1234567-257</t>
  </si>
  <si>
    <t>Dubai International City</t>
  </si>
  <si>
    <t>Finance</t>
  </si>
  <si>
    <t>Suraj@yahoo.com</t>
  </si>
  <si>
    <t>Vineesh</t>
  </si>
  <si>
    <t>Unnikrishnan</t>
  </si>
  <si>
    <t>784-1977-1234567-259</t>
  </si>
  <si>
    <t>Dubai Knowledge Park</t>
  </si>
  <si>
    <t>Human Resources</t>
  </si>
  <si>
    <t>VineeshBaby@yahoo.com</t>
  </si>
  <si>
    <t>Stalin</t>
  </si>
  <si>
    <t>Pandary</t>
  </si>
  <si>
    <t>784-1977-1234567-260</t>
  </si>
  <si>
    <t>Dubai Lifestyle City</t>
  </si>
  <si>
    <t>Marketing</t>
  </si>
  <si>
    <t>StalinKumar@yahoo.com</t>
  </si>
  <si>
    <t>Suman</t>
  </si>
  <si>
    <t>Cheriyil</t>
  </si>
  <si>
    <t>Sasy</t>
  </si>
  <si>
    <t>784-1977-1234567-263</t>
  </si>
  <si>
    <t>Dubai Mars City</t>
  </si>
  <si>
    <t>Suman@yahoo.com</t>
  </si>
  <si>
    <t>Joyson</t>
  </si>
  <si>
    <t>Kalaparambath</t>
  </si>
  <si>
    <t>784-1977-1234567-273</t>
  </si>
  <si>
    <t>Dubai Smart City</t>
  </si>
  <si>
    <t>Joyson@yahoo.com</t>
  </si>
  <si>
    <t>Jessie</t>
  </si>
  <si>
    <t>Tolntion</t>
  </si>
  <si>
    <t>Matitu</t>
  </si>
  <si>
    <t>784-1977-1234567-277</t>
  </si>
  <si>
    <t>Dubai Textile City</t>
  </si>
  <si>
    <t>JessieJR Moncano@yahoo.com</t>
  </si>
  <si>
    <t>Emanuel</t>
  </si>
  <si>
    <t>Rillan</t>
  </si>
  <si>
    <t>Nunez</t>
  </si>
  <si>
    <t>784-1977-1234567-278</t>
  </si>
  <si>
    <t>Expo 2020</t>
  </si>
  <si>
    <t>Purchasing</t>
  </si>
  <si>
    <t>EmanuelTolntion@yahoo.com</t>
  </si>
  <si>
    <t>Jemuel</t>
  </si>
  <si>
    <t>Besenio</t>
  </si>
  <si>
    <t>Vega</t>
  </si>
  <si>
    <t>784-1977-1234567-280</t>
  </si>
  <si>
    <t>JemuelC Dela Cruz@yahoo.com</t>
  </si>
  <si>
    <t>Jamora</t>
  </si>
  <si>
    <t>Acaso</t>
  </si>
  <si>
    <t>784-1977-1234567-291</t>
  </si>
  <si>
    <t>Mars City Dubai</t>
  </si>
  <si>
    <t>AntonioDe La Cruz@yahoo.com</t>
  </si>
  <si>
    <t>Deepu</t>
  </si>
  <si>
    <t>Muthukunnel</t>
  </si>
  <si>
    <t>784-1977-1234567-297</t>
  </si>
  <si>
    <t>The Forbidden City</t>
  </si>
  <si>
    <t>DeepuKottayil@yahoo.com</t>
  </si>
  <si>
    <t>James</t>
  </si>
  <si>
    <t>Sobhana</t>
  </si>
  <si>
    <t>784-1977-1234567-298</t>
  </si>
  <si>
    <t>The Sustainable City</t>
  </si>
  <si>
    <t>JinuJoseph@yahoo.com</t>
  </si>
  <si>
    <t>Augustine</t>
  </si>
  <si>
    <t>Arakkal</t>
  </si>
  <si>
    <t>784-1977-1234567-301</t>
  </si>
  <si>
    <t>City Centre Me'aisem (Meaisem)</t>
  </si>
  <si>
    <t>Augustine@yahoo.com</t>
  </si>
  <si>
    <t>City Centre Shindagha</t>
  </si>
  <si>
    <t>Bilal</t>
  </si>
  <si>
    <t>L.</t>
  </si>
  <si>
    <t>Labor</t>
  </si>
  <si>
    <t>784-1977-1234567-309</t>
  </si>
  <si>
    <t>Bilal@yahoo.com</t>
  </si>
  <si>
    <t>Gloria</t>
  </si>
  <si>
    <t>Gestopa</t>
  </si>
  <si>
    <t>784-1977-1234567-310</t>
  </si>
  <si>
    <t>Dubai Academic City (DAC)</t>
  </si>
  <si>
    <t>AndresHussain@yahoo.com</t>
  </si>
  <si>
    <t>Dubai Education City</t>
  </si>
  <si>
    <t>Richard</t>
  </si>
  <si>
    <t>Pinto</t>
  </si>
  <si>
    <t>Pimentel</t>
  </si>
  <si>
    <t>784-1977-1234567-320</t>
  </si>
  <si>
    <t>Dubai Fashion City</t>
  </si>
  <si>
    <t>RichardLaurente@yahoo.com</t>
  </si>
  <si>
    <t>Harie</t>
  </si>
  <si>
    <t>Domingo</t>
  </si>
  <si>
    <t>Diampoc</t>
  </si>
  <si>
    <t>784-1977-1234567-323</t>
  </si>
  <si>
    <t>Dubai Golf City</t>
  </si>
  <si>
    <t>Harie@yahoo.com</t>
  </si>
  <si>
    <t>Narayan</t>
  </si>
  <si>
    <t>Ojha</t>
  </si>
  <si>
    <t>784-1977-1234567-331</t>
  </si>
  <si>
    <t>Narayan@yahoo.com</t>
  </si>
  <si>
    <t>784-1977-1234567-337</t>
  </si>
  <si>
    <t>Dubai Mountain City</t>
  </si>
  <si>
    <t>BALRolloque@yahoo.com</t>
  </si>
  <si>
    <t>Dilip</t>
  </si>
  <si>
    <t>Khawas</t>
  </si>
  <si>
    <t>784-1977-1234567-351</t>
  </si>
  <si>
    <t>Dilip@yahoo.com</t>
  </si>
  <si>
    <t>Hisham</t>
  </si>
  <si>
    <t>Shajhan</t>
  </si>
  <si>
    <t>784-1977-1234567-361</t>
  </si>
  <si>
    <t>MUHAMMEDBarrientos Dela Cruz@yahoo.com</t>
  </si>
  <si>
    <t>Nithin</t>
  </si>
  <si>
    <t>Manihar</t>
  </si>
  <si>
    <t>Valiyatharayil</t>
  </si>
  <si>
    <t>784-1977-1234567-367</t>
  </si>
  <si>
    <t>NithinE@yahoo.com</t>
  </si>
  <si>
    <t>Sayad</t>
  </si>
  <si>
    <t>Ghulam</t>
  </si>
  <si>
    <t>784-1977-1234567-372</t>
  </si>
  <si>
    <t>Sayad@yahoo.com</t>
  </si>
  <si>
    <t>784-1977-1234567-378</t>
  </si>
  <si>
    <t>ASHVANI@yahoo.com</t>
  </si>
  <si>
    <t>Keshar</t>
  </si>
  <si>
    <t>Dhan</t>
  </si>
  <si>
    <t>Karki</t>
  </si>
  <si>
    <t>784-1977-1234567-429</t>
  </si>
  <si>
    <t>Jumeirah Village Triangle (JVT)</t>
  </si>
  <si>
    <t>Keshar@yahoo.com</t>
  </si>
  <si>
    <t>Pusta</t>
  </si>
  <si>
    <t>Mani</t>
  </si>
  <si>
    <t>Kami</t>
  </si>
  <si>
    <t>784-1977-1234567-445</t>
  </si>
  <si>
    <t>Cityland Mall</t>
  </si>
  <si>
    <t>Pusta@yahoo.com</t>
  </si>
  <si>
    <t>Ishwari</t>
  </si>
  <si>
    <t>Prasad</t>
  </si>
  <si>
    <t>Oli</t>
  </si>
  <si>
    <t>784-1977-1234567-454</t>
  </si>
  <si>
    <t>Dubai Design District (D3)</t>
  </si>
  <si>
    <t>Ishwari@yahoo.com</t>
  </si>
  <si>
    <t>Ram</t>
  </si>
  <si>
    <t>Bhandari</t>
  </si>
  <si>
    <t>784-1977-1234567-456</t>
  </si>
  <si>
    <t>Ram@yahoo.com</t>
  </si>
  <si>
    <t>Muhammad</t>
  </si>
  <si>
    <t>Shafi</t>
  </si>
  <si>
    <t>Kareem</t>
  </si>
  <si>
    <t>784-1977-1234567-473</t>
  </si>
  <si>
    <t>Muhammad@yahoo.com</t>
  </si>
  <si>
    <t>Hari</t>
  </si>
  <si>
    <t>784-1977-1234567-476</t>
  </si>
  <si>
    <t>Hari@yahoo.com</t>
  </si>
  <si>
    <t>Khyam</t>
  </si>
  <si>
    <t>Bishwakarma</t>
  </si>
  <si>
    <t>784-1977-1234567-502</t>
  </si>
  <si>
    <t>KhyamShamim@yahoo.com</t>
  </si>
  <si>
    <t>Sarki</t>
  </si>
  <si>
    <t>784-1977-1234567-516</t>
  </si>
  <si>
    <t>City Walk (Citywalk)</t>
  </si>
  <si>
    <t>OM@yahoo.com</t>
  </si>
  <si>
    <t>Abdul</t>
  </si>
  <si>
    <t>Rasal</t>
  </si>
  <si>
    <t>Yousef</t>
  </si>
  <si>
    <t>784-1977-1234567-544</t>
  </si>
  <si>
    <t>Dubai Media City</t>
  </si>
  <si>
    <t>Abdul@yahoo.com</t>
  </si>
  <si>
    <t>Nidheesh</t>
  </si>
  <si>
    <t>Kamalasanan</t>
  </si>
  <si>
    <t>784-1977-1234567-550</t>
  </si>
  <si>
    <t>Dubai Production City</t>
  </si>
  <si>
    <t>Nidheesh@yahoo.com</t>
  </si>
  <si>
    <t>Ali</t>
  </si>
  <si>
    <t>Ansari</t>
  </si>
  <si>
    <t>784-1977-1234567-561</t>
  </si>
  <si>
    <t>Jahid@yahoo.com</t>
  </si>
  <si>
    <t>Azim</t>
  </si>
  <si>
    <t>Ghani</t>
  </si>
  <si>
    <t>784-1977-1234567-563</t>
  </si>
  <si>
    <t>Humanitarian City</t>
  </si>
  <si>
    <t>Kiran</t>
  </si>
  <si>
    <t>Francis</t>
  </si>
  <si>
    <t>Panakkal</t>
  </si>
  <si>
    <t>784-1977-1234567-567</t>
  </si>
  <si>
    <t>Jumeirah Village Circle (JVC)</t>
  </si>
  <si>
    <t>Kiran@yahoo.com</t>
  </si>
  <si>
    <t>Ashik</t>
  </si>
  <si>
    <t>Odiyil</t>
  </si>
  <si>
    <t>Kuni</t>
  </si>
  <si>
    <t>784-1977-1234567-575</t>
  </si>
  <si>
    <t>Old Town Dubai</t>
  </si>
  <si>
    <t>AshikVarghese@yahoo.com</t>
  </si>
  <si>
    <t>Muhammed</t>
  </si>
  <si>
    <t>Faris</t>
  </si>
  <si>
    <t>Nalakath</t>
  </si>
  <si>
    <t>784-1977-1234567-577</t>
  </si>
  <si>
    <t>MuhammedNayathodan@yahoo.com</t>
  </si>
  <si>
    <t>Asim</t>
  </si>
  <si>
    <t>Saeed</t>
  </si>
  <si>
    <t>784-1977-1234567-590</t>
  </si>
  <si>
    <t>Asim@yahoo.com</t>
  </si>
  <si>
    <t>Saif</t>
  </si>
  <si>
    <t>784-1977-1234567-591</t>
  </si>
  <si>
    <t>SaifSaeed@yahoo.com</t>
  </si>
  <si>
    <t>784-1977-1234567-598</t>
  </si>
  <si>
    <t>Dubai Energy City</t>
  </si>
  <si>
    <t>AsimPULLARICKAL@yahoo.com</t>
  </si>
  <si>
    <t>784-1977-1234567-620</t>
  </si>
  <si>
    <t>SUSHITH@yahoo.com</t>
  </si>
  <si>
    <t>784-1977-1234567-653</t>
  </si>
  <si>
    <t>ABDUL@yahoo.com</t>
  </si>
  <si>
    <t>Nasir</t>
  </si>
  <si>
    <t>Iqbal</t>
  </si>
  <si>
    <t>784-1977-1234567-674</t>
  </si>
  <si>
    <t>784-1977-1234567-696</t>
  </si>
  <si>
    <t>MUHAMMADUR@yahoo.com</t>
  </si>
  <si>
    <t>784-1977-1234567-720</t>
  </si>
  <si>
    <t>City Centre Deira</t>
  </si>
  <si>
    <t>SHAHID@yahoo.com</t>
  </si>
  <si>
    <t>Andree</t>
  </si>
  <si>
    <t>Zahid</t>
  </si>
  <si>
    <t>Bal</t>
  </si>
  <si>
    <t>Sirpali</t>
  </si>
  <si>
    <t>Ashvani</t>
  </si>
  <si>
    <t>Pillai</t>
  </si>
  <si>
    <t>Om</t>
  </si>
  <si>
    <t>Sushith</t>
  </si>
  <si>
    <t>Earully</t>
  </si>
  <si>
    <t>Sureshkumar</t>
  </si>
  <si>
    <t>Raheem</t>
  </si>
  <si>
    <t>Shahid</t>
  </si>
  <si>
    <t>Butt</t>
  </si>
  <si>
    <t>Inactive</t>
  </si>
  <si>
    <t>Sales Executive</t>
  </si>
  <si>
    <t>Sales Man</t>
  </si>
  <si>
    <t>Sales Manager</t>
  </si>
  <si>
    <t>Admin Staff</t>
  </si>
  <si>
    <t>Driver</t>
  </si>
  <si>
    <t>Accountant</t>
  </si>
  <si>
    <t>Account assistant</t>
  </si>
  <si>
    <t>HR Manager</t>
  </si>
  <si>
    <t>Account Manager</t>
  </si>
  <si>
    <t>General Manager</t>
  </si>
  <si>
    <t>Operator</t>
  </si>
  <si>
    <t>Sanjay Kumar Mandal</t>
  </si>
  <si>
    <t>Pune Pratap Panjiyar</t>
  </si>
  <si>
    <t>Allen Joseph Anora</t>
  </si>
  <si>
    <t>Franco Viola Parota</t>
  </si>
  <si>
    <t>Ariel Abapo Naciogoyo</t>
  </si>
  <si>
    <t>Tampos Antonio Magalona</t>
  </si>
  <si>
    <t>Jaime  Endaya</t>
  </si>
  <si>
    <t>Lucero Jackson Riconose</t>
  </si>
  <si>
    <t>Mohammed Hasnain Khan</t>
  </si>
  <si>
    <t>Rijeesh Vellakada Govindan</t>
  </si>
  <si>
    <t>Allen Madrid Gomez</t>
  </si>
  <si>
    <t>Yashoda Nand Hari Lal</t>
  </si>
  <si>
    <t>Jinu Ambadan Jose</t>
  </si>
  <si>
    <t>Shashi Kumar Yadav</t>
  </si>
  <si>
    <t>Roy Arnado Delantin</t>
  </si>
  <si>
    <t>Dev Kumar Rai</t>
  </si>
  <si>
    <t>Mohammed Javed Alam</t>
  </si>
  <si>
    <t>Raj Kumar Giri</t>
  </si>
  <si>
    <t>Michael Cadiang Manza</t>
  </si>
  <si>
    <t>Jalil Khadim Hussain</t>
  </si>
  <si>
    <t>Suraj Kailath Rajan</t>
  </si>
  <si>
    <t>Vineesh Kumar Unnikrishnan</t>
  </si>
  <si>
    <t>Stalin Jose Pandary</t>
  </si>
  <si>
    <t>Suman Cheriyil Sasy</t>
  </si>
  <si>
    <t>Joyson Joseph Kalaparambath</t>
  </si>
  <si>
    <t>Jessie Tolntion Matitu</t>
  </si>
  <si>
    <t>Emanuel Rillan Nunez</t>
  </si>
  <si>
    <t>Jemuel Besenio Vega</t>
  </si>
  <si>
    <t>Antonio Jamora Acaso</t>
  </si>
  <si>
    <t>Deepu Joseph Muthukunnel</t>
  </si>
  <si>
    <t>Jinu James Sobhana</t>
  </si>
  <si>
    <t>Augustine Arakkal Joseph</t>
  </si>
  <si>
    <t>Bilal Hussain L.</t>
  </si>
  <si>
    <t>Andree Gloria Gestopa</t>
  </si>
  <si>
    <t>Richard Pinto Pimentel</t>
  </si>
  <si>
    <t>Harie Domingo Diampoc</t>
  </si>
  <si>
    <t>Narayan  Ojha</t>
  </si>
  <si>
    <t>Bal Kumar Sirpali</t>
  </si>
  <si>
    <t>Dilip Kumar Khawas</t>
  </si>
  <si>
    <t>Muhammed Hisham Shajhan</t>
  </si>
  <si>
    <t>Nithin Manihar Valiyatharayil</t>
  </si>
  <si>
    <t>Sayad Ghulam Hussain</t>
  </si>
  <si>
    <t>Ashvani Kumar Kumar</t>
  </si>
  <si>
    <t>Keshar Dhan Karki</t>
  </si>
  <si>
    <t>Pusta Mani Kami</t>
  </si>
  <si>
    <t>Ishwari Prasad Oli</t>
  </si>
  <si>
    <t>Ram Prasad Bhandari</t>
  </si>
  <si>
    <t>Muhammad Shafi Kareem</t>
  </si>
  <si>
    <t>Hari Kumar Pillai</t>
  </si>
  <si>
    <t>Khyam Kumar Bishwakarma</t>
  </si>
  <si>
    <t>Om Prasad Sarki</t>
  </si>
  <si>
    <t>Abdul Rasal Yousef</t>
  </si>
  <si>
    <t>Nidheesh Kumar Kamalasanan</t>
  </si>
  <si>
    <t>Zahid Ali Ansari</t>
  </si>
  <si>
    <t>Abdul Azim Ghani</t>
  </si>
  <si>
    <t>Kiran Francis Panakkal</t>
  </si>
  <si>
    <t>Ashik Odiyil Kuni</t>
  </si>
  <si>
    <t>Muhammed Faris Nalakath</t>
  </si>
  <si>
    <t>Asim Saeed Khan</t>
  </si>
  <si>
    <t>Saif Ali Khan</t>
  </si>
  <si>
    <t>Sushith Earully Sureshkumar</t>
  </si>
  <si>
    <t>Abdul Raheem Khan</t>
  </si>
  <si>
    <t>Muhammad Nasir Iqbal</t>
  </si>
  <si>
    <t>Muhammad  Khan</t>
  </si>
  <si>
    <t>Shahid Ali Butt</t>
  </si>
  <si>
    <t>Dummy</t>
  </si>
  <si>
    <t>Equipment</t>
  </si>
  <si>
    <t>Cost</t>
  </si>
  <si>
    <t>Equipment 11</t>
  </si>
  <si>
    <t>Equipment 12</t>
  </si>
  <si>
    <t>Equipment 13</t>
  </si>
  <si>
    <t>Equipment 14</t>
  </si>
  <si>
    <t>Equipment 15</t>
  </si>
  <si>
    <t>Equipment 16</t>
  </si>
  <si>
    <t>Equipment 17</t>
  </si>
  <si>
    <t>Equipment 18</t>
  </si>
  <si>
    <t>Equipment 19</t>
  </si>
  <si>
    <t>Equipment 20</t>
  </si>
  <si>
    <t>itmCode</t>
  </si>
  <si>
    <t>itmName</t>
  </si>
  <si>
    <t>opeQty</t>
  </si>
  <si>
    <t>cloQty</t>
  </si>
  <si>
    <t>itmActive</t>
  </si>
  <si>
    <t>itmLogo</t>
  </si>
  <si>
    <t>uPrice</t>
  </si>
  <si>
    <t>brand</t>
  </si>
  <si>
    <t>supplier</t>
  </si>
  <si>
    <t>barCode</t>
  </si>
  <si>
    <t>uom</t>
  </si>
  <si>
    <t>min</t>
  </si>
  <si>
    <t>max</t>
  </si>
  <si>
    <t>roQty</t>
  </si>
  <si>
    <t>discount</t>
  </si>
  <si>
    <t>taxable</t>
  </si>
  <si>
    <t>input</t>
  </si>
  <si>
    <t>output</t>
  </si>
  <si>
    <t>bisUnit</t>
  </si>
  <si>
    <t>itmType</t>
  </si>
  <si>
    <t>expiry</t>
  </si>
  <si>
    <t>Microneedling RF</t>
  </si>
  <si>
    <t>Yes</t>
  </si>
  <si>
    <t>images/itmLogo/File_V2tfVvC.jpg</t>
  </si>
  <si>
    <t>ADSS</t>
  </si>
  <si>
    <t>Adss Laser Co</t>
  </si>
  <si>
    <t>110-51533-10010</t>
  </si>
  <si>
    <t>PCs</t>
  </si>
  <si>
    <t>Machine</t>
  </si>
  <si>
    <t>Beauty salon, hospitals, skin care centers, spa etc</t>
  </si>
  <si>
    <t>Microneedling RF - HandPiece</t>
  </si>
  <si>
    <t>images/itmLogo/File_nMg6vrr.jpg</t>
  </si>
  <si>
    <t>110-51533-10011</t>
  </si>
  <si>
    <t>Handpiece</t>
  </si>
  <si>
    <t>Diode Laser Hair Removal Device</t>
  </si>
  <si>
    <t>images/itmLogo/File_IUW5iwH.jpg</t>
  </si>
  <si>
    <t>110-51533-20010</t>
  </si>
  <si>
    <t>Hair Removal Device: Beauty salon, hospitals, skin care centers, spa etc.</t>
  </si>
  <si>
    <t>Portable Diode Laser Hair Removal Equipment</t>
  </si>
  <si>
    <t>images/itmLogo/File_rN0im4M.jpg</t>
  </si>
  <si>
    <t>110-51533-30010</t>
  </si>
  <si>
    <t>Laser Hair Removal:  Beauty salon, hospitals, skin care centers, spa etc.</t>
  </si>
  <si>
    <t>Portable Diode Laser Hair Removal Equipment - Hand Piece</t>
  </si>
  <si>
    <t>images/itmLogo/File_ifVCymy.jpg</t>
  </si>
  <si>
    <t>110-51533-30011</t>
  </si>
  <si>
    <t>Hand Piece</t>
  </si>
  <si>
    <t>Laser Hair Removal</t>
  </si>
  <si>
    <t>RF Fractional CO2 Laser</t>
  </si>
  <si>
    <t>images/itmLogo/File_XA0dDzD.jpg</t>
  </si>
  <si>
    <t>Risen</t>
  </si>
  <si>
    <t>Skin for Life LLC</t>
  </si>
  <si>
    <t>Radio Frequency Laser: Hospitals, skin care centers,</t>
  </si>
  <si>
    <t>110-51533-40010</t>
  </si>
  <si>
    <t>RF Fractional CO2 Laser - Handpiece</t>
  </si>
  <si>
    <t>RF Fractional CO2 Laser - Accessories</t>
  </si>
  <si>
    <t>110-51533-40015</t>
  </si>
  <si>
    <t>Accessories</t>
  </si>
  <si>
    <t>images/itmLogo/File_L9wYDdU.jpg</t>
  </si>
  <si>
    <t>images/itmLogo/File_rdJMA4Y.jpg</t>
  </si>
  <si>
    <t>Bruun Mci</t>
  </si>
  <si>
    <t>Bruun MCI</t>
  </si>
  <si>
    <t>Bruun plc</t>
  </si>
  <si>
    <t>110-51533-50015</t>
  </si>
  <si>
    <t>Body Sliming: Hospitals, skin care centers</t>
  </si>
  <si>
    <t>Caviation</t>
  </si>
  <si>
    <t>Caviation Laser</t>
  </si>
  <si>
    <t>Caviation Laser Co</t>
  </si>
  <si>
    <t>Crio Lipo</t>
  </si>
  <si>
    <t>DeodLeaser Hand Piece</t>
  </si>
  <si>
    <t>DeodLeaser</t>
  </si>
  <si>
    <t>G5 Slimming Applicators</t>
  </si>
  <si>
    <t>G5 Slimming</t>
  </si>
  <si>
    <t>Hiemt A</t>
  </si>
  <si>
    <t>Hydra Fresh</t>
  </si>
  <si>
    <t>Hydra-new</t>
  </si>
  <si>
    <t>Jumia</t>
  </si>
  <si>
    <t>Konmision</t>
  </si>
  <si>
    <t>Mickcara</t>
  </si>
  <si>
    <t>My Ultrasonic</t>
  </si>
  <si>
    <t>SPA Slim</t>
  </si>
  <si>
    <t>SVTA Radio Hand Pice 1</t>
  </si>
  <si>
    <t>SVTA Radio Hand Pice 2</t>
  </si>
  <si>
    <t>SVTA Radio Hand Pice 3</t>
  </si>
  <si>
    <t>SVTA Radio Hand Pice 4</t>
  </si>
  <si>
    <t>SVTA Radio Hand Pice 5</t>
  </si>
  <si>
    <t>SVTA Radio Hand Pice 6</t>
  </si>
  <si>
    <t>SVTA Radio Hand Pice 7</t>
  </si>
  <si>
    <t>SVTA Radio Hand Pice 8</t>
  </si>
  <si>
    <t>SVTA Radio</t>
  </si>
  <si>
    <t>VCA Laser</t>
  </si>
  <si>
    <t>VCA Leaser Hand Piece</t>
  </si>
  <si>
    <t>Deod</t>
  </si>
  <si>
    <t xml:space="preserve">G5 </t>
  </si>
  <si>
    <t>Crio</t>
  </si>
  <si>
    <t>Hiemt</t>
  </si>
  <si>
    <t>Hydra</t>
  </si>
  <si>
    <t>Ultrasonic</t>
  </si>
  <si>
    <t>SPA</t>
  </si>
  <si>
    <t>VCA</t>
  </si>
  <si>
    <t>Crio and Co LLC</t>
  </si>
  <si>
    <t>Deod and Co LLC</t>
  </si>
  <si>
    <t>G5  and Co LLC</t>
  </si>
  <si>
    <t>Hiemt and Co LLC</t>
  </si>
  <si>
    <t>Hydra and Co LLC</t>
  </si>
  <si>
    <t>Jumia and Co LLC</t>
  </si>
  <si>
    <t>Konmision and Co LLC</t>
  </si>
  <si>
    <t>Mickcara and Co LLC</t>
  </si>
  <si>
    <t>Ultrasonic and Co LLC</t>
  </si>
  <si>
    <t>SPA and Co LLC</t>
  </si>
  <si>
    <t>VCA and Co LLC</t>
  </si>
  <si>
    <t>110-51533-50016</t>
  </si>
  <si>
    <t>110-51533-50017</t>
  </si>
  <si>
    <t>110-51533-50018</t>
  </si>
  <si>
    <t>110-51533-50019</t>
  </si>
  <si>
    <t>110-51533-50020</t>
  </si>
  <si>
    <t>110-51533-50021</t>
  </si>
  <si>
    <t>110-51533-50022</t>
  </si>
  <si>
    <t>110-51533-50023</t>
  </si>
  <si>
    <t>110-51533-50024</t>
  </si>
  <si>
    <t>110-51533-50025</t>
  </si>
  <si>
    <t>110-51533-50026</t>
  </si>
  <si>
    <t>110-51533-50027</t>
  </si>
  <si>
    <t>110-51533-50028</t>
  </si>
  <si>
    <t>110-51533-50029</t>
  </si>
  <si>
    <t>110-51533-50030</t>
  </si>
  <si>
    <t>110-51533-50031</t>
  </si>
  <si>
    <t>110-51533-50032</t>
  </si>
  <si>
    <t>110-51533-50033</t>
  </si>
  <si>
    <t>110-51533-50034</t>
  </si>
  <si>
    <t>110-51533-50035</t>
  </si>
  <si>
    <t>110-51533-50036</t>
  </si>
  <si>
    <t>110-51533-50037</t>
  </si>
  <si>
    <t>110-51533-50038</t>
  </si>
  <si>
    <t>110-51533-50039</t>
  </si>
  <si>
    <t>Applicators</t>
  </si>
  <si>
    <t>cusCode</t>
  </si>
  <si>
    <t>cusName</t>
  </si>
  <si>
    <t>opeBal</t>
  </si>
  <si>
    <t>cloBal</t>
  </si>
  <si>
    <t>cusActive</t>
  </si>
  <si>
    <t>cusPhone</t>
  </si>
  <si>
    <t>cusFax</t>
  </si>
  <si>
    <t>cusEmail</t>
  </si>
  <si>
    <t>cusWeb</t>
  </si>
  <si>
    <t>cusBillTo</t>
  </si>
  <si>
    <t>cusShipTo</t>
  </si>
  <si>
    <t>cusAcNum</t>
  </si>
  <si>
    <t>cusCrLim</t>
  </si>
  <si>
    <t>cusPytTerm</t>
  </si>
  <si>
    <t>cusBank</t>
  </si>
  <si>
    <t>cusLegName</t>
  </si>
  <si>
    <t>cusTRN</t>
  </si>
  <si>
    <t>cusTP</t>
  </si>
  <si>
    <t>cusTOJ</t>
  </si>
  <si>
    <t>cusCP</t>
  </si>
  <si>
    <t>cusCPN</t>
  </si>
  <si>
    <t>2002 Ladies Saloon</t>
  </si>
  <si>
    <t>www.2002.com</t>
  </si>
  <si>
    <t>4S Dental Laboratory DMCC</t>
  </si>
  <si>
    <t>04 456 2950</t>
  </si>
  <si>
    <t>dentallab4s@outlook.com</t>
  </si>
  <si>
    <t>www.4S.com</t>
  </si>
  <si>
    <t>PO Box: 336630, 1403, HDS Business Centre, Cluster M, Jumeirah Lake Tower</t>
  </si>
  <si>
    <t>Mitsubishi UFJ Financial Group</t>
  </si>
  <si>
    <t>4S LLC</t>
  </si>
  <si>
    <t>Regular</t>
  </si>
  <si>
    <t>Supply</t>
  </si>
  <si>
    <t>Shah Noor</t>
  </si>
  <si>
    <t>050-4781165</t>
  </si>
  <si>
    <t>515 Med Spa-(Yara Spa)</t>
  </si>
  <si>
    <t>04-3488610</t>
  </si>
  <si>
    <t>www.515.com</t>
  </si>
  <si>
    <t>Jumeirah Beach Road Dubai United Arab Emirates</t>
  </si>
  <si>
    <t>JPMorgan Chase &amp; Co</t>
  </si>
  <si>
    <t>515 LLC</t>
  </si>
  <si>
    <t>Aamer Home Health Care Center LLC</t>
  </si>
  <si>
    <t>03 737 0057</t>
  </si>
  <si>
    <t>info@aamerhealth.com</t>
  </si>
  <si>
    <t>www.Aamer.com</t>
  </si>
  <si>
    <t>Al Daheri Bldg - No 173, Al Ain , Abu Dhabi</t>
  </si>
  <si>
    <t>HSBC Holdings</t>
  </si>
  <si>
    <t>Aamer LLC</t>
  </si>
  <si>
    <t>Beauty Center</t>
  </si>
  <si>
    <t>Rafat Alsafadi</t>
  </si>
  <si>
    <t>Abeer Al Yaseen (DONT USE)</t>
  </si>
  <si>
    <t>No</t>
  </si>
  <si>
    <t>04 437 0670</t>
  </si>
  <si>
    <t>manager@abeerbeautyspa.com</t>
  </si>
  <si>
    <t>www.Abeer.com</t>
  </si>
  <si>
    <t>Vision Tower 2-Dubai</t>
  </si>
  <si>
    <t>China Development Bank</t>
  </si>
  <si>
    <t>Abeer LLC</t>
  </si>
  <si>
    <t>Dental</t>
  </si>
  <si>
    <t>Hala Toutinji</t>
  </si>
  <si>
    <t>About You Polyclinic</t>
  </si>
  <si>
    <t>04-3588865</t>
  </si>
  <si>
    <t>www.About.com</t>
  </si>
  <si>
    <t>Al Hudaiba Awards Building</t>
  </si>
  <si>
    <t>Japan Post Bank</t>
  </si>
  <si>
    <t>About LLC</t>
  </si>
  <si>
    <t>Skincare</t>
  </si>
  <si>
    <t>Latifa</t>
  </si>
  <si>
    <t>Abu Dhabi Obaji Center (Don't use)</t>
  </si>
  <si>
    <t>02-4457100</t>
  </si>
  <si>
    <t>pasteur@emirates.net.ae</t>
  </si>
  <si>
    <t>www.Abu.com</t>
  </si>
  <si>
    <t>Al Karama Street Abu Dhabi United Arab Emirates</t>
  </si>
  <si>
    <t>Mizuho Financial Group</t>
  </si>
  <si>
    <t>Abu LLC</t>
  </si>
  <si>
    <t>Clinic</t>
  </si>
  <si>
    <t>Mohammed Saeed Abdulla Helal Alkuwaiti</t>
  </si>
  <si>
    <t>Abu Sharia Pharmacy LLC</t>
  </si>
  <si>
    <t>02-6670181</t>
  </si>
  <si>
    <t>Khalidya Mall Abu Dhabi United Arab Emirates</t>
  </si>
  <si>
    <t>Sumitomo Mitsui Financial Group</t>
  </si>
  <si>
    <t>Asaivinoth</t>
  </si>
  <si>
    <t>Acacia Medical Center</t>
  </si>
  <si>
    <t>02-4445513</t>
  </si>
  <si>
    <t>finance@acaciamedicalcenter.com</t>
  </si>
  <si>
    <t>www.Acacia.com</t>
  </si>
  <si>
    <t>Villa No 15, Al Karamah Street</t>
  </si>
  <si>
    <t>Banco Santander</t>
  </si>
  <si>
    <t>Acacia LLC</t>
  </si>
  <si>
    <t>In Process</t>
  </si>
  <si>
    <t>Derma/PS</t>
  </si>
  <si>
    <t>Dr Amr Hendam</t>
  </si>
  <si>
    <t>Acacia Medical Centre</t>
  </si>
  <si>
    <t>04 344 5515</t>
  </si>
  <si>
    <t>Room 111 Al Shafar Building Al Bidah Burdubai</t>
  </si>
  <si>
    <t>Barclays PLC</t>
  </si>
  <si>
    <t>TBF</t>
  </si>
  <si>
    <t>Arwa Ali Mohammad</t>
  </si>
  <si>
    <t>050-5368568</t>
  </si>
  <si>
    <t>Academie Esthetique</t>
  </si>
  <si>
    <t>04-4370566</t>
  </si>
  <si>
    <t>info@academie-esthetique.com</t>
  </si>
  <si>
    <t>www.Academie.com</t>
  </si>
  <si>
    <t>Building 72 Suite 102 Pharmacy Building Dubai Health Care City Dub</t>
  </si>
  <si>
    <t>Societe Generale</t>
  </si>
  <si>
    <t>Academie LLC</t>
  </si>
  <si>
    <t>Pharmacy</t>
  </si>
  <si>
    <t>Ahmed Abu Sharia</t>
  </si>
  <si>
    <t>Across It</t>
  </si>
  <si>
    <t>04-44652491</t>
  </si>
  <si>
    <t>ahmed@acrossit.com.qa/redeye@</t>
  </si>
  <si>
    <t>www.Across.com</t>
  </si>
  <si>
    <t>Doha Qatar</t>
  </si>
  <si>
    <t>Groupe BPCE</t>
  </si>
  <si>
    <t>Across LLC</t>
  </si>
  <si>
    <t>Derma/Dental</t>
  </si>
  <si>
    <t>Dr. Mohammed Hattab</t>
  </si>
  <si>
    <t>ADAM'S MEDICAL CENTER</t>
  </si>
  <si>
    <t>02-6767366</t>
  </si>
  <si>
    <t>radwan77uae@yahoo.com</t>
  </si>
  <si>
    <t>www.ADAM'S.com</t>
  </si>
  <si>
    <t>Electra St. Al Otaiba Abu Dhabi United Arab Emirates</t>
  </si>
  <si>
    <t>Postal Savings Bank of China</t>
  </si>
  <si>
    <t>ADAM'S LLC</t>
  </si>
  <si>
    <t>Derma/Dental/PS</t>
  </si>
  <si>
    <t>Dr. Khalid Al Awadi</t>
  </si>
  <si>
    <t>Adan Hospital</t>
  </si>
  <si>
    <t>03-99391427</t>
  </si>
  <si>
    <t>daliasadeq@yahoo.com</t>
  </si>
  <si>
    <t>www.Adan.com</t>
  </si>
  <si>
    <t>Adan</t>
  </si>
  <si>
    <t>Royal Bank of Canada</t>
  </si>
  <si>
    <t>Adan LLC</t>
  </si>
  <si>
    <t>Ruth Lisa Koprowski (Principa</t>
  </si>
  <si>
    <t>050-6519069</t>
  </si>
  <si>
    <t>Advance Cure Diagnostic Centre LLC</t>
  </si>
  <si>
    <t>02 410 0982</t>
  </si>
  <si>
    <t>mcarla@cure.ae</t>
  </si>
  <si>
    <t>www.Advance.com</t>
  </si>
  <si>
    <t>Villa 313, Al Bateen St., Abu Dhabi, PO Box: 61887</t>
  </si>
  <si>
    <t>Toronto-Dominion Bank</t>
  </si>
  <si>
    <t>Advance LLC</t>
  </si>
  <si>
    <t>Ahmed Mahmoud (General Manage</t>
  </si>
  <si>
    <t>Advanced Center For Day Care Surgery</t>
  </si>
  <si>
    <t>02-6227700</t>
  </si>
  <si>
    <t>ahmed@acds.ae</t>
  </si>
  <si>
    <t>www.Advanced.com</t>
  </si>
  <si>
    <t>Jasmine Tower Building</t>
  </si>
  <si>
    <t>Norinchukin Bank</t>
  </si>
  <si>
    <t>Advanced LLC</t>
  </si>
  <si>
    <t>Magdy Al Faramwy</t>
  </si>
  <si>
    <t>050 762 1052</t>
  </si>
  <si>
    <t>Advanced International Business Group</t>
  </si>
  <si>
    <t>+968 245683 556</t>
  </si>
  <si>
    <t>krutika@aibgoman.com</t>
  </si>
  <si>
    <t>PO Box: 133, PC: 118, Qurm</t>
  </si>
  <si>
    <t>UniCredit S.p.A.</t>
  </si>
  <si>
    <t>Hospital</t>
  </si>
  <si>
    <t>Dalia Sadiq</t>
  </si>
  <si>
    <t>Advanced Specialists Medical Center</t>
  </si>
  <si>
    <t>04-2524666</t>
  </si>
  <si>
    <t>Al Mizhar 1 Arabian Shopping Mall Dubai United Arab Emirates</t>
  </si>
  <si>
    <t>Royal Bank of Scotland Group</t>
  </si>
  <si>
    <t>Yasser Geissah</t>
  </si>
  <si>
    <t>Aesthetic Today L.L.C.</t>
  </si>
  <si>
    <t>04 458 1100</t>
  </si>
  <si>
    <t>ikhayat@laesteticaclinic.com</t>
  </si>
  <si>
    <t>www.Aesthetic.com</t>
  </si>
  <si>
    <t>10F-B-06, 10th Floor, Tower B, Empire Heights, Downtown</t>
  </si>
  <si>
    <t>Shanghai Pudong Development Bank</t>
  </si>
  <si>
    <t>Aesthetic LLC</t>
  </si>
  <si>
    <t>Dr. Khaled Othman</t>
  </si>
  <si>
    <t>Aesthetica Clinic LLC</t>
  </si>
  <si>
    <t>04-2822209</t>
  </si>
  <si>
    <t>aestheticaworld@lycos.com</t>
  </si>
  <si>
    <t>www.Aesthetica.com</t>
  </si>
  <si>
    <t>Al Hamrain Center Dubai United Arab Emirates</t>
  </si>
  <si>
    <t>Goldman Sachs Group</t>
  </si>
  <si>
    <t>Aesthetica LLC</t>
  </si>
  <si>
    <t>GENERAL TRADING LLC</t>
  </si>
  <si>
    <t>Naveen Raj</t>
  </si>
  <si>
    <t>Aestheticon DMCC</t>
  </si>
  <si>
    <t>0-44313084</t>
  </si>
  <si>
    <t>www.Aestheticon.com</t>
  </si>
  <si>
    <t>Unit 2202, Cluster Y3, Swiss Tower</t>
  </si>
  <si>
    <t>Agricultural Development Bank of China</t>
  </si>
  <si>
    <t>Aestheticon LLC</t>
  </si>
  <si>
    <t>Derma</t>
  </si>
  <si>
    <t>Dr. Farida Rahman Al Mulla</t>
  </si>
  <si>
    <t>050-7557755</t>
  </si>
  <si>
    <t>PO Box: 108879, Khalifa City A, Abu Dhabi</t>
  </si>
  <si>
    <t>Caixa Economica Federal</t>
  </si>
  <si>
    <t>Al LLC</t>
  </si>
  <si>
    <t>yuliya al tenaiji</t>
  </si>
  <si>
    <t>06-5309963</t>
  </si>
  <si>
    <t>saghir@emirates.net.ae</t>
  </si>
  <si>
    <t>Near Al Nahda Park Sharjah United Arab Emirates</t>
  </si>
  <si>
    <t>PNC Financial Services Group</t>
  </si>
  <si>
    <t>Al Borj Medical Center</t>
  </si>
  <si>
    <t>FujirahkhorfkanCornish area</t>
  </si>
  <si>
    <t>Capital One Financial Corporation</t>
  </si>
  <si>
    <t>Al Burg Clinic</t>
  </si>
  <si>
    <t>04 4529998</t>
  </si>
  <si>
    <t>info@aldasclinic.com</t>
  </si>
  <si>
    <t>PO Box 117452, Shoreline no. 10, Palm Jumerirah, Dubai</t>
  </si>
  <si>
    <t>KBC Group NV</t>
  </si>
  <si>
    <t>Dental/PS/Skincare</t>
  </si>
  <si>
    <t>Al Bustan Medical Center</t>
  </si>
  <si>
    <t>03-7556112</t>
  </si>
  <si>
    <t>muwaijidewan2007@yahoo.com</t>
  </si>
  <si>
    <t>The Palm Near Jimmy Hospital Al Ain United Arab Emirates</t>
  </si>
  <si>
    <t>Bank of Beijing</t>
  </si>
  <si>
    <t>Mohamed Al Saghir</t>
  </si>
  <si>
    <t>050-6280760</t>
  </si>
  <si>
    <t>07-2337695</t>
  </si>
  <si>
    <t>Ras Al Khaimah</t>
  </si>
  <si>
    <t>Oversea-Chinese Banking Corp (OCBC)</t>
  </si>
  <si>
    <t>Dr. Badriya Ahmad</t>
  </si>
  <si>
    <t>06 562 9727</t>
  </si>
  <si>
    <t>adms3182@eim.ae</t>
  </si>
  <si>
    <t>PO Box: 20727, Shop No. 3, Al Majarah Residence Bldg., Corniche St., Sharjah</t>
  </si>
  <si>
    <t>Svenska Handelsbanken</t>
  </si>
  <si>
    <t>Jelena Jakovljevic</t>
  </si>
  <si>
    <t>07-2441433</t>
  </si>
  <si>
    <t>Al Kharran Ras Al Khaimah United Arab Emirates</t>
  </si>
  <si>
    <t>China Guangfa Bank (CGB)</t>
  </si>
  <si>
    <t>Yoosuf Ali Parambath</t>
  </si>
  <si>
    <t>04-3485102</t>
  </si>
  <si>
    <t>Al Wasl Road Umm suqeium Next to Chothram Supermarket Dubai Unite</t>
  </si>
  <si>
    <t>Nationwide Building Society</t>
  </si>
  <si>
    <t>Mr. Azgar</t>
  </si>
  <si>
    <t>Al Rebat Street,Shop No. FH001</t>
  </si>
  <si>
    <t>Swedbank</t>
  </si>
  <si>
    <t>Nasreen Naveed</t>
  </si>
  <si>
    <t>04 706 2222</t>
  </si>
  <si>
    <t>alfhealth.procurement@alfuttaim.com</t>
  </si>
  <si>
    <t>PO Box: 152, Mezzanine Floor, Al Futtaim Health Corporate Office, Health Hub Clinic,</t>
  </si>
  <si>
    <t>United Overseas Bank (UOB)</t>
  </si>
  <si>
    <t>Pathiya Parambath Aboobaker</t>
  </si>
  <si>
    <t>04-3422288</t>
  </si>
  <si>
    <t>praveen@alhilalms.ae</t>
  </si>
  <si>
    <t>Jumeirah near Mercato Shopping Mall Dubai United Arab Emirates</t>
  </si>
  <si>
    <t>Banco Sabadell</t>
  </si>
  <si>
    <t>Noufal (Accounts) Extension 1</t>
  </si>
  <si>
    <t>02-6669665</t>
  </si>
  <si>
    <t>hakeem@emirates.net.ae</t>
  </si>
  <si>
    <t>Abu Dhabi - Khalidia Abu Dhabi United Arab Emirates</t>
  </si>
  <si>
    <t>Erste Group Bank AG</t>
  </si>
  <si>
    <t>Lilia</t>
  </si>
  <si>
    <t>06-7660292</t>
  </si>
  <si>
    <t>Souk Jameya King Faisal Street Opposite Al Madina Police Station U</t>
  </si>
  <si>
    <t>Industrial Bank of Korea</t>
  </si>
  <si>
    <t>Marwan Shehadeh</t>
  </si>
  <si>
    <t>02-6213666</t>
  </si>
  <si>
    <t>alhendawymedicalcenter@hotma</t>
  </si>
  <si>
    <t>Opposite Madina Zayed Shop ADCB Bank Building Al Murror Road Abu</t>
  </si>
  <si>
    <t>State Street Corp</t>
  </si>
  <si>
    <t>Derma/Dental/PS/Gynecology</t>
  </si>
  <si>
    <t>Dr. Ahmed Ghanem</t>
  </si>
  <si>
    <t>06-5657268</t>
  </si>
  <si>
    <t>omarm@usa.com</t>
  </si>
  <si>
    <t>Fire Station R/A  Infront of power house   Al Zahra St.</t>
  </si>
  <si>
    <t>Raiffeisen Schweiz</t>
  </si>
  <si>
    <t>Amal Mohammad Rashad Abualrub</t>
  </si>
  <si>
    <t>www.Adss.com</t>
  </si>
  <si>
    <t>www.Bruun.com</t>
  </si>
  <si>
    <t>www.Caviation.com</t>
  </si>
  <si>
    <t>www.Crio.com</t>
  </si>
  <si>
    <t>www.Deod.com</t>
  </si>
  <si>
    <t>www.G5.com</t>
  </si>
  <si>
    <t>www.Hiemt.com</t>
  </si>
  <si>
    <t>www.Hydra.com</t>
  </si>
  <si>
    <t>www.Jumia.com</t>
  </si>
  <si>
    <t>www.Konmision.com</t>
  </si>
  <si>
    <t>www.Mickcara.com</t>
  </si>
  <si>
    <t>www.Skin.com</t>
  </si>
  <si>
    <t>www.SPA.com</t>
  </si>
  <si>
    <t>www.Ultrasonic.com</t>
  </si>
  <si>
    <t>www.VCA.com</t>
  </si>
  <si>
    <t>selPrice</t>
  </si>
  <si>
    <t>empName</t>
  </si>
  <si>
    <t>anSalary</t>
  </si>
  <si>
    <t>images/empImg/File_mKx6i6k.jpg</t>
  </si>
  <si>
    <t>images/empImg/File_5AiRcBY.jpg</t>
  </si>
  <si>
    <t>images/empImg/File_fMvBOgS.jpg</t>
  </si>
  <si>
    <t>images/empImg/File_jysMEvM.jpg</t>
  </si>
  <si>
    <t>images/empImg/File_HQZALPl.jpg</t>
  </si>
  <si>
    <t>images/empImg/File_LB6b9wl.jpg</t>
  </si>
  <si>
    <t>images/empImg/File_SHCsEs3.jpg</t>
  </si>
  <si>
    <t>images/empImg/File_NvHTipP.jpg</t>
  </si>
  <si>
    <t>images/empImg/File_x7RWfRF.jpg</t>
  </si>
  <si>
    <t>images/empImg/File_ZOZIuOH.jpg</t>
  </si>
  <si>
    <t>anTarget</t>
  </si>
  <si>
    <t>Equipment 21</t>
  </si>
  <si>
    <t>Equipment 22</t>
  </si>
  <si>
    <t>Equipment 23</t>
  </si>
  <si>
    <t>04-3212220</t>
  </si>
  <si>
    <t>drqassimahli@gmail.com</t>
  </si>
  <si>
    <t>www.Al.com</t>
  </si>
  <si>
    <t>Entrance 3  1st Floor Al Mazaya Center Dubai United Arab Emirates</t>
  </si>
  <si>
    <t>DBS Group Holdings</t>
  </si>
  <si>
    <t>Murad Ramadan</t>
  </si>
  <si>
    <t>Al Dar Medical Center</t>
  </si>
  <si>
    <t>Al Jameya Pharmacy</t>
  </si>
  <si>
    <t>04-2633677</t>
  </si>
  <si>
    <t>gnmest@emirates.net.ae</t>
  </si>
  <si>
    <t>Union Cooperative Society  Ghusais</t>
  </si>
  <si>
    <t>Qatar National Bank</t>
  </si>
  <si>
    <t>One Day Surgery</t>
  </si>
  <si>
    <t>Dr. Ahmed abdul Moez</t>
  </si>
  <si>
    <t>Al Noor Pharmacy</t>
  </si>
  <si>
    <t>02-6732998</t>
  </si>
  <si>
    <t>dr.kjaldoun@eedclinic.com</t>
  </si>
  <si>
    <t>Mina</t>
  </si>
  <si>
    <t>Australia &amp; New Zealand Banking Group</t>
  </si>
  <si>
    <t>Babu (Accountant)</t>
  </si>
  <si>
    <t>Al Qaser Medical Center</t>
  </si>
  <si>
    <t>06-5549533 -</t>
  </si>
  <si>
    <t>alqasrmedical@yahoo.com</t>
  </si>
  <si>
    <t>Next to Millenium Hotel Al Buhairah Sharjah United Arab Emirates</t>
  </si>
  <si>
    <t>Sumitomo Mitsui Trust Holdings</t>
  </si>
  <si>
    <t>Dr. Mohsen</t>
  </si>
  <si>
    <t>Al Samnan Clinic</t>
  </si>
  <si>
    <t>050-3869368</t>
  </si>
  <si>
    <t>drpanneer@yahoo.com</t>
  </si>
  <si>
    <t>Al Wasit Street Samnan Sharjah United Arab Emirates</t>
  </si>
  <si>
    <t>Dr. Abdul Aziz</t>
  </si>
  <si>
    <t>Al Seef Hospital</t>
  </si>
  <si>
    <t>nhm19079@gmil.com</t>
  </si>
  <si>
    <t>Salmiya</t>
  </si>
  <si>
    <t>Landesbank Baden-Wurttemberg</t>
  </si>
  <si>
    <t>Dr. Panneer Selvam</t>
  </si>
  <si>
    <t>Al Sharq Hospital</t>
  </si>
  <si>
    <t>09-2223075</t>
  </si>
  <si>
    <t>sih@fng.ae</t>
  </si>
  <si>
    <t>Fujairah United Arab Emirates</t>
  </si>
  <si>
    <t>Bank of Jiangsu</t>
  </si>
  <si>
    <t>Ziad Ahmed Saleh</t>
  </si>
  <si>
    <t>Al Soor Pharmacy LLC</t>
  </si>
  <si>
    <t>06-5730028</t>
  </si>
  <si>
    <t>pharmaclaims@gmail.com</t>
  </si>
  <si>
    <t>Al Soor Area opposite King Faisal Area Mosque Sharjah United Arab E</t>
  </si>
  <si>
    <t>Bankia</t>
  </si>
  <si>
    <t>Nouran Hmeidan</t>
  </si>
  <si>
    <t>Alexandria Pharmacy</t>
  </si>
  <si>
    <t>04-2676210</t>
  </si>
  <si>
    <t>www.Alexandria.com</t>
  </si>
  <si>
    <t>Nahda 2 Dubai United Arab Emirates</t>
  </si>
  <si>
    <t>Alexandria LLC</t>
  </si>
  <si>
    <t>Dr. Mustfa Marai</t>
  </si>
  <si>
    <t>Ali Bin Ali Medical</t>
  </si>
  <si>
    <t>jillsd.med@alibinali.com</t>
  </si>
  <si>
    <t>www.Ali.com</t>
  </si>
  <si>
    <t>Ali LLC</t>
  </si>
  <si>
    <t>Eng.Noor Boresly</t>
  </si>
  <si>
    <t>(+965) 66655504</t>
  </si>
  <si>
    <t>Alpha Medical LLC</t>
  </si>
  <si>
    <t>04 338 7062</t>
  </si>
  <si>
    <t>sales@alpha-medicaluae.ae</t>
  </si>
  <si>
    <t>www.Alpha.com</t>
  </si>
  <si>
    <t>Near Al Qiyadah Metro Station, Abu Hail, Dubai</t>
  </si>
  <si>
    <t>Alpha LLC</t>
  </si>
  <si>
    <t>Asraa Saleh</t>
  </si>
  <si>
    <t>American European Medical Center</t>
  </si>
  <si>
    <t>02-4455477</t>
  </si>
  <si>
    <t>www.American.com</t>
  </si>
  <si>
    <t>American European Medical Center-Abudhabi</t>
  </si>
  <si>
    <t>Credit Suisse Group</t>
  </si>
  <si>
    <t>American LLC</t>
  </si>
  <si>
    <t>Dr. Jeehan Qadir</t>
  </si>
  <si>
    <t>04-4237618/Acc-660</t>
  </si>
  <si>
    <t>American Hospital Dubai LLC</t>
  </si>
  <si>
    <t>04-3367777</t>
  </si>
  <si>
    <t>srolf@abdubai.com</t>
  </si>
  <si>
    <t>Oud Metha Road Besides Our Own Model School Bur Dubai Dubai Unite</t>
  </si>
  <si>
    <t>Bank of Nova Scotia</t>
  </si>
  <si>
    <t>Ali Altaaye</t>
  </si>
  <si>
    <t>Basma Clinic</t>
  </si>
  <si>
    <t>(blank)</t>
  </si>
  <si>
    <t>www.Basma.com</t>
  </si>
  <si>
    <t>Fahaheel</t>
  </si>
  <si>
    <t>Basma LLC</t>
  </si>
  <si>
    <t>Mohammad Hussein Al Sagar</t>
  </si>
  <si>
    <t>Bella Clinic</t>
  </si>
  <si>
    <t>www.Bella.com</t>
  </si>
  <si>
    <t>Hawaly 4Th Ring Road</t>
  </si>
  <si>
    <t>Bella LLC</t>
  </si>
  <si>
    <t>Khosiyat Khotamova</t>
  </si>
  <si>
    <t>Beverly Hills Speciality Center LLC</t>
  </si>
  <si>
    <t>06-5443266</t>
  </si>
  <si>
    <t>info@beverlyhillssc.com</t>
  </si>
  <si>
    <t>www.Beverly.com</t>
  </si>
  <si>
    <t>Al walid Khalid Bin Khadim Bldg,</t>
  </si>
  <si>
    <t>State Bank of India</t>
  </si>
  <si>
    <t>Beverly LLC</t>
  </si>
  <si>
    <t>PS</t>
  </si>
  <si>
    <t>Mohammed Alsayegh</t>
  </si>
  <si>
    <t>Burjeel Specialty Hospital LLC</t>
  </si>
  <si>
    <t>06 5075000</t>
  </si>
  <si>
    <t>accounts.sharjah@burjeel.com</t>
  </si>
  <si>
    <t>www.Burjeel.com</t>
  </si>
  <si>
    <t>Al Kuwaiti Street, Al Fayha, Sharjah</t>
  </si>
  <si>
    <t>Ping An Bank</t>
  </si>
  <si>
    <t>Burjeel LLC</t>
  </si>
  <si>
    <t>Dr. Rami Anderi</t>
  </si>
  <si>
    <t>Canadian Medical Center</t>
  </si>
  <si>
    <t>memo135@gmail.com</t>
  </si>
  <si>
    <t>www.Canadian.com</t>
  </si>
  <si>
    <t>Kuwait City</t>
  </si>
  <si>
    <t>U.S. Bancorp</t>
  </si>
  <si>
    <t>Canadian LLC</t>
  </si>
  <si>
    <t>Karun Kumar Joshi</t>
  </si>
  <si>
    <t>Carmen Beauty Salon</t>
  </si>
  <si>
    <t>www.Carmen.com</t>
  </si>
  <si>
    <t>khalidiya street,</t>
  </si>
  <si>
    <t>Bank of New York Mellon Corp</t>
  </si>
  <si>
    <t>Carmen LLC</t>
  </si>
  <si>
    <t>Dr. Akbar Ali</t>
  </si>
  <si>
    <t>Celebrity Clinic</t>
  </si>
  <si>
    <t>www.Celebrity.com</t>
  </si>
  <si>
    <t>DnB ASA</t>
  </si>
  <si>
    <t>Celebrity LLC</t>
  </si>
  <si>
    <t>Ms Bila Magomedova</t>
  </si>
  <si>
    <t>050-4968103</t>
  </si>
  <si>
    <t>Dasman Clinic</t>
  </si>
  <si>
    <t>talalclinic@gmail.com</t>
  </si>
  <si>
    <t>www.Dasman.com</t>
  </si>
  <si>
    <t>Salmeya</t>
  </si>
  <si>
    <t>Dasman LLC</t>
  </si>
  <si>
    <t>Sherif Bakri</t>
  </si>
  <si>
    <t>Delta Pharmacy</t>
  </si>
  <si>
    <t>06-5385770</t>
  </si>
  <si>
    <t>www.Delta.com</t>
  </si>
  <si>
    <t>Sharjah United Arab Emirates</t>
  </si>
  <si>
    <t>Shinhan Financial Group</t>
  </si>
  <si>
    <t>Delta LLC</t>
  </si>
  <si>
    <t>Talal Al Ali</t>
  </si>
  <si>
    <t>Dermatics Clinic LLC</t>
  </si>
  <si>
    <t>04 547 8522</t>
  </si>
  <si>
    <t>accounts@dermatics.me</t>
  </si>
  <si>
    <t>www.Dermatics.com</t>
  </si>
  <si>
    <t>1605 &amp; 1606, Emirates Concord Office Tower, Al Rigga, Dubai</t>
  </si>
  <si>
    <t>Dermatics LLC</t>
  </si>
  <si>
    <t>Dr. Arwa Moh'd</t>
  </si>
  <si>
    <t>Devon Clinic</t>
  </si>
  <si>
    <t>Drmai_sherif@hotmail.com</t>
  </si>
  <si>
    <t>www.Devon.com</t>
  </si>
  <si>
    <t>Shaab</t>
  </si>
  <si>
    <t>Devon LLC</t>
  </si>
  <si>
    <t>Elena</t>
  </si>
  <si>
    <t>Duri Medical Center LLC</t>
  </si>
  <si>
    <t>02 666 5551</t>
  </si>
  <si>
    <t>fahad.duriclinic@gmail.com</t>
  </si>
  <si>
    <t>www.Duri.com</t>
  </si>
  <si>
    <t>PO Box: 62717, Al Bateen, Abu Dhabi</t>
  </si>
  <si>
    <t>Duri LLC</t>
  </si>
  <si>
    <t>Dra. Khawla Belhoul</t>
  </si>
  <si>
    <t>Elite Medical Centre</t>
  </si>
  <si>
    <t>04-3495363 - Saqib</t>
  </si>
  <si>
    <t>www.Elite.com</t>
  </si>
  <si>
    <t>Jumeirah 1 Beach Road Dubai United Arab Emirates</t>
  </si>
  <si>
    <t>Elite LLC</t>
  </si>
  <si>
    <t>Dr.Fatma Obeid Ali</t>
  </si>
  <si>
    <t>Faith Pharmacy</t>
  </si>
  <si>
    <t>04- 2724279</t>
  </si>
  <si>
    <t>Faithpharmacy@yahoo.com</t>
  </si>
  <si>
    <t>www.Faith.com</t>
  </si>
  <si>
    <t>Naif Road Near Al Futtaim Mosque Deira Dubai United Arab Emirates</t>
  </si>
  <si>
    <t>Bank of America</t>
  </si>
  <si>
    <t>Faith LLC</t>
  </si>
  <si>
    <t>Derma/Dental/Skincare</t>
  </si>
  <si>
    <t>Dr Amira Elkholy</t>
  </si>
  <si>
    <t>Family Clinic</t>
  </si>
  <si>
    <t>nabilsidky@gmail.com</t>
  </si>
  <si>
    <t>www.Family.com</t>
  </si>
  <si>
    <t>Jabriyah</t>
  </si>
  <si>
    <t>Family LLC</t>
  </si>
  <si>
    <t>Hotel spa</t>
  </si>
  <si>
    <t>FAIRMONT THE PALM (Reg. under IFA HI TRUNK FZE)</t>
  </si>
  <si>
    <t>Flora Beauty Spa</t>
  </si>
  <si>
    <t>04-2850555</t>
  </si>
  <si>
    <t>grandfloraspa@yahoo.com</t>
  </si>
  <si>
    <t>www.Flora.com</t>
  </si>
  <si>
    <t>Umm Ramool Rashidiya Dubai United Arab Emirates</t>
  </si>
  <si>
    <t>Flora LLC</t>
  </si>
  <si>
    <t>Dr. Huda Ayad</t>
  </si>
  <si>
    <t>German Clinic FZ LLC</t>
  </si>
  <si>
    <t>04-4298346</t>
  </si>
  <si>
    <t>info@germanclinic-dubai.com</t>
  </si>
  <si>
    <t>www.German.com</t>
  </si>
  <si>
    <t>Al Razi Bldg.#64 District 1 block A 2nd floor 2008 - DHCC Dubai U</t>
  </si>
  <si>
    <t>Bank of Montreal</t>
  </si>
  <si>
    <t>German LLC</t>
  </si>
  <si>
    <t>Vipin Surendran</t>
  </si>
  <si>
    <t>Glamour Beauty &amp; Nail Spa</t>
  </si>
  <si>
    <t>glamour@eim.ae</t>
  </si>
  <si>
    <t>www.Glamour.com</t>
  </si>
  <si>
    <t>Al Barajeel Oasis Complex Mirdif</t>
  </si>
  <si>
    <t>Glamour LLC</t>
  </si>
  <si>
    <t>Dr.  Gallen</t>
  </si>
  <si>
    <t>Glamour Care Clinics LLC</t>
  </si>
  <si>
    <t>04 332 2224</t>
  </si>
  <si>
    <t>Villa 813, Jumeirah Beach Road,</t>
  </si>
  <si>
    <t>ABN AMRO Group NV</t>
  </si>
  <si>
    <t>Dr. Arafh</t>
  </si>
  <si>
    <t>050-4699881</t>
  </si>
  <si>
    <t>Global Med Clinic</t>
  </si>
  <si>
    <t>www.Global.com</t>
  </si>
  <si>
    <t>CaixaBank</t>
  </si>
  <si>
    <t>Global LLC</t>
  </si>
  <si>
    <t>Dr. Ghada Al Jayousi</t>
  </si>
  <si>
    <t>Grace Medical Centre</t>
  </si>
  <si>
    <t>02-4430909</t>
  </si>
  <si>
    <t>drsami.grace@gmail.com</t>
  </si>
  <si>
    <t>www.Grace.com</t>
  </si>
  <si>
    <t>26th street Abu Dhabi United Arab Emirates</t>
  </si>
  <si>
    <t>Grace LLC</t>
  </si>
  <si>
    <t>Fatima Saif Al / mr. samir</t>
  </si>
  <si>
    <t>04-3232141</t>
  </si>
  <si>
    <t>Gulf Beauty Salon - Abu Dhabi</t>
  </si>
  <si>
    <t>02-4433202</t>
  </si>
  <si>
    <t>vahidmike@yahoo.com</t>
  </si>
  <si>
    <t>www.Gulf.com</t>
  </si>
  <si>
    <t>Near Salam Furniture Old Airport Road Abu Dhabi United Arab Emirat</t>
  </si>
  <si>
    <t>Skandinaviska Enskilda Banken</t>
  </si>
  <si>
    <t>Gulf LLC</t>
  </si>
  <si>
    <t>Anwar Basha</t>
  </si>
  <si>
    <t>Hala Clinic</t>
  </si>
  <si>
    <t>www.Hala.com</t>
  </si>
  <si>
    <t>Jahra</t>
  </si>
  <si>
    <t>Dexia</t>
  </si>
  <si>
    <t>Hala LLC</t>
  </si>
  <si>
    <t>Dr. Elham Al Lawwati</t>
  </si>
  <si>
    <t>Hamad Pharmacy</t>
  </si>
  <si>
    <t>06-5582800</t>
  </si>
  <si>
    <t>care@drsunnymc.com</t>
  </si>
  <si>
    <t>www.Hamad.com</t>
  </si>
  <si>
    <t>Al Wasit Street Al Shaba Sharjah United Arab Emirates</t>
  </si>
  <si>
    <t>Hamad LLC</t>
  </si>
  <si>
    <t>Dr. Reem Abdul Hadi</t>
  </si>
  <si>
    <t>HANI Pharmacy Abu Dhabi</t>
  </si>
  <si>
    <t>02-6778501</t>
  </si>
  <si>
    <t>www.HANI.com</t>
  </si>
  <si>
    <t>Hamdah Street Near Standard Chartered Bank Abu Dhabi</t>
  </si>
  <si>
    <t>Nykredit Group</t>
  </si>
  <si>
    <t>HANI LLC</t>
  </si>
  <si>
    <t>Khalid Elsid</t>
  </si>
  <si>
    <t>Happiness Clinic LLC</t>
  </si>
  <si>
    <t>04 334 4065</t>
  </si>
  <si>
    <t>info@happinessdentalclinic.com</t>
  </si>
  <si>
    <t>www.Happiness.com</t>
  </si>
  <si>
    <t>Villa 865 A, Beach Road, Umm Suqueim 3</t>
  </si>
  <si>
    <t>Fubon Financial Holding</t>
  </si>
  <si>
    <t>Happiness LLC</t>
  </si>
  <si>
    <t>Noha Ibrahim</t>
  </si>
  <si>
    <t>Hareer Medical Centre LLC</t>
  </si>
  <si>
    <t>04 339 4777</t>
  </si>
  <si>
    <t>www.Hareer.com</t>
  </si>
  <si>
    <t>Unit 5, Iridium Bldg., Al Barsha 1, Dubai</t>
  </si>
  <si>
    <t>VTB Bank</t>
  </si>
  <si>
    <t>Hareer LLC</t>
  </si>
  <si>
    <t>Rajesh</t>
  </si>
  <si>
    <t>Harmony Medical Center</t>
  </si>
  <si>
    <t>www.Harmony.com</t>
  </si>
  <si>
    <t>Khalifa City A</t>
  </si>
  <si>
    <t>BB&amp;T Corporation</t>
  </si>
  <si>
    <t>Harmony LLC</t>
  </si>
  <si>
    <t>Marc Tournon</t>
  </si>
  <si>
    <t>Health &amp; Aesthetic Medical Center</t>
  </si>
  <si>
    <t>06-5569100</t>
  </si>
  <si>
    <t>osman53@eim.ae / osman53@emir</t>
  </si>
  <si>
    <t>www.Health.com</t>
  </si>
  <si>
    <t>Buheira Corniche - Sharjah United Arab Emirates</t>
  </si>
  <si>
    <t>Belfius</t>
  </si>
  <si>
    <t>Health LLC</t>
  </si>
  <si>
    <t>miss mary</t>
  </si>
  <si>
    <t>Health Point Hospital LLC</t>
  </si>
  <si>
    <t>02-4929161</t>
  </si>
  <si>
    <t>Mr. Mark</t>
  </si>
  <si>
    <t>Zayed Sports City Airportroad Abudhabi</t>
  </si>
  <si>
    <t>BNP Paribas</t>
  </si>
  <si>
    <t>Dr. Tharwat Bakker</t>
  </si>
  <si>
    <t>055-7025550 - Haithm</t>
  </si>
  <si>
    <t>Heavenly Spa</t>
  </si>
  <si>
    <t>04-3951424</t>
  </si>
  <si>
    <t>heavensp@eim.ae</t>
  </si>
  <si>
    <t>www.Heavenly.com</t>
  </si>
  <si>
    <t>Dora Bay G Level Opposite Sheraton - JBR Dubai United Arab Emirate</t>
  </si>
  <si>
    <t>Credit Agricole Group</t>
  </si>
  <si>
    <t>Heavenly LLC</t>
  </si>
  <si>
    <t>Rami Abdelmunim Zabn</t>
  </si>
  <si>
    <t>Hobbs Clinic L.L.C.</t>
  </si>
  <si>
    <t>04 3213999</t>
  </si>
  <si>
    <t>www.Hobbs.com</t>
  </si>
  <si>
    <t>Villa 1, Jumeirah 3</t>
  </si>
  <si>
    <t>China Merchants Bank</t>
  </si>
  <si>
    <t>Hobbs LLC</t>
  </si>
  <si>
    <t>Ms. Krittaya Pritsawong</t>
  </si>
  <si>
    <t>Huda Saffar Clinic</t>
  </si>
  <si>
    <t>www.Huda.com</t>
  </si>
  <si>
    <t>Bnaid Al Qar</t>
  </si>
  <si>
    <t>China CITIC Bank Corp</t>
  </si>
  <si>
    <t>Huda LLC</t>
  </si>
  <si>
    <t>Salem Harab Al Shamsi</t>
  </si>
  <si>
    <t>ICON CLINIC LLC</t>
  </si>
  <si>
    <t>02 551 6699</t>
  </si>
  <si>
    <t>www.ICON.com</t>
  </si>
  <si>
    <t>Dr. Abeer Sawwaf Abudhabi</t>
  </si>
  <si>
    <t>KfW Group</t>
  </si>
  <si>
    <t>ICON LLC</t>
  </si>
  <si>
    <t>Mohaned Higazi</t>
  </si>
  <si>
    <t>Infinity Clinic</t>
  </si>
  <si>
    <t>evonatef@yahoo.com</t>
  </si>
  <si>
    <t>www.Infinity.com</t>
  </si>
  <si>
    <t>Hawalli</t>
  </si>
  <si>
    <t>Resona Holdings</t>
  </si>
  <si>
    <t>Infinity LLC</t>
  </si>
  <si>
    <t>Hisham Assoussi</t>
  </si>
  <si>
    <t>Jana Clinic</t>
  </si>
  <si>
    <t>www.Jana.com</t>
  </si>
  <si>
    <t>Charles Schwab Corp</t>
  </si>
  <si>
    <t>Jana LLC</t>
  </si>
  <si>
    <t>Derma/Gynecology</t>
  </si>
  <si>
    <t>Dr. Walaa Abdelfattah</t>
  </si>
  <si>
    <t>Karima Medical Centre</t>
  </si>
  <si>
    <t>06 561 1100</t>
  </si>
  <si>
    <t>karimamedicalcenter@gmail.com</t>
  </si>
  <si>
    <t>www.Karima.com</t>
  </si>
  <si>
    <t>PO Box: 151167, Zawaya Walk, University City Rd., Sharjah</t>
  </si>
  <si>
    <t>Karima LLC</t>
  </si>
  <si>
    <t>Ms. Masooda Nasseb</t>
  </si>
  <si>
    <t>Kaya Trading</t>
  </si>
  <si>
    <t>04-3576620</t>
  </si>
  <si>
    <t>kayasbc@kayame.net</t>
  </si>
  <si>
    <t>www.Kaya.com</t>
  </si>
  <si>
    <t>LEASED OFFICE BLDG 13 OFFICE, HAMRIYAH FREE ZONE-SHARJAH, UNITED ARAB EMIRATES.</t>
  </si>
  <si>
    <t>Kaya LLC</t>
  </si>
  <si>
    <t>Ataya Hussain</t>
  </si>
  <si>
    <t>Korean Cosmetics Medical Center LLC</t>
  </si>
  <si>
    <t>03 782 8880</t>
  </si>
  <si>
    <t>www.Korean.com</t>
  </si>
  <si>
    <t>Sweet Palace Bldg., M Floor, Near Diwan R/A, Al Ain</t>
  </si>
  <si>
    <t>Westpac Banking Corp</t>
  </si>
  <si>
    <t>Korean LLC</t>
  </si>
  <si>
    <t>Mr.Igor Maxim Ciuc</t>
  </si>
  <si>
    <t>Life Pharmacy LLC</t>
  </si>
  <si>
    <t>04-3410008</t>
  </si>
  <si>
    <t>jose@life-me.com</t>
  </si>
  <si>
    <t>www.Life.com</t>
  </si>
  <si>
    <t>Mall of Emirates bridge turn left towards Lulu Hypermarket  left side</t>
  </si>
  <si>
    <t>Bank of Shanghai</t>
  </si>
  <si>
    <t>Life LLC</t>
  </si>
  <si>
    <t>Dr. Silvian Santicu</t>
  </si>
  <si>
    <t>Mafraq Hospital</t>
  </si>
  <si>
    <t>02-5011111</t>
  </si>
  <si>
    <t>www.Mafraq.com</t>
  </si>
  <si>
    <t>P.O. 2951 Abu Dhabi - United Arab Emirates</t>
  </si>
  <si>
    <t>Mafraq LLC</t>
  </si>
  <si>
    <t>Marai Alainawi</t>
  </si>
  <si>
    <t>Manar Clinic</t>
  </si>
  <si>
    <t>www.Manar.com</t>
  </si>
  <si>
    <t>Bidaa</t>
  </si>
  <si>
    <t>Manar LLC</t>
  </si>
  <si>
    <t>Dr. Zoran Lekic</t>
  </si>
  <si>
    <t>ex-2052895 -852 for george machine</t>
  </si>
  <si>
    <t>Marina Clinic</t>
  </si>
  <si>
    <t>Hossam_derma2012@yahoo.com</t>
  </si>
  <si>
    <t>www.Marina.com</t>
  </si>
  <si>
    <t>Salmiya Above Fahad Pharmacy</t>
  </si>
  <si>
    <t>UBS Group AG</t>
  </si>
  <si>
    <t>Marina LLC</t>
  </si>
  <si>
    <t>margarita ladies salon</t>
  </si>
  <si>
    <t>Marjan Beauty Saloon JLT</t>
  </si>
  <si>
    <t>04-4233700</t>
  </si>
  <si>
    <t>marjan.saloon@yahoo.com / mar</t>
  </si>
  <si>
    <t>www.Marjan.com</t>
  </si>
  <si>
    <t>Shop# 6 Saba Tower 1 Jumeirah Lakes Towers Dubai United Arab Emir</t>
  </si>
  <si>
    <t>Morgan Stanley</t>
  </si>
  <si>
    <t>Marjan LLC</t>
  </si>
  <si>
    <t>Souheil Hussaini</t>
  </si>
  <si>
    <t>Mazaya Clinic Jabriya</t>
  </si>
  <si>
    <t>www.Mazaya.com</t>
  </si>
  <si>
    <t>Jabreya</t>
  </si>
  <si>
    <t>Mazaya LLC</t>
  </si>
  <si>
    <t>Dr. Mohammed Zuhair Dakkash</t>
  </si>
  <si>
    <t>NADA Pharmacy</t>
  </si>
  <si>
    <t>06-5725559</t>
  </si>
  <si>
    <t>www.NADA.com</t>
  </si>
  <si>
    <t>NADA LLC</t>
  </si>
  <si>
    <t>Antoine Dabboul</t>
  </si>
  <si>
    <t>00968 95757279</t>
  </si>
  <si>
    <t>NAS Medical</t>
  </si>
  <si>
    <t>04-3938935</t>
  </si>
  <si>
    <t>nasmed@emirates.net.ae</t>
  </si>
  <si>
    <t>www.NAS.com</t>
  </si>
  <si>
    <t>Dubai United Arab Emirates</t>
  </si>
  <si>
    <t>NAS LLC</t>
  </si>
  <si>
    <t>Nails Time Spa Saloon</t>
  </si>
  <si>
    <t>Private Clinic</t>
  </si>
  <si>
    <t>www.Private.com</t>
  </si>
  <si>
    <t>Private LLC</t>
  </si>
  <si>
    <t>Derma/Laser/Skincare</t>
  </si>
  <si>
    <t>Dr. Laila Al Asha</t>
  </si>
  <si>
    <t>056-6418805</t>
  </si>
  <si>
    <t>Reform Clinic</t>
  </si>
  <si>
    <t>www.Reform.com</t>
  </si>
  <si>
    <t>Reform LLC</t>
  </si>
  <si>
    <t>Rami Arabi</t>
  </si>
  <si>
    <t>Roses Clinic</t>
  </si>
  <si>
    <t>www.Roses.com</t>
  </si>
  <si>
    <t>Roses LLC</t>
  </si>
  <si>
    <t>Rosan Humydani</t>
  </si>
  <si>
    <t>Sahar Pharmacy</t>
  </si>
  <si>
    <t>06-5728987</t>
  </si>
  <si>
    <t>www.Sahar.com</t>
  </si>
  <si>
    <t>Qasimia - behind Al Dewan Al Amere Sharjah United Arab Emirates</t>
  </si>
  <si>
    <t>China Minsheng Banking Corp</t>
  </si>
  <si>
    <t>Sahar LLC</t>
  </si>
  <si>
    <t>Mamdouh Dawi</t>
  </si>
  <si>
    <t>Saray Clinic</t>
  </si>
  <si>
    <t>www.Saray.com</t>
  </si>
  <si>
    <t>Sberbank of Russia</t>
  </si>
  <si>
    <t>Saray LLC</t>
  </si>
  <si>
    <t>Anas</t>
  </si>
  <si>
    <t>Sebi Clinic</t>
  </si>
  <si>
    <t>www.Sebi.com</t>
  </si>
  <si>
    <t>Hawally</t>
  </si>
  <si>
    <t>Sebi LLC</t>
  </si>
  <si>
    <t>Sawsan Madi</t>
  </si>
  <si>
    <t>Sera Beauty Lounge</t>
  </si>
  <si>
    <t>04-4380191</t>
  </si>
  <si>
    <t>rakhi@serabeautylounge.com</t>
  </si>
  <si>
    <t>www.Sera.com</t>
  </si>
  <si>
    <t>Business Central Tower Media City Dubai United Arab Emriates</t>
  </si>
  <si>
    <t>Sera LLC</t>
  </si>
  <si>
    <t>Shape Clinic</t>
  </si>
  <si>
    <t>www.Shape.com</t>
  </si>
  <si>
    <t>Shape LLC</t>
  </si>
  <si>
    <t>Dr. Fady Hadad</t>
  </si>
  <si>
    <t>050-5588125</t>
  </si>
  <si>
    <t>Skin Clinic</t>
  </si>
  <si>
    <t>tawkera@gmail.com</t>
  </si>
  <si>
    <t>Deutsche Bank</t>
  </si>
  <si>
    <t>Skin LLC</t>
  </si>
  <si>
    <t>Hala El Helou</t>
  </si>
  <si>
    <t>Spaces Spa Center</t>
  </si>
  <si>
    <t>04-5154644</t>
  </si>
  <si>
    <t>maria.daya@cplng.com</t>
  </si>
  <si>
    <t>www.Spaces.com</t>
  </si>
  <si>
    <t>Oasis Center Dubai United Arab Emirates</t>
  </si>
  <si>
    <t>Commonwealth Bank of Australia</t>
  </si>
  <si>
    <t>Spaces LLC</t>
  </si>
  <si>
    <t>Dr. Hans Fabian Blashke</t>
  </si>
  <si>
    <t>Taiba Hospital</t>
  </si>
  <si>
    <t>daliaelattarderma@gmail.com</t>
  </si>
  <si>
    <t>www.Taiba.com</t>
  </si>
  <si>
    <t>Sabah Salem</t>
  </si>
  <si>
    <t>Shinkin Central Bank (SCB)</t>
  </si>
  <si>
    <t>Taiba LLC</t>
  </si>
  <si>
    <t>Rashed Khalfan Al Dhaheri</t>
  </si>
  <si>
    <t>Top Medical Group</t>
  </si>
  <si>
    <t>04 3945596</t>
  </si>
  <si>
    <t>www.Top.com</t>
  </si>
  <si>
    <t>Dubai</t>
  </si>
  <si>
    <t>Wells Fargo</t>
  </si>
  <si>
    <t>Top LLC</t>
  </si>
  <si>
    <t>Dr. Iman Mohammad</t>
  </si>
  <si>
    <t>Unicare Clinic</t>
  </si>
  <si>
    <t>04 352 9292</t>
  </si>
  <si>
    <t>www.Unicare.com</t>
  </si>
  <si>
    <t>23 North Wing BurJuman Centre Sheik Khalifa Bin</t>
  </si>
  <si>
    <t>Credit Mutuel</t>
  </si>
  <si>
    <t>Unicare LLC</t>
  </si>
  <si>
    <t>Dr. Ahmad Al Kouloubi</t>
  </si>
  <si>
    <t>Velvet Ladies Salon</t>
  </si>
  <si>
    <t>06 573 5426</t>
  </si>
  <si>
    <t>www.Velvet.com</t>
  </si>
  <si>
    <t>M Floor, Crystal Plaza, Buhairah Corniche, Sharjah</t>
  </si>
  <si>
    <t>Velvet LLC</t>
  </si>
  <si>
    <t>Muzammil Chilwan</t>
  </si>
  <si>
    <t>Visage Pharmacy</t>
  </si>
  <si>
    <t>02-6815083</t>
  </si>
  <si>
    <t>visagepharmacy@gmail.com</t>
  </si>
  <si>
    <t>www.Visage.com</t>
  </si>
  <si>
    <t>Corniche Road Abudhabi</t>
  </si>
  <si>
    <t>Canadian Imperial Bank of Commerce</t>
  </si>
  <si>
    <t>Visage LLC</t>
  </si>
  <si>
    <t>Hind Juma</t>
  </si>
  <si>
    <t>Women's Medical Center (Dr. Ameena)</t>
  </si>
  <si>
    <t>04-2666527</t>
  </si>
  <si>
    <t>Aurira@draminaalamiri.com</t>
  </si>
  <si>
    <t>www.Women's.com</t>
  </si>
  <si>
    <t>1st Floor Office No. 7 Al Mamzar Center Near Al Mulla Plaza Dubai</t>
  </si>
  <si>
    <t>Women's LLC</t>
  </si>
  <si>
    <t>Shahzad Malik</t>
  </si>
  <si>
    <t>Zaki Ladies Salon</t>
  </si>
  <si>
    <t>04-4556636</t>
  </si>
  <si>
    <t>infor@zakisalon.com</t>
  </si>
  <si>
    <t>www.Zaki.com</t>
  </si>
  <si>
    <t>Dubai Resort Shop 2, Anatara, The Palm</t>
  </si>
  <si>
    <t>Zaki LLC</t>
  </si>
  <si>
    <t>Nivedita Ghimiray</t>
  </si>
  <si>
    <t>Zulekha Hospital LLC</t>
  </si>
  <si>
    <t>600 52 4442</t>
  </si>
  <si>
    <t>www.Zulekha.com</t>
  </si>
  <si>
    <t>Al Qusais road,</t>
  </si>
  <si>
    <t>Zulekha LLC</t>
  </si>
  <si>
    <t>Mrs.Mrs. Zaina Al Rousan</t>
  </si>
  <si>
    <t>tranDetail</t>
  </si>
  <si>
    <t>Amount</t>
  </si>
  <si>
    <t>Balance</t>
  </si>
  <si>
    <t>ABC</t>
  </si>
  <si>
    <t>1/1/2023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</si>
</sst>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C0C0C"/>
      <name val="Inherit"/>
    </font>
  </fonts>
  <fills count="1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53">
    <xf numFmtId="0" fontId="0" fillId="0" borderId="0" xfId="0"/>
    <xf numFmtId="0" fontId="2" fillId="0" borderId="0" xfId="0" applyFont="1"/>
    <xf numFmtId="0" fontId="3" fillId="0" borderId="0" xfId="0" quotePrefix="1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0" fontId="6" fillId="2" borderId="0" xfId="0" applyFont="1" applyFill="1" applyAlignment="1">
      <alignment horizontal="centerContinuous"/>
    </xf>
    <xf numFmtId="0" fontId="5" fillId="0" borderId="0" xfId="0" applyFont="1"/>
    <xf numFmtId="0" fontId="3" fillId="3" borderId="0" xfId="0" applyFont="1" applyFill="1" applyAlignment="1">
      <alignment horizontal="centerContinuous"/>
    </xf>
    <xf numFmtId="0" fontId="4" fillId="3" borderId="0" xfId="0" applyFont="1" applyFill="1" applyAlignment="1">
      <alignment horizontal="centerContinuous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20" fontId="0" fillId="0" borderId="0" xfId="0" applyNumberFormat="1"/>
    <xf numFmtId="164" fontId="0" fillId="0" borderId="0" xfId="1" applyNumberFormat="1" applyFont="1"/>
    <xf numFmtId="0" fontId="1" fillId="0" borderId="0" xfId="0" applyFont="1"/>
    <xf numFmtId="0" fontId="10" fillId="0" borderId="0" xfId="0" applyFont="1"/>
    <xf numFmtId="0" fontId="2" fillId="4" borderId="1" xfId="0" applyFont="1" applyFill="1" applyBorder="1"/>
    <xf numFmtId="164" fontId="2" fillId="4" borderId="1" xfId="1" applyNumberFormat="1" applyFont="1" applyFill="1" applyBorder="1"/>
    <xf numFmtId="0" fontId="0" fillId="0" borderId="2" xfId="0" applyBorder="1"/>
    <xf numFmtId="164" fontId="0" fillId="0" borderId="2" xfId="1" applyNumberFormat="1" applyFont="1" applyBorder="1"/>
    <xf numFmtId="164" fontId="0" fillId="0" borderId="0" xfId="0" applyNumberFormat="1"/>
    <xf numFmtId="164" fontId="0" fillId="0" borderId="2" xfId="0" applyNumberFormat="1" applyBorder="1"/>
    <xf numFmtId="164" fontId="2" fillId="4" borderId="1" xfId="1" applyNumberFormat="1" applyFont="1" applyFill="1" applyBorder="1" applyAlignment="1">
      <alignment horizontal="right"/>
    </xf>
    <xf numFmtId="164" fontId="2" fillId="0" borderId="2" xfId="1" applyNumberFormat="1" applyFont="1" applyBorder="1"/>
    <xf numFmtId="164" fontId="2" fillId="0" borderId="2" xfId="0" applyNumberFormat="1" applyFont="1" applyBorder="1"/>
    <xf numFmtId="49" fontId="0" fillId="0" borderId="0" xfId="1" applyNumberFormat="1" applyFont="1" applyAlignment="1">
      <alignment horizontal="right"/>
    </xf>
    <xf numFmtId="0" fontId="2" fillId="5" borderId="1" xfId="0" applyFont="1" applyFill="1" applyBorder="1"/>
    <xf numFmtId="0" fontId="9" fillId="6" borderId="0" xfId="0" applyFont="1" applyFill="1" applyAlignment="1">
      <alignment horizontal="center" vertical="center"/>
    </xf>
    <xf numFmtId="0" fontId="9" fillId="6" borderId="0" xfId="0" applyFont="1" applyFill="1"/>
    <xf numFmtId="164" fontId="9" fillId="6" borderId="0" xfId="1" applyNumberFormat="1" applyFont="1" applyFill="1" applyAlignment="1">
      <alignment horizontal="center"/>
    </xf>
    <xf numFmtId="164" fontId="9" fillId="6" borderId="0" xfId="1" applyNumberFormat="1" applyFont="1" applyFill="1"/>
    <xf numFmtId="0" fontId="9" fillId="7" borderId="0" xfId="0" applyFont="1" applyFill="1" applyAlignment="1">
      <alignment horizontal="center"/>
    </xf>
    <xf numFmtId="0" fontId="9" fillId="7" borderId="0" xfId="0" applyFont="1" applyFill="1"/>
    <xf numFmtId="0" fontId="9" fillId="7" borderId="0" xfId="0" applyFont="1" applyFill="1" applyAlignment="1">
      <alignment horizontal="left"/>
    </xf>
    <xf numFmtId="1" fontId="9" fillId="8" borderId="0" xfId="0" applyNumberFormat="1" applyFont="1" applyFill="1" applyAlignment="1">
      <alignment horizontal="center"/>
    </xf>
    <xf numFmtId="164" fontId="9" fillId="8" borderId="0" xfId="1" applyNumberFormat="1" applyFont="1" applyFill="1"/>
    <xf numFmtId="0" fontId="9" fillId="8" borderId="0" xfId="0" applyFont="1" applyFill="1"/>
    <xf numFmtId="2" fontId="2" fillId="9" borderId="0" xfId="0" applyNumberFormat="1" applyFont="1" applyFill="1"/>
    <xf numFmtId="1" fontId="2" fillId="9" borderId="0" xfId="0" applyNumberFormat="1" applyFont="1" applyFill="1" applyAlignment="1">
      <alignment horizontal="right"/>
    </xf>
    <xf numFmtId="0" fontId="2" fillId="10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/>
    <xf numFmtId="1" fontId="0" fillId="0" borderId="0" xfId="0" applyNumberFormat="1"/>
    <xf numFmtId="2" fontId="0" fillId="0" borderId="0" xfId="0" applyNumberFormat="1" applyAlignment="1">
      <alignment horizontal="right"/>
    </xf>
    <xf numFmtId="0" fontId="2" fillId="11" borderId="0" xfId="0" applyFont="1" applyFill="1"/>
    <xf numFmtId="0" fontId="2" fillId="9" borderId="0" xfId="0" applyFont="1" applyFill="1"/>
    <xf numFmtId="0" fontId="2" fillId="12" borderId="0" xfId="0" applyFont="1" applyFill="1"/>
    <xf numFmtId="1" fontId="0" fillId="0" borderId="0" xfId="0" applyNumberFormat="1" applyAlignment="1">
      <alignment horizontal="right"/>
    </xf>
    <xf numFmtId="0" fontId="14" fillId="0" borderId="0" xfId="0" applyFont="1" applyAlignment="1">
      <alignment horizontal="left" vertical="center" indent="1"/>
    </xf>
    <xf numFmtId="0" fontId="9" fillId="8" borderId="0" xfId="0" applyFont="1" applyFill="1" applyAlignment="1">
      <alignment horizontal="center"/>
    </xf>
    <xf numFmtId="2" fontId="0" fillId="0" borderId="0" xfId="0" applyNumberFormat="1"/>
    <xf numFmtId="16" fontId="0" fillId="0" borderId="0" xfId="0" quotePrefix="1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19050</xdr:colOff>
      <xdr:row>1</xdr:row>
      <xdr:rowOff>38100</xdr:rowOff>
    </xdr:from>
    <xdr:ext cx="2451100" cy="609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572BFD-EC32-F6B4-0264-25FA9485FF2E}"/>
            </a:ext>
          </a:extLst>
        </xdr:cNvPr>
        <xdr:cNvSpPr txBox="1"/>
      </xdr:nvSpPr>
      <xdr:spPr>
        <a:xfrm>
          <a:off x="8064500" y="336550"/>
          <a:ext cx="2451100" cy="60901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AE" sz="1100">
              <a:solidFill>
                <a:srgbClr val="FF0000"/>
              </a:solidFill>
            </a:rPr>
            <a:t>Supplier or Customer Master Data Upload</a:t>
          </a:r>
          <a:r>
            <a:rPr lang="en-AE" sz="1100" baseline="0">
              <a:solidFill>
                <a:srgbClr val="FF0000"/>
              </a:solidFill>
            </a:rPr>
            <a:t> - Refresh should not upload again</a:t>
          </a:r>
          <a:endParaRPr lang="en-AE" sz="11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13</xdr:col>
      <xdr:colOff>590550</xdr:colOff>
      <xdr:row>6</xdr:row>
      <xdr:rowOff>104716</xdr:rowOff>
    </xdr:from>
    <xdr:to>
      <xdr:col>18</xdr:col>
      <xdr:colOff>25400</xdr:colOff>
      <xdr:row>19</xdr:row>
      <xdr:rowOff>44449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CCC841-8684-89E2-C3EF-A7FB7B976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26400" y="1374716"/>
          <a:ext cx="2482850" cy="24860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farhanali@ba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5715-2035-4D6B-A845-31E46E5F04DD}">
  <dimension ref="A2:B10"/>
  <sheetViews>
    <sheetView workbookViewId="0">
      <selection activeCell="B6" sqref="B6"/>
    </sheetView>
  </sheetViews>
  <sheetFormatPr defaultRowHeight="14.5"/>
  <sheetData>
    <row r="2" spans="1:2" ht="18.5">
      <c r="B2" s="4" t="s">
        <v>41</v>
      </c>
    </row>
    <row r="3" spans="1:2">
      <c r="B3" t="s">
        <v>42</v>
      </c>
    </row>
    <row r="4" spans="1:2">
      <c r="B4" t="s">
        <v>43</v>
      </c>
    </row>
    <row r="5" spans="1:2">
      <c r="B5" t="s">
        <v>44</v>
      </c>
    </row>
    <row r="7" spans="1:2">
      <c r="B7" s="1" t="s">
        <v>32</v>
      </c>
    </row>
    <row r="8" spans="1:2">
      <c r="A8" s="9" t="s">
        <v>0</v>
      </c>
      <c r="B8" t="s">
        <v>29</v>
      </c>
    </row>
    <row r="10" spans="1:2">
      <c r="A10" s="9" t="s">
        <v>6</v>
      </c>
      <c r="B10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"/>
  <sheetViews>
    <sheetView showGridLines="0" topLeftCell="A19" workbookViewId="0">
      <selection activeCell="K16" sqref="K16"/>
    </sheetView>
  </sheetViews>
  <sheetFormatPr defaultRowHeight="14.5"/>
  <cols>
    <col min="1" max="1" width="4.7265625" style="3" customWidth="1"/>
    <col min="2" max="2" width="5.7265625" customWidth="1"/>
  </cols>
  <sheetData>
    <row r="1" spans="1:18" ht="23.5">
      <c r="A1" s="5" t="s">
        <v>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3" spans="1:18" ht="18.5">
      <c r="A3" s="2" t="s">
        <v>0</v>
      </c>
      <c r="B3" s="4" t="s">
        <v>7</v>
      </c>
    </row>
    <row r="4" spans="1:18">
      <c r="B4" s="3" t="s">
        <v>1</v>
      </c>
      <c r="C4" s="10" t="s">
        <v>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8">
      <c r="B5" s="3" t="s">
        <v>3</v>
      </c>
      <c r="C5" s="10" t="s">
        <v>4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8">
      <c r="B6" s="3"/>
      <c r="C6" s="10" t="s">
        <v>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spans="1:18"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spans="1:18" ht="18.5">
      <c r="A8" s="2" t="s">
        <v>6</v>
      </c>
      <c r="B8" s="4" t="s">
        <v>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18">
      <c r="B9" s="3" t="s">
        <v>1</v>
      </c>
      <c r="C9" s="10" t="s">
        <v>33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18">
      <c r="C10" s="10" t="s">
        <v>34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8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8" ht="18.5">
      <c r="A12" s="2" t="s">
        <v>9</v>
      </c>
      <c r="B12" s="4" t="s">
        <v>14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8">
      <c r="B13" s="3" t="s">
        <v>1</v>
      </c>
      <c r="C13" s="10" t="s">
        <v>10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8">
      <c r="B14" s="3"/>
      <c r="C14" s="10" t="s">
        <v>11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8">
      <c r="B15" s="3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8" ht="18.5">
      <c r="A16" s="2" t="s">
        <v>12</v>
      </c>
      <c r="B16" s="4" t="s">
        <v>15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8">
      <c r="B17" s="3" t="s">
        <v>1</v>
      </c>
      <c r="C17" s="10" t="s">
        <v>13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8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8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8" ht="18.5">
      <c r="A20" s="2" t="s">
        <v>18</v>
      </c>
      <c r="B20" s="4" t="s">
        <v>17</v>
      </c>
      <c r="C20" s="10"/>
      <c r="D20" s="10"/>
      <c r="E20" s="10"/>
      <c r="F20" s="10"/>
      <c r="G20" s="11" t="s">
        <v>28</v>
      </c>
      <c r="H20" s="10"/>
      <c r="I20" s="10"/>
      <c r="J20" s="10"/>
      <c r="K20" s="10"/>
      <c r="L20" s="10"/>
      <c r="M20" s="10"/>
      <c r="N20" s="10"/>
    </row>
    <row r="21" spans="1:18">
      <c r="B21" s="3" t="s">
        <v>1</v>
      </c>
      <c r="C21" s="10" t="s">
        <v>26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8">
      <c r="C22" s="10" t="s">
        <v>27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8">
      <c r="B23" s="3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8" ht="18.5">
      <c r="A24" s="2" t="s">
        <v>19</v>
      </c>
      <c r="B24" s="6" t="s">
        <v>23</v>
      </c>
      <c r="C24" s="10"/>
      <c r="D24" s="10"/>
      <c r="E24" s="10"/>
      <c r="F24" s="10"/>
      <c r="G24" s="10"/>
      <c r="H24" s="10"/>
      <c r="I24" s="10"/>
      <c r="J24" s="10"/>
      <c r="K24" s="11"/>
      <c r="L24" s="10"/>
      <c r="M24" s="10"/>
      <c r="N24" s="10"/>
    </row>
    <row r="25" spans="1:18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8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8" ht="18.5">
      <c r="A27" s="7" t="s">
        <v>25</v>
      </c>
      <c r="B27" s="8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8"/>
      <c r="P27" s="8"/>
      <c r="Q27" s="8"/>
      <c r="R27" s="8"/>
    </row>
    <row r="28" spans="1:18" ht="18.5">
      <c r="A28" s="2" t="s">
        <v>0</v>
      </c>
      <c r="B28" s="4" t="s">
        <v>20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8">
      <c r="B29" s="3" t="s">
        <v>1</v>
      </c>
      <c r="C29" s="10" t="s">
        <v>21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8">
      <c r="B30" s="3" t="s">
        <v>3</v>
      </c>
      <c r="C30" s="10" t="s">
        <v>22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8">
      <c r="B31" s="3"/>
      <c r="C31" s="10" t="s">
        <v>31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8">
      <c r="B32" s="3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ht="18.5">
      <c r="A33" s="2" t="s">
        <v>6</v>
      </c>
      <c r="B33" s="4" t="s">
        <v>24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>
      <c r="B34" s="3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50" spans="1:18" ht="23.5">
      <c r="A50" s="5" t="s">
        <v>35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2" spans="1:18" ht="18.5">
      <c r="A52" s="2" t="s">
        <v>0</v>
      </c>
      <c r="B52" s="4" t="s">
        <v>36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8">
      <c r="B53" t="s">
        <v>1</v>
      </c>
      <c r="C53" t="s">
        <v>37</v>
      </c>
    </row>
    <row r="54" spans="1:18">
      <c r="B54" t="s">
        <v>3</v>
      </c>
      <c r="C54" t="s">
        <v>38</v>
      </c>
    </row>
    <row r="55" spans="1:18">
      <c r="B55" t="s">
        <v>39</v>
      </c>
      <c r="C55" t="s">
        <v>40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8F55-6DDA-40DF-8691-D09FD2561069}">
  <dimension ref="A1:B21"/>
  <sheetViews>
    <sheetView workbookViewId="0">
      <selection activeCell="B21" sqref="B9:B21"/>
    </sheetView>
  </sheetViews>
  <sheetFormatPr defaultRowHeight="14.5"/>
  <cols>
    <col min="1" max="1" width="12.36328125" bestFit="1" customWidth="1"/>
    <col min="2" max="2" width="10.08984375" bestFit="1" customWidth="1"/>
  </cols>
  <sheetData>
    <row r="1" spans="1:2">
      <c r="A1" s="45" t="s">
        <v>533</v>
      </c>
      <c r="B1" s="45" t="s">
        <v>534</v>
      </c>
    </row>
    <row r="2" spans="1:2">
      <c r="A2" t="s">
        <v>50</v>
      </c>
      <c r="B2" s="14">
        <v>50000</v>
      </c>
    </row>
    <row r="3" spans="1:2">
      <c r="A3" t="s">
        <v>51</v>
      </c>
      <c r="B3" s="14">
        <v>45000</v>
      </c>
    </row>
    <row r="4" spans="1:2">
      <c r="A4" t="s">
        <v>52</v>
      </c>
      <c r="B4" s="14">
        <v>35000</v>
      </c>
    </row>
    <row r="5" spans="1:2">
      <c r="A5" t="s">
        <v>53</v>
      </c>
      <c r="B5" s="14">
        <v>65000</v>
      </c>
    </row>
    <row r="6" spans="1:2">
      <c r="A6" t="s">
        <v>54</v>
      </c>
      <c r="B6" s="14">
        <v>55000</v>
      </c>
    </row>
    <row r="7" spans="1:2">
      <c r="A7" t="s">
        <v>55</v>
      </c>
      <c r="B7" s="14">
        <v>52000</v>
      </c>
    </row>
    <row r="8" spans="1:2">
      <c r="A8" t="s">
        <v>56</v>
      </c>
      <c r="B8" s="14">
        <v>32000</v>
      </c>
    </row>
    <row r="9" spans="1:2">
      <c r="A9" t="s">
        <v>57</v>
      </c>
      <c r="B9" s="14">
        <v>26000</v>
      </c>
    </row>
    <row r="10" spans="1:2">
      <c r="A10" t="s">
        <v>58</v>
      </c>
      <c r="B10" s="14">
        <v>8000</v>
      </c>
    </row>
    <row r="11" spans="1:2">
      <c r="A11" t="s">
        <v>59</v>
      </c>
      <c r="B11" s="14">
        <v>11000</v>
      </c>
    </row>
    <row r="12" spans="1:2">
      <c r="A12" t="s">
        <v>535</v>
      </c>
      <c r="B12" s="14">
        <v>42000</v>
      </c>
    </row>
    <row r="13" spans="1:2">
      <c r="A13" t="s">
        <v>536</v>
      </c>
      <c r="B13" s="14">
        <v>37000</v>
      </c>
    </row>
    <row r="14" spans="1:2">
      <c r="A14" t="s">
        <v>537</v>
      </c>
      <c r="B14" s="14">
        <v>61000</v>
      </c>
    </row>
    <row r="15" spans="1:2">
      <c r="A15" t="s">
        <v>538</v>
      </c>
      <c r="B15" s="14">
        <v>53000</v>
      </c>
    </row>
    <row r="16" spans="1:2">
      <c r="A16" t="s">
        <v>539</v>
      </c>
      <c r="B16" s="14">
        <v>12000</v>
      </c>
    </row>
    <row r="17" spans="1:2">
      <c r="A17" t="s">
        <v>540</v>
      </c>
      <c r="B17" s="14">
        <v>18000</v>
      </c>
    </row>
    <row r="18" spans="1:2">
      <c r="A18" t="s">
        <v>541</v>
      </c>
      <c r="B18" s="14">
        <v>28000</v>
      </c>
    </row>
    <row r="19" spans="1:2">
      <c r="A19" t="s">
        <v>542</v>
      </c>
      <c r="B19" s="14">
        <v>31000</v>
      </c>
    </row>
    <row r="20" spans="1:2">
      <c r="A20" t="s">
        <v>543</v>
      </c>
      <c r="B20" s="14">
        <v>7000</v>
      </c>
    </row>
    <row r="21" spans="1:2">
      <c r="A21" t="s">
        <v>544</v>
      </c>
      <c r="B21" s="14">
        <v>6000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1F4F3-087B-41EF-8919-EBB8EC93C913}">
  <sheetPr>
    <tabColor theme="7" tint="0.79998168889431442"/>
  </sheetPr>
  <dimension ref="A1:AB67"/>
  <sheetViews>
    <sheetView workbookViewId="0">
      <selection activeCell="L62" sqref="L62"/>
    </sheetView>
  </sheetViews>
  <sheetFormatPr defaultRowHeight="14.5"/>
  <cols>
    <col min="3" max="3" width="11.7265625" customWidth="1"/>
    <col min="8" max="8" width="18.1796875" bestFit="1" customWidth="1"/>
    <col min="9" max="9" width="10.453125" bestFit="1" customWidth="1"/>
    <col min="10" max="10" width="13.54296875" customWidth="1"/>
    <col min="17" max="17" width="10.453125" bestFit="1" customWidth="1"/>
  </cols>
  <sheetData>
    <row r="1" spans="1:28">
      <c r="A1" s="28" t="s">
        <v>66</v>
      </c>
      <c r="B1" s="28" t="s">
        <v>67</v>
      </c>
      <c r="C1" s="29" t="s">
        <v>68</v>
      </c>
      <c r="D1" s="30" t="s">
        <v>69</v>
      </c>
      <c r="E1" s="31" t="s">
        <v>70</v>
      </c>
      <c r="F1" s="29" t="s">
        <v>71</v>
      </c>
      <c r="G1" s="32" t="s">
        <v>72</v>
      </c>
      <c r="H1" s="32" t="s">
        <v>73</v>
      </c>
      <c r="I1" s="33" t="s">
        <v>74</v>
      </c>
      <c r="J1" s="34" t="s">
        <v>75</v>
      </c>
      <c r="K1" s="33" t="s">
        <v>76</v>
      </c>
      <c r="L1" s="33" t="s">
        <v>77</v>
      </c>
      <c r="M1" s="33" t="s">
        <v>78</v>
      </c>
      <c r="N1" s="33" t="s">
        <v>79</v>
      </c>
      <c r="O1" s="35" t="s">
        <v>80</v>
      </c>
      <c r="P1" s="36" t="s">
        <v>81</v>
      </c>
      <c r="Q1" s="37" t="s">
        <v>82</v>
      </c>
      <c r="R1" s="37" t="s">
        <v>83</v>
      </c>
      <c r="S1" s="38" t="s">
        <v>84</v>
      </c>
      <c r="T1" s="39" t="s">
        <v>85</v>
      </c>
      <c r="U1" s="39" t="s">
        <v>86</v>
      </c>
      <c r="V1" s="39" t="s">
        <v>87</v>
      </c>
      <c r="W1" s="39" t="s">
        <v>88</v>
      </c>
      <c r="X1" s="40" t="s">
        <v>89</v>
      </c>
      <c r="Y1" s="40" t="s">
        <v>90</v>
      </c>
      <c r="Z1" s="40" t="s">
        <v>91</v>
      </c>
      <c r="AA1" s="40" t="s">
        <v>92</v>
      </c>
      <c r="AB1" t="s">
        <v>93</v>
      </c>
    </row>
    <row r="2" spans="1:28">
      <c r="A2" s="41">
        <v>329</v>
      </c>
      <c r="B2" s="41">
        <v>329</v>
      </c>
      <c r="C2" t="s">
        <v>102</v>
      </c>
      <c r="D2" t="s">
        <v>103</v>
      </c>
      <c r="E2" t="s">
        <v>104</v>
      </c>
      <c r="F2" s="3" t="s">
        <v>94</v>
      </c>
      <c r="H2" t="s">
        <v>458</v>
      </c>
      <c r="I2" s="42">
        <v>43841</v>
      </c>
      <c r="J2" t="s">
        <v>105</v>
      </c>
      <c r="K2" t="s">
        <v>106</v>
      </c>
      <c r="L2" s="43" t="s">
        <v>107</v>
      </c>
      <c r="M2" s="43"/>
      <c r="N2" s="43" t="s">
        <v>97</v>
      </c>
      <c r="O2" s="43" t="s">
        <v>98</v>
      </c>
      <c r="P2" t="s">
        <v>99</v>
      </c>
      <c r="Q2" s="42">
        <v>29606</v>
      </c>
      <c r="S2" s="44"/>
      <c r="T2" t="s">
        <v>108</v>
      </c>
      <c r="Z2" t="s">
        <v>109</v>
      </c>
      <c r="AB2" t="s">
        <v>467</v>
      </c>
    </row>
    <row r="3" spans="1:28">
      <c r="A3" s="41">
        <v>345</v>
      </c>
      <c r="B3" s="41">
        <v>345</v>
      </c>
      <c r="C3" t="s">
        <v>110</v>
      </c>
      <c r="D3" t="s">
        <v>111</v>
      </c>
      <c r="E3" t="s">
        <v>112</v>
      </c>
      <c r="F3" s="3" t="s">
        <v>94</v>
      </c>
      <c r="H3" t="s">
        <v>456</v>
      </c>
      <c r="I3" s="42">
        <v>43946</v>
      </c>
      <c r="J3" t="s">
        <v>113</v>
      </c>
      <c r="K3" t="s">
        <v>114</v>
      </c>
      <c r="L3" s="43" t="s">
        <v>107</v>
      </c>
      <c r="M3" s="43"/>
      <c r="N3" s="43" t="s">
        <v>97</v>
      </c>
      <c r="O3" t="s">
        <v>115</v>
      </c>
      <c r="P3" t="s">
        <v>99</v>
      </c>
      <c r="Q3" s="42">
        <v>27886</v>
      </c>
      <c r="S3" s="44"/>
      <c r="T3" t="s">
        <v>108</v>
      </c>
      <c r="Z3" t="s">
        <v>116</v>
      </c>
      <c r="AB3" t="s">
        <v>468</v>
      </c>
    </row>
    <row r="4" spans="1:28">
      <c r="A4" s="41">
        <v>365</v>
      </c>
      <c r="B4" s="41">
        <v>365</v>
      </c>
      <c r="C4" t="s">
        <v>117</v>
      </c>
      <c r="D4" t="s">
        <v>118</v>
      </c>
      <c r="E4" t="s">
        <v>119</v>
      </c>
      <c r="F4" s="3" t="s">
        <v>94</v>
      </c>
      <c r="H4" t="s">
        <v>456</v>
      </c>
      <c r="I4" s="42">
        <v>44096</v>
      </c>
      <c r="J4" t="s">
        <v>120</v>
      </c>
      <c r="K4" t="s">
        <v>121</v>
      </c>
      <c r="L4" s="43" t="s">
        <v>96</v>
      </c>
      <c r="M4" s="43"/>
      <c r="N4" s="43" t="s">
        <v>97</v>
      </c>
      <c r="O4" s="43" t="s">
        <v>122</v>
      </c>
      <c r="P4" t="s">
        <v>99</v>
      </c>
      <c r="Q4" s="42">
        <v>29861</v>
      </c>
      <c r="S4" s="44"/>
      <c r="T4" t="s">
        <v>123</v>
      </c>
      <c r="Z4" t="s">
        <v>124</v>
      </c>
      <c r="AB4" t="s">
        <v>469</v>
      </c>
    </row>
    <row r="5" spans="1:28">
      <c r="A5" s="41">
        <v>366</v>
      </c>
      <c r="B5" s="41">
        <v>366</v>
      </c>
      <c r="C5" t="s">
        <v>125</v>
      </c>
      <c r="D5" t="s">
        <v>126</v>
      </c>
      <c r="E5" t="s">
        <v>127</v>
      </c>
      <c r="F5" s="3" t="s">
        <v>94</v>
      </c>
      <c r="H5" t="s">
        <v>456</v>
      </c>
      <c r="I5" s="42">
        <v>44111</v>
      </c>
      <c r="J5" t="s">
        <v>128</v>
      </c>
      <c r="K5" t="s">
        <v>129</v>
      </c>
      <c r="L5" s="43" t="s">
        <v>96</v>
      </c>
      <c r="M5" s="43"/>
      <c r="N5" s="43" t="s">
        <v>97</v>
      </c>
      <c r="O5" s="43" t="s">
        <v>130</v>
      </c>
      <c r="P5" t="s">
        <v>99</v>
      </c>
      <c r="Q5" s="42">
        <v>30241</v>
      </c>
      <c r="S5" s="44"/>
      <c r="T5" t="s">
        <v>131</v>
      </c>
      <c r="Z5" t="s">
        <v>132</v>
      </c>
      <c r="AB5" t="s">
        <v>470</v>
      </c>
    </row>
    <row r="6" spans="1:28">
      <c r="A6" s="41">
        <v>370</v>
      </c>
      <c r="B6" s="41">
        <v>370</v>
      </c>
      <c r="C6" t="s">
        <v>133</v>
      </c>
      <c r="D6" t="s">
        <v>134</v>
      </c>
      <c r="E6" t="s">
        <v>135</v>
      </c>
      <c r="F6" s="3" t="s">
        <v>94</v>
      </c>
      <c r="H6" t="s">
        <v>456</v>
      </c>
      <c r="I6" s="42">
        <v>44141</v>
      </c>
      <c r="J6" t="s">
        <v>136</v>
      </c>
      <c r="K6" t="s">
        <v>137</v>
      </c>
      <c r="L6" s="43" t="s">
        <v>96</v>
      </c>
      <c r="M6" s="43"/>
      <c r="N6" s="43" t="s">
        <v>97</v>
      </c>
      <c r="O6" s="43" t="s">
        <v>98</v>
      </c>
      <c r="P6" t="s">
        <v>99</v>
      </c>
      <c r="Q6" s="42">
        <v>29906</v>
      </c>
      <c r="S6" s="44"/>
      <c r="T6" t="s">
        <v>138</v>
      </c>
      <c r="Z6" t="s">
        <v>139</v>
      </c>
      <c r="AB6" t="s">
        <v>471</v>
      </c>
    </row>
    <row r="7" spans="1:28">
      <c r="A7" s="41">
        <v>415</v>
      </c>
      <c r="B7" s="41">
        <v>415</v>
      </c>
      <c r="C7" t="s">
        <v>140</v>
      </c>
      <c r="D7" t="s">
        <v>141</v>
      </c>
      <c r="E7" t="s">
        <v>142</v>
      </c>
      <c r="F7" s="3" t="s">
        <v>94</v>
      </c>
      <c r="H7" t="s">
        <v>456</v>
      </c>
      <c r="I7" s="42">
        <v>44231</v>
      </c>
      <c r="J7" t="s">
        <v>143</v>
      </c>
      <c r="K7" t="s">
        <v>144</v>
      </c>
      <c r="L7" s="43" t="s">
        <v>96</v>
      </c>
      <c r="M7" s="43"/>
      <c r="N7" s="43" t="s">
        <v>97</v>
      </c>
      <c r="O7" s="43" t="s">
        <v>130</v>
      </c>
      <c r="P7" t="s">
        <v>99</v>
      </c>
      <c r="Q7" s="42">
        <v>28901</v>
      </c>
      <c r="S7" s="44"/>
      <c r="T7" t="s">
        <v>100</v>
      </c>
      <c r="Z7" t="s">
        <v>145</v>
      </c>
      <c r="AB7" t="s">
        <v>472</v>
      </c>
    </row>
    <row r="8" spans="1:28">
      <c r="A8" s="41">
        <v>417</v>
      </c>
      <c r="B8" s="41">
        <v>417</v>
      </c>
      <c r="C8" t="s">
        <v>146</v>
      </c>
      <c r="E8" t="s">
        <v>147</v>
      </c>
      <c r="F8" s="3" t="s">
        <v>455</v>
      </c>
      <c r="H8" t="s">
        <v>457</v>
      </c>
      <c r="I8" s="42">
        <v>44246</v>
      </c>
      <c r="J8" t="s">
        <v>148</v>
      </c>
      <c r="K8" t="s">
        <v>149</v>
      </c>
      <c r="L8" s="43" t="s">
        <v>96</v>
      </c>
      <c r="M8" s="43"/>
      <c r="N8" s="43" t="s">
        <v>97</v>
      </c>
      <c r="O8" t="s">
        <v>115</v>
      </c>
      <c r="P8" t="s">
        <v>99</v>
      </c>
      <c r="Q8" s="42">
        <v>28186</v>
      </c>
      <c r="S8" s="44"/>
      <c r="T8" t="s">
        <v>138</v>
      </c>
      <c r="Z8" t="s">
        <v>150</v>
      </c>
      <c r="AB8" t="s">
        <v>473</v>
      </c>
    </row>
    <row r="9" spans="1:28">
      <c r="A9" s="41">
        <v>418</v>
      </c>
      <c r="B9" s="41">
        <v>418</v>
      </c>
      <c r="C9" t="s">
        <v>151</v>
      </c>
      <c r="D9" t="s">
        <v>152</v>
      </c>
      <c r="E9" t="s">
        <v>153</v>
      </c>
      <c r="F9" s="3" t="s">
        <v>94</v>
      </c>
      <c r="H9" t="s">
        <v>457</v>
      </c>
      <c r="I9" s="42">
        <v>44261</v>
      </c>
      <c r="J9" t="s">
        <v>154</v>
      </c>
      <c r="K9" t="s">
        <v>155</v>
      </c>
      <c r="L9" s="43" t="s">
        <v>96</v>
      </c>
      <c r="M9" s="43"/>
      <c r="N9" s="43" t="s">
        <v>97</v>
      </c>
      <c r="O9" s="43" t="s">
        <v>98</v>
      </c>
      <c r="P9" t="s">
        <v>99</v>
      </c>
      <c r="Q9" s="42">
        <v>28566</v>
      </c>
      <c r="S9" s="44"/>
      <c r="T9" t="s">
        <v>108</v>
      </c>
      <c r="Z9" t="s">
        <v>156</v>
      </c>
      <c r="AB9" t="s">
        <v>474</v>
      </c>
    </row>
    <row r="10" spans="1:28">
      <c r="A10" s="41">
        <v>498</v>
      </c>
      <c r="B10" s="41">
        <v>498</v>
      </c>
      <c r="C10" t="s">
        <v>158</v>
      </c>
      <c r="D10" t="s">
        <v>159</v>
      </c>
      <c r="E10" t="s">
        <v>160</v>
      </c>
      <c r="F10" s="3" t="s">
        <v>94</v>
      </c>
      <c r="H10" t="s">
        <v>457</v>
      </c>
      <c r="I10" s="42">
        <v>44381</v>
      </c>
      <c r="J10" t="s">
        <v>161</v>
      </c>
      <c r="K10" t="s">
        <v>162</v>
      </c>
      <c r="L10" s="43" t="s">
        <v>107</v>
      </c>
      <c r="M10" s="43"/>
      <c r="N10" s="43" t="s">
        <v>97</v>
      </c>
      <c r="O10" s="43" t="s">
        <v>98</v>
      </c>
      <c r="P10" t="s">
        <v>99</v>
      </c>
      <c r="Q10" s="42">
        <v>30876</v>
      </c>
      <c r="S10" s="44"/>
      <c r="T10" t="s">
        <v>163</v>
      </c>
      <c r="Z10" t="s">
        <v>164</v>
      </c>
      <c r="AB10" t="s">
        <v>475</v>
      </c>
    </row>
    <row r="11" spans="1:28">
      <c r="A11" s="41">
        <v>535</v>
      </c>
      <c r="B11" s="41">
        <v>535</v>
      </c>
      <c r="C11" t="s">
        <v>165</v>
      </c>
      <c r="D11" t="s">
        <v>166</v>
      </c>
      <c r="E11" t="s">
        <v>167</v>
      </c>
      <c r="F11" s="3" t="s">
        <v>94</v>
      </c>
      <c r="H11" t="s">
        <v>457</v>
      </c>
      <c r="I11" s="42">
        <v>44441</v>
      </c>
      <c r="J11" t="s">
        <v>168</v>
      </c>
      <c r="K11" t="s">
        <v>169</v>
      </c>
      <c r="L11" s="43" t="s">
        <v>107</v>
      </c>
      <c r="M11" s="43"/>
      <c r="N11" s="43" t="s">
        <v>97</v>
      </c>
      <c r="O11" s="43" t="s">
        <v>98</v>
      </c>
      <c r="P11" t="s">
        <v>99</v>
      </c>
      <c r="Q11" s="42">
        <v>30206</v>
      </c>
      <c r="S11" s="44"/>
      <c r="T11" t="s">
        <v>100</v>
      </c>
      <c r="Z11" t="s">
        <v>170</v>
      </c>
      <c r="AB11" t="s">
        <v>476</v>
      </c>
    </row>
    <row r="12" spans="1:28">
      <c r="A12" s="41">
        <v>598</v>
      </c>
      <c r="B12" s="41">
        <v>598</v>
      </c>
      <c r="C12" t="s">
        <v>117</v>
      </c>
      <c r="D12" t="s">
        <v>171</v>
      </c>
      <c r="E12" t="s">
        <v>172</v>
      </c>
      <c r="F12" s="3" t="s">
        <v>94</v>
      </c>
      <c r="H12" t="s">
        <v>457</v>
      </c>
      <c r="I12" s="42">
        <v>44651</v>
      </c>
      <c r="J12" t="s">
        <v>173</v>
      </c>
      <c r="K12" t="s">
        <v>95</v>
      </c>
      <c r="L12" s="43" t="s">
        <v>96</v>
      </c>
      <c r="M12" s="43"/>
      <c r="N12" s="43" t="s">
        <v>97</v>
      </c>
      <c r="O12" s="43" t="s">
        <v>130</v>
      </c>
      <c r="P12" t="s">
        <v>99</v>
      </c>
      <c r="Q12" s="42">
        <v>27861</v>
      </c>
      <c r="S12" s="44"/>
      <c r="T12" t="s">
        <v>100</v>
      </c>
      <c r="Z12" t="s">
        <v>174</v>
      </c>
      <c r="AB12" t="s">
        <v>477</v>
      </c>
    </row>
    <row r="13" spans="1:28">
      <c r="A13" s="41">
        <v>655</v>
      </c>
      <c r="B13" s="41">
        <v>655</v>
      </c>
      <c r="C13" t="s">
        <v>176</v>
      </c>
      <c r="D13" t="s">
        <v>177</v>
      </c>
      <c r="E13" t="s">
        <v>178</v>
      </c>
      <c r="F13" s="3" t="s">
        <v>94</v>
      </c>
      <c r="H13" t="s">
        <v>457</v>
      </c>
      <c r="I13" s="42">
        <v>45011</v>
      </c>
      <c r="J13" t="s">
        <v>179</v>
      </c>
      <c r="K13" t="s">
        <v>180</v>
      </c>
      <c r="L13" s="43" t="s">
        <v>181</v>
      </c>
      <c r="M13" s="43"/>
      <c r="N13" s="43" t="s">
        <v>97</v>
      </c>
      <c r="O13" s="43" t="s">
        <v>130</v>
      </c>
      <c r="P13" t="s">
        <v>99</v>
      </c>
      <c r="Q13" s="42">
        <v>31141</v>
      </c>
      <c r="S13" s="44"/>
      <c r="T13" t="s">
        <v>163</v>
      </c>
      <c r="Z13" t="s">
        <v>182</v>
      </c>
      <c r="AB13" t="s">
        <v>478</v>
      </c>
    </row>
    <row r="14" spans="1:28">
      <c r="A14" s="41">
        <v>709</v>
      </c>
      <c r="B14" s="41">
        <v>709</v>
      </c>
      <c r="C14" t="s">
        <v>183</v>
      </c>
      <c r="D14" t="s">
        <v>184</v>
      </c>
      <c r="E14" t="s">
        <v>185</v>
      </c>
      <c r="F14" s="3" t="s">
        <v>94</v>
      </c>
      <c r="H14" t="s">
        <v>459</v>
      </c>
      <c r="I14" s="42">
        <v>43721</v>
      </c>
      <c r="J14" t="s">
        <v>186</v>
      </c>
      <c r="K14" t="s">
        <v>144</v>
      </c>
      <c r="L14" s="43" t="s">
        <v>96</v>
      </c>
      <c r="M14" s="43"/>
      <c r="N14" s="43" t="s">
        <v>97</v>
      </c>
      <c r="O14" s="43" t="s">
        <v>98</v>
      </c>
      <c r="P14" t="s">
        <v>99</v>
      </c>
      <c r="Q14" s="42">
        <v>30216</v>
      </c>
      <c r="S14" s="44"/>
      <c r="T14" t="s">
        <v>100</v>
      </c>
      <c r="Z14" t="s">
        <v>187</v>
      </c>
      <c r="AB14" t="s">
        <v>479</v>
      </c>
    </row>
    <row r="15" spans="1:28">
      <c r="A15" s="41">
        <v>741</v>
      </c>
      <c r="B15" s="41">
        <v>741</v>
      </c>
      <c r="C15" t="s">
        <v>188</v>
      </c>
      <c r="D15" t="s">
        <v>103</v>
      </c>
      <c r="E15" t="s">
        <v>189</v>
      </c>
      <c r="F15" s="3" t="s">
        <v>94</v>
      </c>
      <c r="H15" t="s">
        <v>459</v>
      </c>
      <c r="I15" s="42">
        <v>44006</v>
      </c>
      <c r="J15" t="s">
        <v>190</v>
      </c>
      <c r="K15" t="s">
        <v>191</v>
      </c>
      <c r="L15" s="43" t="s">
        <v>192</v>
      </c>
      <c r="M15" s="43"/>
      <c r="N15" s="43" t="s">
        <v>97</v>
      </c>
      <c r="O15" t="s">
        <v>115</v>
      </c>
      <c r="P15" t="s">
        <v>99</v>
      </c>
      <c r="Q15" s="42">
        <v>30136</v>
      </c>
      <c r="S15" s="44"/>
      <c r="T15" t="s">
        <v>123</v>
      </c>
      <c r="Z15" t="s">
        <v>193</v>
      </c>
      <c r="AB15" t="s">
        <v>480</v>
      </c>
    </row>
    <row r="16" spans="1:28">
      <c r="A16" s="41">
        <v>867</v>
      </c>
      <c r="B16" s="41">
        <v>867</v>
      </c>
      <c r="C16" t="s">
        <v>194</v>
      </c>
      <c r="D16" t="s">
        <v>195</v>
      </c>
      <c r="E16" t="s">
        <v>196</v>
      </c>
      <c r="F16" s="3" t="s">
        <v>94</v>
      </c>
      <c r="H16" t="s">
        <v>459</v>
      </c>
      <c r="I16" s="42">
        <v>44546</v>
      </c>
      <c r="J16" t="s">
        <v>197</v>
      </c>
      <c r="K16" t="s">
        <v>198</v>
      </c>
      <c r="L16" s="43" t="s">
        <v>199</v>
      </c>
      <c r="M16" s="43"/>
      <c r="N16" s="43" t="s">
        <v>97</v>
      </c>
      <c r="O16" t="s">
        <v>115</v>
      </c>
      <c r="P16" t="s">
        <v>99</v>
      </c>
      <c r="Q16" s="42">
        <v>27756</v>
      </c>
      <c r="S16" s="44"/>
      <c r="T16" t="s">
        <v>131</v>
      </c>
      <c r="Z16" t="s">
        <v>200</v>
      </c>
      <c r="AB16" t="s">
        <v>481</v>
      </c>
    </row>
    <row r="17" spans="1:28">
      <c r="A17" s="41">
        <v>894</v>
      </c>
      <c r="B17" s="41">
        <v>894</v>
      </c>
      <c r="C17" t="s">
        <v>201</v>
      </c>
      <c r="D17" t="s">
        <v>103</v>
      </c>
      <c r="E17" t="s">
        <v>202</v>
      </c>
      <c r="F17" s="3" t="s">
        <v>94</v>
      </c>
      <c r="H17" t="s">
        <v>459</v>
      </c>
      <c r="I17" s="42">
        <v>44711</v>
      </c>
      <c r="J17" t="s">
        <v>203</v>
      </c>
      <c r="K17" t="s">
        <v>204</v>
      </c>
      <c r="L17" s="43" t="s">
        <v>96</v>
      </c>
      <c r="M17" s="43"/>
      <c r="N17" s="43" t="s">
        <v>97</v>
      </c>
      <c r="O17" s="43" t="s">
        <v>130</v>
      </c>
      <c r="P17" t="s">
        <v>99</v>
      </c>
      <c r="Q17" s="42">
        <v>30111</v>
      </c>
      <c r="S17" s="44"/>
      <c r="T17" t="s">
        <v>163</v>
      </c>
      <c r="Z17" t="s">
        <v>205</v>
      </c>
      <c r="AB17" t="s">
        <v>482</v>
      </c>
    </row>
    <row r="18" spans="1:28">
      <c r="A18" s="41">
        <v>969</v>
      </c>
      <c r="B18" s="41">
        <v>969</v>
      </c>
      <c r="C18" t="s">
        <v>158</v>
      </c>
      <c r="D18" t="s">
        <v>206</v>
      </c>
      <c r="E18" t="s">
        <v>207</v>
      </c>
      <c r="F18" s="3" t="s">
        <v>94</v>
      </c>
      <c r="H18" t="s">
        <v>459</v>
      </c>
      <c r="I18" s="42">
        <v>44951</v>
      </c>
      <c r="J18" t="s">
        <v>208</v>
      </c>
      <c r="K18" t="s">
        <v>209</v>
      </c>
      <c r="L18" s="43" t="s">
        <v>107</v>
      </c>
      <c r="M18" s="43"/>
      <c r="N18" s="43" t="s">
        <v>97</v>
      </c>
      <c r="O18" s="43" t="s">
        <v>130</v>
      </c>
      <c r="P18" t="s">
        <v>99</v>
      </c>
      <c r="Q18" s="42">
        <v>31081</v>
      </c>
      <c r="S18" s="44"/>
      <c r="T18" t="s">
        <v>123</v>
      </c>
      <c r="Z18" t="s">
        <v>210</v>
      </c>
      <c r="AB18" t="s">
        <v>483</v>
      </c>
    </row>
    <row r="19" spans="1:28">
      <c r="A19" s="41">
        <v>981</v>
      </c>
      <c r="B19" s="41">
        <v>981</v>
      </c>
      <c r="C19" t="s">
        <v>211</v>
      </c>
      <c r="D19" t="s">
        <v>103</v>
      </c>
      <c r="E19" t="s">
        <v>212</v>
      </c>
      <c r="F19" s="3" t="s">
        <v>94</v>
      </c>
      <c r="H19" t="s">
        <v>459</v>
      </c>
      <c r="I19" s="42">
        <v>43541</v>
      </c>
      <c r="J19" t="s">
        <v>213</v>
      </c>
      <c r="K19" t="s">
        <v>214</v>
      </c>
      <c r="L19" s="43" t="s">
        <v>96</v>
      </c>
      <c r="M19" s="43"/>
      <c r="N19" s="43" t="s">
        <v>97</v>
      </c>
      <c r="O19" s="43" t="s">
        <v>98</v>
      </c>
      <c r="P19" t="s">
        <v>99</v>
      </c>
      <c r="Q19" s="42">
        <v>27846</v>
      </c>
      <c r="S19" s="44"/>
      <c r="T19" t="s">
        <v>138</v>
      </c>
      <c r="Z19" t="s">
        <v>215</v>
      </c>
      <c r="AB19" t="s">
        <v>484</v>
      </c>
    </row>
    <row r="20" spans="1:28">
      <c r="A20" s="41">
        <v>994</v>
      </c>
      <c r="B20" s="41">
        <v>994</v>
      </c>
      <c r="C20" t="s">
        <v>216</v>
      </c>
      <c r="D20" t="s">
        <v>217</v>
      </c>
      <c r="E20" t="s">
        <v>218</v>
      </c>
      <c r="F20" s="3" t="s">
        <v>94</v>
      </c>
      <c r="H20" t="s">
        <v>459</v>
      </c>
      <c r="I20" s="42">
        <v>43616</v>
      </c>
      <c r="J20" t="s">
        <v>219</v>
      </c>
      <c r="K20" t="s">
        <v>220</v>
      </c>
      <c r="L20" s="43" t="s">
        <v>96</v>
      </c>
      <c r="M20" s="43"/>
      <c r="N20" s="43" t="s">
        <v>97</v>
      </c>
      <c r="O20" s="43" t="s">
        <v>122</v>
      </c>
      <c r="P20" t="s">
        <v>99</v>
      </c>
      <c r="Q20" s="42">
        <v>26461</v>
      </c>
      <c r="S20" s="44"/>
      <c r="T20" t="s">
        <v>131</v>
      </c>
      <c r="Z20" t="s">
        <v>221</v>
      </c>
      <c r="AB20" t="s">
        <v>485</v>
      </c>
    </row>
    <row r="21" spans="1:28">
      <c r="A21" s="41">
        <v>1008</v>
      </c>
      <c r="B21" s="41">
        <v>1008</v>
      </c>
      <c r="C21" t="s">
        <v>222</v>
      </c>
      <c r="D21" t="s">
        <v>223</v>
      </c>
      <c r="E21" t="s">
        <v>224</v>
      </c>
      <c r="F21" s="3" t="s">
        <v>94</v>
      </c>
      <c r="H21" t="s">
        <v>459</v>
      </c>
      <c r="I21" s="42">
        <v>43676</v>
      </c>
      <c r="J21" t="s">
        <v>225</v>
      </c>
      <c r="K21" t="s">
        <v>226</v>
      </c>
      <c r="L21" s="43" t="s">
        <v>96</v>
      </c>
      <c r="M21" s="43"/>
      <c r="N21" s="43" t="s">
        <v>97</v>
      </c>
      <c r="O21" s="43" t="s">
        <v>122</v>
      </c>
      <c r="P21" t="s">
        <v>99</v>
      </c>
      <c r="Q21" s="42">
        <v>29441</v>
      </c>
      <c r="S21" s="44"/>
      <c r="T21" t="s">
        <v>163</v>
      </c>
      <c r="Z21" t="s">
        <v>227</v>
      </c>
      <c r="AB21" t="s">
        <v>486</v>
      </c>
    </row>
    <row r="22" spans="1:28">
      <c r="A22" s="41">
        <v>1074</v>
      </c>
      <c r="B22" s="41">
        <v>1074</v>
      </c>
      <c r="C22" t="s">
        <v>228</v>
      </c>
      <c r="D22" t="s">
        <v>229</v>
      </c>
      <c r="E22" t="s">
        <v>230</v>
      </c>
      <c r="F22" s="3" t="s">
        <v>94</v>
      </c>
      <c r="H22" t="s">
        <v>459</v>
      </c>
      <c r="I22" s="42">
        <v>43916</v>
      </c>
      <c r="J22" t="s">
        <v>231</v>
      </c>
      <c r="K22" t="s">
        <v>232</v>
      </c>
      <c r="L22" s="43" t="s">
        <v>233</v>
      </c>
      <c r="M22" s="43"/>
      <c r="N22" s="43" t="s">
        <v>97</v>
      </c>
      <c r="O22" s="43" t="s">
        <v>122</v>
      </c>
      <c r="P22" t="s">
        <v>99</v>
      </c>
      <c r="Q22" s="42">
        <v>26761</v>
      </c>
      <c r="S22" s="44"/>
      <c r="T22" t="s">
        <v>123</v>
      </c>
      <c r="Z22" t="s">
        <v>234</v>
      </c>
      <c r="AB22" t="s">
        <v>487</v>
      </c>
    </row>
    <row r="23" spans="1:28">
      <c r="A23" s="41">
        <v>1077</v>
      </c>
      <c r="B23" s="41">
        <v>1077</v>
      </c>
      <c r="C23" t="s">
        <v>235</v>
      </c>
      <c r="D23" t="s">
        <v>103</v>
      </c>
      <c r="E23" t="s">
        <v>236</v>
      </c>
      <c r="F23" s="3" t="s">
        <v>94</v>
      </c>
      <c r="H23" t="s">
        <v>459</v>
      </c>
      <c r="I23" s="42">
        <v>43946</v>
      </c>
      <c r="J23" t="s">
        <v>237</v>
      </c>
      <c r="K23" t="s">
        <v>238</v>
      </c>
      <c r="L23" s="43" t="s">
        <v>239</v>
      </c>
      <c r="M23" s="43"/>
      <c r="N23" s="43" t="s">
        <v>97</v>
      </c>
      <c r="O23" t="s">
        <v>115</v>
      </c>
      <c r="P23" t="s">
        <v>99</v>
      </c>
      <c r="Q23" s="42">
        <v>30076</v>
      </c>
      <c r="S23" s="44"/>
      <c r="T23" t="s">
        <v>100</v>
      </c>
      <c r="Z23" t="s">
        <v>240</v>
      </c>
      <c r="AB23" t="s">
        <v>488</v>
      </c>
    </row>
    <row r="24" spans="1:28">
      <c r="A24" s="41">
        <v>1078</v>
      </c>
      <c r="B24" s="41">
        <v>1078</v>
      </c>
      <c r="C24" t="s">
        <v>241</v>
      </c>
      <c r="D24" t="s">
        <v>185</v>
      </c>
      <c r="E24" t="s">
        <v>242</v>
      </c>
      <c r="F24" s="3" t="s">
        <v>94</v>
      </c>
      <c r="H24" t="s">
        <v>459</v>
      </c>
      <c r="I24" s="42">
        <v>43961</v>
      </c>
      <c r="J24" t="s">
        <v>243</v>
      </c>
      <c r="K24" t="s">
        <v>244</v>
      </c>
      <c r="L24" s="43" t="s">
        <v>245</v>
      </c>
      <c r="M24" s="43"/>
      <c r="N24" s="43" t="s">
        <v>97</v>
      </c>
      <c r="O24" s="43" t="s">
        <v>98</v>
      </c>
      <c r="P24" t="s">
        <v>99</v>
      </c>
      <c r="Q24" s="42">
        <v>30456</v>
      </c>
      <c r="S24" s="44"/>
      <c r="T24" t="s">
        <v>138</v>
      </c>
      <c r="Z24" t="s">
        <v>246</v>
      </c>
      <c r="AB24" t="s">
        <v>489</v>
      </c>
    </row>
    <row r="25" spans="1:28">
      <c r="A25" s="41">
        <v>1082</v>
      </c>
      <c r="B25" s="41">
        <v>1082</v>
      </c>
      <c r="C25" t="s">
        <v>247</v>
      </c>
      <c r="D25" t="s">
        <v>248</v>
      </c>
      <c r="E25" t="s">
        <v>249</v>
      </c>
      <c r="F25" s="3" t="s">
        <v>94</v>
      </c>
      <c r="H25" t="s">
        <v>459</v>
      </c>
      <c r="I25" s="42">
        <v>44006</v>
      </c>
      <c r="J25" t="s">
        <v>250</v>
      </c>
      <c r="K25" t="s">
        <v>251</v>
      </c>
      <c r="L25" s="43" t="s">
        <v>199</v>
      </c>
      <c r="M25" s="43"/>
      <c r="N25" s="43" t="s">
        <v>97</v>
      </c>
      <c r="O25" t="s">
        <v>115</v>
      </c>
      <c r="P25" t="s">
        <v>99</v>
      </c>
      <c r="Q25" s="42">
        <v>29406</v>
      </c>
      <c r="S25" s="44"/>
      <c r="T25" t="s">
        <v>101</v>
      </c>
      <c r="Z25" t="s">
        <v>252</v>
      </c>
      <c r="AB25" t="s">
        <v>490</v>
      </c>
    </row>
    <row r="26" spans="1:28">
      <c r="A26" s="41">
        <v>1098</v>
      </c>
      <c r="B26" s="41">
        <v>1098</v>
      </c>
      <c r="C26" t="s">
        <v>253</v>
      </c>
      <c r="D26" t="s">
        <v>118</v>
      </c>
      <c r="E26" t="s">
        <v>254</v>
      </c>
      <c r="F26" s="3" t="s">
        <v>455</v>
      </c>
      <c r="H26" t="s">
        <v>459</v>
      </c>
      <c r="I26" s="42">
        <v>44156</v>
      </c>
      <c r="J26" t="s">
        <v>255</v>
      </c>
      <c r="K26" t="s">
        <v>256</v>
      </c>
      <c r="L26" s="43" t="s">
        <v>96</v>
      </c>
      <c r="M26" s="43"/>
      <c r="N26" s="43" t="s">
        <v>97</v>
      </c>
      <c r="O26" s="43" t="s">
        <v>122</v>
      </c>
      <c r="P26" t="s">
        <v>99</v>
      </c>
      <c r="Q26" s="42">
        <v>27731</v>
      </c>
      <c r="S26" s="44"/>
      <c r="T26" t="s">
        <v>100</v>
      </c>
      <c r="Z26" t="s">
        <v>257</v>
      </c>
      <c r="AB26" t="s">
        <v>491</v>
      </c>
    </row>
    <row r="27" spans="1:28">
      <c r="A27" s="41">
        <v>1138</v>
      </c>
      <c r="B27" s="41">
        <v>1138</v>
      </c>
      <c r="C27" t="s">
        <v>258</v>
      </c>
      <c r="D27" t="s">
        <v>259</v>
      </c>
      <c r="E27" t="s">
        <v>260</v>
      </c>
      <c r="F27" s="3" t="s">
        <v>94</v>
      </c>
      <c r="H27" t="s">
        <v>459</v>
      </c>
      <c r="I27" s="42">
        <v>44216</v>
      </c>
      <c r="J27" t="s">
        <v>261</v>
      </c>
      <c r="K27" t="s">
        <v>262</v>
      </c>
      <c r="L27" s="43" t="s">
        <v>96</v>
      </c>
      <c r="M27" s="43"/>
      <c r="N27" s="43" t="s">
        <v>97</v>
      </c>
      <c r="O27" s="43" t="s">
        <v>122</v>
      </c>
      <c r="P27" t="s">
        <v>99</v>
      </c>
      <c r="Q27" s="42">
        <v>27061</v>
      </c>
      <c r="S27" s="44"/>
      <c r="T27" t="s">
        <v>101</v>
      </c>
      <c r="Z27" t="s">
        <v>263</v>
      </c>
      <c r="AB27" t="s">
        <v>492</v>
      </c>
    </row>
    <row r="28" spans="1:28">
      <c r="A28" s="41">
        <v>1146</v>
      </c>
      <c r="B28" s="41">
        <v>1146</v>
      </c>
      <c r="C28" t="s">
        <v>264</v>
      </c>
      <c r="D28" t="s">
        <v>265</v>
      </c>
      <c r="E28" t="s">
        <v>266</v>
      </c>
      <c r="F28" s="3" t="s">
        <v>94</v>
      </c>
      <c r="H28" t="s">
        <v>459</v>
      </c>
      <c r="I28" s="42">
        <v>44231</v>
      </c>
      <c r="J28" t="s">
        <v>267</v>
      </c>
      <c r="K28" t="s">
        <v>268</v>
      </c>
      <c r="L28" s="43" t="s">
        <v>269</v>
      </c>
      <c r="M28" s="43"/>
      <c r="N28" s="43" t="s">
        <v>97</v>
      </c>
      <c r="O28" s="43" t="s">
        <v>130</v>
      </c>
      <c r="P28" t="s">
        <v>99</v>
      </c>
      <c r="Q28" s="42">
        <v>27441</v>
      </c>
      <c r="S28" s="44"/>
      <c r="T28" t="s">
        <v>123</v>
      </c>
      <c r="Z28" t="s">
        <v>270</v>
      </c>
      <c r="AB28" t="s">
        <v>493</v>
      </c>
    </row>
    <row r="29" spans="1:28">
      <c r="A29" s="41">
        <v>1156</v>
      </c>
      <c r="B29" s="41">
        <v>1156</v>
      </c>
      <c r="C29" t="s">
        <v>271</v>
      </c>
      <c r="D29" t="s">
        <v>272</v>
      </c>
      <c r="E29" t="s">
        <v>273</v>
      </c>
      <c r="F29" s="3" t="s">
        <v>94</v>
      </c>
      <c r="H29" t="s">
        <v>459</v>
      </c>
      <c r="I29" s="42">
        <v>44261</v>
      </c>
      <c r="J29" t="s">
        <v>274</v>
      </c>
      <c r="K29" t="s">
        <v>144</v>
      </c>
      <c r="L29" s="43" t="s">
        <v>107</v>
      </c>
      <c r="M29" s="43"/>
      <c r="N29" s="43" t="s">
        <v>97</v>
      </c>
      <c r="O29" s="43" t="s">
        <v>98</v>
      </c>
      <c r="P29" t="s">
        <v>99</v>
      </c>
      <c r="Q29" s="42">
        <v>30756</v>
      </c>
      <c r="S29" s="44"/>
      <c r="T29" t="s">
        <v>100</v>
      </c>
      <c r="Z29" t="s">
        <v>275</v>
      </c>
      <c r="AB29" t="s">
        <v>494</v>
      </c>
    </row>
    <row r="30" spans="1:28">
      <c r="A30" s="41">
        <v>1177</v>
      </c>
      <c r="B30" s="41">
        <v>1177</v>
      </c>
      <c r="C30" t="s">
        <v>141</v>
      </c>
      <c r="D30" t="s">
        <v>276</v>
      </c>
      <c r="E30" t="s">
        <v>277</v>
      </c>
      <c r="F30" s="3" t="s">
        <v>94</v>
      </c>
      <c r="H30" t="s">
        <v>459</v>
      </c>
      <c r="I30" s="42">
        <v>44426</v>
      </c>
      <c r="J30" t="s">
        <v>278</v>
      </c>
      <c r="K30" t="s">
        <v>279</v>
      </c>
      <c r="L30" s="43" t="s">
        <v>233</v>
      </c>
      <c r="M30" s="43"/>
      <c r="N30" s="43" t="s">
        <v>97</v>
      </c>
      <c r="O30" t="s">
        <v>115</v>
      </c>
      <c r="P30" t="s">
        <v>99</v>
      </c>
      <c r="Q30" s="42">
        <v>28366</v>
      </c>
      <c r="S30" s="44"/>
      <c r="T30" t="s">
        <v>101</v>
      </c>
      <c r="Z30" t="s">
        <v>280</v>
      </c>
      <c r="AB30" t="s">
        <v>495</v>
      </c>
    </row>
    <row r="31" spans="1:28">
      <c r="A31" s="41">
        <v>1184</v>
      </c>
      <c r="B31" s="41">
        <v>1184</v>
      </c>
      <c r="C31" t="s">
        <v>281</v>
      </c>
      <c r="D31" t="s">
        <v>118</v>
      </c>
      <c r="E31" t="s">
        <v>282</v>
      </c>
      <c r="F31" s="3" t="s">
        <v>94</v>
      </c>
      <c r="H31" t="s">
        <v>459</v>
      </c>
      <c r="I31" s="42">
        <v>44516</v>
      </c>
      <c r="J31" t="s">
        <v>283</v>
      </c>
      <c r="K31" t="s">
        <v>284</v>
      </c>
      <c r="L31" s="43" t="s">
        <v>199</v>
      </c>
      <c r="M31" s="43"/>
      <c r="N31" s="43" t="s">
        <v>97</v>
      </c>
      <c r="O31" s="43" t="s">
        <v>122</v>
      </c>
      <c r="P31" t="s">
        <v>99</v>
      </c>
      <c r="Q31" s="42">
        <v>27361</v>
      </c>
      <c r="S31" s="44"/>
      <c r="T31" t="s">
        <v>163</v>
      </c>
      <c r="Z31" t="s">
        <v>285</v>
      </c>
      <c r="AB31" t="s">
        <v>496</v>
      </c>
    </row>
    <row r="32" spans="1:28">
      <c r="A32" s="41">
        <v>1188</v>
      </c>
      <c r="B32" s="41">
        <v>1188</v>
      </c>
      <c r="C32" t="s">
        <v>183</v>
      </c>
      <c r="D32" t="s">
        <v>286</v>
      </c>
      <c r="E32" t="s">
        <v>287</v>
      </c>
      <c r="F32" s="3" t="s">
        <v>94</v>
      </c>
      <c r="H32" t="s">
        <v>459</v>
      </c>
      <c r="I32" s="42">
        <v>44531</v>
      </c>
      <c r="J32" t="s">
        <v>288</v>
      </c>
      <c r="K32" t="s">
        <v>289</v>
      </c>
      <c r="L32" s="43" t="s">
        <v>199</v>
      </c>
      <c r="M32" s="43"/>
      <c r="N32" s="43" t="s">
        <v>97</v>
      </c>
      <c r="O32" s="43" t="s">
        <v>130</v>
      </c>
      <c r="P32" t="s">
        <v>99</v>
      </c>
      <c r="Q32" s="42">
        <v>27741</v>
      </c>
      <c r="S32" s="44"/>
      <c r="T32" t="s">
        <v>101</v>
      </c>
      <c r="Z32" t="s">
        <v>290</v>
      </c>
      <c r="AB32" t="s">
        <v>497</v>
      </c>
    </row>
    <row r="33" spans="1:28">
      <c r="A33" s="41">
        <v>1191</v>
      </c>
      <c r="B33" s="41">
        <v>1191</v>
      </c>
      <c r="C33" t="s">
        <v>291</v>
      </c>
      <c r="D33" t="s">
        <v>292</v>
      </c>
      <c r="E33" t="s">
        <v>118</v>
      </c>
      <c r="F33" s="3" t="s">
        <v>94</v>
      </c>
      <c r="H33" t="s">
        <v>459</v>
      </c>
      <c r="I33" s="42">
        <v>44576</v>
      </c>
      <c r="J33" t="s">
        <v>293</v>
      </c>
      <c r="K33" t="s">
        <v>294</v>
      </c>
      <c r="L33" s="43" t="s">
        <v>96</v>
      </c>
      <c r="M33" s="43"/>
      <c r="N33" s="43" t="s">
        <v>97</v>
      </c>
      <c r="O33" s="43" t="s">
        <v>122</v>
      </c>
      <c r="P33" t="s">
        <v>99</v>
      </c>
      <c r="Q33" s="42">
        <v>30341</v>
      </c>
      <c r="S33" s="44"/>
      <c r="T33" t="s">
        <v>100</v>
      </c>
      <c r="Z33" t="s">
        <v>295</v>
      </c>
      <c r="AB33" t="s">
        <v>498</v>
      </c>
    </row>
    <row r="34" spans="1:28">
      <c r="A34" s="41">
        <v>1222</v>
      </c>
      <c r="B34" s="41">
        <v>1222</v>
      </c>
      <c r="C34" t="s">
        <v>297</v>
      </c>
      <c r="D34" t="s">
        <v>224</v>
      </c>
      <c r="E34" t="s">
        <v>298</v>
      </c>
      <c r="F34" s="3" t="s">
        <v>94</v>
      </c>
      <c r="H34" t="s">
        <v>299</v>
      </c>
      <c r="I34" s="42">
        <v>44696</v>
      </c>
      <c r="J34" t="s">
        <v>300</v>
      </c>
      <c r="K34" t="s">
        <v>175</v>
      </c>
      <c r="L34" s="43" t="s">
        <v>96</v>
      </c>
      <c r="M34" s="43"/>
      <c r="N34" s="43" t="s">
        <v>97</v>
      </c>
      <c r="O34" s="43" t="s">
        <v>122</v>
      </c>
      <c r="P34" t="s">
        <v>99</v>
      </c>
      <c r="Q34" s="42">
        <v>29001</v>
      </c>
      <c r="S34" s="44"/>
      <c r="T34" t="s">
        <v>138</v>
      </c>
      <c r="Z34" t="s">
        <v>301</v>
      </c>
      <c r="AB34" t="s">
        <v>499</v>
      </c>
    </row>
    <row r="35" spans="1:28">
      <c r="A35" s="41">
        <v>1234</v>
      </c>
      <c r="B35" s="41">
        <v>1234</v>
      </c>
      <c r="C35" t="s">
        <v>442</v>
      </c>
      <c r="D35" t="s">
        <v>302</v>
      </c>
      <c r="E35" t="s">
        <v>303</v>
      </c>
      <c r="F35" s="3" t="s">
        <v>94</v>
      </c>
      <c r="H35" t="s">
        <v>299</v>
      </c>
      <c r="I35" s="42">
        <v>44711</v>
      </c>
      <c r="J35" t="s">
        <v>304</v>
      </c>
      <c r="K35" t="s">
        <v>305</v>
      </c>
      <c r="L35" s="43" t="s">
        <v>96</v>
      </c>
      <c r="M35" s="43"/>
      <c r="N35" s="43" t="s">
        <v>97</v>
      </c>
      <c r="O35" s="43" t="s">
        <v>130</v>
      </c>
      <c r="P35" t="s">
        <v>99</v>
      </c>
      <c r="Q35" s="42">
        <v>29381</v>
      </c>
      <c r="S35" s="44"/>
      <c r="T35" t="s">
        <v>108</v>
      </c>
      <c r="Z35" t="s">
        <v>306</v>
      </c>
      <c r="AB35" t="s">
        <v>500</v>
      </c>
    </row>
    <row r="36" spans="1:28">
      <c r="A36" s="41">
        <v>1317</v>
      </c>
      <c r="B36" s="41">
        <v>1317</v>
      </c>
      <c r="C36" t="s">
        <v>308</v>
      </c>
      <c r="D36" t="s">
        <v>309</v>
      </c>
      <c r="E36" t="s">
        <v>310</v>
      </c>
      <c r="F36" s="3" t="s">
        <v>94</v>
      </c>
      <c r="H36" t="s">
        <v>299</v>
      </c>
      <c r="I36" s="42">
        <v>44861</v>
      </c>
      <c r="J36" t="s">
        <v>311</v>
      </c>
      <c r="K36" t="s">
        <v>312</v>
      </c>
      <c r="L36" s="43" t="s">
        <v>107</v>
      </c>
      <c r="M36" s="43"/>
      <c r="N36" s="43" t="s">
        <v>97</v>
      </c>
      <c r="O36" s="43" t="s">
        <v>98</v>
      </c>
      <c r="P36" t="s">
        <v>99</v>
      </c>
      <c r="Q36" s="42">
        <v>31356</v>
      </c>
      <c r="S36" s="44"/>
      <c r="T36" t="s">
        <v>123</v>
      </c>
      <c r="Z36" t="s">
        <v>313</v>
      </c>
      <c r="AB36" t="s">
        <v>501</v>
      </c>
    </row>
    <row r="37" spans="1:28">
      <c r="A37" s="41">
        <v>1326</v>
      </c>
      <c r="B37" s="41">
        <v>1326</v>
      </c>
      <c r="C37" t="s">
        <v>314</v>
      </c>
      <c r="D37" t="s">
        <v>315</v>
      </c>
      <c r="E37" t="s">
        <v>316</v>
      </c>
      <c r="F37" s="3" t="s">
        <v>94</v>
      </c>
      <c r="H37" t="s">
        <v>460</v>
      </c>
      <c r="I37" s="42">
        <v>44906</v>
      </c>
      <c r="J37" t="s">
        <v>317</v>
      </c>
      <c r="K37" t="s">
        <v>318</v>
      </c>
      <c r="L37" s="43" t="s">
        <v>107</v>
      </c>
      <c r="M37" s="43"/>
      <c r="N37" s="43" t="s">
        <v>97</v>
      </c>
      <c r="O37" t="s">
        <v>115</v>
      </c>
      <c r="P37" t="s">
        <v>99</v>
      </c>
      <c r="Q37" s="42">
        <v>30306</v>
      </c>
      <c r="S37" s="44"/>
      <c r="T37" t="s">
        <v>138</v>
      </c>
      <c r="Z37" t="s">
        <v>319</v>
      </c>
      <c r="AB37" t="s">
        <v>502</v>
      </c>
    </row>
    <row r="38" spans="1:28">
      <c r="A38" s="41">
        <v>1342</v>
      </c>
      <c r="B38" s="41">
        <v>1342</v>
      </c>
      <c r="C38" t="s">
        <v>320</v>
      </c>
      <c r="E38" t="s">
        <v>321</v>
      </c>
      <c r="F38" s="3" t="s">
        <v>94</v>
      </c>
      <c r="H38" t="s">
        <v>460</v>
      </c>
      <c r="I38" s="42">
        <v>43466</v>
      </c>
      <c r="J38" t="s">
        <v>322</v>
      </c>
      <c r="K38" t="s">
        <v>114</v>
      </c>
      <c r="L38" s="43" t="s">
        <v>199</v>
      </c>
      <c r="M38" s="43"/>
      <c r="N38" s="43" t="s">
        <v>97</v>
      </c>
      <c r="O38" t="s">
        <v>115</v>
      </c>
      <c r="P38" t="s">
        <v>99</v>
      </c>
      <c r="Q38" s="42">
        <v>27406</v>
      </c>
      <c r="S38" s="44"/>
      <c r="T38" t="s">
        <v>108</v>
      </c>
      <c r="Z38" t="s">
        <v>323</v>
      </c>
      <c r="AB38" t="s">
        <v>503</v>
      </c>
    </row>
    <row r="39" spans="1:28">
      <c r="A39" s="41">
        <v>1352</v>
      </c>
      <c r="B39" s="41">
        <v>1352</v>
      </c>
      <c r="C39" t="s">
        <v>444</v>
      </c>
      <c r="D39" t="s">
        <v>103</v>
      </c>
      <c r="E39" t="s">
        <v>445</v>
      </c>
      <c r="F39" s="3" t="s">
        <v>94</v>
      </c>
      <c r="H39" t="s">
        <v>460</v>
      </c>
      <c r="I39" s="42">
        <v>43556</v>
      </c>
      <c r="J39" t="s">
        <v>324</v>
      </c>
      <c r="K39" t="s">
        <v>325</v>
      </c>
      <c r="L39" s="43" t="s">
        <v>96</v>
      </c>
      <c r="M39" s="43"/>
      <c r="N39" s="43" t="s">
        <v>97</v>
      </c>
      <c r="O39" s="43" t="s">
        <v>122</v>
      </c>
      <c r="P39" t="s">
        <v>99</v>
      </c>
      <c r="Q39" s="42">
        <v>26401</v>
      </c>
      <c r="S39" s="44"/>
      <c r="T39" t="s">
        <v>138</v>
      </c>
      <c r="Z39" t="s">
        <v>326</v>
      </c>
      <c r="AB39" t="s">
        <v>504</v>
      </c>
    </row>
    <row r="40" spans="1:28">
      <c r="A40" s="41">
        <v>1366</v>
      </c>
      <c r="B40" s="41">
        <v>1366</v>
      </c>
      <c r="C40" t="s">
        <v>327</v>
      </c>
      <c r="D40" t="s">
        <v>103</v>
      </c>
      <c r="E40" t="s">
        <v>328</v>
      </c>
      <c r="F40" s="3" t="s">
        <v>94</v>
      </c>
      <c r="H40" t="s">
        <v>460</v>
      </c>
      <c r="I40" s="42">
        <v>43766</v>
      </c>
      <c r="J40" t="s">
        <v>329</v>
      </c>
      <c r="K40" t="s">
        <v>149</v>
      </c>
      <c r="L40" s="43" t="s">
        <v>107</v>
      </c>
      <c r="M40" s="43"/>
      <c r="N40" s="43" t="s">
        <v>97</v>
      </c>
      <c r="O40" t="s">
        <v>115</v>
      </c>
      <c r="P40" t="s">
        <v>99</v>
      </c>
      <c r="Q40" s="42">
        <v>27706</v>
      </c>
      <c r="S40" s="44"/>
      <c r="T40" t="s">
        <v>138</v>
      </c>
      <c r="Z40" t="s">
        <v>330</v>
      </c>
      <c r="AB40" t="s">
        <v>505</v>
      </c>
    </row>
    <row r="41" spans="1:28">
      <c r="A41" s="41">
        <v>1390</v>
      </c>
      <c r="B41" s="41">
        <v>1390</v>
      </c>
      <c r="C41" t="s">
        <v>415</v>
      </c>
      <c r="D41" t="s">
        <v>331</v>
      </c>
      <c r="E41" t="s">
        <v>332</v>
      </c>
      <c r="F41" s="3" t="s">
        <v>94</v>
      </c>
      <c r="H41" t="s">
        <v>460</v>
      </c>
      <c r="I41" s="42">
        <v>43916</v>
      </c>
      <c r="J41" t="s">
        <v>333</v>
      </c>
      <c r="K41" t="s">
        <v>279</v>
      </c>
      <c r="L41" s="43" t="s">
        <v>239</v>
      </c>
      <c r="M41" s="43"/>
      <c r="N41" s="43" t="s">
        <v>97</v>
      </c>
      <c r="O41" s="43" t="s">
        <v>122</v>
      </c>
      <c r="P41" t="s">
        <v>99</v>
      </c>
      <c r="Q41" s="42">
        <v>29681</v>
      </c>
      <c r="S41" s="44"/>
      <c r="T41" t="s">
        <v>101</v>
      </c>
      <c r="Z41" t="s">
        <v>334</v>
      </c>
      <c r="AB41" t="s">
        <v>506</v>
      </c>
    </row>
    <row r="42" spans="1:28">
      <c r="A42" s="41">
        <v>1398</v>
      </c>
      <c r="B42" s="41">
        <v>1398</v>
      </c>
      <c r="C42" t="s">
        <v>335</v>
      </c>
      <c r="D42" t="s">
        <v>336</v>
      </c>
      <c r="E42" t="s">
        <v>337</v>
      </c>
      <c r="F42" s="3" t="s">
        <v>94</v>
      </c>
      <c r="H42" t="s">
        <v>461</v>
      </c>
      <c r="I42" s="42">
        <v>44006</v>
      </c>
      <c r="J42" t="s">
        <v>338</v>
      </c>
      <c r="K42" t="s">
        <v>284</v>
      </c>
      <c r="L42" s="43" t="s">
        <v>96</v>
      </c>
      <c r="M42" s="43"/>
      <c r="N42" s="43" t="s">
        <v>97</v>
      </c>
      <c r="O42" t="s">
        <v>115</v>
      </c>
      <c r="P42" t="s">
        <v>99</v>
      </c>
      <c r="Q42" s="42">
        <v>28676</v>
      </c>
      <c r="S42" s="44"/>
      <c r="T42" t="s">
        <v>163</v>
      </c>
      <c r="Z42" t="s">
        <v>339</v>
      </c>
      <c r="AB42" t="s">
        <v>507</v>
      </c>
    </row>
    <row r="43" spans="1:28">
      <c r="A43" s="41">
        <v>1420</v>
      </c>
      <c r="B43" s="41">
        <v>1420</v>
      </c>
      <c r="C43" t="s">
        <v>340</v>
      </c>
      <c r="D43" t="s">
        <v>341</v>
      </c>
      <c r="E43" t="s">
        <v>224</v>
      </c>
      <c r="F43" s="3" t="s">
        <v>94</v>
      </c>
      <c r="H43" t="s">
        <v>461</v>
      </c>
      <c r="I43" s="42">
        <v>44081</v>
      </c>
      <c r="J43" t="s">
        <v>342</v>
      </c>
      <c r="K43" t="s">
        <v>214</v>
      </c>
      <c r="L43" s="43" t="s">
        <v>96</v>
      </c>
      <c r="M43" s="43"/>
      <c r="N43" s="43" t="s">
        <v>97</v>
      </c>
      <c r="O43" s="43" t="s">
        <v>98</v>
      </c>
      <c r="P43" t="s">
        <v>99</v>
      </c>
      <c r="Q43" s="42">
        <v>28386</v>
      </c>
      <c r="S43" s="44"/>
      <c r="T43" t="s">
        <v>138</v>
      </c>
      <c r="Z43" t="s">
        <v>343</v>
      </c>
      <c r="AB43" t="s">
        <v>508</v>
      </c>
    </row>
    <row r="44" spans="1:28">
      <c r="A44" s="41">
        <v>1426</v>
      </c>
      <c r="B44" s="41">
        <v>1426</v>
      </c>
      <c r="C44" t="s">
        <v>446</v>
      </c>
      <c r="D44" t="s">
        <v>103</v>
      </c>
      <c r="E44" t="s">
        <v>103</v>
      </c>
      <c r="F44" s="3" t="s">
        <v>94</v>
      </c>
      <c r="H44" t="s">
        <v>462</v>
      </c>
      <c r="I44" s="42">
        <v>44171</v>
      </c>
      <c r="J44" t="s">
        <v>344</v>
      </c>
      <c r="K44" t="s">
        <v>95</v>
      </c>
      <c r="L44" s="43" t="s">
        <v>96</v>
      </c>
      <c r="M44" s="43"/>
      <c r="N44" s="43" t="s">
        <v>97</v>
      </c>
      <c r="O44" s="43" t="s">
        <v>130</v>
      </c>
      <c r="P44" t="s">
        <v>99</v>
      </c>
      <c r="Q44" s="42">
        <v>27381</v>
      </c>
      <c r="S44" s="44"/>
      <c r="T44" t="s">
        <v>100</v>
      </c>
      <c r="Z44" t="s">
        <v>345</v>
      </c>
      <c r="AB44" t="s">
        <v>509</v>
      </c>
    </row>
    <row r="45" spans="1:28">
      <c r="A45" s="41">
        <v>1494</v>
      </c>
      <c r="B45" s="41">
        <v>1494</v>
      </c>
      <c r="C45" t="s">
        <v>346</v>
      </c>
      <c r="D45" t="s">
        <v>347</v>
      </c>
      <c r="E45" t="s">
        <v>348</v>
      </c>
      <c r="F45" s="3" t="s">
        <v>455</v>
      </c>
      <c r="H45" t="s">
        <v>462</v>
      </c>
      <c r="I45" s="42">
        <v>44936</v>
      </c>
      <c r="J45" t="s">
        <v>349</v>
      </c>
      <c r="K45" t="s">
        <v>350</v>
      </c>
      <c r="L45" s="43" t="s">
        <v>239</v>
      </c>
      <c r="M45" s="43"/>
      <c r="N45" s="43" t="s">
        <v>97</v>
      </c>
      <c r="O45" s="43" t="s">
        <v>122</v>
      </c>
      <c r="P45" t="s">
        <v>99</v>
      </c>
      <c r="Q45" s="42">
        <v>29241</v>
      </c>
      <c r="S45" s="44"/>
      <c r="T45" t="s">
        <v>108</v>
      </c>
      <c r="Z45" t="s">
        <v>351</v>
      </c>
      <c r="AB45" t="s">
        <v>510</v>
      </c>
    </row>
    <row r="46" spans="1:28">
      <c r="A46" s="41">
        <v>1510</v>
      </c>
      <c r="B46" s="41">
        <v>1510</v>
      </c>
      <c r="C46" t="s">
        <v>352</v>
      </c>
      <c r="D46" t="s">
        <v>353</v>
      </c>
      <c r="E46" t="s">
        <v>354</v>
      </c>
      <c r="F46" s="3" t="s">
        <v>94</v>
      </c>
      <c r="H46" t="s">
        <v>462</v>
      </c>
      <c r="I46" s="42">
        <v>43616</v>
      </c>
      <c r="J46" t="s">
        <v>355</v>
      </c>
      <c r="K46" t="s">
        <v>356</v>
      </c>
      <c r="L46" s="43" t="s">
        <v>96</v>
      </c>
      <c r="M46" s="43"/>
      <c r="N46" s="43" t="s">
        <v>97</v>
      </c>
      <c r="O46" s="43" t="s">
        <v>122</v>
      </c>
      <c r="P46" t="s">
        <v>99</v>
      </c>
      <c r="Q46" s="42">
        <v>28651</v>
      </c>
      <c r="S46" s="44"/>
      <c r="T46" t="s">
        <v>101</v>
      </c>
      <c r="Z46" t="s">
        <v>357</v>
      </c>
      <c r="AB46" t="s">
        <v>511</v>
      </c>
    </row>
    <row r="47" spans="1:28">
      <c r="A47" s="41">
        <v>1524</v>
      </c>
      <c r="B47" s="41">
        <v>1524</v>
      </c>
      <c r="C47" t="s">
        <v>358</v>
      </c>
      <c r="D47" t="s">
        <v>359</v>
      </c>
      <c r="E47" t="s">
        <v>360</v>
      </c>
      <c r="F47" s="3" t="s">
        <v>94</v>
      </c>
      <c r="H47" t="s">
        <v>462</v>
      </c>
      <c r="I47" s="42">
        <v>43751</v>
      </c>
      <c r="J47" t="s">
        <v>361</v>
      </c>
      <c r="K47" t="s">
        <v>362</v>
      </c>
      <c r="L47" s="43" t="s">
        <v>107</v>
      </c>
      <c r="M47" s="43"/>
      <c r="N47" s="43" t="s">
        <v>97</v>
      </c>
      <c r="O47" s="43" t="s">
        <v>130</v>
      </c>
      <c r="P47" t="s">
        <v>99</v>
      </c>
      <c r="Q47" s="42">
        <v>27691</v>
      </c>
      <c r="S47" s="44"/>
      <c r="T47" t="s">
        <v>131</v>
      </c>
      <c r="Z47" t="s">
        <v>363</v>
      </c>
      <c r="AB47" t="s">
        <v>512</v>
      </c>
    </row>
    <row r="48" spans="1:28">
      <c r="A48" s="41">
        <v>1526</v>
      </c>
      <c r="B48" s="41">
        <v>1526</v>
      </c>
      <c r="C48" t="s">
        <v>364</v>
      </c>
      <c r="D48" t="s">
        <v>359</v>
      </c>
      <c r="E48" t="s">
        <v>365</v>
      </c>
      <c r="F48" s="3" t="s">
        <v>94</v>
      </c>
      <c r="H48" t="s">
        <v>462</v>
      </c>
      <c r="I48" s="42">
        <v>43781</v>
      </c>
      <c r="J48" t="s">
        <v>366</v>
      </c>
      <c r="K48" t="s">
        <v>307</v>
      </c>
      <c r="L48" s="43" t="s">
        <v>107</v>
      </c>
      <c r="M48" s="43"/>
      <c r="N48" s="43" t="s">
        <v>97</v>
      </c>
      <c r="O48" s="43" t="s">
        <v>98</v>
      </c>
      <c r="P48" t="s">
        <v>99</v>
      </c>
      <c r="Q48" s="42">
        <v>27356</v>
      </c>
      <c r="S48" s="44"/>
      <c r="T48" t="s">
        <v>138</v>
      </c>
      <c r="Z48" t="s">
        <v>367</v>
      </c>
      <c r="AB48" t="s">
        <v>513</v>
      </c>
    </row>
    <row r="49" spans="1:28">
      <c r="A49" s="41">
        <v>1555</v>
      </c>
      <c r="B49" s="41">
        <v>1555</v>
      </c>
      <c r="C49" t="s">
        <v>368</v>
      </c>
      <c r="D49" t="s">
        <v>369</v>
      </c>
      <c r="E49" t="s">
        <v>370</v>
      </c>
      <c r="F49" s="3" t="s">
        <v>94</v>
      </c>
      <c r="H49" t="s">
        <v>463</v>
      </c>
      <c r="I49" s="42">
        <v>44036</v>
      </c>
      <c r="J49" t="s">
        <v>371</v>
      </c>
      <c r="K49" t="s">
        <v>251</v>
      </c>
      <c r="L49" s="43" t="s">
        <v>96</v>
      </c>
      <c r="M49" s="43"/>
      <c r="N49" s="43" t="s">
        <v>97</v>
      </c>
      <c r="O49" s="43" t="s">
        <v>122</v>
      </c>
      <c r="P49" t="s">
        <v>99</v>
      </c>
      <c r="Q49" s="42">
        <v>27611</v>
      </c>
      <c r="S49" s="44"/>
      <c r="T49" t="s">
        <v>101</v>
      </c>
      <c r="Z49" t="s">
        <v>372</v>
      </c>
      <c r="AB49" t="s">
        <v>514</v>
      </c>
    </row>
    <row r="50" spans="1:28">
      <c r="A50" s="41">
        <v>1558</v>
      </c>
      <c r="B50" s="41">
        <v>1558</v>
      </c>
      <c r="C50" t="s">
        <v>373</v>
      </c>
      <c r="D50" t="s">
        <v>103</v>
      </c>
      <c r="E50" t="s">
        <v>447</v>
      </c>
      <c r="F50" s="3" t="s">
        <v>94</v>
      </c>
      <c r="H50" t="s">
        <v>464</v>
      </c>
      <c r="I50" s="42">
        <v>44081</v>
      </c>
      <c r="J50" t="s">
        <v>374</v>
      </c>
      <c r="K50" t="s">
        <v>325</v>
      </c>
      <c r="L50" s="43" t="s">
        <v>96</v>
      </c>
      <c r="M50" s="43"/>
      <c r="N50" s="43" t="s">
        <v>97</v>
      </c>
      <c r="O50" s="43" t="s">
        <v>98</v>
      </c>
      <c r="P50" t="s">
        <v>99</v>
      </c>
      <c r="Q50" s="42">
        <v>27656</v>
      </c>
      <c r="S50" s="44"/>
      <c r="T50" t="s">
        <v>100</v>
      </c>
      <c r="Z50" t="s">
        <v>375</v>
      </c>
      <c r="AB50" t="s">
        <v>515</v>
      </c>
    </row>
    <row r="51" spans="1:28">
      <c r="A51" s="41">
        <v>1607</v>
      </c>
      <c r="B51" s="41">
        <v>1607</v>
      </c>
      <c r="C51" t="s">
        <v>376</v>
      </c>
      <c r="D51" t="s">
        <v>103</v>
      </c>
      <c r="E51" t="s">
        <v>377</v>
      </c>
      <c r="F51" s="3" t="s">
        <v>94</v>
      </c>
      <c r="H51" t="s">
        <v>465</v>
      </c>
      <c r="I51" s="42">
        <v>44471</v>
      </c>
      <c r="J51" t="s">
        <v>378</v>
      </c>
      <c r="K51" t="s">
        <v>209</v>
      </c>
      <c r="L51" s="43" t="s">
        <v>199</v>
      </c>
      <c r="M51" s="43"/>
      <c r="N51" s="43" t="s">
        <v>97</v>
      </c>
      <c r="O51" s="43" t="s">
        <v>130</v>
      </c>
      <c r="P51" t="s">
        <v>99</v>
      </c>
      <c r="Q51" s="42">
        <v>30601</v>
      </c>
      <c r="S51" s="44"/>
      <c r="T51" t="s">
        <v>123</v>
      </c>
      <c r="Z51" t="s">
        <v>379</v>
      </c>
      <c r="AB51" t="s">
        <v>516</v>
      </c>
    </row>
    <row r="52" spans="1:28">
      <c r="A52" s="41">
        <v>1637</v>
      </c>
      <c r="B52" s="41">
        <v>1637</v>
      </c>
      <c r="C52" t="s">
        <v>448</v>
      </c>
      <c r="D52" t="s">
        <v>359</v>
      </c>
      <c r="E52" t="s">
        <v>380</v>
      </c>
      <c r="F52" s="3" t="s">
        <v>94</v>
      </c>
      <c r="H52" t="s">
        <v>466</v>
      </c>
      <c r="I52" s="42">
        <v>44681</v>
      </c>
      <c r="J52" t="s">
        <v>381</v>
      </c>
      <c r="K52" t="s">
        <v>382</v>
      </c>
      <c r="L52" s="43" t="s">
        <v>269</v>
      </c>
      <c r="M52" s="43"/>
      <c r="N52" s="43" t="s">
        <v>97</v>
      </c>
      <c r="O52" s="43" t="s">
        <v>98</v>
      </c>
      <c r="P52" t="s">
        <v>99</v>
      </c>
      <c r="Q52" s="42">
        <v>28256</v>
      </c>
      <c r="S52" s="44"/>
      <c r="T52" t="s">
        <v>123</v>
      </c>
      <c r="Z52" t="s">
        <v>383</v>
      </c>
      <c r="AB52" t="s">
        <v>517</v>
      </c>
    </row>
    <row r="53" spans="1:28">
      <c r="A53" s="41">
        <v>1745</v>
      </c>
      <c r="B53" s="41">
        <v>1745</v>
      </c>
      <c r="C53" t="s">
        <v>384</v>
      </c>
      <c r="D53" t="s">
        <v>385</v>
      </c>
      <c r="E53" t="s">
        <v>386</v>
      </c>
      <c r="F53" s="3" t="s">
        <v>94</v>
      </c>
      <c r="H53" t="s">
        <v>466</v>
      </c>
      <c r="I53" s="42">
        <v>43541</v>
      </c>
      <c r="J53" t="s">
        <v>387</v>
      </c>
      <c r="K53" t="s">
        <v>388</v>
      </c>
      <c r="L53" s="43" t="s">
        <v>96</v>
      </c>
      <c r="M53" s="43"/>
      <c r="N53" s="43" t="s">
        <v>97</v>
      </c>
      <c r="O53" s="43" t="s">
        <v>98</v>
      </c>
      <c r="P53" t="s">
        <v>99</v>
      </c>
      <c r="Q53" s="42">
        <v>29306</v>
      </c>
      <c r="S53" s="44"/>
      <c r="T53" t="s">
        <v>123</v>
      </c>
      <c r="Z53" t="s">
        <v>389</v>
      </c>
      <c r="AB53" t="s">
        <v>518</v>
      </c>
    </row>
    <row r="54" spans="1:28">
      <c r="A54" s="41">
        <v>1759</v>
      </c>
      <c r="B54" s="41">
        <v>1759</v>
      </c>
      <c r="C54" t="s">
        <v>390</v>
      </c>
      <c r="D54" t="s">
        <v>103</v>
      </c>
      <c r="E54" t="s">
        <v>391</v>
      </c>
      <c r="F54" s="3" t="s">
        <v>94</v>
      </c>
      <c r="H54" t="s">
        <v>466</v>
      </c>
      <c r="I54" s="42">
        <v>43631</v>
      </c>
      <c r="J54" t="s">
        <v>392</v>
      </c>
      <c r="K54" t="s">
        <v>393</v>
      </c>
      <c r="L54" s="43" t="s">
        <v>269</v>
      </c>
      <c r="M54" s="43"/>
      <c r="N54" s="43" t="s">
        <v>97</v>
      </c>
      <c r="O54" s="43" t="s">
        <v>130</v>
      </c>
      <c r="P54" t="s">
        <v>99</v>
      </c>
      <c r="Q54" s="42">
        <v>28301</v>
      </c>
      <c r="S54" s="44"/>
      <c r="T54" t="s">
        <v>101</v>
      </c>
      <c r="Z54" t="s">
        <v>394</v>
      </c>
      <c r="AB54" t="s">
        <v>519</v>
      </c>
    </row>
    <row r="55" spans="1:28">
      <c r="A55" s="41">
        <v>1770</v>
      </c>
      <c r="B55" s="41">
        <v>1770</v>
      </c>
      <c r="C55" t="s">
        <v>443</v>
      </c>
      <c r="D55" t="s">
        <v>395</v>
      </c>
      <c r="E55" t="s">
        <v>396</v>
      </c>
      <c r="F55" s="3" t="s">
        <v>94</v>
      </c>
      <c r="H55" t="s">
        <v>466</v>
      </c>
      <c r="I55" s="42">
        <v>43796</v>
      </c>
      <c r="J55" t="s">
        <v>397</v>
      </c>
      <c r="K55" t="s">
        <v>149</v>
      </c>
      <c r="L55" s="43" t="s">
        <v>107</v>
      </c>
      <c r="M55" s="43"/>
      <c r="N55" s="43" t="s">
        <v>97</v>
      </c>
      <c r="O55" s="43" t="s">
        <v>122</v>
      </c>
      <c r="P55" t="s">
        <v>99</v>
      </c>
      <c r="Q55" s="42">
        <v>29561</v>
      </c>
      <c r="S55" s="44"/>
      <c r="T55" t="s">
        <v>138</v>
      </c>
      <c r="Z55" t="s">
        <v>398</v>
      </c>
      <c r="AB55" t="s">
        <v>520</v>
      </c>
    </row>
    <row r="56" spans="1:28">
      <c r="A56" s="41">
        <v>1772</v>
      </c>
      <c r="B56" s="41">
        <v>1772</v>
      </c>
      <c r="C56" t="s">
        <v>384</v>
      </c>
      <c r="D56" t="s">
        <v>399</v>
      </c>
      <c r="E56" t="s">
        <v>400</v>
      </c>
      <c r="F56" s="3" t="s">
        <v>94</v>
      </c>
      <c r="H56" t="s">
        <v>466</v>
      </c>
      <c r="I56" s="42">
        <v>43826</v>
      </c>
      <c r="J56" t="s">
        <v>401</v>
      </c>
      <c r="K56" t="s">
        <v>402</v>
      </c>
      <c r="L56" s="43" t="s">
        <v>233</v>
      </c>
      <c r="M56" s="43"/>
      <c r="N56" s="43" t="s">
        <v>97</v>
      </c>
      <c r="O56" t="s">
        <v>115</v>
      </c>
      <c r="P56" t="s">
        <v>99</v>
      </c>
      <c r="Q56" s="42">
        <v>29226</v>
      </c>
      <c r="S56" s="44"/>
      <c r="T56" t="s">
        <v>163</v>
      </c>
      <c r="Z56" t="s">
        <v>389</v>
      </c>
      <c r="AB56" t="s">
        <v>521</v>
      </c>
    </row>
    <row r="57" spans="1:28">
      <c r="A57" s="41">
        <v>1984</v>
      </c>
      <c r="B57" s="41">
        <v>1984</v>
      </c>
      <c r="C57" t="s">
        <v>403</v>
      </c>
      <c r="D57" t="s">
        <v>404</v>
      </c>
      <c r="E57" t="s">
        <v>405</v>
      </c>
      <c r="F57" s="3" t="s">
        <v>94</v>
      </c>
      <c r="H57" t="s">
        <v>466</v>
      </c>
      <c r="I57" s="42">
        <v>43886</v>
      </c>
      <c r="J57" t="s">
        <v>406</v>
      </c>
      <c r="K57" t="s">
        <v>407</v>
      </c>
      <c r="L57" s="43" t="s">
        <v>192</v>
      </c>
      <c r="M57" s="43"/>
      <c r="N57" s="43" t="s">
        <v>97</v>
      </c>
      <c r="O57" t="s">
        <v>115</v>
      </c>
      <c r="P57" t="s">
        <v>99</v>
      </c>
      <c r="Q57" s="42">
        <v>28556</v>
      </c>
      <c r="S57" s="44"/>
      <c r="T57" t="s">
        <v>100</v>
      </c>
      <c r="Z57" t="s">
        <v>408</v>
      </c>
      <c r="AB57" t="s">
        <v>522</v>
      </c>
    </row>
    <row r="58" spans="1:28">
      <c r="A58" s="41">
        <v>1992</v>
      </c>
      <c r="B58" s="41">
        <v>1992</v>
      </c>
      <c r="C58" t="s">
        <v>409</v>
      </c>
      <c r="D58" t="s">
        <v>410</v>
      </c>
      <c r="E58" t="s">
        <v>411</v>
      </c>
      <c r="F58" s="3" t="s">
        <v>94</v>
      </c>
      <c r="H58" t="s">
        <v>466</v>
      </c>
      <c r="I58" s="42">
        <v>44006</v>
      </c>
      <c r="J58" t="s">
        <v>412</v>
      </c>
      <c r="K58" t="s">
        <v>413</v>
      </c>
      <c r="L58" s="43" t="s">
        <v>96</v>
      </c>
      <c r="M58" s="43"/>
      <c r="N58" s="43" t="s">
        <v>97</v>
      </c>
      <c r="O58" t="s">
        <v>115</v>
      </c>
      <c r="P58" t="s">
        <v>99</v>
      </c>
      <c r="Q58" s="42">
        <v>27216</v>
      </c>
      <c r="S58" s="44"/>
      <c r="T58" t="s">
        <v>138</v>
      </c>
      <c r="Z58" t="s">
        <v>414</v>
      </c>
      <c r="AB58" t="s">
        <v>523</v>
      </c>
    </row>
    <row r="59" spans="1:28">
      <c r="A59" s="41">
        <v>1994</v>
      </c>
      <c r="B59" s="41">
        <v>1994</v>
      </c>
      <c r="C59" t="s">
        <v>415</v>
      </c>
      <c r="D59" t="s">
        <v>416</v>
      </c>
      <c r="E59" t="s">
        <v>417</v>
      </c>
      <c r="F59" s="3" t="s">
        <v>94</v>
      </c>
      <c r="H59" t="s">
        <v>466</v>
      </c>
      <c r="I59" s="42">
        <v>44036</v>
      </c>
      <c r="J59" t="s">
        <v>418</v>
      </c>
      <c r="K59" t="s">
        <v>284</v>
      </c>
      <c r="L59" s="43" t="s">
        <v>96</v>
      </c>
      <c r="M59" s="43"/>
      <c r="N59" s="43" t="s">
        <v>97</v>
      </c>
      <c r="O59" s="43" t="s">
        <v>122</v>
      </c>
      <c r="P59" t="s">
        <v>99</v>
      </c>
      <c r="Q59" s="42">
        <v>26881</v>
      </c>
      <c r="S59" s="44"/>
      <c r="T59" t="s">
        <v>163</v>
      </c>
      <c r="Z59" t="s">
        <v>419</v>
      </c>
      <c r="AB59" t="s">
        <v>524</v>
      </c>
    </row>
    <row r="60" spans="1:28">
      <c r="A60" s="41">
        <v>2007</v>
      </c>
      <c r="B60" s="41">
        <v>2007</v>
      </c>
      <c r="C60" t="s">
        <v>420</v>
      </c>
      <c r="D60" t="s">
        <v>421</v>
      </c>
      <c r="E60" t="s">
        <v>160</v>
      </c>
      <c r="F60" s="3" t="s">
        <v>94</v>
      </c>
      <c r="H60" t="s">
        <v>466</v>
      </c>
      <c r="I60" s="42">
        <v>44231</v>
      </c>
      <c r="J60" t="s">
        <v>422</v>
      </c>
      <c r="K60" t="s">
        <v>305</v>
      </c>
      <c r="L60" s="43" t="s">
        <v>107</v>
      </c>
      <c r="M60" s="43"/>
      <c r="N60" s="43" t="s">
        <v>97</v>
      </c>
      <c r="O60" s="43" t="s">
        <v>130</v>
      </c>
      <c r="P60" t="s">
        <v>99</v>
      </c>
      <c r="Q60" s="42">
        <v>28901</v>
      </c>
      <c r="S60" s="44"/>
      <c r="T60" t="s">
        <v>108</v>
      </c>
      <c r="Z60" t="s">
        <v>423</v>
      </c>
      <c r="AB60" t="s">
        <v>525</v>
      </c>
    </row>
    <row r="61" spans="1:28">
      <c r="A61" s="41">
        <v>2010</v>
      </c>
      <c r="B61" s="41">
        <v>2010</v>
      </c>
      <c r="C61" t="s">
        <v>424</v>
      </c>
      <c r="D61" t="s">
        <v>395</v>
      </c>
      <c r="E61" t="s">
        <v>160</v>
      </c>
      <c r="F61" s="3" t="s">
        <v>455</v>
      </c>
      <c r="H61" t="s">
        <v>466</v>
      </c>
      <c r="I61" s="42">
        <v>44246</v>
      </c>
      <c r="J61" t="s">
        <v>425</v>
      </c>
      <c r="K61" t="s">
        <v>226</v>
      </c>
      <c r="L61" s="43" t="s">
        <v>107</v>
      </c>
      <c r="M61" s="43"/>
      <c r="N61" s="43" t="s">
        <v>97</v>
      </c>
      <c r="O61" t="s">
        <v>115</v>
      </c>
      <c r="P61" t="s">
        <v>99</v>
      </c>
      <c r="Q61" s="42">
        <v>28186</v>
      </c>
      <c r="S61" s="44"/>
      <c r="T61" t="s">
        <v>163</v>
      </c>
      <c r="Z61" t="s">
        <v>426</v>
      </c>
      <c r="AB61" t="s">
        <v>526</v>
      </c>
    </row>
    <row r="62" spans="1:28">
      <c r="A62" s="41">
        <v>2007</v>
      </c>
      <c r="B62" s="41">
        <v>2007</v>
      </c>
      <c r="C62" t="s">
        <v>420</v>
      </c>
      <c r="D62" t="s">
        <v>421</v>
      </c>
      <c r="E62" t="s">
        <v>160</v>
      </c>
      <c r="F62" s="3" t="s">
        <v>94</v>
      </c>
      <c r="H62" t="s">
        <v>466</v>
      </c>
      <c r="I62" s="42">
        <v>44351</v>
      </c>
      <c r="J62" t="s">
        <v>427</v>
      </c>
      <c r="K62" t="s">
        <v>428</v>
      </c>
      <c r="L62" s="43" t="s">
        <v>181</v>
      </c>
      <c r="M62" s="43"/>
      <c r="N62" s="43" t="s">
        <v>97</v>
      </c>
      <c r="O62" s="43" t="s">
        <v>130</v>
      </c>
      <c r="P62" t="s">
        <v>99</v>
      </c>
      <c r="Q62" s="42">
        <v>27561</v>
      </c>
      <c r="S62" s="44"/>
      <c r="T62" t="s">
        <v>163</v>
      </c>
      <c r="Z62" t="s">
        <v>429</v>
      </c>
      <c r="AB62" t="s">
        <v>525</v>
      </c>
    </row>
    <row r="63" spans="1:28">
      <c r="A63" s="41">
        <v>2085</v>
      </c>
      <c r="B63" s="41">
        <v>2085</v>
      </c>
      <c r="C63" t="s">
        <v>449</v>
      </c>
      <c r="D63" t="s">
        <v>450</v>
      </c>
      <c r="E63" t="s">
        <v>451</v>
      </c>
      <c r="F63" s="3" t="s">
        <v>94</v>
      </c>
      <c r="H63" t="s">
        <v>466</v>
      </c>
      <c r="I63" s="42">
        <v>44681</v>
      </c>
      <c r="J63" t="s">
        <v>430</v>
      </c>
      <c r="K63" t="s">
        <v>393</v>
      </c>
      <c r="L63" s="43" t="s">
        <v>107</v>
      </c>
      <c r="M63" s="43"/>
      <c r="N63" s="43" t="s">
        <v>97</v>
      </c>
      <c r="O63" s="43" t="s">
        <v>98</v>
      </c>
      <c r="P63" t="s">
        <v>99</v>
      </c>
      <c r="Q63" s="42">
        <v>31176</v>
      </c>
      <c r="S63" s="44"/>
      <c r="T63" t="s">
        <v>101</v>
      </c>
      <c r="Z63" t="s">
        <v>431</v>
      </c>
      <c r="AB63" t="s">
        <v>527</v>
      </c>
    </row>
    <row r="64" spans="1:28">
      <c r="A64" s="41">
        <v>2213</v>
      </c>
      <c r="B64" s="41">
        <v>2213</v>
      </c>
      <c r="C64" t="s">
        <v>384</v>
      </c>
      <c r="D64" t="s">
        <v>452</v>
      </c>
      <c r="E64" t="s">
        <v>160</v>
      </c>
      <c r="F64" s="3" t="s">
        <v>94</v>
      </c>
      <c r="H64" t="s">
        <v>466</v>
      </c>
      <c r="I64" s="42">
        <v>43616</v>
      </c>
      <c r="J64" t="s">
        <v>432</v>
      </c>
      <c r="K64" t="s">
        <v>296</v>
      </c>
      <c r="L64" s="43" t="s">
        <v>157</v>
      </c>
      <c r="M64" s="43"/>
      <c r="N64" s="43" t="s">
        <v>97</v>
      </c>
      <c r="O64" s="43" t="s">
        <v>122</v>
      </c>
      <c r="P64" t="s">
        <v>99</v>
      </c>
      <c r="Q64" s="42">
        <v>27191</v>
      </c>
      <c r="S64" s="44"/>
      <c r="T64" t="s">
        <v>108</v>
      </c>
      <c r="Z64" t="s">
        <v>433</v>
      </c>
      <c r="AB64" t="s">
        <v>528</v>
      </c>
    </row>
    <row r="65" spans="1:28">
      <c r="A65" s="41">
        <v>2268</v>
      </c>
      <c r="B65" s="41">
        <v>2268</v>
      </c>
      <c r="C65" t="s">
        <v>368</v>
      </c>
      <c r="D65" t="s">
        <v>434</v>
      </c>
      <c r="E65" t="s">
        <v>435</v>
      </c>
      <c r="F65" s="3" t="s">
        <v>94</v>
      </c>
      <c r="H65" t="s">
        <v>466</v>
      </c>
      <c r="I65" s="42">
        <v>43931</v>
      </c>
      <c r="J65" t="s">
        <v>436</v>
      </c>
      <c r="K65" t="s">
        <v>106</v>
      </c>
      <c r="L65" s="43" t="s">
        <v>96</v>
      </c>
      <c r="M65" s="43"/>
      <c r="N65" s="43" t="s">
        <v>97</v>
      </c>
      <c r="O65" s="43" t="s">
        <v>130</v>
      </c>
      <c r="P65" t="s">
        <v>99</v>
      </c>
      <c r="Q65" s="42">
        <v>27871</v>
      </c>
      <c r="S65" s="44"/>
      <c r="T65" t="s">
        <v>108</v>
      </c>
      <c r="Z65" t="s">
        <v>372</v>
      </c>
      <c r="AB65" t="s">
        <v>529</v>
      </c>
    </row>
    <row r="66" spans="1:28">
      <c r="A66" s="41">
        <v>2310</v>
      </c>
      <c r="B66" s="41">
        <v>2310</v>
      </c>
      <c r="C66" t="s">
        <v>368</v>
      </c>
      <c r="E66" t="s">
        <v>160</v>
      </c>
      <c r="F66" s="3" t="s">
        <v>94</v>
      </c>
      <c r="H66" t="s">
        <v>466</v>
      </c>
      <c r="I66" s="42">
        <v>44261</v>
      </c>
      <c r="J66" t="s">
        <v>437</v>
      </c>
      <c r="K66" t="s">
        <v>204</v>
      </c>
      <c r="L66" s="43" t="s">
        <v>107</v>
      </c>
      <c r="M66" s="43"/>
      <c r="N66" s="43" t="s">
        <v>97</v>
      </c>
      <c r="O66" s="43" t="s">
        <v>98</v>
      </c>
      <c r="P66" t="s">
        <v>99</v>
      </c>
      <c r="Q66" s="42">
        <v>27836</v>
      </c>
      <c r="S66" s="44"/>
      <c r="T66" t="s">
        <v>163</v>
      </c>
      <c r="Z66" t="s">
        <v>438</v>
      </c>
      <c r="AB66" t="s">
        <v>530</v>
      </c>
    </row>
    <row r="67" spans="1:28">
      <c r="A67" s="41">
        <v>2353</v>
      </c>
      <c r="B67" s="41">
        <v>2353</v>
      </c>
      <c r="C67" t="s">
        <v>453</v>
      </c>
      <c r="D67" t="s">
        <v>395</v>
      </c>
      <c r="E67" t="s">
        <v>454</v>
      </c>
      <c r="F67" s="3" t="s">
        <v>94</v>
      </c>
      <c r="H67" t="s">
        <v>466</v>
      </c>
      <c r="I67" s="42">
        <v>44621</v>
      </c>
      <c r="J67" t="s">
        <v>439</v>
      </c>
      <c r="K67" t="s">
        <v>440</v>
      </c>
      <c r="L67" s="43" t="s">
        <v>269</v>
      </c>
      <c r="M67" s="43"/>
      <c r="N67" s="43" t="s">
        <v>97</v>
      </c>
      <c r="O67" s="43" t="s">
        <v>98</v>
      </c>
      <c r="P67" t="s">
        <v>99</v>
      </c>
      <c r="Q67" s="42">
        <v>31116</v>
      </c>
      <c r="S67" s="44"/>
      <c r="T67" t="s">
        <v>131</v>
      </c>
      <c r="Z67" t="s">
        <v>441</v>
      </c>
      <c r="AB67" t="s">
        <v>531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42F-77B4-464A-B289-F99573A3123B}">
  <sheetPr>
    <tabColor theme="7" tint="0.79998168889431442"/>
  </sheetPr>
  <dimension ref="A1:S119"/>
  <sheetViews>
    <sheetView topLeftCell="B1" workbookViewId="0">
      <selection activeCell="D9" sqref="D9"/>
    </sheetView>
  </sheetViews>
  <sheetFormatPr defaultRowHeight="14.5"/>
  <cols>
    <col min="2" max="2" width="18" bestFit="1" customWidth="1"/>
    <col min="3" max="4" width="18" customWidth="1"/>
    <col min="5" max="5" width="24.453125" customWidth="1"/>
    <col min="6" max="6" width="21.08984375" style="14" customWidth="1"/>
    <col min="8" max="8" width="10" style="14" bestFit="1" customWidth="1"/>
    <col min="9" max="9" width="10" bestFit="1" customWidth="1"/>
    <col min="10" max="10" width="14.1796875" customWidth="1"/>
    <col min="12" max="12" width="10" style="14" bestFit="1" customWidth="1"/>
  </cols>
  <sheetData>
    <row r="1" spans="1:19">
      <c r="G1" s="13"/>
    </row>
    <row r="2" spans="1:19" ht="21">
      <c r="A2" s="16" t="s">
        <v>49</v>
      </c>
      <c r="B2" s="16"/>
      <c r="C2" s="16"/>
      <c r="D2" s="16"/>
      <c r="G2" s="13"/>
    </row>
    <row r="3" spans="1:19" ht="15" thickBot="1">
      <c r="A3" s="27" t="s">
        <v>47</v>
      </c>
      <c r="B3" s="27" t="s">
        <v>48</v>
      </c>
      <c r="C3" s="27" t="s">
        <v>45</v>
      </c>
      <c r="D3" s="27" t="s">
        <v>46</v>
      </c>
      <c r="E3" s="17" t="s">
        <v>60</v>
      </c>
      <c r="F3" s="23" t="s">
        <v>63</v>
      </c>
      <c r="G3" s="18" t="s">
        <v>64</v>
      </c>
      <c r="H3" s="18" t="s">
        <v>61</v>
      </c>
      <c r="I3" s="18" t="s">
        <v>62</v>
      </c>
      <c r="J3" s="18" t="s">
        <v>65</v>
      </c>
    </row>
    <row r="4" spans="1:19">
      <c r="A4" s="26">
        <v>10102</v>
      </c>
      <c r="B4" t="s">
        <v>532</v>
      </c>
      <c r="C4" s="14">
        <v>240000</v>
      </c>
      <c r="D4" s="14">
        <v>2000000</v>
      </c>
      <c r="E4" t="s">
        <v>57</v>
      </c>
      <c r="F4" s="14">
        <v>31465</v>
      </c>
      <c r="G4" s="14">
        <v>10</v>
      </c>
      <c r="H4" s="14">
        <f>F4*G4</f>
        <v>314650</v>
      </c>
      <c r="I4" s="21">
        <f>($I$15/$H$15)*H4</f>
        <v>37752.620251614149</v>
      </c>
      <c r="J4" s="21">
        <f>IFERROR((I4/G4),0)</f>
        <v>3775.2620251614148</v>
      </c>
      <c r="L4" s="14">
        <f>J4*G4</f>
        <v>37752.620251614149</v>
      </c>
    </row>
    <row r="5" spans="1:19">
      <c r="A5" s="26">
        <v>10102</v>
      </c>
      <c r="B5" t="s">
        <v>532</v>
      </c>
      <c r="C5" s="14">
        <v>240000</v>
      </c>
      <c r="D5" s="14">
        <v>2000000</v>
      </c>
      <c r="E5" t="s">
        <v>58</v>
      </c>
      <c r="F5" s="14">
        <v>4725</v>
      </c>
      <c r="G5" s="14">
        <v>15</v>
      </c>
      <c r="H5" s="14">
        <f t="shared" ref="H5:H14" si="0">F5*G5</f>
        <v>70875</v>
      </c>
      <c r="I5" s="21">
        <f>($I$15/$H$15)*H5</f>
        <v>8503.7882101800496</v>
      </c>
      <c r="J5" s="21">
        <f>IFERROR((I5/G5),0)</f>
        <v>566.91921401200329</v>
      </c>
      <c r="L5" s="14">
        <f t="shared" ref="L5:L14" si="1">J5*G5</f>
        <v>8503.7882101800496</v>
      </c>
    </row>
    <row r="6" spans="1:19">
      <c r="A6" s="26">
        <v>10102</v>
      </c>
      <c r="B6" t="s">
        <v>532</v>
      </c>
      <c r="C6" s="14">
        <v>240000</v>
      </c>
      <c r="D6" s="14">
        <v>2000000</v>
      </c>
      <c r="E6" t="s">
        <v>59</v>
      </c>
      <c r="F6" s="14">
        <v>51380</v>
      </c>
      <c r="G6" s="14">
        <v>5</v>
      </c>
      <c r="H6" s="14">
        <f>F6*G6</f>
        <v>256900</v>
      </c>
      <c r="I6" s="21">
        <f t="shared" ref="I6:I14" si="2">($C$4/$H$15)*H6</f>
        <v>30823.607635911885</v>
      </c>
      <c r="J6" s="21">
        <f t="shared" ref="J6:J13" si="3">IFERROR((I6/G6),0)</f>
        <v>6164.721527182377</v>
      </c>
      <c r="L6" s="14">
        <f t="shared" si="1"/>
        <v>30823.607635911885</v>
      </c>
    </row>
    <row r="7" spans="1:19">
      <c r="A7" s="26">
        <v>10102</v>
      </c>
      <c r="B7" t="s">
        <v>532</v>
      </c>
      <c r="C7" s="14">
        <v>240000</v>
      </c>
      <c r="D7" s="14">
        <v>2000000</v>
      </c>
      <c r="E7" t="s">
        <v>539</v>
      </c>
      <c r="F7" s="14">
        <v>47180</v>
      </c>
      <c r="G7" s="14">
        <v>7</v>
      </c>
      <c r="H7" s="14">
        <f t="shared" si="0"/>
        <v>330260</v>
      </c>
      <c r="I7" s="21">
        <f t="shared" si="2"/>
        <v>39625.553358646393</v>
      </c>
      <c r="J7" s="21">
        <f t="shared" si="3"/>
        <v>5660.7933369494849</v>
      </c>
      <c r="L7" s="14">
        <f t="shared" si="1"/>
        <v>39625.553358646393</v>
      </c>
    </row>
    <row r="8" spans="1:19">
      <c r="A8" s="26">
        <v>10102</v>
      </c>
      <c r="B8" t="s">
        <v>532</v>
      </c>
      <c r="C8" s="14">
        <v>240000</v>
      </c>
      <c r="D8" s="14">
        <v>2000000</v>
      </c>
      <c r="E8" t="s">
        <v>540</v>
      </c>
      <c r="F8" s="14">
        <v>6300</v>
      </c>
      <c r="G8" s="14">
        <v>19</v>
      </c>
      <c r="H8" s="14">
        <f t="shared" si="0"/>
        <v>119700</v>
      </c>
      <c r="I8" s="21">
        <f t="shared" si="2"/>
        <v>14361.953421637418</v>
      </c>
      <c r="J8" s="21">
        <f t="shared" si="3"/>
        <v>755.89228534933773</v>
      </c>
      <c r="L8" s="14">
        <f t="shared" si="1"/>
        <v>14361.953421637416</v>
      </c>
    </row>
    <row r="9" spans="1:19">
      <c r="A9" s="26">
        <v>10102</v>
      </c>
      <c r="B9" t="s">
        <v>532</v>
      </c>
      <c r="C9" s="14">
        <v>240000</v>
      </c>
      <c r="D9" s="14">
        <v>2000000</v>
      </c>
      <c r="E9" t="s">
        <v>543</v>
      </c>
      <c r="F9" s="14">
        <v>81900</v>
      </c>
      <c r="G9" s="14">
        <v>4</v>
      </c>
      <c r="H9" s="14">
        <f t="shared" si="0"/>
        <v>327600</v>
      </c>
      <c r="I9" s="21">
        <f t="shared" si="2"/>
        <v>39306.398838165565</v>
      </c>
      <c r="J9" s="21">
        <f t="shared" si="3"/>
        <v>9826.5997095413913</v>
      </c>
      <c r="L9" s="14">
        <f t="shared" si="1"/>
        <v>39306.398838165565</v>
      </c>
    </row>
    <row r="10" spans="1:19">
      <c r="A10" s="26">
        <v>10102</v>
      </c>
      <c r="B10" t="s">
        <v>532</v>
      </c>
      <c r="C10" s="14">
        <v>240000</v>
      </c>
      <c r="D10" s="14">
        <v>2000000</v>
      </c>
      <c r="E10" t="s">
        <v>544</v>
      </c>
      <c r="F10" s="14">
        <v>7700</v>
      </c>
      <c r="G10" s="14">
        <v>11</v>
      </c>
      <c r="H10" s="14">
        <f t="shared" si="0"/>
        <v>84700</v>
      </c>
      <c r="I10" s="21">
        <f t="shared" si="2"/>
        <v>10162.551836363318</v>
      </c>
      <c r="J10" s="21">
        <f t="shared" si="3"/>
        <v>923.86834876030161</v>
      </c>
      <c r="L10" s="14">
        <f t="shared" si="1"/>
        <v>10162.551836363318</v>
      </c>
    </row>
    <row r="11" spans="1:19">
      <c r="A11" s="26">
        <v>10103</v>
      </c>
      <c r="B11" t="s">
        <v>532</v>
      </c>
      <c r="C11" s="14">
        <v>240000</v>
      </c>
      <c r="D11" s="14">
        <v>2000000</v>
      </c>
      <c r="E11" t="s">
        <v>972</v>
      </c>
      <c r="F11" s="14">
        <v>1400</v>
      </c>
      <c r="G11" s="14">
        <v>20</v>
      </c>
      <c r="H11" s="14">
        <f t="shared" si="0"/>
        <v>28000</v>
      </c>
      <c r="I11" s="21">
        <f t="shared" si="2"/>
        <v>3359.5212682192791</v>
      </c>
      <c r="J11" s="21">
        <f t="shared" si="3"/>
        <v>167.97606341096395</v>
      </c>
      <c r="L11" s="14">
        <f t="shared" si="1"/>
        <v>3359.5212682192787</v>
      </c>
    </row>
    <row r="12" spans="1:19">
      <c r="A12" s="26">
        <v>10104</v>
      </c>
      <c r="B12" t="s">
        <v>532</v>
      </c>
      <c r="C12" s="14">
        <v>240000</v>
      </c>
      <c r="D12" s="14">
        <v>2000000</v>
      </c>
      <c r="E12" t="s">
        <v>973</v>
      </c>
      <c r="F12" s="14">
        <v>86800</v>
      </c>
      <c r="G12" s="14">
        <v>3</v>
      </c>
      <c r="H12" s="14">
        <f t="shared" si="0"/>
        <v>260400</v>
      </c>
      <c r="I12" s="21">
        <f t="shared" si="2"/>
        <v>31243.547794439295</v>
      </c>
      <c r="J12" s="21">
        <f t="shared" si="3"/>
        <v>10414.515931479766</v>
      </c>
      <c r="L12" s="14">
        <f t="shared" si="1"/>
        <v>31243.547794439299</v>
      </c>
    </row>
    <row r="13" spans="1:19">
      <c r="A13" s="26">
        <v>10105</v>
      </c>
      <c r="B13" t="s">
        <v>532</v>
      </c>
      <c r="C13" s="14">
        <v>240000</v>
      </c>
      <c r="D13" s="14">
        <v>2000000</v>
      </c>
      <c r="E13" t="s">
        <v>974</v>
      </c>
      <c r="F13" s="14">
        <v>24500</v>
      </c>
      <c r="G13" s="14">
        <v>4</v>
      </c>
      <c r="H13" s="14">
        <f t="shared" si="0"/>
        <v>98000</v>
      </c>
      <c r="I13" s="21">
        <f t="shared" si="2"/>
        <v>11758.324438767477</v>
      </c>
      <c r="J13" s="21">
        <f t="shared" si="3"/>
        <v>2939.5811096918692</v>
      </c>
      <c r="L13" s="14">
        <f t="shared" si="1"/>
        <v>11758.324438767477</v>
      </c>
    </row>
    <row r="14" spans="1:19">
      <c r="A14" s="26">
        <v>10106</v>
      </c>
      <c r="B14" t="s">
        <v>532</v>
      </c>
      <c r="C14" s="14">
        <v>240000</v>
      </c>
      <c r="D14" s="14">
        <v>2000000</v>
      </c>
      <c r="E14" s="10" t="s">
        <v>58</v>
      </c>
      <c r="F14" s="14">
        <v>36400</v>
      </c>
      <c r="G14" s="14">
        <v>3</v>
      </c>
      <c r="H14" s="14">
        <f t="shared" si="0"/>
        <v>109200</v>
      </c>
      <c r="I14" s="21">
        <f t="shared" si="2"/>
        <v>13102.132946055188</v>
      </c>
      <c r="J14" s="21">
        <f>IFERROR((I14/G14),0)</f>
        <v>4367.3776486850629</v>
      </c>
      <c r="L14" s="14">
        <f t="shared" si="1"/>
        <v>13102.13294605519</v>
      </c>
    </row>
    <row r="15" spans="1:19" ht="15" thickBot="1">
      <c r="A15" s="19"/>
      <c r="B15" s="19"/>
      <c r="C15" s="19"/>
      <c r="D15" s="19"/>
      <c r="E15" s="19"/>
      <c r="F15" s="20"/>
      <c r="G15" s="20"/>
      <c r="H15" s="24">
        <f>SUM(H4:H14)</f>
        <v>2000285</v>
      </c>
      <c r="I15" s="25">
        <f>C4</f>
        <v>240000</v>
      </c>
      <c r="J15" s="22"/>
      <c r="O15" s="15"/>
      <c r="P15" s="15"/>
      <c r="Q15" s="15"/>
      <c r="R15" s="15"/>
      <c r="S15" s="15"/>
    </row>
    <row r="16" spans="1:19" ht="15" thickTop="1">
      <c r="G16" s="14"/>
      <c r="O16" s="15"/>
      <c r="P16" s="15"/>
      <c r="Q16" s="15"/>
      <c r="R16" s="15"/>
      <c r="S16" s="15"/>
    </row>
    <row r="17" spans="1:19">
      <c r="B17" s="41"/>
      <c r="H17" s="14">
        <f>D4/C4</f>
        <v>8.3333333333333339</v>
      </c>
      <c r="I17">
        <f>F6*G6</f>
        <v>256900</v>
      </c>
      <c r="J17" s="21">
        <f>I17/H17</f>
        <v>30827.999999999996</v>
      </c>
    </row>
    <row r="19" spans="1:19" ht="15" thickBot="1">
      <c r="A19" s="27" t="s">
        <v>47</v>
      </c>
      <c r="B19" s="27" t="s">
        <v>48</v>
      </c>
      <c r="C19" s="27" t="s">
        <v>45</v>
      </c>
      <c r="D19" s="27" t="s">
        <v>46</v>
      </c>
      <c r="E19" s="17" t="s">
        <v>60</v>
      </c>
      <c r="F19" s="23" t="s">
        <v>63</v>
      </c>
      <c r="G19" s="18" t="s">
        <v>64</v>
      </c>
      <c r="H19" s="18" t="s">
        <v>61</v>
      </c>
      <c r="I19" s="18" t="s">
        <v>62</v>
      </c>
      <c r="J19" s="18" t="s">
        <v>65</v>
      </c>
      <c r="O19" s="15"/>
      <c r="P19" s="15"/>
      <c r="Q19" s="15"/>
      <c r="R19" s="15"/>
      <c r="S19" s="15"/>
    </row>
    <row r="20" spans="1:19">
      <c r="A20" s="41">
        <v>655</v>
      </c>
      <c r="B20" t="s">
        <v>478</v>
      </c>
      <c r="C20" s="14">
        <v>168000</v>
      </c>
      <c r="D20" s="14">
        <v>1200000</v>
      </c>
      <c r="E20" t="s">
        <v>59</v>
      </c>
      <c r="F20" s="14">
        <v>11000</v>
      </c>
      <c r="G20" s="14">
        <v>15</v>
      </c>
      <c r="H20" s="14">
        <v>165000</v>
      </c>
      <c r="I20" s="14">
        <v>25200.000000000004</v>
      </c>
      <c r="J20" s="21">
        <v>1680.0000000000002</v>
      </c>
    </row>
    <row r="21" spans="1:19">
      <c r="A21" s="41">
        <v>655</v>
      </c>
      <c r="B21" t="s">
        <v>478</v>
      </c>
      <c r="C21" s="14">
        <v>168000</v>
      </c>
      <c r="D21" s="14">
        <v>1200000</v>
      </c>
      <c r="E21" t="s">
        <v>539</v>
      </c>
      <c r="F21" s="14">
        <v>12000</v>
      </c>
      <c r="G21" s="14">
        <v>11</v>
      </c>
      <c r="H21" s="14">
        <v>132000</v>
      </c>
      <c r="I21" s="14">
        <v>20160</v>
      </c>
      <c r="J21" s="21">
        <v>1832.7272727272727</v>
      </c>
    </row>
    <row r="22" spans="1:19">
      <c r="A22" s="41">
        <v>655</v>
      </c>
      <c r="B22" t="s">
        <v>478</v>
      </c>
      <c r="C22" s="14">
        <v>168000</v>
      </c>
      <c r="D22" s="14">
        <v>1200000</v>
      </c>
      <c r="E22" t="s">
        <v>540</v>
      </c>
      <c r="F22" s="14">
        <v>18000</v>
      </c>
      <c r="G22" s="14">
        <v>12</v>
      </c>
      <c r="H22" s="14">
        <v>216000</v>
      </c>
      <c r="I22" s="14">
        <v>32989.090909090912</v>
      </c>
      <c r="J22" s="21">
        <v>2749.0909090909095</v>
      </c>
    </row>
    <row r="23" spans="1:19">
      <c r="A23" s="41">
        <v>655</v>
      </c>
      <c r="B23" t="s">
        <v>478</v>
      </c>
      <c r="C23" s="14">
        <v>168000</v>
      </c>
      <c r="D23" s="14">
        <v>1200000</v>
      </c>
      <c r="E23" t="s">
        <v>543</v>
      </c>
      <c r="F23" s="14">
        <v>7000</v>
      </c>
      <c r="G23" s="14">
        <v>11</v>
      </c>
      <c r="H23" s="14">
        <v>77000</v>
      </c>
      <c r="I23" s="14">
        <v>11760.000000000002</v>
      </c>
      <c r="J23" s="21">
        <v>1069.0909090909092</v>
      </c>
    </row>
    <row r="24" spans="1:19">
      <c r="A24" s="41">
        <v>655</v>
      </c>
      <c r="B24" t="s">
        <v>478</v>
      </c>
      <c r="C24" s="14">
        <v>168000</v>
      </c>
      <c r="D24" s="14">
        <v>1200000</v>
      </c>
      <c r="E24" t="s">
        <v>544</v>
      </c>
      <c r="F24" s="14">
        <v>6000</v>
      </c>
      <c r="G24" s="14">
        <v>15</v>
      </c>
      <c r="H24" s="14">
        <v>90000</v>
      </c>
      <c r="I24" s="14">
        <v>13745.454545454546</v>
      </c>
      <c r="J24" s="21">
        <v>916.36363636363637</v>
      </c>
    </row>
    <row r="25" spans="1:19">
      <c r="A25" s="41">
        <v>655</v>
      </c>
      <c r="B25" t="s">
        <v>478</v>
      </c>
      <c r="C25" s="14">
        <v>168000</v>
      </c>
      <c r="D25" s="14">
        <v>1200000</v>
      </c>
      <c r="E25" t="s">
        <v>535</v>
      </c>
      <c r="F25" s="14">
        <v>42000</v>
      </c>
      <c r="G25" s="14">
        <v>10</v>
      </c>
      <c r="H25" s="14">
        <v>420000</v>
      </c>
      <c r="I25" s="14">
        <v>64145.454545454551</v>
      </c>
      <c r="J25" s="21">
        <v>6414.545454545455</v>
      </c>
    </row>
    <row r="26" spans="1:19">
      <c r="A26" s="41">
        <v>598</v>
      </c>
      <c r="B26" t="s">
        <v>477</v>
      </c>
      <c r="C26" s="14">
        <v>168000</v>
      </c>
      <c r="D26" s="14">
        <v>1200000</v>
      </c>
      <c r="E26" t="s">
        <v>540</v>
      </c>
      <c r="F26" s="14">
        <v>18000</v>
      </c>
      <c r="G26" s="14">
        <v>21</v>
      </c>
      <c r="H26" s="14">
        <v>378000</v>
      </c>
      <c r="I26" s="14">
        <v>52920.000000000007</v>
      </c>
      <c r="J26" s="21">
        <v>2520.0000000000005</v>
      </c>
    </row>
    <row r="27" spans="1:19">
      <c r="A27" s="41">
        <v>598</v>
      </c>
      <c r="B27" t="s">
        <v>477</v>
      </c>
      <c r="C27" s="14">
        <v>168000</v>
      </c>
      <c r="D27" s="14">
        <v>1200000</v>
      </c>
      <c r="E27" t="s">
        <v>543</v>
      </c>
      <c r="F27" s="14">
        <v>7000</v>
      </c>
      <c r="G27" s="14">
        <v>12</v>
      </c>
      <c r="H27" s="14">
        <v>84000</v>
      </c>
      <c r="I27" s="14">
        <v>11760.000000000002</v>
      </c>
      <c r="J27" s="21">
        <v>980.00000000000011</v>
      </c>
    </row>
    <row r="28" spans="1:19">
      <c r="A28" s="41">
        <v>598</v>
      </c>
      <c r="B28" t="s">
        <v>477</v>
      </c>
      <c r="C28" s="14">
        <v>168000</v>
      </c>
      <c r="D28" s="14">
        <v>1200000</v>
      </c>
      <c r="E28" t="s">
        <v>544</v>
      </c>
      <c r="F28" s="14">
        <v>6000</v>
      </c>
      <c r="G28" s="14">
        <v>14</v>
      </c>
      <c r="H28" s="14">
        <v>84000</v>
      </c>
      <c r="I28" s="14">
        <v>11760.000000000002</v>
      </c>
      <c r="J28" s="21">
        <v>840.00000000000011</v>
      </c>
    </row>
    <row r="29" spans="1:19">
      <c r="A29" s="41">
        <v>598</v>
      </c>
      <c r="B29" t="s">
        <v>477</v>
      </c>
      <c r="C29" s="14">
        <v>168000</v>
      </c>
      <c r="D29" s="14">
        <v>1200000</v>
      </c>
      <c r="E29" t="s">
        <v>535</v>
      </c>
      <c r="F29" s="14">
        <v>42000</v>
      </c>
      <c r="G29" s="14">
        <v>9</v>
      </c>
      <c r="H29" s="14">
        <v>378000</v>
      </c>
      <c r="I29" s="14">
        <v>52920.000000000007</v>
      </c>
      <c r="J29" s="21">
        <v>5880.0000000000009</v>
      </c>
    </row>
    <row r="30" spans="1:19">
      <c r="A30" s="41">
        <v>598</v>
      </c>
      <c r="B30" t="s">
        <v>477</v>
      </c>
      <c r="C30" s="14">
        <v>168000</v>
      </c>
      <c r="D30" s="14">
        <v>1200000</v>
      </c>
      <c r="E30" t="s">
        <v>539</v>
      </c>
      <c r="F30" s="14">
        <v>12000</v>
      </c>
      <c r="G30" s="14">
        <v>15</v>
      </c>
      <c r="H30" s="14">
        <v>180000</v>
      </c>
      <c r="I30" s="14">
        <v>25200.000000000004</v>
      </c>
      <c r="J30" s="21">
        <v>1680.0000000000002</v>
      </c>
    </row>
    <row r="31" spans="1:19">
      <c r="A31" s="41">
        <v>598</v>
      </c>
      <c r="B31" t="s">
        <v>477</v>
      </c>
      <c r="C31" s="14">
        <v>168000</v>
      </c>
      <c r="D31" s="14">
        <v>1200000</v>
      </c>
      <c r="E31" t="s">
        <v>58</v>
      </c>
      <c r="F31" s="14">
        <v>8000</v>
      </c>
      <c r="G31" s="14">
        <v>12</v>
      </c>
      <c r="H31" s="14">
        <v>96000</v>
      </c>
      <c r="I31" s="14">
        <v>13440.000000000002</v>
      </c>
      <c r="J31" s="21">
        <v>1120.0000000000002</v>
      </c>
    </row>
    <row r="32" spans="1:19">
      <c r="A32" s="41">
        <v>535</v>
      </c>
      <c r="B32" t="s">
        <v>476</v>
      </c>
      <c r="C32" s="14">
        <v>168000</v>
      </c>
      <c r="D32" s="14">
        <v>1100000</v>
      </c>
      <c r="E32" t="s">
        <v>57</v>
      </c>
      <c r="F32" s="14">
        <v>26000</v>
      </c>
      <c r="G32" s="14">
        <v>5</v>
      </c>
      <c r="H32" s="14">
        <v>130000</v>
      </c>
      <c r="I32" s="14">
        <v>21840</v>
      </c>
      <c r="J32" s="21">
        <v>4368</v>
      </c>
    </row>
    <row r="33" spans="1:10">
      <c r="A33" s="41">
        <v>536</v>
      </c>
      <c r="B33" t="s">
        <v>476</v>
      </c>
      <c r="C33" s="14">
        <v>168000</v>
      </c>
      <c r="D33" s="14">
        <v>1100000</v>
      </c>
      <c r="E33" t="s">
        <v>58</v>
      </c>
      <c r="F33" s="14">
        <v>8000</v>
      </c>
      <c r="G33" s="14">
        <v>22</v>
      </c>
      <c r="H33" s="14">
        <v>176000</v>
      </c>
      <c r="I33" s="14">
        <v>29568.000000000004</v>
      </c>
      <c r="J33" s="21">
        <v>1344.0000000000002</v>
      </c>
    </row>
    <row r="34" spans="1:10">
      <c r="A34" s="41">
        <v>537</v>
      </c>
      <c r="B34" t="s">
        <v>476</v>
      </c>
      <c r="C34" s="14">
        <v>168000</v>
      </c>
      <c r="D34" s="14">
        <v>1100000</v>
      </c>
      <c r="E34" t="s">
        <v>59</v>
      </c>
      <c r="F34" s="14">
        <v>11000</v>
      </c>
      <c r="G34" s="14">
        <v>11</v>
      </c>
      <c r="H34" s="14">
        <v>121000</v>
      </c>
      <c r="I34" s="14">
        <v>20328</v>
      </c>
      <c r="J34" s="21">
        <v>1848</v>
      </c>
    </row>
    <row r="35" spans="1:10">
      <c r="A35" s="41">
        <v>538</v>
      </c>
      <c r="B35" t="s">
        <v>476</v>
      </c>
      <c r="C35" s="14">
        <v>168000</v>
      </c>
      <c r="D35" s="14">
        <v>1100000</v>
      </c>
      <c r="E35" t="s">
        <v>539</v>
      </c>
      <c r="F35" s="14">
        <v>12000</v>
      </c>
      <c r="G35" s="14">
        <v>18</v>
      </c>
      <c r="H35" s="14">
        <v>216000</v>
      </c>
      <c r="I35" s="14">
        <v>36288</v>
      </c>
      <c r="J35" s="21">
        <v>2016</v>
      </c>
    </row>
    <row r="36" spans="1:10">
      <c r="A36" s="41">
        <v>539</v>
      </c>
      <c r="B36" t="s">
        <v>476</v>
      </c>
      <c r="C36" s="14">
        <v>168000</v>
      </c>
      <c r="D36" s="14">
        <v>1100000</v>
      </c>
      <c r="E36" t="s">
        <v>540</v>
      </c>
      <c r="F36" s="14">
        <v>18000</v>
      </c>
      <c r="G36" s="14">
        <v>10</v>
      </c>
      <c r="H36" s="14">
        <v>180000</v>
      </c>
      <c r="I36" s="14">
        <v>30240.000000000004</v>
      </c>
      <c r="J36" s="21">
        <v>3024.0000000000005</v>
      </c>
    </row>
    <row r="37" spans="1:10">
      <c r="A37" s="41">
        <v>540</v>
      </c>
      <c r="B37" t="s">
        <v>476</v>
      </c>
      <c r="C37" s="14">
        <v>168000</v>
      </c>
      <c r="D37" s="14">
        <v>1100000</v>
      </c>
      <c r="E37" t="s">
        <v>543</v>
      </c>
      <c r="F37" s="14">
        <v>7000</v>
      </c>
      <c r="G37" s="14">
        <v>15</v>
      </c>
      <c r="H37" s="14">
        <v>105000</v>
      </c>
      <c r="I37" s="14">
        <v>17640</v>
      </c>
      <c r="J37" s="21">
        <v>1176</v>
      </c>
    </row>
    <row r="38" spans="1:10">
      <c r="A38" s="41">
        <v>541</v>
      </c>
      <c r="B38" t="s">
        <v>476</v>
      </c>
      <c r="C38" s="14">
        <v>168000</v>
      </c>
      <c r="D38" s="14">
        <v>1100000</v>
      </c>
      <c r="E38" t="s">
        <v>544</v>
      </c>
      <c r="F38" s="14">
        <v>6000</v>
      </c>
      <c r="G38" s="14">
        <v>12</v>
      </c>
      <c r="H38" s="14">
        <v>72000</v>
      </c>
      <c r="I38" s="14">
        <v>12096</v>
      </c>
      <c r="J38" s="21">
        <v>1008</v>
      </c>
    </row>
    <row r="39" spans="1:10">
      <c r="A39" s="41">
        <v>498</v>
      </c>
      <c r="B39" t="s">
        <v>475</v>
      </c>
      <c r="C39" s="14">
        <v>144000</v>
      </c>
      <c r="D39" s="14">
        <v>1100000</v>
      </c>
      <c r="E39" t="s">
        <v>57</v>
      </c>
      <c r="F39" s="14">
        <v>26000</v>
      </c>
      <c r="G39" s="14">
        <v>5</v>
      </c>
      <c r="H39" s="14">
        <v>130000</v>
      </c>
      <c r="I39" s="14">
        <v>18720</v>
      </c>
      <c r="J39" s="21">
        <v>3744</v>
      </c>
    </row>
    <row r="40" spans="1:10">
      <c r="A40" s="41">
        <v>498</v>
      </c>
      <c r="B40" t="s">
        <v>475</v>
      </c>
      <c r="C40" s="14">
        <v>144000</v>
      </c>
      <c r="D40" s="14">
        <v>1100000</v>
      </c>
      <c r="E40" t="s">
        <v>58</v>
      </c>
      <c r="F40" s="14">
        <v>8000</v>
      </c>
      <c r="G40" s="14">
        <v>16</v>
      </c>
      <c r="H40" s="14">
        <v>128000</v>
      </c>
      <c r="I40" s="14">
        <v>18432</v>
      </c>
      <c r="J40" s="21">
        <v>1152</v>
      </c>
    </row>
    <row r="41" spans="1:10">
      <c r="A41" s="41">
        <v>498</v>
      </c>
      <c r="B41" t="s">
        <v>475</v>
      </c>
      <c r="C41" s="14">
        <v>144000</v>
      </c>
      <c r="D41" s="14">
        <v>1100000</v>
      </c>
      <c r="E41" t="s">
        <v>59</v>
      </c>
      <c r="F41" s="14">
        <v>11000</v>
      </c>
      <c r="G41" s="14">
        <v>12</v>
      </c>
      <c r="H41" s="14">
        <v>132000</v>
      </c>
      <c r="I41" s="14">
        <v>19008</v>
      </c>
      <c r="J41" s="21">
        <v>1584</v>
      </c>
    </row>
    <row r="42" spans="1:10">
      <c r="A42" s="41">
        <v>498</v>
      </c>
      <c r="B42" t="s">
        <v>475</v>
      </c>
      <c r="C42" s="14">
        <v>144000</v>
      </c>
      <c r="D42" s="14">
        <v>1100000</v>
      </c>
      <c r="E42" t="s">
        <v>539</v>
      </c>
      <c r="F42" s="14">
        <v>12000</v>
      </c>
      <c r="G42" s="14">
        <v>7</v>
      </c>
      <c r="H42" s="14">
        <v>84000</v>
      </c>
      <c r="I42" s="14">
        <v>12095.999999999998</v>
      </c>
      <c r="J42" s="21">
        <v>1727.9999999999998</v>
      </c>
    </row>
    <row r="43" spans="1:10">
      <c r="A43" s="41">
        <v>498</v>
      </c>
      <c r="B43" t="s">
        <v>475</v>
      </c>
      <c r="C43" s="14">
        <v>144000</v>
      </c>
      <c r="D43" s="14">
        <v>1100000</v>
      </c>
      <c r="E43" t="s">
        <v>540</v>
      </c>
      <c r="F43" s="14">
        <v>18000</v>
      </c>
      <c r="G43" s="14">
        <v>18</v>
      </c>
      <c r="H43" s="14">
        <v>324000</v>
      </c>
      <c r="I43" s="14">
        <v>46656</v>
      </c>
      <c r="J43" s="21">
        <v>2592</v>
      </c>
    </row>
    <row r="44" spans="1:10">
      <c r="A44" s="41">
        <v>498</v>
      </c>
      <c r="B44" t="s">
        <v>475</v>
      </c>
      <c r="C44" s="14">
        <v>144000</v>
      </c>
      <c r="D44" s="14">
        <v>1100000</v>
      </c>
      <c r="E44" t="s">
        <v>543</v>
      </c>
      <c r="F44" s="14">
        <v>7000</v>
      </c>
      <c r="G44" s="14">
        <v>22</v>
      </c>
      <c r="H44" s="14">
        <v>154000</v>
      </c>
      <c r="I44" s="14">
        <v>22176</v>
      </c>
      <c r="J44" s="21">
        <v>1008</v>
      </c>
    </row>
    <row r="45" spans="1:10">
      <c r="A45" s="41">
        <v>498</v>
      </c>
      <c r="B45" t="s">
        <v>475</v>
      </c>
      <c r="C45" s="14">
        <v>144000</v>
      </c>
      <c r="D45" s="14">
        <v>1100000</v>
      </c>
      <c r="E45" t="s">
        <v>544</v>
      </c>
      <c r="F45" s="14">
        <v>6000</v>
      </c>
      <c r="G45" s="14">
        <v>8</v>
      </c>
      <c r="H45" s="14">
        <v>48000</v>
      </c>
      <c r="I45" s="14">
        <v>6911.9999999999991</v>
      </c>
      <c r="J45" s="21">
        <v>863.99999999999989</v>
      </c>
    </row>
    <row r="46" spans="1:10">
      <c r="A46" s="41">
        <v>418</v>
      </c>
      <c r="B46" t="s">
        <v>474</v>
      </c>
      <c r="C46" s="14">
        <v>144000</v>
      </c>
      <c r="D46" s="14">
        <v>1100000</v>
      </c>
      <c r="E46" t="s">
        <v>59</v>
      </c>
      <c r="F46" s="14">
        <v>11000</v>
      </c>
      <c r="G46" s="14">
        <v>1</v>
      </c>
      <c r="H46" s="14">
        <v>11000</v>
      </c>
      <c r="I46" s="14">
        <v>1583.9999999999998</v>
      </c>
      <c r="J46" s="21">
        <v>1583.9999999999998</v>
      </c>
    </row>
    <row r="47" spans="1:10">
      <c r="A47" s="41">
        <v>418</v>
      </c>
      <c r="B47" t="s">
        <v>474</v>
      </c>
      <c r="C47" s="14">
        <v>144000</v>
      </c>
      <c r="D47" s="14">
        <v>1100000</v>
      </c>
      <c r="E47" t="s">
        <v>543</v>
      </c>
      <c r="F47" s="14">
        <v>7000</v>
      </c>
      <c r="G47" s="14">
        <v>12</v>
      </c>
      <c r="H47" s="14">
        <v>84000</v>
      </c>
      <c r="I47" s="14">
        <v>12095.999999999998</v>
      </c>
      <c r="J47" s="21">
        <v>1007.9999999999999</v>
      </c>
    </row>
    <row r="48" spans="1:10">
      <c r="A48" s="41">
        <v>418</v>
      </c>
      <c r="B48" t="s">
        <v>474</v>
      </c>
      <c r="C48" s="14">
        <v>144000</v>
      </c>
      <c r="D48" s="14">
        <v>1100000</v>
      </c>
      <c r="E48" t="s">
        <v>57</v>
      </c>
      <c r="F48" s="14">
        <v>26000</v>
      </c>
      <c r="G48" s="14">
        <v>3</v>
      </c>
      <c r="H48" s="14">
        <v>78000</v>
      </c>
      <c r="I48" s="14">
        <v>11232</v>
      </c>
      <c r="J48" s="21">
        <v>3744</v>
      </c>
    </row>
    <row r="49" spans="1:10">
      <c r="A49" s="41">
        <v>418</v>
      </c>
      <c r="B49" t="s">
        <v>474</v>
      </c>
      <c r="C49" s="14">
        <v>144000</v>
      </c>
      <c r="D49" s="14">
        <v>1100000</v>
      </c>
      <c r="E49" t="s">
        <v>51</v>
      </c>
      <c r="F49" s="14">
        <v>45000</v>
      </c>
      <c r="G49" s="14">
        <v>7</v>
      </c>
      <c r="H49" s="14">
        <v>315000</v>
      </c>
      <c r="I49" s="14">
        <v>45360</v>
      </c>
      <c r="J49" s="21">
        <v>6480</v>
      </c>
    </row>
    <row r="50" spans="1:10">
      <c r="A50" s="41">
        <v>418</v>
      </c>
      <c r="B50" t="s">
        <v>474</v>
      </c>
      <c r="C50" s="14">
        <v>144000</v>
      </c>
      <c r="D50" s="14">
        <v>1100000</v>
      </c>
      <c r="E50" t="s">
        <v>542</v>
      </c>
      <c r="F50" s="14">
        <v>31000</v>
      </c>
      <c r="G50" s="14">
        <v>3</v>
      </c>
      <c r="H50" s="14">
        <v>93000</v>
      </c>
      <c r="I50" s="14">
        <v>13391.999999999998</v>
      </c>
      <c r="J50" s="21">
        <v>4463.9999999999991</v>
      </c>
    </row>
    <row r="51" spans="1:10">
      <c r="A51" s="41">
        <v>418</v>
      </c>
      <c r="B51" t="s">
        <v>474</v>
      </c>
      <c r="C51" s="14">
        <v>144000</v>
      </c>
      <c r="D51" s="14">
        <v>1100000</v>
      </c>
      <c r="E51" t="s">
        <v>538</v>
      </c>
      <c r="F51" s="14">
        <v>53000</v>
      </c>
      <c r="G51" s="14">
        <v>1</v>
      </c>
      <c r="H51" s="14">
        <v>53000</v>
      </c>
      <c r="I51" s="14">
        <v>7631.9999999999991</v>
      </c>
      <c r="J51" s="21">
        <v>7631.9999999999991</v>
      </c>
    </row>
    <row r="52" spans="1:10">
      <c r="A52" s="41">
        <v>418</v>
      </c>
      <c r="B52" t="s">
        <v>474</v>
      </c>
      <c r="C52" s="14">
        <v>144000</v>
      </c>
      <c r="D52" s="14">
        <v>1100000</v>
      </c>
      <c r="E52" t="s">
        <v>535</v>
      </c>
      <c r="F52" s="14">
        <v>42000</v>
      </c>
      <c r="G52" s="14">
        <v>7</v>
      </c>
      <c r="H52" s="14">
        <v>294000</v>
      </c>
      <c r="I52" s="14">
        <v>42336</v>
      </c>
      <c r="J52" s="21">
        <v>6048</v>
      </c>
    </row>
    <row r="53" spans="1:10">
      <c r="A53" s="41">
        <v>418</v>
      </c>
      <c r="B53" t="s">
        <v>474</v>
      </c>
      <c r="C53" s="14">
        <v>144000</v>
      </c>
      <c r="D53" s="14">
        <v>1100000</v>
      </c>
      <c r="E53" t="s">
        <v>539</v>
      </c>
      <c r="F53" s="14">
        <v>12000</v>
      </c>
      <c r="G53" s="14">
        <v>2</v>
      </c>
      <c r="H53" s="14">
        <v>24000</v>
      </c>
      <c r="I53" s="14">
        <v>3455.9999999999995</v>
      </c>
      <c r="J53" s="21">
        <v>1727.9999999999998</v>
      </c>
    </row>
    <row r="54" spans="1:10">
      <c r="A54" s="41">
        <v>418</v>
      </c>
      <c r="B54" t="s">
        <v>474</v>
      </c>
      <c r="C54" s="14">
        <v>144000</v>
      </c>
      <c r="D54" s="14">
        <v>1100000</v>
      </c>
      <c r="E54" t="s">
        <v>58</v>
      </c>
      <c r="F54" s="14">
        <v>8000</v>
      </c>
      <c r="G54" s="14">
        <v>6</v>
      </c>
      <c r="H54" s="14">
        <v>48000</v>
      </c>
      <c r="I54" s="14">
        <v>6911.9999999999991</v>
      </c>
      <c r="J54" s="21">
        <v>1151.9999999999998</v>
      </c>
    </row>
    <row r="55" spans="1:10">
      <c r="A55" s="41">
        <v>415</v>
      </c>
      <c r="B55" t="s">
        <v>472</v>
      </c>
      <c r="C55" s="14">
        <v>240000</v>
      </c>
      <c r="D55" s="14">
        <v>1900000</v>
      </c>
      <c r="E55" t="s">
        <v>59</v>
      </c>
      <c r="F55" s="14">
        <v>11000</v>
      </c>
      <c r="G55" s="14">
        <v>1</v>
      </c>
      <c r="H55" s="14">
        <v>11000</v>
      </c>
      <c r="I55" s="14">
        <v>1388.7427669647554</v>
      </c>
      <c r="J55" s="21">
        <v>1388.7427669647554</v>
      </c>
    </row>
    <row r="56" spans="1:10">
      <c r="A56" s="41">
        <v>415</v>
      </c>
      <c r="B56" t="s">
        <v>472</v>
      </c>
      <c r="C56" s="14">
        <v>240000</v>
      </c>
      <c r="D56" s="14">
        <v>1900000</v>
      </c>
      <c r="E56" t="s">
        <v>543</v>
      </c>
      <c r="F56" s="14">
        <v>7000</v>
      </c>
      <c r="G56" s="14">
        <v>8</v>
      </c>
      <c r="H56" s="14">
        <v>56000</v>
      </c>
      <c r="I56" s="14">
        <v>7069.9631772751181</v>
      </c>
      <c r="J56" s="21">
        <v>883.74539715938977</v>
      </c>
    </row>
    <row r="57" spans="1:10">
      <c r="A57" s="41">
        <v>415</v>
      </c>
      <c r="B57" t="s">
        <v>472</v>
      </c>
      <c r="C57" s="14">
        <v>240000</v>
      </c>
      <c r="D57" s="14">
        <v>1900000</v>
      </c>
      <c r="E57" t="s">
        <v>57</v>
      </c>
      <c r="F57" s="14">
        <v>26000</v>
      </c>
      <c r="G57" s="14">
        <v>3</v>
      </c>
      <c r="H57" s="14">
        <v>78000</v>
      </c>
      <c r="I57" s="14">
        <v>9847.4487112046281</v>
      </c>
      <c r="J57" s="21">
        <v>3282.4829037348759</v>
      </c>
    </row>
    <row r="58" spans="1:10">
      <c r="A58" s="41">
        <v>415</v>
      </c>
      <c r="B58" t="s">
        <v>472</v>
      </c>
      <c r="C58" s="14">
        <v>240000</v>
      </c>
      <c r="D58" s="14">
        <v>1900000</v>
      </c>
      <c r="E58" t="s">
        <v>51</v>
      </c>
      <c r="F58" s="14">
        <v>45000</v>
      </c>
      <c r="G58" s="14">
        <v>7</v>
      </c>
      <c r="H58" s="14">
        <v>315000</v>
      </c>
      <c r="I58" s="14">
        <v>39768.54287217254</v>
      </c>
      <c r="J58" s="21">
        <v>5681.2204103103631</v>
      </c>
    </row>
    <row r="59" spans="1:10">
      <c r="A59" s="41">
        <v>415</v>
      </c>
      <c r="B59" t="s">
        <v>472</v>
      </c>
      <c r="C59" s="14">
        <v>240000</v>
      </c>
      <c r="D59" s="14">
        <v>1900000</v>
      </c>
      <c r="E59" t="s">
        <v>542</v>
      </c>
      <c r="F59" s="14">
        <v>31000</v>
      </c>
      <c r="G59" s="14">
        <v>14</v>
      </c>
      <c r="H59" s="14">
        <v>434000</v>
      </c>
      <c r="I59" s="14">
        <v>54792.214623882166</v>
      </c>
      <c r="J59" s="21">
        <v>3913.7296159915832</v>
      </c>
    </row>
    <row r="60" spans="1:10">
      <c r="A60" s="41">
        <v>415</v>
      </c>
      <c r="B60" t="s">
        <v>472</v>
      </c>
      <c r="C60" s="14">
        <v>240000</v>
      </c>
      <c r="D60" s="14">
        <v>1900000</v>
      </c>
      <c r="E60" t="s">
        <v>538</v>
      </c>
      <c r="F60" s="14">
        <v>53000</v>
      </c>
      <c r="G60" s="14">
        <v>13</v>
      </c>
      <c r="H60" s="14">
        <v>689000</v>
      </c>
      <c r="I60" s="14">
        <v>86985.796948974225</v>
      </c>
      <c r="J60" s="21">
        <v>6691.2151499210941</v>
      </c>
    </row>
    <row r="61" spans="1:10">
      <c r="A61" s="41">
        <v>415</v>
      </c>
      <c r="B61" t="s">
        <v>472</v>
      </c>
      <c r="C61" s="14">
        <v>240000</v>
      </c>
      <c r="D61" s="14">
        <v>1900000</v>
      </c>
      <c r="E61" t="s">
        <v>535</v>
      </c>
      <c r="F61" s="14">
        <v>42000</v>
      </c>
      <c r="G61" s="14">
        <v>7</v>
      </c>
      <c r="H61" s="14">
        <v>294000</v>
      </c>
      <c r="I61" s="14">
        <v>37117.306680694368</v>
      </c>
      <c r="J61" s="21">
        <v>5302.4723829563382</v>
      </c>
    </row>
    <row r="62" spans="1:10">
      <c r="A62" s="41">
        <v>415</v>
      </c>
      <c r="B62" t="s">
        <v>472</v>
      </c>
      <c r="C62" s="14">
        <v>240000</v>
      </c>
      <c r="D62" s="14">
        <v>1900000</v>
      </c>
      <c r="E62" t="s">
        <v>539</v>
      </c>
      <c r="F62" s="14">
        <v>12000</v>
      </c>
      <c r="G62" s="14">
        <v>2</v>
      </c>
      <c r="H62" s="14">
        <v>24000</v>
      </c>
      <c r="I62" s="14">
        <v>3029.9842188321936</v>
      </c>
      <c r="J62" s="21">
        <v>1514.9921094160968</v>
      </c>
    </row>
    <row r="63" spans="1:10">
      <c r="A63" s="41">
        <v>370</v>
      </c>
      <c r="B63" t="s">
        <v>471</v>
      </c>
      <c r="C63" s="14">
        <v>240000</v>
      </c>
      <c r="D63" s="14">
        <v>1800000</v>
      </c>
      <c r="E63" t="s">
        <v>540</v>
      </c>
      <c r="F63" s="14">
        <v>18000</v>
      </c>
      <c r="G63" s="14">
        <v>1</v>
      </c>
      <c r="H63" s="14">
        <v>18000</v>
      </c>
      <c r="I63" s="14">
        <v>2398.6674069961132</v>
      </c>
      <c r="J63" s="21">
        <v>2398.6674069961132</v>
      </c>
    </row>
    <row r="64" spans="1:10">
      <c r="A64" s="41">
        <v>370</v>
      </c>
      <c r="B64" t="s">
        <v>471</v>
      </c>
      <c r="C64" s="14">
        <v>240000</v>
      </c>
      <c r="D64" s="14">
        <v>1800000</v>
      </c>
      <c r="E64" t="s">
        <v>536</v>
      </c>
      <c r="F64" s="14">
        <v>37000</v>
      </c>
      <c r="G64" s="14">
        <v>8</v>
      </c>
      <c r="H64" s="14">
        <v>296000</v>
      </c>
      <c r="I64" s="14">
        <v>39444.752915047196</v>
      </c>
      <c r="J64" s="21">
        <v>4930.5941143808996</v>
      </c>
    </row>
    <row r="65" spans="1:10">
      <c r="A65" s="41">
        <v>370</v>
      </c>
      <c r="B65" t="s">
        <v>471</v>
      </c>
      <c r="C65" s="14">
        <v>240000</v>
      </c>
      <c r="D65" s="14">
        <v>1800000</v>
      </c>
      <c r="E65" t="s">
        <v>53</v>
      </c>
      <c r="F65" s="14">
        <v>65000</v>
      </c>
      <c r="G65" s="14">
        <v>3</v>
      </c>
      <c r="H65" s="14">
        <v>195000</v>
      </c>
      <c r="I65" s="14">
        <v>25985.563575791224</v>
      </c>
      <c r="J65" s="21">
        <v>8661.8545252637414</v>
      </c>
    </row>
    <row r="66" spans="1:10">
      <c r="A66" s="41">
        <v>370</v>
      </c>
      <c r="B66" t="s">
        <v>471</v>
      </c>
      <c r="C66" s="14">
        <v>240000</v>
      </c>
      <c r="D66" s="14">
        <v>1800000</v>
      </c>
      <c r="E66" t="s">
        <v>535</v>
      </c>
      <c r="F66" s="14">
        <v>42000</v>
      </c>
      <c r="G66" s="14">
        <v>7</v>
      </c>
      <c r="H66" s="14">
        <v>294000</v>
      </c>
      <c r="I66" s="14">
        <v>39178.234314269845</v>
      </c>
      <c r="J66" s="21">
        <v>5596.8906163242636</v>
      </c>
    </row>
    <row r="67" spans="1:10">
      <c r="A67" s="41">
        <v>370</v>
      </c>
      <c r="B67" t="s">
        <v>471</v>
      </c>
      <c r="C67" s="14">
        <v>240000</v>
      </c>
      <c r="D67" s="14">
        <v>1800000</v>
      </c>
      <c r="E67" t="s">
        <v>57</v>
      </c>
      <c r="F67" s="14">
        <v>26000</v>
      </c>
      <c r="G67" s="14">
        <v>14</v>
      </c>
      <c r="H67" s="14">
        <v>364000</v>
      </c>
      <c r="I67" s="14">
        <v>48506.385341476955</v>
      </c>
      <c r="J67" s="21">
        <v>3464.7418101054968</v>
      </c>
    </row>
    <row r="68" spans="1:10">
      <c r="A68" s="41">
        <v>370</v>
      </c>
      <c r="B68" t="s">
        <v>471</v>
      </c>
      <c r="C68" s="14">
        <v>240000</v>
      </c>
      <c r="D68" s="14">
        <v>1800000</v>
      </c>
      <c r="E68" t="s">
        <v>58</v>
      </c>
      <c r="F68" s="14">
        <v>8000</v>
      </c>
      <c r="G68" s="14">
        <v>1</v>
      </c>
      <c r="H68" s="14">
        <v>8000</v>
      </c>
      <c r="I68" s="14">
        <v>1066.0744031093836</v>
      </c>
      <c r="J68" s="21">
        <v>1066.0744031093836</v>
      </c>
    </row>
    <row r="69" spans="1:10">
      <c r="A69" s="41">
        <v>370</v>
      </c>
      <c r="B69" t="s">
        <v>471</v>
      </c>
      <c r="C69" s="14">
        <v>240000</v>
      </c>
      <c r="D69" s="14">
        <v>1800000</v>
      </c>
      <c r="E69" t="s">
        <v>52</v>
      </c>
      <c r="F69" s="14">
        <v>35000</v>
      </c>
      <c r="G69" s="14">
        <v>13</v>
      </c>
      <c r="H69" s="14">
        <v>455000</v>
      </c>
      <c r="I69" s="14">
        <v>60632.98167684619</v>
      </c>
      <c r="J69" s="21">
        <v>4664.0755136035532</v>
      </c>
    </row>
    <row r="70" spans="1:10">
      <c r="A70" s="41">
        <v>370</v>
      </c>
      <c r="B70" t="s">
        <v>471</v>
      </c>
      <c r="C70" s="14">
        <v>240000</v>
      </c>
      <c r="D70" s="14">
        <v>1800000</v>
      </c>
      <c r="E70" t="s">
        <v>543</v>
      </c>
      <c r="F70" s="14">
        <v>7000</v>
      </c>
      <c r="G70" s="14">
        <v>7</v>
      </c>
      <c r="H70" s="14">
        <v>49000</v>
      </c>
      <c r="I70" s="14">
        <v>6529.705719044975</v>
      </c>
      <c r="J70" s="21">
        <v>932.81510272071068</v>
      </c>
    </row>
    <row r="71" spans="1:10">
      <c r="A71" s="41">
        <v>370</v>
      </c>
      <c r="B71" t="s">
        <v>471</v>
      </c>
      <c r="C71" s="14">
        <v>240000</v>
      </c>
      <c r="D71" s="14">
        <v>1800000</v>
      </c>
      <c r="E71" t="s">
        <v>54</v>
      </c>
      <c r="F71" s="14">
        <v>55000</v>
      </c>
      <c r="G71" s="14">
        <v>2</v>
      </c>
      <c r="H71" s="14">
        <v>110000</v>
      </c>
      <c r="I71" s="14">
        <v>14658.523042754025</v>
      </c>
      <c r="J71" s="21">
        <v>7329.2615213770123</v>
      </c>
    </row>
    <row r="72" spans="1:10">
      <c r="A72" s="41">
        <v>370</v>
      </c>
      <c r="B72" t="s">
        <v>471</v>
      </c>
      <c r="C72" s="14">
        <v>240000</v>
      </c>
      <c r="D72" s="14">
        <v>1800000</v>
      </c>
      <c r="E72" t="s">
        <v>539</v>
      </c>
      <c r="F72" s="14">
        <v>12000</v>
      </c>
      <c r="G72" s="14">
        <v>1</v>
      </c>
      <c r="H72" s="14">
        <v>12000</v>
      </c>
      <c r="I72" s="14">
        <v>1599.1116046640755</v>
      </c>
      <c r="J72" s="21">
        <v>1599.1116046640755</v>
      </c>
    </row>
    <row r="73" spans="1:10">
      <c r="A73" s="41">
        <v>366</v>
      </c>
      <c r="B73" t="s">
        <v>470</v>
      </c>
      <c r="C73" s="14">
        <v>216000</v>
      </c>
      <c r="D73" s="14">
        <v>1500000</v>
      </c>
      <c r="E73" t="s">
        <v>50</v>
      </c>
      <c r="F73" s="14">
        <v>50000</v>
      </c>
      <c r="G73" s="14">
        <v>1</v>
      </c>
      <c r="H73" s="14">
        <v>50000</v>
      </c>
      <c r="I73" s="14">
        <v>4120.5646699732924</v>
      </c>
      <c r="J73" s="21">
        <v>4120.5646699732924</v>
      </c>
    </row>
    <row r="74" spans="1:10">
      <c r="A74" s="41">
        <v>366</v>
      </c>
      <c r="B74" t="s">
        <v>470</v>
      </c>
      <c r="C74" s="14">
        <v>216000</v>
      </c>
      <c r="D74" s="14">
        <v>1500000</v>
      </c>
      <c r="E74" t="s">
        <v>52</v>
      </c>
      <c r="F74" s="14">
        <v>35000</v>
      </c>
      <c r="G74" s="14">
        <v>8</v>
      </c>
      <c r="H74" s="14">
        <v>280000</v>
      </c>
      <c r="I74" s="14">
        <v>23075.162151850436</v>
      </c>
      <c r="J74" s="21">
        <v>2884.3952689813045</v>
      </c>
    </row>
    <row r="75" spans="1:10">
      <c r="A75" s="41">
        <v>366</v>
      </c>
      <c r="B75" t="s">
        <v>470</v>
      </c>
      <c r="C75" s="14">
        <v>216000</v>
      </c>
      <c r="D75" s="14">
        <v>1500000</v>
      </c>
      <c r="E75" t="s">
        <v>54</v>
      </c>
      <c r="F75" s="14">
        <v>55000</v>
      </c>
      <c r="G75" s="14">
        <v>3</v>
      </c>
      <c r="H75" s="14">
        <v>165000</v>
      </c>
      <c r="I75" s="14">
        <v>13597.863410911865</v>
      </c>
      <c r="J75" s="21">
        <v>4532.6211369706216</v>
      </c>
    </row>
    <row r="76" spans="1:10">
      <c r="A76" s="41">
        <v>366</v>
      </c>
      <c r="B76" t="s">
        <v>470</v>
      </c>
      <c r="C76" s="14">
        <v>216000</v>
      </c>
      <c r="D76" s="14">
        <v>1500000</v>
      </c>
      <c r="E76" t="s">
        <v>58</v>
      </c>
      <c r="F76" s="14">
        <v>8000</v>
      </c>
      <c r="G76" s="14">
        <v>7</v>
      </c>
      <c r="H76" s="14">
        <v>56000</v>
      </c>
      <c r="I76" s="14">
        <v>4615.0324303700872</v>
      </c>
      <c r="J76" s="21">
        <v>659.29034719572678</v>
      </c>
    </row>
    <row r="77" spans="1:10">
      <c r="A77" s="41">
        <v>366</v>
      </c>
      <c r="B77" t="s">
        <v>470</v>
      </c>
      <c r="C77" s="14">
        <v>216000</v>
      </c>
      <c r="D77" s="14">
        <v>1500000</v>
      </c>
      <c r="E77" t="s">
        <v>53</v>
      </c>
      <c r="F77" s="14">
        <v>65000</v>
      </c>
      <c r="G77" s="14">
        <v>15</v>
      </c>
      <c r="H77" s="14">
        <v>975000</v>
      </c>
      <c r="I77" s="14">
        <v>80351.0110644792</v>
      </c>
      <c r="J77" s="21">
        <v>5356.7340709652799</v>
      </c>
    </row>
    <row r="78" spans="1:10">
      <c r="A78" s="41">
        <v>366</v>
      </c>
      <c r="B78" t="s">
        <v>470</v>
      </c>
      <c r="C78" s="14">
        <v>216000</v>
      </c>
      <c r="D78" s="14">
        <v>1500000</v>
      </c>
      <c r="E78" t="s">
        <v>55</v>
      </c>
      <c r="F78" s="14">
        <v>52000</v>
      </c>
      <c r="G78" s="14">
        <v>1</v>
      </c>
      <c r="H78" s="14">
        <v>52000</v>
      </c>
      <c r="I78" s="14">
        <v>4285.3872567722237</v>
      </c>
      <c r="J78" s="21">
        <v>4285.3872567722237</v>
      </c>
    </row>
    <row r="79" spans="1:10">
      <c r="A79" s="41">
        <v>366</v>
      </c>
      <c r="B79" t="s">
        <v>470</v>
      </c>
      <c r="C79" s="14">
        <v>216000</v>
      </c>
      <c r="D79" s="14">
        <v>1500000</v>
      </c>
      <c r="E79" t="s">
        <v>537</v>
      </c>
      <c r="F79" s="14">
        <v>61000</v>
      </c>
      <c r="G79" s="14">
        <v>13</v>
      </c>
      <c r="H79" s="14">
        <v>793000</v>
      </c>
      <c r="I79" s="14">
        <v>65352.155665776416</v>
      </c>
      <c r="J79" s="21">
        <v>5027.0888973674164</v>
      </c>
    </row>
    <row r="80" spans="1:10">
      <c r="A80" s="41">
        <v>366</v>
      </c>
      <c r="B80" t="s">
        <v>470</v>
      </c>
      <c r="C80" s="14">
        <v>216000</v>
      </c>
      <c r="D80" s="14">
        <v>1500000</v>
      </c>
      <c r="E80" t="s">
        <v>541</v>
      </c>
      <c r="F80" s="14">
        <v>28000</v>
      </c>
      <c r="G80" s="14">
        <v>7</v>
      </c>
      <c r="H80" s="14">
        <v>196000</v>
      </c>
      <c r="I80" s="14">
        <v>16152.613506295305</v>
      </c>
      <c r="J80" s="21">
        <v>2307.5162151850436</v>
      </c>
    </row>
    <row r="81" spans="1:10">
      <c r="A81" s="41">
        <v>366</v>
      </c>
      <c r="B81" t="s">
        <v>470</v>
      </c>
      <c r="C81" s="14">
        <v>216000</v>
      </c>
      <c r="D81" s="14">
        <v>1500000</v>
      </c>
      <c r="E81" t="s">
        <v>544</v>
      </c>
      <c r="F81" s="14">
        <v>6000</v>
      </c>
      <c r="G81" s="14">
        <v>2</v>
      </c>
      <c r="H81" s="14">
        <v>12000</v>
      </c>
      <c r="I81" s="14">
        <v>988.93552079359017</v>
      </c>
      <c r="J81" s="21">
        <v>494.46776039679509</v>
      </c>
    </row>
    <row r="82" spans="1:10">
      <c r="A82" s="41">
        <v>366</v>
      </c>
      <c r="B82" t="s">
        <v>470</v>
      </c>
      <c r="C82" s="14">
        <v>216000</v>
      </c>
      <c r="D82" s="14">
        <v>1500000</v>
      </c>
      <c r="E82" t="s">
        <v>535</v>
      </c>
      <c r="F82" s="14">
        <v>42000</v>
      </c>
      <c r="G82" s="14">
        <v>1</v>
      </c>
      <c r="H82" s="14">
        <v>42000</v>
      </c>
      <c r="I82" s="14">
        <v>3461.2743227775654</v>
      </c>
      <c r="J82" s="21">
        <v>3461.2743227775654</v>
      </c>
    </row>
    <row r="83" spans="1:10">
      <c r="A83" s="41">
        <v>329</v>
      </c>
      <c r="B83" t="s">
        <v>467</v>
      </c>
      <c r="C83" s="14">
        <v>240000</v>
      </c>
      <c r="D83" s="14">
        <v>2000000</v>
      </c>
      <c r="E83" t="s">
        <v>50</v>
      </c>
      <c r="F83" s="14">
        <v>50000</v>
      </c>
      <c r="G83" s="14">
        <v>4</v>
      </c>
      <c r="H83" s="14">
        <v>200000</v>
      </c>
      <c r="I83" s="14">
        <v>28742.514970059878</v>
      </c>
      <c r="J83" s="21">
        <v>7185.6287425149694</v>
      </c>
    </row>
    <row r="84" spans="1:10">
      <c r="A84" s="41">
        <v>329</v>
      </c>
      <c r="B84" t="s">
        <v>467</v>
      </c>
      <c r="C84" s="14">
        <v>240000</v>
      </c>
      <c r="D84" s="14">
        <v>2000000</v>
      </c>
      <c r="E84" t="s">
        <v>51</v>
      </c>
      <c r="F84" s="14">
        <v>45000</v>
      </c>
      <c r="G84" s="14">
        <v>3</v>
      </c>
      <c r="H84" s="14">
        <v>135000</v>
      </c>
      <c r="I84" s="14">
        <v>19401.197604790417</v>
      </c>
      <c r="J84" s="21">
        <v>6467.0658682634721</v>
      </c>
    </row>
    <row r="85" spans="1:10">
      <c r="A85" s="41">
        <v>329</v>
      </c>
      <c r="B85" t="s">
        <v>467</v>
      </c>
      <c r="C85" s="14">
        <v>240000</v>
      </c>
      <c r="D85" s="14">
        <v>2000000</v>
      </c>
      <c r="E85" t="s">
        <v>52</v>
      </c>
      <c r="F85" s="14">
        <v>35000</v>
      </c>
      <c r="G85" s="14">
        <v>6</v>
      </c>
      <c r="H85" s="14">
        <v>210000</v>
      </c>
      <c r="I85" s="14">
        <v>30179.640718562874</v>
      </c>
      <c r="J85" s="21">
        <v>5029.9401197604793</v>
      </c>
    </row>
    <row r="86" spans="1:10">
      <c r="A86" s="41">
        <v>329</v>
      </c>
      <c r="B86" t="s">
        <v>467</v>
      </c>
      <c r="C86" s="14">
        <v>240000</v>
      </c>
      <c r="D86" s="14">
        <v>2000000</v>
      </c>
      <c r="E86" t="s">
        <v>53</v>
      </c>
      <c r="F86" s="14">
        <v>65000</v>
      </c>
      <c r="G86" s="14">
        <v>7</v>
      </c>
      <c r="H86" s="14">
        <v>455000</v>
      </c>
      <c r="I86" s="14">
        <v>65389.221556886223</v>
      </c>
      <c r="J86" s="21">
        <v>9341.3173652694604</v>
      </c>
    </row>
    <row r="87" spans="1:10">
      <c r="A87" s="41">
        <v>329</v>
      </c>
      <c r="B87" t="s">
        <v>467</v>
      </c>
      <c r="C87" s="14">
        <v>240000</v>
      </c>
      <c r="D87" s="14">
        <v>2000000</v>
      </c>
      <c r="E87" t="s">
        <v>54</v>
      </c>
      <c r="F87" s="14">
        <v>55000</v>
      </c>
      <c r="G87" s="14">
        <v>6</v>
      </c>
      <c r="H87" s="14">
        <v>330000</v>
      </c>
      <c r="I87" s="14">
        <v>47425.149700598799</v>
      </c>
      <c r="J87" s="21">
        <v>7904.1916167664667</v>
      </c>
    </row>
    <row r="88" spans="1:10">
      <c r="A88" s="41">
        <v>329</v>
      </c>
      <c r="B88" t="s">
        <v>467</v>
      </c>
      <c r="C88" s="14">
        <v>240000</v>
      </c>
      <c r="D88" s="14">
        <v>2000000</v>
      </c>
      <c r="E88" t="s">
        <v>55</v>
      </c>
      <c r="F88" s="14">
        <v>52000</v>
      </c>
      <c r="G88" s="14">
        <v>3</v>
      </c>
      <c r="H88" s="14">
        <v>156000</v>
      </c>
      <c r="I88" s="14">
        <v>22419.161676646705</v>
      </c>
      <c r="J88" s="21">
        <v>7473.0538922155683</v>
      </c>
    </row>
    <row r="89" spans="1:10">
      <c r="A89" s="41">
        <v>329</v>
      </c>
      <c r="B89" t="s">
        <v>467</v>
      </c>
      <c r="C89" s="14">
        <v>240000</v>
      </c>
      <c r="D89" s="14">
        <v>2000000</v>
      </c>
      <c r="E89" t="s">
        <v>56</v>
      </c>
      <c r="F89" s="14">
        <v>32000</v>
      </c>
      <c r="G89" s="14">
        <v>5</v>
      </c>
      <c r="H89" s="14">
        <v>160000</v>
      </c>
      <c r="I89" s="14">
        <v>22994.011976047903</v>
      </c>
      <c r="J89" s="21">
        <v>4598.8023952095809</v>
      </c>
    </row>
    <row r="90" spans="1:10">
      <c r="A90" s="41">
        <v>329</v>
      </c>
      <c r="B90" t="s">
        <v>467</v>
      </c>
      <c r="C90" s="14">
        <v>240000</v>
      </c>
      <c r="D90" s="14">
        <v>2000000</v>
      </c>
      <c r="E90" t="s">
        <v>57</v>
      </c>
      <c r="F90" s="14">
        <v>26000</v>
      </c>
      <c r="G90" s="14">
        <v>8</v>
      </c>
      <c r="H90" s="14">
        <v>208000</v>
      </c>
      <c r="I90" s="14">
        <v>29892.215568862273</v>
      </c>
      <c r="J90" s="21">
        <v>3736.5269461077842</v>
      </c>
    </row>
    <row r="91" spans="1:10">
      <c r="A91" s="41">
        <v>329</v>
      </c>
      <c r="B91" t="s">
        <v>467</v>
      </c>
      <c r="C91" s="14">
        <v>240000</v>
      </c>
      <c r="D91" s="14">
        <v>2000000</v>
      </c>
      <c r="E91" t="s">
        <v>58</v>
      </c>
      <c r="F91" s="14">
        <v>8000</v>
      </c>
      <c r="G91" s="14">
        <v>10</v>
      </c>
      <c r="H91" s="14">
        <v>80000</v>
      </c>
      <c r="I91" s="14">
        <v>11497.005988023951</v>
      </c>
      <c r="J91" s="21">
        <v>1149.7005988023952</v>
      </c>
    </row>
    <row r="92" spans="1:10">
      <c r="A92" s="41">
        <v>329</v>
      </c>
      <c r="B92" t="s">
        <v>467</v>
      </c>
      <c r="C92" s="14">
        <v>240000</v>
      </c>
      <c r="D92" s="14">
        <v>2000000</v>
      </c>
      <c r="E92" t="s">
        <v>59</v>
      </c>
      <c r="F92" s="14">
        <v>11000</v>
      </c>
      <c r="G92" s="14">
        <v>6</v>
      </c>
      <c r="H92" s="14">
        <v>66000</v>
      </c>
      <c r="I92" s="14">
        <v>9485.0299401197608</v>
      </c>
      <c r="J92" s="21">
        <v>1580.8383233532934</v>
      </c>
    </row>
    <row r="93" spans="1:10">
      <c r="A93" s="41">
        <v>345</v>
      </c>
      <c r="B93" t="s">
        <v>468</v>
      </c>
      <c r="C93" s="14">
        <v>216000</v>
      </c>
      <c r="D93" s="14">
        <v>1500000</v>
      </c>
      <c r="E93" t="s">
        <v>50</v>
      </c>
      <c r="F93" s="14">
        <v>50000</v>
      </c>
      <c r="G93" s="14">
        <v>3</v>
      </c>
      <c r="H93" s="14">
        <v>150000</v>
      </c>
      <c r="I93" s="14">
        <v>21556.88622754491</v>
      </c>
      <c r="J93" s="21">
        <v>7185.6287425149703</v>
      </c>
    </row>
    <row r="94" spans="1:10">
      <c r="A94" s="41">
        <v>345</v>
      </c>
      <c r="B94" t="s">
        <v>468</v>
      </c>
      <c r="C94" s="14">
        <v>216000</v>
      </c>
      <c r="D94" s="14">
        <v>1500000</v>
      </c>
      <c r="E94" t="s">
        <v>542</v>
      </c>
      <c r="F94" s="14">
        <v>31000</v>
      </c>
      <c r="G94" s="14">
        <v>3</v>
      </c>
      <c r="H94" s="14">
        <v>93000</v>
      </c>
      <c r="I94" s="14">
        <v>13365.269461077844</v>
      </c>
      <c r="J94" s="21">
        <v>4455.0898203592815</v>
      </c>
    </row>
    <row r="95" spans="1:10">
      <c r="A95" s="41">
        <v>345</v>
      </c>
      <c r="B95" t="s">
        <v>468</v>
      </c>
      <c r="C95" s="14">
        <v>216000</v>
      </c>
      <c r="D95" s="14">
        <v>1500000</v>
      </c>
      <c r="E95" t="s">
        <v>541</v>
      </c>
      <c r="F95" s="14">
        <v>28000</v>
      </c>
      <c r="G95" s="14">
        <v>5</v>
      </c>
      <c r="H95" s="14">
        <v>140000</v>
      </c>
      <c r="I95" s="14">
        <v>20119.760479041914</v>
      </c>
      <c r="J95" s="21">
        <v>4023.9520958083826</v>
      </c>
    </row>
    <row r="96" spans="1:10">
      <c r="A96" s="41">
        <v>345</v>
      </c>
      <c r="B96" t="s">
        <v>468</v>
      </c>
      <c r="C96" s="14">
        <v>216000</v>
      </c>
      <c r="D96" s="14">
        <v>1500000</v>
      </c>
      <c r="E96" t="s">
        <v>54</v>
      </c>
      <c r="F96" s="14">
        <v>55000</v>
      </c>
      <c r="G96" s="14">
        <v>7</v>
      </c>
      <c r="H96" s="14">
        <v>385000</v>
      </c>
      <c r="I96" s="14">
        <v>55329.341317365266</v>
      </c>
      <c r="J96" s="21">
        <v>7904.1916167664667</v>
      </c>
    </row>
    <row r="97" spans="1:10">
      <c r="A97" s="41">
        <v>345</v>
      </c>
      <c r="B97" t="s">
        <v>468</v>
      </c>
      <c r="C97" s="14">
        <v>216000</v>
      </c>
      <c r="D97" s="14">
        <v>1500000</v>
      </c>
      <c r="E97" t="s">
        <v>59</v>
      </c>
      <c r="F97" s="14">
        <v>11000</v>
      </c>
      <c r="G97" s="14">
        <v>6</v>
      </c>
      <c r="H97" s="14">
        <v>66000</v>
      </c>
      <c r="I97" s="14">
        <v>9485.0299401197608</v>
      </c>
      <c r="J97" s="21">
        <v>1580.8383233532934</v>
      </c>
    </row>
    <row r="98" spans="1:10">
      <c r="A98" s="41">
        <v>345</v>
      </c>
      <c r="B98" t="s">
        <v>468</v>
      </c>
      <c r="C98" s="14">
        <v>216000</v>
      </c>
      <c r="D98" s="14">
        <v>1500000</v>
      </c>
      <c r="E98" t="s">
        <v>536</v>
      </c>
      <c r="F98" s="14">
        <v>37000</v>
      </c>
      <c r="G98" s="14">
        <v>3</v>
      </c>
      <c r="H98" s="14">
        <v>111000</v>
      </c>
      <c r="I98" s="14">
        <v>15952.095808383234</v>
      </c>
      <c r="J98" s="21">
        <v>5317.3652694610782</v>
      </c>
    </row>
    <row r="99" spans="1:10">
      <c r="A99" s="41">
        <v>345</v>
      </c>
      <c r="B99" t="s">
        <v>468</v>
      </c>
      <c r="C99" s="14">
        <v>216000</v>
      </c>
      <c r="D99" s="14">
        <v>1500000</v>
      </c>
      <c r="E99" t="s">
        <v>543</v>
      </c>
      <c r="F99" s="14">
        <v>7000</v>
      </c>
      <c r="G99" s="14">
        <v>6</v>
      </c>
      <c r="H99" s="14">
        <v>42000</v>
      </c>
      <c r="I99" s="14">
        <v>6035.9281437125746</v>
      </c>
      <c r="J99" s="21">
        <v>1005.9880239520958</v>
      </c>
    </row>
    <row r="100" spans="1:10">
      <c r="A100" s="41">
        <v>345</v>
      </c>
      <c r="B100" t="s">
        <v>468</v>
      </c>
      <c r="C100" s="14">
        <v>216000</v>
      </c>
      <c r="D100" s="14">
        <v>1500000</v>
      </c>
      <c r="E100" t="s">
        <v>535</v>
      </c>
      <c r="F100" s="14">
        <v>42000</v>
      </c>
      <c r="G100" s="14">
        <v>7</v>
      </c>
      <c r="H100" s="14">
        <v>294000</v>
      </c>
      <c r="I100" s="14">
        <v>42251.497005988022</v>
      </c>
      <c r="J100" s="21">
        <v>6035.9281437125746</v>
      </c>
    </row>
    <row r="101" spans="1:10">
      <c r="A101" s="41">
        <v>345</v>
      </c>
      <c r="B101" t="s">
        <v>468</v>
      </c>
      <c r="C101" s="14">
        <v>216000</v>
      </c>
      <c r="D101" s="14">
        <v>1500000</v>
      </c>
      <c r="E101" t="s">
        <v>539</v>
      </c>
      <c r="F101" s="14">
        <v>12000</v>
      </c>
      <c r="G101" s="14">
        <v>5</v>
      </c>
      <c r="H101" s="14">
        <v>60000</v>
      </c>
      <c r="I101" s="14">
        <v>8622.754491017964</v>
      </c>
      <c r="J101" s="21">
        <v>1724.5508982035929</v>
      </c>
    </row>
    <row r="102" spans="1:10">
      <c r="A102" s="41">
        <v>345</v>
      </c>
      <c r="B102" t="s">
        <v>468</v>
      </c>
      <c r="C102" s="14">
        <v>216000</v>
      </c>
      <c r="D102" s="14">
        <v>1500000</v>
      </c>
      <c r="E102" t="s">
        <v>56</v>
      </c>
      <c r="F102" s="14">
        <v>32000</v>
      </c>
      <c r="G102" s="14">
        <v>5</v>
      </c>
      <c r="H102" s="14">
        <v>160000</v>
      </c>
      <c r="I102" s="14">
        <v>22994.011976047903</v>
      </c>
      <c r="J102" s="21">
        <v>4598.8023952095809</v>
      </c>
    </row>
    <row r="103" spans="1:10">
      <c r="A103" s="41">
        <v>365</v>
      </c>
      <c r="B103" t="s">
        <v>469</v>
      </c>
      <c r="C103" s="14">
        <v>216000</v>
      </c>
      <c r="D103" s="14">
        <v>1500000</v>
      </c>
      <c r="E103" t="s">
        <v>53</v>
      </c>
      <c r="F103" s="14">
        <v>65000</v>
      </c>
      <c r="G103" s="14">
        <v>1</v>
      </c>
      <c r="H103" s="14">
        <v>65000</v>
      </c>
      <c r="I103" s="14">
        <v>9341.3173652694604</v>
      </c>
      <c r="J103" s="21">
        <v>9341.3173652694604</v>
      </c>
    </row>
    <row r="104" spans="1:10">
      <c r="A104" s="41">
        <v>365</v>
      </c>
      <c r="B104" t="s">
        <v>469</v>
      </c>
      <c r="C104" s="14">
        <v>216000</v>
      </c>
      <c r="D104" s="14">
        <v>1500000</v>
      </c>
      <c r="E104" t="s">
        <v>541</v>
      </c>
      <c r="F104" s="14">
        <v>28000</v>
      </c>
      <c r="G104" s="14">
        <v>8</v>
      </c>
      <c r="H104" s="14">
        <v>224000</v>
      </c>
      <c r="I104" s="14">
        <v>32191.616766467065</v>
      </c>
      <c r="J104" s="21">
        <v>4023.9520958083831</v>
      </c>
    </row>
    <row r="105" spans="1:10">
      <c r="A105" s="41">
        <v>365</v>
      </c>
      <c r="B105" t="s">
        <v>469</v>
      </c>
      <c r="C105" s="14">
        <v>216000</v>
      </c>
      <c r="D105" s="14">
        <v>1500000</v>
      </c>
      <c r="E105" t="s">
        <v>537</v>
      </c>
      <c r="F105" s="14">
        <v>61000</v>
      </c>
      <c r="G105" s="14">
        <v>3</v>
      </c>
      <c r="H105" s="14">
        <v>183000</v>
      </c>
      <c r="I105" s="14">
        <v>26299.401197604788</v>
      </c>
      <c r="J105" s="21">
        <v>8766.4670658682626</v>
      </c>
    </row>
    <row r="106" spans="1:10">
      <c r="A106" s="41">
        <v>365</v>
      </c>
      <c r="B106" t="s">
        <v>469</v>
      </c>
      <c r="C106" s="14">
        <v>216000</v>
      </c>
      <c r="D106" s="14">
        <v>1500000</v>
      </c>
      <c r="E106" t="s">
        <v>542</v>
      </c>
      <c r="F106" s="14">
        <v>31000</v>
      </c>
      <c r="G106" s="14">
        <v>7</v>
      </c>
      <c r="H106" s="14">
        <v>217000</v>
      </c>
      <c r="I106" s="14">
        <v>31185.628742514968</v>
      </c>
      <c r="J106" s="21">
        <v>4455.0898203592815</v>
      </c>
    </row>
    <row r="107" spans="1:10">
      <c r="A107" s="41">
        <v>365</v>
      </c>
      <c r="B107" t="s">
        <v>469</v>
      </c>
      <c r="C107" s="14">
        <v>216000</v>
      </c>
      <c r="D107" s="14">
        <v>1500000</v>
      </c>
      <c r="E107" t="s">
        <v>539</v>
      </c>
      <c r="F107" s="14">
        <v>12000</v>
      </c>
      <c r="G107" s="14">
        <v>15</v>
      </c>
      <c r="H107" s="14">
        <v>180000</v>
      </c>
      <c r="I107" s="14">
        <v>25868.263473053892</v>
      </c>
      <c r="J107" s="21">
        <v>1724.5508982035929</v>
      </c>
    </row>
    <row r="108" spans="1:10">
      <c r="A108" s="41">
        <v>365</v>
      </c>
      <c r="B108" t="s">
        <v>469</v>
      </c>
      <c r="C108" s="14">
        <v>216000</v>
      </c>
      <c r="D108" s="14">
        <v>1500000</v>
      </c>
      <c r="E108" t="s">
        <v>537</v>
      </c>
      <c r="F108" s="14">
        <v>61000</v>
      </c>
      <c r="G108" s="14">
        <v>1</v>
      </c>
      <c r="H108" s="14">
        <v>61000</v>
      </c>
      <c r="I108" s="14">
        <v>8766.4670658682626</v>
      </c>
      <c r="J108" s="21">
        <v>8766.4670658682626</v>
      </c>
    </row>
    <row r="109" spans="1:10">
      <c r="A109" s="41">
        <v>365</v>
      </c>
      <c r="B109" t="s">
        <v>469</v>
      </c>
      <c r="C109" s="14">
        <v>216000</v>
      </c>
      <c r="D109" s="14">
        <v>1500000</v>
      </c>
      <c r="E109" t="s">
        <v>540</v>
      </c>
      <c r="F109" s="14">
        <v>18000</v>
      </c>
      <c r="G109" s="14">
        <v>13</v>
      </c>
      <c r="H109" s="14">
        <v>234000</v>
      </c>
      <c r="I109" s="14">
        <v>33628.742514970058</v>
      </c>
      <c r="J109" s="21">
        <v>2586.8263473053889</v>
      </c>
    </row>
    <row r="110" spans="1:10">
      <c r="A110" s="41">
        <v>365</v>
      </c>
      <c r="B110" t="s">
        <v>469</v>
      </c>
      <c r="C110" s="14">
        <v>216000</v>
      </c>
      <c r="D110" s="14">
        <v>1500000</v>
      </c>
      <c r="E110" t="s">
        <v>57</v>
      </c>
      <c r="F110" s="14">
        <v>26000</v>
      </c>
      <c r="G110" s="14">
        <v>7</v>
      </c>
      <c r="H110" s="14">
        <v>182000</v>
      </c>
      <c r="I110" s="14">
        <v>26155.688622754489</v>
      </c>
      <c r="J110" s="21">
        <v>3736.5269461077842</v>
      </c>
    </row>
    <row r="111" spans="1:10">
      <c r="A111" s="41">
        <v>365</v>
      </c>
      <c r="B111" t="s">
        <v>469</v>
      </c>
      <c r="C111" s="14">
        <v>216000</v>
      </c>
      <c r="D111" s="14">
        <v>1500000</v>
      </c>
      <c r="E111" t="s">
        <v>55</v>
      </c>
      <c r="F111" s="14">
        <v>52000</v>
      </c>
      <c r="G111" s="14">
        <v>2</v>
      </c>
      <c r="H111" s="14">
        <v>104000</v>
      </c>
      <c r="I111" s="14">
        <v>14946.107784431137</v>
      </c>
      <c r="J111" s="21">
        <v>7473.0538922155683</v>
      </c>
    </row>
    <row r="112" spans="1:10">
      <c r="A112" s="41">
        <v>365</v>
      </c>
      <c r="B112" t="s">
        <v>469</v>
      </c>
      <c r="C112" s="14">
        <v>216000</v>
      </c>
      <c r="D112" s="14">
        <v>1500000</v>
      </c>
      <c r="E112" s="10" t="s">
        <v>538</v>
      </c>
      <c r="F112" s="14">
        <v>53000</v>
      </c>
      <c r="G112" s="14">
        <v>1</v>
      </c>
      <c r="H112" s="14">
        <v>53000</v>
      </c>
      <c r="I112" s="14">
        <v>7616.7664670658678</v>
      </c>
      <c r="J112" s="21">
        <v>7616.7664670658678</v>
      </c>
    </row>
    <row r="113" spans="3:9">
      <c r="C113" s="14"/>
      <c r="D113" s="14"/>
      <c r="G113" s="14"/>
      <c r="I113" s="14"/>
    </row>
    <row r="114" spans="3:9">
      <c r="C114" s="14"/>
      <c r="D114" s="14"/>
      <c r="G114" s="14"/>
      <c r="I114" s="14"/>
    </row>
    <row r="115" spans="3:9">
      <c r="C115" s="14"/>
      <c r="D115" s="14"/>
      <c r="G115" s="14"/>
      <c r="I115" s="14"/>
    </row>
    <row r="116" spans="3:9">
      <c r="C116" s="14"/>
      <c r="D116" s="14"/>
      <c r="G116" s="14"/>
      <c r="I116" s="14"/>
    </row>
    <row r="117" spans="3:9">
      <c r="C117" s="14"/>
      <c r="D117" s="14"/>
      <c r="G117" s="14"/>
      <c r="I117" s="14"/>
    </row>
    <row r="118" spans="3:9">
      <c r="C118" s="14"/>
      <c r="D118" s="14"/>
      <c r="G118" s="14"/>
      <c r="I118" s="14"/>
    </row>
    <row r="119" spans="3:9">
      <c r="C119" s="14"/>
      <c r="D119" s="14"/>
      <c r="G119" s="14"/>
      <c r="I119" s="14"/>
    </row>
  </sheetData>
  <phoneticPr fontId="1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A981E-3A92-43B0-8AA5-F0AE8892F0DA}">
  <sheetPr>
    <tabColor theme="7" tint="0.79998168889431442"/>
  </sheetPr>
  <dimension ref="A1:G67"/>
  <sheetViews>
    <sheetView workbookViewId="0">
      <selection activeCell="H16" sqref="H16"/>
    </sheetView>
  </sheetViews>
  <sheetFormatPr defaultRowHeight="14.5"/>
  <sheetData>
    <row r="1" spans="1:7">
      <c r="A1" s="28" t="s">
        <v>67</v>
      </c>
      <c r="B1" s="29" t="s">
        <v>959</v>
      </c>
      <c r="C1" s="29" t="s">
        <v>71</v>
      </c>
      <c r="D1" s="32" t="s">
        <v>72</v>
      </c>
      <c r="E1" s="32" t="s">
        <v>73</v>
      </c>
      <c r="F1" s="32" t="s">
        <v>960</v>
      </c>
      <c r="G1" s="32" t="s">
        <v>971</v>
      </c>
    </row>
    <row r="2" spans="1:7">
      <c r="A2" s="41">
        <v>329</v>
      </c>
      <c r="B2" t="s">
        <v>467</v>
      </c>
      <c r="C2" s="3" t="s">
        <v>94</v>
      </c>
      <c r="D2" t="s">
        <v>961</v>
      </c>
      <c r="E2" t="s">
        <v>458</v>
      </c>
      <c r="F2" s="14">
        <v>240000</v>
      </c>
      <c r="G2">
        <v>2000000</v>
      </c>
    </row>
    <row r="3" spans="1:7">
      <c r="A3" s="41">
        <v>345</v>
      </c>
      <c r="B3" t="s">
        <v>468</v>
      </c>
      <c r="C3" s="3" t="s">
        <v>94</v>
      </c>
      <c r="D3" t="s">
        <v>962</v>
      </c>
      <c r="E3" t="s">
        <v>456</v>
      </c>
      <c r="F3" s="14">
        <v>216000</v>
      </c>
      <c r="G3">
        <v>1501000</v>
      </c>
    </row>
    <row r="4" spans="1:7">
      <c r="A4" s="41">
        <v>365</v>
      </c>
      <c r="B4" t="s">
        <v>469</v>
      </c>
      <c r="C4" s="3" t="s">
        <v>94</v>
      </c>
      <c r="D4" t="s">
        <v>963</v>
      </c>
      <c r="E4" t="s">
        <v>456</v>
      </c>
      <c r="F4" s="14">
        <v>216000</v>
      </c>
      <c r="G4">
        <v>1503000</v>
      </c>
    </row>
    <row r="5" spans="1:7">
      <c r="A5" s="41">
        <v>366</v>
      </c>
      <c r="B5" t="s">
        <v>470</v>
      </c>
      <c r="C5" s="3" t="s">
        <v>94</v>
      </c>
      <c r="D5" t="s">
        <v>964</v>
      </c>
      <c r="E5" t="s">
        <v>456</v>
      </c>
      <c r="F5" s="14">
        <v>216000</v>
      </c>
      <c r="G5">
        <v>2621000</v>
      </c>
    </row>
    <row r="6" spans="1:7">
      <c r="A6" s="41">
        <v>370</v>
      </c>
      <c r="B6" t="s">
        <v>471</v>
      </c>
      <c r="C6" s="3" t="s">
        <v>94</v>
      </c>
      <c r="D6" t="s">
        <v>965</v>
      </c>
      <c r="E6" t="s">
        <v>456</v>
      </c>
      <c r="F6" s="14">
        <v>240000</v>
      </c>
      <c r="G6">
        <v>1801000</v>
      </c>
    </row>
    <row r="7" spans="1:7">
      <c r="A7" s="41">
        <v>415</v>
      </c>
      <c r="B7" t="s">
        <v>472</v>
      </c>
      <c r="C7" s="3" t="s">
        <v>94</v>
      </c>
      <c r="D7" t="s">
        <v>966</v>
      </c>
      <c r="E7" t="s">
        <v>456</v>
      </c>
      <c r="F7" s="14">
        <v>240000</v>
      </c>
      <c r="G7">
        <v>1901000</v>
      </c>
    </row>
    <row r="8" spans="1:7">
      <c r="A8" s="41">
        <v>417</v>
      </c>
      <c r="B8" t="s">
        <v>473</v>
      </c>
      <c r="C8" s="3" t="s">
        <v>455</v>
      </c>
      <c r="D8" t="s">
        <v>967</v>
      </c>
      <c r="E8" t="s">
        <v>457</v>
      </c>
      <c r="F8" s="14">
        <v>150000</v>
      </c>
      <c r="G8">
        <v>1750000</v>
      </c>
    </row>
    <row r="9" spans="1:7">
      <c r="A9" s="41">
        <v>418</v>
      </c>
      <c r="B9" t="s">
        <v>474</v>
      </c>
      <c r="C9" s="3" t="s">
        <v>94</v>
      </c>
      <c r="D9" t="s">
        <v>968</v>
      </c>
      <c r="E9" t="s">
        <v>457</v>
      </c>
      <c r="F9" s="14">
        <v>144000</v>
      </c>
      <c r="G9">
        <v>1000000</v>
      </c>
    </row>
    <row r="10" spans="1:7">
      <c r="A10" s="41">
        <v>498</v>
      </c>
      <c r="B10" t="s">
        <v>475</v>
      </c>
      <c r="C10" s="3" t="s">
        <v>94</v>
      </c>
      <c r="D10" t="s">
        <v>969</v>
      </c>
      <c r="E10" t="s">
        <v>457</v>
      </c>
      <c r="F10" s="14">
        <v>144000</v>
      </c>
      <c r="G10">
        <v>1000000</v>
      </c>
    </row>
    <row r="11" spans="1:7">
      <c r="A11" s="41">
        <v>535</v>
      </c>
      <c r="B11" t="s">
        <v>476</v>
      </c>
      <c r="C11" s="3" t="s">
        <v>94</v>
      </c>
      <c r="D11" t="s">
        <v>970</v>
      </c>
      <c r="E11" t="s">
        <v>457</v>
      </c>
      <c r="F11" s="14">
        <v>168000</v>
      </c>
      <c r="G11">
        <v>1000000</v>
      </c>
    </row>
    <row r="12" spans="1:7">
      <c r="A12" s="41">
        <v>598</v>
      </c>
      <c r="B12" t="s">
        <v>477</v>
      </c>
      <c r="C12" s="3" t="s">
        <v>94</v>
      </c>
      <c r="E12" t="s">
        <v>457</v>
      </c>
      <c r="F12" s="14">
        <v>168000</v>
      </c>
      <c r="G12">
        <v>1200000</v>
      </c>
    </row>
    <row r="13" spans="1:7">
      <c r="A13" s="41">
        <v>655</v>
      </c>
      <c r="B13" t="s">
        <v>478</v>
      </c>
      <c r="C13" s="3" t="s">
        <v>94</v>
      </c>
      <c r="E13" t="s">
        <v>457</v>
      </c>
      <c r="F13" s="14">
        <v>168000</v>
      </c>
      <c r="G13">
        <v>1100000</v>
      </c>
    </row>
    <row r="14" spans="1:7">
      <c r="A14" s="41">
        <v>709</v>
      </c>
      <c r="B14" t="s">
        <v>479</v>
      </c>
      <c r="C14" s="3" t="s">
        <v>94</v>
      </c>
      <c r="E14" t="s">
        <v>459</v>
      </c>
      <c r="F14" s="14"/>
    </row>
    <row r="15" spans="1:7">
      <c r="A15" s="41">
        <v>741</v>
      </c>
      <c r="B15" t="s">
        <v>480</v>
      </c>
      <c r="C15" s="3" t="s">
        <v>94</v>
      </c>
      <c r="E15" t="s">
        <v>459</v>
      </c>
      <c r="F15" s="14"/>
    </row>
    <row r="16" spans="1:7">
      <c r="A16" s="41">
        <v>867</v>
      </c>
      <c r="B16" t="s">
        <v>481</v>
      </c>
      <c r="C16" s="3" t="s">
        <v>94</v>
      </c>
      <c r="E16" t="s">
        <v>459</v>
      </c>
      <c r="F16" s="14"/>
    </row>
    <row r="17" spans="1:6">
      <c r="A17" s="41">
        <v>894</v>
      </c>
      <c r="B17" t="s">
        <v>482</v>
      </c>
      <c r="C17" s="3" t="s">
        <v>94</v>
      </c>
      <c r="E17" t="s">
        <v>459</v>
      </c>
      <c r="F17" s="14"/>
    </row>
    <row r="18" spans="1:6">
      <c r="A18" s="41">
        <v>969</v>
      </c>
      <c r="B18" t="s">
        <v>483</v>
      </c>
      <c r="C18" s="3" t="s">
        <v>94</v>
      </c>
      <c r="E18" t="s">
        <v>459</v>
      </c>
      <c r="F18" s="14"/>
    </row>
    <row r="19" spans="1:6">
      <c r="A19" s="41">
        <v>981</v>
      </c>
      <c r="B19" t="s">
        <v>484</v>
      </c>
      <c r="C19" s="3" t="s">
        <v>94</v>
      </c>
      <c r="E19" t="s">
        <v>459</v>
      </c>
      <c r="F19" s="14"/>
    </row>
    <row r="20" spans="1:6">
      <c r="A20" s="41">
        <v>994</v>
      </c>
      <c r="B20" t="s">
        <v>485</v>
      </c>
      <c r="C20" s="3" t="s">
        <v>94</v>
      </c>
      <c r="E20" t="s">
        <v>459</v>
      </c>
      <c r="F20" s="14"/>
    </row>
    <row r="21" spans="1:6">
      <c r="A21" s="41">
        <v>1008</v>
      </c>
      <c r="B21" t="s">
        <v>486</v>
      </c>
      <c r="C21" s="3" t="s">
        <v>94</v>
      </c>
      <c r="E21" t="s">
        <v>459</v>
      </c>
      <c r="F21" s="14"/>
    </row>
    <row r="22" spans="1:6">
      <c r="A22" s="41">
        <v>1074</v>
      </c>
      <c r="B22" t="s">
        <v>487</v>
      </c>
      <c r="C22" s="3" t="s">
        <v>94</v>
      </c>
      <c r="E22" t="s">
        <v>459</v>
      </c>
      <c r="F22" s="14"/>
    </row>
    <row r="23" spans="1:6">
      <c r="A23" s="41">
        <v>1077</v>
      </c>
      <c r="B23" t="s">
        <v>488</v>
      </c>
      <c r="C23" s="3" t="s">
        <v>94</v>
      </c>
      <c r="E23" t="s">
        <v>459</v>
      </c>
      <c r="F23" s="14"/>
    </row>
    <row r="24" spans="1:6">
      <c r="A24" s="41">
        <v>1078</v>
      </c>
      <c r="B24" t="s">
        <v>489</v>
      </c>
      <c r="C24" s="3" t="s">
        <v>94</v>
      </c>
      <c r="E24" t="s">
        <v>459</v>
      </c>
      <c r="F24" s="14"/>
    </row>
    <row r="25" spans="1:6">
      <c r="A25" s="41">
        <v>1082</v>
      </c>
      <c r="B25" t="s">
        <v>490</v>
      </c>
      <c r="C25" s="3" t="s">
        <v>94</v>
      </c>
      <c r="E25" t="s">
        <v>459</v>
      </c>
      <c r="F25" s="14"/>
    </row>
    <row r="26" spans="1:6">
      <c r="A26" s="41">
        <v>1098</v>
      </c>
      <c r="B26" t="s">
        <v>491</v>
      </c>
      <c r="C26" s="3" t="s">
        <v>455</v>
      </c>
      <c r="E26" t="s">
        <v>459</v>
      </c>
      <c r="F26" s="14"/>
    </row>
    <row r="27" spans="1:6">
      <c r="A27" s="41">
        <v>1138</v>
      </c>
      <c r="B27" t="s">
        <v>492</v>
      </c>
      <c r="C27" s="3" t="s">
        <v>94</v>
      </c>
      <c r="E27" t="s">
        <v>459</v>
      </c>
      <c r="F27" s="14"/>
    </row>
    <row r="28" spans="1:6">
      <c r="A28" s="41">
        <v>1146</v>
      </c>
      <c r="B28" t="s">
        <v>493</v>
      </c>
      <c r="C28" s="3" t="s">
        <v>94</v>
      </c>
      <c r="E28" t="s">
        <v>459</v>
      </c>
      <c r="F28" s="14"/>
    </row>
    <row r="29" spans="1:6">
      <c r="A29" s="41">
        <v>1156</v>
      </c>
      <c r="B29" t="s">
        <v>494</v>
      </c>
      <c r="C29" s="3" t="s">
        <v>94</v>
      </c>
      <c r="E29" t="s">
        <v>459</v>
      </c>
      <c r="F29" s="14"/>
    </row>
    <row r="30" spans="1:6">
      <c r="A30" s="41">
        <v>1177</v>
      </c>
      <c r="B30" t="s">
        <v>495</v>
      </c>
      <c r="C30" s="3" t="s">
        <v>94</v>
      </c>
      <c r="E30" t="s">
        <v>459</v>
      </c>
      <c r="F30" s="14"/>
    </row>
    <row r="31" spans="1:6">
      <c r="A31" s="41">
        <v>1184</v>
      </c>
      <c r="B31" t="s">
        <v>496</v>
      </c>
      <c r="C31" s="3" t="s">
        <v>94</v>
      </c>
      <c r="E31" t="s">
        <v>459</v>
      </c>
      <c r="F31" s="14"/>
    </row>
    <row r="32" spans="1:6">
      <c r="A32" s="41">
        <v>1188</v>
      </c>
      <c r="B32" t="s">
        <v>497</v>
      </c>
      <c r="C32" s="3" t="s">
        <v>94</v>
      </c>
      <c r="E32" t="s">
        <v>459</v>
      </c>
      <c r="F32" s="14"/>
    </row>
    <row r="33" spans="1:6">
      <c r="A33" s="41">
        <v>1191</v>
      </c>
      <c r="B33" t="s">
        <v>498</v>
      </c>
      <c r="C33" s="3" t="s">
        <v>94</v>
      </c>
      <c r="E33" t="s">
        <v>459</v>
      </c>
      <c r="F33" s="14"/>
    </row>
    <row r="34" spans="1:6">
      <c r="A34" s="41">
        <v>1222</v>
      </c>
      <c r="B34" t="s">
        <v>499</v>
      </c>
      <c r="C34" s="3" t="s">
        <v>94</v>
      </c>
      <c r="E34" t="s">
        <v>299</v>
      </c>
      <c r="F34" s="14"/>
    </row>
    <row r="35" spans="1:6">
      <c r="A35" s="41">
        <v>1234</v>
      </c>
      <c r="B35" t="s">
        <v>500</v>
      </c>
      <c r="C35" s="3" t="s">
        <v>94</v>
      </c>
      <c r="E35" t="s">
        <v>299</v>
      </c>
      <c r="F35" s="14"/>
    </row>
    <row r="36" spans="1:6">
      <c r="A36" s="41">
        <v>1317</v>
      </c>
      <c r="B36" t="s">
        <v>501</v>
      </c>
      <c r="C36" s="3" t="s">
        <v>94</v>
      </c>
      <c r="E36" t="s">
        <v>299</v>
      </c>
      <c r="F36" s="14"/>
    </row>
    <row r="37" spans="1:6">
      <c r="A37" s="41">
        <v>1326</v>
      </c>
      <c r="B37" t="s">
        <v>502</v>
      </c>
      <c r="C37" s="3" t="s">
        <v>94</v>
      </c>
      <c r="E37" t="s">
        <v>460</v>
      </c>
      <c r="F37" s="14"/>
    </row>
    <row r="38" spans="1:6">
      <c r="A38" s="41">
        <v>1342</v>
      </c>
      <c r="B38" t="s">
        <v>503</v>
      </c>
      <c r="C38" s="3" t="s">
        <v>94</v>
      </c>
      <c r="E38" t="s">
        <v>460</v>
      </c>
      <c r="F38" s="14"/>
    </row>
    <row r="39" spans="1:6">
      <c r="A39" s="41">
        <v>1352</v>
      </c>
      <c r="B39" t="s">
        <v>504</v>
      </c>
      <c r="C39" s="3" t="s">
        <v>94</v>
      </c>
      <c r="E39" t="s">
        <v>460</v>
      </c>
      <c r="F39" s="14"/>
    </row>
    <row r="40" spans="1:6">
      <c r="A40" s="41">
        <v>1366</v>
      </c>
      <c r="B40" t="s">
        <v>505</v>
      </c>
      <c r="C40" s="3" t="s">
        <v>94</v>
      </c>
      <c r="E40" t="s">
        <v>460</v>
      </c>
      <c r="F40" s="14"/>
    </row>
    <row r="41" spans="1:6">
      <c r="A41" s="41">
        <v>1390</v>
      </c>
      <c r="B41" t="s">
        <v>506</v>
      </c>
      <c r="C41" s="3" t="s">
        <v>94</v>
      </c>
      <c r="E41" t="s">
        <v>460</v>
      </c>
      <c r="F41" s="14"/>
    </row>
    <row r="42" spans="1:6">
      <c r="A42" s="41">
        <v>1398</v>
      </c>
      <c r="B42" t="s">
        <v>507</v>
      </c>
      <c r="C42" s="3" t="s">
        <v>94</v>
      </c>
      <c r="E42" t="s">
        <v>461</v>
      </c>
      <c r="F42" s="14"/>
    </row>
    <row r="43" spans="1:6">
      <c r="A43" s="41">
        <v>1420</v>
      </c>
      <c r="B43" t="s">
        <v>508</v>
      </c>
      <c r="C43" s="3" t="s">
        <v>94</v>
      </c>
      <c r="E43" t="s">
        <v>461</v>
      </c>
      <c r="F43" s="14"/>
    </row>
    <row r="44" spans="1:6">
      <c r="A44" s="41">
        <v>1426</v>
      </c>
      <c r="B44" t="s">
        <v>509</v>
      </c>
      <c r="C44" s="3" t="s">
        <v>94</v>
      </c>
      <c r="E44" t="s">
        <v>462</v>
      </c>
      <c r="F44" s="14"/>
    </row>
    <row r="45" spans="1:6">
      <c r="A45" s="41">
        <v>1494</v>
      </c>
      <c r="B45" t="s">
        <v>510</v>
      </c>
      <c r="C45" s="3" t="s">
        <v>455</v>
      </c>
      <c r="E45" t="s">
        <v>462</v>
      </c>
      <c r="F45" s="14"/>
    </row>
    <row r="46" spans="1:6">
      <c r="A46" s="41">
        <v>1510</v>
      </c>
      <c r="B46" t="s">
        <v>511</v>
      </c>
      <c r="C46" s="3" t="s">
        <v>94</v>
      </c>
      <c r="E46" t="s">
        <v>462</v>
      </c>
      <c r="F46" s="14"/>
    </row>
    <row r="47" spans="1:6">
      <c r="A47" s="41">
        <v>1524</v>
      </c>
      <c r="B47" t="s">
        <v>512</v>
      </c>
      <c r="C47" s="3" t="s">
        <v>94</v>
      </c>
      <c r="E47" t="s">
        <v>462</v>
      </c>
      <c r="F47" s="14"/>
    </row>
    <row r="48" spans="1:6">
      <c r="A48" s="41">
        <v>1526</v>
      </c>
      <c r="B48" t="s">
        <v>513</v>
      </c>
      <c r="C48" s="3" t="s">
        <v>94</v>
      </c>
      <c r="E48" t="s">
        <v>462</v>
      </c>
      <c r="F48" s="14"/>
    </row>
    <row r="49" spans="1:6">
      <c r="A49" s="41">
        <v>1555</v>
      </c>
      <c r="B49" t="s">
        <v>514</v>
      </c>
      <c r="C49" s="3" t="s">
        <v>94</v>
      </c>
      <c r="E49" t="s">
        <v>463</v>
      </c>
      <c r="F49" s="14"/>
    </row>
    <row r="50" spans="1:6">
      <c r="A50" s="41">
        <v>1558</v>
      </c>
      <c r="B50" t="s">
        <v>515</v>
      </c>
      <c r="C50" s="3" t="s">
        <v>94</v>
      </c>
      <c r="E50" t="s">
        <v>464</v>
      </c>
      <c r="F50" s="14"/>
    </row>
    <row r="51" spans="1:6">
      <c r="A51" s="41">
        <v>1607</v>
      </c>
      <c r="B51" t="s">
        <v>516</v>
      </c>
      <c r="C51" s="3" t="s">
        <v>94</v>
      </c>
      <c r="E51" t="s">
        <v>465</v>
      </c>
      <c r="F51" s="14"/>
    </row>
    <row r="52" spans="1:6">
      <c r="A52" s="41">
        <v>1637</v>
      </c>
      <c r="B52" t="s">
        <v>517</v>
      </c>
      <c r="C52" s="3" t="s">
        <v>94</v>
      </c>
      <c r="E52" t="s">
        <v>466</v>
      </c>
      <c r="F52" s="14"/>
    </row>
    <row r="53" spans="1:6">
      <c r="A53" s="41">
        <v>1745</v>
      </c>
      <c r="B53" t="s">
        <v>518</v>
      </c>
      <c r="C53" s="3" t="s">
        <v>94</v>
      </c>
      <c r="E53" t="s">
        <v>466</v>
      </c>
      <c r="F53" s="14"/>
    </row>
    <row r="54" spans="1:6">
      <c r="A54" s="41">
        <v>1759</v>
      </c>
      <c r="B54" t="s">
        <v>519</v>
      </c>
      <c r="C54" s="3" t="s">
        <v>94</v>
      </c>
      <c r="E54" t="s">
        <v>466</v>
      </c>
      <c r="F54" s="14"/>
    </row>
    <row r="55" spans="1:6">
      <c r="A55" s="41">
        <v>1770</v>
      </c>
      <c r="B55" t="s">
        <v>520</v>
      </c>
      <c r="C55" s="3" t="s">
        <v>94</v>
      </c>
      <c r="E55" t="s">
        <v>466</v>
      </c>
      <c r="F55" s="14"/>
    </row>
    <row r="56" spans="1:6">
      <c r="A56" s="41">
        <v>1772</v>
      </c>
      <c r="B56" t="s">
        <v>521</v>
      </c>
      <c r="C56" s="3" t="s">
        <v>94</v>
      </c>
      <c r="E56" t="s">
        <v>466</v>
      </c>
      <c r="F56" s="14"/>
    </row>
    <row r="57" spans="1:6">
      <c r="A57" s="41">
        <v>1984</v>
      </c>
      <c r="B57" t="s">
        <v>522</v>
      </c>
      <c r="C57" s="3" t="s">
        <v>94</v>
      </c>
      <c r="E57" t="s">
        <v>466</v>
      </c>
      <c r="F57" s="14"/>
    </row>
    <row r="58" spans="1:6">
      <c r="A58" s="41">
        <v>1992</v>
      </c>
      <c r="B58" t="s">
        <v>523</v>
      </c>
      <c r="C58" s="3" t="s">
        <v>94</v>
      </c>
      <c r="E58" t="s">
        <v>466</v>
      </c>
      <c r="F58" s="14"/>
    </row>
    <row r="59" spans="1:6">
      <c r="A59" s="41">
        <v>1994</v>
      </c>
      <c r="B59" t="s">
        <v>524</v>
      </c>
      <c r="C59" s="3" t="s">
        <v>94</v>
      </c>
      <c r="E59" t="s">
        <v>466</v>
      </c>
      <c r="F59" s="14"/>
    </row>
    <row r="60" spans="1:6">
      <c r="A60" s="41">
        <v>2007</v>
      </c>
      <c r="B60" t="s">
        <v>525</v>
      </c>
      <c r="C60" s="3" t="s">
        <v>94</v>
      </c>
      <c r="E60" t="s">
        <v>466</v>
      </c>
      <c r="F60" s="14"/>
    </row>
    <row r="61" spans="1:6">
      <c r="A61" s="41">
        <v>2010</v>
      </c>
      <c r="B61" t="s">
        <v>526</v>
      </c>
      <c r="C61" s="3" t="s">
        <v>455</v>
      </c>
      <c r="E61" t="s">
        <v>466</v>
      </c>
      <c r="F61" s="14"/>
    </row>
    <row r="62" spans="1:6">
      <c r="A62" s="41">
        <v>2007</v>
      </c>
      <c r="B62" t="s">
        <v>525</v>
      </c>
      <c r="C62" s="3" t="s">
        <v>94</v>
      </c>
      <c r="E62" t="s">
        <v>466</v>
      </c>
      <c r="F62" s="14"/>
    </row>
    <row r="63" spans="1:6">
      <c r="A63" s="41">
        <v>2085</v>
      </c>
      <c r="B63" t="s">
        <v>527</v>
      </c>
      <c r="C63" s="3" t="s">
        <v>94</v>
      </c>
      <c r="E63" t="s">
        <v>466</v>
      </c>
      <c r="F63" s="14"/>
    </row>
    <row r="64" spans="1:6">
      <c r="A64" s="41">
        <v>2213</v>
      </c>
      <c r="B64" t="s">
        <v>528</v>
      </c>
      <c r="C64" s="3" t="s">
        <v>94</v>
      </c>
      <c r="E64" t="s">
        <v>466</v>
      </c>
      <c r="F64" s="14"/>
    </row>
    <row r="65" spans="1:6">
      <c r="A65" s="41">
        <v>2268</v>
      </c>
      <c r="B65" t="s">
        <v>529</v>
      </c>
      <c r="C65" s="3" t="s">
        <v>94</v>
      </c>
      <c r="E65" t="s">
        <v>466</v>
      </c>
      <c r="F65" s="14"/>
    </row>
    <row r="66" spans="1:6">
      <c r="A66" s="41">
        <v>2310</v>
      </c>
      <c r="B66" t="s">
        <v>530</v>
      </c>
      <c r="C66" s="3" t="s">
        <v>94</v>
      </c>
      <c r="E66" t="s">
        <v>466</v>
      </c>
      <c r="F66" s="14"/>
    </row>
    <row r="67" spans="1:6">
      <c r="A67" s="41">
        <v>2353</v>
      </c>
      <c r="B67" t="s">
        <v>531</v>
      </c>
      <c r="C67" s="3" t="s">
        <v>94</v>
      </c>
      <c r="E67" t="s">
        <v>466</v>
      </c>
      <c r="F67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19A06-0302-4266-A7CE-EFFC00960635}">
  <sheetPr>
    <tabColor theme="9" tint="0.59999389629810485"/>
  </sheetPr>
  <dimension ref="A1:X35"/>
  <sheetViews>
    <sheetView workbookViewId="0">
      <pane xSplit="3" ySplit="1" topLeftCell="D2" activePane="bottomRight" state="frozen"/>
      <selection activeCell="T29" sqref="T29"/>
      <selection pane="topRight" activeCell="T29" sqref="T29"/>
      <selection pane="bottomLeft" activeCell="T29" sqref="T29"/>
      <selection pane="bottomRight" activeCell="T29" sqref="T29"/>
    </sheetView>
  </sheetViews>
  <sheetFormatPr defaultRowHeight="14.5"/>
  <cols>
    <col min="1" max="2" width="8.81640625" bestFit="1" customWidth="1"/>
    <col min="3" max="3" width="31.6328125" customWidth="1"/>
    <col min="4" max="4" width="7" bestFit="1" customWidth="1"/>
    <col min="5" max="5" width="6.1796875" bestFit="1" customWidth="1"/>
    <col min="6" max="6" width="5.54296875" customWidth="1"/>
    <col min="7" max="7" width="15.453125" customWidth="1"/>
    <col min="8" max="8" width="8.6328125" customWidth="1"/>
    <col min="9" max="9" width="9.7265625" bestFit="1" customWidth="1"/>
    <col min="10" max="10" width="16.08984375" bestFit="1" customWidth="1"/>
    <col min="11" max="11" width="15.1796875" bestFit="1" customWidth="1"/>
    <col min="12" max="12" width="4.6328125" bestFit="1" customWidth="1"/>
    <col min="13" max="13" width="4" bestFit="1" customWidth="1"/>
    <col min="14" max="14" width="4.36328125" bestFit="1" customWidth="1"/>
    <col min="15" max="15" width="5.6328125" bestFit="1" customWidth="1"/>
    <col min="16" max="16" width="8" bestFit="1" customWidth="1"/>
    <col min="17" max="17" width="7" bestFit="1" customWidth="1"/>
    <col min="18" max="18" width="5.26953125" bestFit="1" customWidth="1"/>
    <col min="19" max="19" width="6.6328125" bestFit="1" customWidth="1"/>
    <col min="20" max="20" width="9.90625" bestFit="1" customWidth="1"/>
    <col min="21" max="21" width="10.36328125" bestFit="1" customWidth="1"/>
    <col min="22" max="22" width="5.90625" bestFit="1" customWidth="1"/>
    <col min="23" max="23" width="60.90625" bestFit="1" customWidth="1"/>
    <col min="24" max="24" width="8.81640625" bestFit="1" customWidth="1"/>
  </cols>
  <sheetData>
    <row r="1" spans="1:24">
      <c r="A1" s="45" t="s">
        <v>66</v>
      </c>
      <c r="B1" s="45" t="s">
        <v>545</v>
      </c>
      <c r="C1" s="45" t="s">
        <v>546</v>
      </c>
      <c r="D1" s="45" t="s">
        <v>547</v>
      </c>
      <c r="E1" s="45" t="s">
        <v>548</v>
      </c>
      <c r="F1" s="45" t="s">
        <v>549</v>
      </c>
      <c r="G1" s="45" t="s">
        <v>550</v>
      </c>
      <c r="H1" s="45" t="s">
        <v>551</v>
      </c>
      <c r="I1" s="45" t="s">
        <v>552</v>
      </c>
      <c r="J1" s="45" t="s">
        <v>553</v>
      </c>
      <c r="K1" s="45" t="s">
        <v>554</v>
      </c>
      <c r="L1" s="45" t="s">
        <v>555</v>
      </c>
      <c r="M1" s="45" t="s">
        <v>556</v>
      </c>
      <c r="N1" s="45" t="s">
        <v>557</v>
      </c>
      <c r="O1" s="45" t="s">
        <v>558</v>
      </c>
      <c r="P1" s="45" t="s">
        <v>559</v>
      </c>
      <c r="Q1" s="45" t="s">
        <v>560</v>
      </c>
      <c r="R1" s="45" t="s">
        <v>561</v>
      </c>
      <c r="S1" s="45" t="s">
        <v>562</v>
      </c>
      <c r="T1" s="45" t="s">
        <v>563</v>
      </c>
      <c r="U1" s="45" t="s">
        <v>564</v>
      </c>
      <c r="V1" s="45" t="s">
        <v>565</v>
      </c>
      <c r="W1" s="45" t="s">
        <v>92</v>
      </c>
      <c r="X1" s="45" t="s">
        <v>93</v>
      </c>
    </row>
    <row r="2" spans="1:24">
      <c r="A2">
        <v>10001000</v>
      </c>
      <c r="B2">
        <v>10001000</v>
      </c>
      <c r="C2" t="s">
        <v>566</v>
      </c>
      <c r="D2">
        <v>10</v>
      </c>
      <c r="E2">
        <v>0</v>
      </c>
      <c r="F2" t="s">
        <v>567</v>
      </c>
      <c r="G2" t="s">
        <v>568</v>
      </c>
      <c r="H2">
        <v>22475</v>
      </c>
      <c r="I2" t="s">
        <v>569</v>
      </c>
      <c r="J2" t="s">
        <v>570</v>
      </c>
      <c r="K2" t="s">
        <v>571</v>
      </c>
      <c r="L2" t="s">
        <v>572</v>
      </c>
      <c r="M2">
        <v>2</v>
      </c>
      <c r="N2">
        <v>10</v>
      </c>
      <c r="O2">
        <v>5</v>
      </c>
      <c r="P2">
        <v>20</v>
      </c>
      <c r="Q2" t="s">
        <v>567</v>
      </c>
      <c r="R2">
        <v>0</v>
      </c>
      <c r="S2">
        <v>5</v>
      </c>
      <c r="T2" t="s">
        <v>533</v>
      </c>
      <c r="U2" t="s">
        <v>573</v>
      </c>
      <c r="V2">
        <v>0</v>
      </c>
      <c r="W2" t="s">
        <v>574</v>
      </c>
    </row>
    <row r="3" spans="1:24">
      <c r="A3">
        <v>10001001</v>
      </c>
      <c r="B3">
        <v>10001001</v>
      </c>
      <c r="C3" t="s">
        <v>575</v>
      </c>
      <c r="D3">
        <v>12</v>
      </c>
      <c r="E3">
        <v>0</v>
      </c>
      <c r="F3" t="s">
        <v>567</v>
      </c>
      <c r="G3" t="s">
        <v>576</v>
      </c>
      <c r="H3">
        <v>3375</v>
      </c>
      <c r="I3" t="s">
        <v>569</v>
      </c>
      <c r="J3" t="s">
        <v>570</v>
      </c>
      <c r="K3" t="s">
        <v>577</v>
      </c>
      <c r="L3" t="s">
        <v>572</v>
      </c>
      <c r="M3">
        <v>15</v>
      </c>
      <c r="N3">
        <v>40</v>
      </c>
      <c r="O3">
        <v>10</v>
      </c>
      <c r="P3">
        <v>50</v>
      </c>
      <c r="Q3" t="s">
        <v>567</v>
      </c>
      <c r="R3">
        <v>0</v>
      </c>
      <c r="S3">
        <v>5</v>
      </c>
      <c r="T3" t="s">
        <v>533</v>
      </c>
      <c r="U3" t="s">
        <v>578</v>
      </c>
      <c r="V3">
        <v>0</v>
      </c>
      <c r="W3" t="s">
        <v>574</v>
      </c>
    </row>
    <row r="4" spans="1:24">
      <c r="A4">
        <v>10002000</v>
      </c>
      <c r="B4">
        <v>10002000</v>
      </c>
      <c r="C4" t="s">
        <v>579</v>
      </c>
      <c r="D4">
        <v>2</v>
      </c>
      <c r="E4">
        <v>0</v>
      </c>
      <c r="F4" t="s">
        <v>567</v>
      </c>
      <c r="G4" t="s">
        <v>580</v>
      </c>
      <c r="H4">
        <v>36700</v>
      </c>
      <c r="I4" t="s">
        <v>569</v>
      </c>
      <c r="J4" t="s">
        <v>570</v>
      </c>
      <c r="K4" t="s">
        <v>581</v>
      </c>
      <c r="L4" t="s">
        <v>572</v>
      </c>
      <c r="M4">
        <v>2</v>
      </c>
      <c r="N4">
        <v>7</v>
      </c>
      <c r="O4">
        <v>3</v>
      </c>
      <c r="P4">
        <v>20</v>
      </c>
      <c r="Q4" t="s">
        <v>567</v>
      </c>
      <c r="R4">
        <v>0</v>
      </c>
      <c r="S4">
        <v>5</v>
      </c>
      <c r="T4" t="s">
        <v>533</v>
      </c>
      <c r="U4" t="s">
        <v>573</v>
      </c>
      <c r="V4">
        <v>0</v>
      </c>
      <c r="W4" t="s">
        <v>582</v>
      </c>
    </row>
    <row r="5" spans="1:24">
      <c r="A5">
        <v>10003000</v>
      </c>
      <c r="B5">
        <v>10003000</v>
      </c>
      <c r="C5" t="s">
        <v>583</v>
      </c>
      <c r="D5">
        <v>1</v>
      </c>
      <c r="E5">
        <v>0</v>
      </c>
      <c r="F5" t="s">
        <v>567</v>
      </c>
      <c r="G5" t="s">
        <v>584</v>
      </c>
      <c r="H5">
        <v>33700</v>
      </c>
      <c r="I5" t="s">
        <v>569</v>
      </c>
      <c r="J5" t="s">
        <v>570</v>
      </c>
      <c r="K5" t="s">
        <v>585</v>
      </c>
      <c r="L5" t="s">
        <v>572</v>
      </c>
      <c r="M5">
        <v>1</v>
      </c>
      <c r="N5">
        <v>5</v>
      </c>
      <c r="O5">
        <v>2</v>
      </c>
      <c r="P5">
        <v>25</v>
      </c>
      <c r="Q5" t="s">
        <v>567</v>
      </c>
      <c r="R5">
        <v>0</v>
      </c>
      <c r="S5">
        <v>5</v>
      </c>
      <c r="T5" t="s">
        <v>533</v>
      </c>
      <c r="U5" t="s">
        <v>573</v>
      </c>
      <c r="V5">
        <v>0</v>
      </c>
      <c r="W5" t="s">
        <v>586</v>
      </c>
    </row>
    <row r="6" spans="1:24">
      <c r="A6">
        <v>10003001</v>
      </c>
      <c r="B6">
        <v>10003001</v>
      </c>
      <c r="C6" t="s">
        <v>587</v>
      </c>
      <c r="D6">
        <v>5</v>
      </c>
      <c r="E6">
        <v>0</v>
      </c>
      <c r="F6" t="s">
        <v>567</v>
      </c>
      <c r="G6" t="s">
        <v>588</v>
      </c>
      <c r="H6">
        <v>4500</v>
      </c>
      <c r="I6" t="s">
        <v>569</v>
      </c>
      <c r="J6" t="s">
        <v>570</v>
      </c>
      <c r="K6" t="s">
        <v>589</v>
      </c>
      <c r="L6" t="s">
        <v>572</v>
      </c>
      <c r="M6">
        <v>10</v>
      </c>
      <c r="N6">
        <v>30</v>
      </c>
      <c r="O6">
        <v>5</v>
      </c>
      <c r="P6">
        <v>40</v>
      </c>
      <c r="Q6" t="s">
        <v>567</v>
      </c>
      <c r="R6">
        <v>0</v>
      </c>
      <c r="S6">
        <v>5</v>
      </c>
      <c r="T6" t="s">
        <v>533</v>
      </c>
      <c r="U6" t="s">
        <v>590</v>
      </c>
      <c r="V6">
        <v>0</v>
      </c>
      <c r="W6" t="s">
        <v>591</v>
      </c>
    </row>
    <row r="7" spans="1:24">
      <c r="A7">
        <v>10004000</v>
      </c>
      <c r="B7">
        <v>10004000</v>
      </c>
      <c r="C7" t="s">
        <v>592</v>
      </c>
      <c r="D7">
        <v>2</v>
      </c>
      <c r="E7">
        <v>0</v>
      </c>
      <c r="F7" t="s">
        <v>567</v>
      </c>
      <c r="G7" t="s">
        <v>593</v>
      </c>
      <c r="H7">
        <v>58500</v>
      </c>
      <c r="I7" t="s">
        <v>594</v>
      </c>
      <c r="J7" t="s">
        <v>595</v>
      </c>
      <c r="K7" t="s">
        <v>597</v>
      </c>
      <c r="L7" t="s">
        <v>572</v>
      </c>
      <c r="M7">
        <v>1</v>
      </c>
      <c r="N7">
        <v>5</v>
      </c>
      <c r="O7">
        <v>2</v>
      </c>
      <c r="P7">
        <v>20</v>
      </c>
      <c r="Q7" t="s">
        <v>567</v>
      </c>
      <c r="R7">
        <v>0</v>
      </c>
      <c r="S7">
        <v>5</v>
      </c>
      <c r="T7" t="s">
        <v>533</v>
      </c>
      <c r="U7" t="s">
        <v>573</v>
      </c>
      <c r="V7">
        <v>0</v>
      </c>
      <c r="W7" t="s">
        <v>596</v>
      </c>
    </row>
    <row r="8" spans="1:24">
      <c r="A8">
        <v>10004001</v>
      </c>
      <c r="B8">
        <v>10004001</v>
      </c>
      <c r="C8" t="s">
        <v>598</v>
      </c>
      <c r="D8">
        <v>2</v>
      </c>
      <c r="E8">
        <v>0</v>
      </c>
      <c r="F8" t="s">
        <v>567</v>
      </c>
      <c r="G8" t="s">
        <v>602</v>
      </c>
      <c r="H8">
        <v>5500</v>
      </c>
      <c r="I8" t="s">
        <v>594</v>
      </c>
      <c r="J8" t="s">
        <v>595</v>
      </c>
      <c r="K8" t="s">
        <v>597</v>
      </c>
      <c r="L8" t="s">
        <v>572</v>
      </c>
      <c r="M8">
        <v>3</v>
      </c>
      <c r="N8">
        <v>15</v>
      </c>
      <c r="O8">
        <v>5</v>
      </c>
      <c r="P8">
        <v>35</v>
      </c>
      <c r="Q8" t="s">
        <v>567</v>
      </c>
      <c r="R8">
        <v>0</v>
      </c>
      <c r="S8">
        <v>5</v>
      </c>
      <c r="T8" t="s">
        <v>573</v>
      </c>
      <c r="U8" t="s">
        <v>590</v>
      </c>
      <c r="V8">
        <v>0</v>
      </c>
      <c r="W8" t="s">
        <v>596</v>
      </c>
    </row>
    <row r="9" spans="1:24">
      <c r="A9">
        <v>10004002</v>
      </c>
      <c r="B9">
        <v>10004002</v>
      </c>
      <c r="C9" t="s">
        <v>599</v>
      </c>
      <c r="D9">
        <v>10</v>
      </c>
      <c r="E9">
        <v>0</v>
      </c>
      <c r="F9" t="s">
        <v>567</v>
      </c>
      <c r="G9" t="s">
        <v>603</v>
      </c>
      <c r="H9">
        <v>1000</v>
      </c>
      <c r="I9" t="s">
        <v>594</v>
      </c>
      <c r="J9" t="s">
        <v>595</v>
      </c>
      <c r="K9" t="s">
        <v>600</v>
      </c>
      <c r="L9" t="s">
        <v>572</v>
      </c>
      <c r="M9">
        <v>15</v>
      </c>
      <c r="N9">
        <v>25</v>
      </c>
      <c r="O9">
        <v>10</v>
      </c>
      <c r="P9">
        <v>15</v>
      </c>
      <c r="Q9" t="s">
        <v>567</v>
      </c>
      <c r="R9">
        <v>0</v>
      </c>
      <c r="S9">
        <v>5</v>
      </c>
      <c r="T9" t="s">
        <v>533</v>
      </c>
      <c r="U9" t="s">
        <v>601</v>
      </c>
      <c r="V9">
        <v>0</v>
      </c>
      <c r="W9" t="s">
        <v>596</v>
      </c>
    </row>
    <row r="10" spans="1:24">
      <c r="A10">
        <v>10005000</v>
      </c>
      <c r="B10">
        <v>10005000</v>
      </c>
      <c r="C10" t="s">
        <v>604</v>
      </c>
      <c r="D10">
        <v>10</v>
      </c>
      <c r="E10">
        <v>0</v>
      </c>
      <c r="F10" t="s">
        <v>567</v>
      </c>
      <c r="H10">
        <v>62000</v>
      </c>
      <c r="I10" t="s">
        <v>605</v>
      </c>
      <c r="J10" t="s">
        <v>606</v>
      </c>
      <c r="K10" t="s">
        <v>607</v>
      </c>
      <c r="L10" t="s">
        <v>572</v>
      </c>
      <c r="M10">
        <v>3</v>
      </c>
      <c r="N10">
        <v>15</v>
      </c>
      <c r="O10">
        <v>5</v>
      </c>
      <c r="P10">
        <v>35</v>
      </c>
      <c r="Q10" t="s">
        <v>567</v>
      </c>
      <c r="R10">
        <v>0</v>
      </c>
      <c r="S10">
        <v>5</v>
      </c>
      <c r="T10" t="s">
        <v>533</v>
      </c>
      <c r="U10" t="s">
        <v>573</v>
      </c>
      <c r="V10">
        <v>0</v>
      </c>
      <c r="W10" t="s">
        <v>608</v>
      </c>
    </row>
    <row r="11" spans="1:24">
      <c r="A11">
        <v>10006000</v>
      </c>
      <c r="B11">
        <v>10006000</v>
      </c>
      <c r="C11" t="s">
        <v>610</v>
      </c>
      <c r="D11">
        <v>10</v>
      </c>
      <c r="E11">
        <v>0</v>
      </c>
      <c r="F11" t="s">
        <v>567</v>
      </c>
      <c r="H11">
        <v>17500</v>
      </c>
      <c r="I11" t="s">
        <v>609</v>
      </c>
      <c r="J11" t="s">
        <v>611</v>
      </c>
      <c r="K11" t="s">
        <v>607</v>
      </c>
      <c r="L11" t="s">
        <v>572</v>
      </c>
      <c r="M11">
        <v>7</v>
      </c>
      <c r="N11">
        <v>9</v>
      </c>
      <c r="O11">
        <v>7</v>
      </c>
      <c r="P11">
        <v>13</v>
      </c>
      <c r="Q11" t="s">
        <v>567</v>
      </c>
      <c r="R11">
        <v>0</v>
      </c>
      <c r="S11">
        <v>5</v>
      </c>
      <c r="T11" t="s">
        <v>533</v>
      </c>
      <c r="U11" t="s">
        <v>573</v>
      </c>
      <c r="V11">
        <v>0</v>
      </c>
      <c r="W11" t="s">
        <v>608</v>
      </c>
    </row>
    <row r="12" spans="1:24">
      <c r="A12">
        <v>10007000</v>
      </c>
      <c r="B12">
        <v>10007000</v>
      </c>
      <c r="C12" t="s">
        <v>612</v>
      </c>
      <c r="D12">
        <v>12</v>
      </c>
      <c r="E12">
        <v>0</v>
      </c>
      <c r="F12" t="s">
        <v>567</v>
      </c>
      <c r="H12">
        <v>26000</v>
      </c>
      <c r="I12" t="s">
        <v>638</v>
      </c>
      <c r="J12" t="s">
        <v>644</v>
      </c>
      <c r="K12" t="s">
        <v>655</v>
      </c>
      <c r="L12" t="s">
        <v>572</v>
      </c>
      <c r="M12">
        <v>2</v>
      </c>
      <c r="N12">
        <v>10</v>
      </c>
      <c r="O12">
        <v>5</v>
      </c>
      <c r="P12">
        <v>20</v>
      </c>
      <c r="Q12" t="s">
        <v>567</v>
      </c>
      <c r="R12">
        <v>0</v>
      </c>
      <c r="S12">
        <v>5</v>
      </c>
      <c r="T12" t="s">
        <v>533</v>
      </c>
      <c r="U12" t="s">
        <v>573</v>
      </c>
      <c r="V12">
        <v>0</v>
      </c>
      <c r="W12" t="s">
        <v>608</v>
      </c>
    </row>
    <row r="13" spans="1:24">
      <c r="A13">
        <v>10008001</v>
      </c>
      <c r="B13">
        <v>10008001</v>
      </c>
      <c r="C13" t="s">
        <v>613</v>
      </c>
      <c r="D13">
        <v>2</v>
      </c>
      <c r="E13">
        <v>0</v>
      </c>
      <c r="F13" t="s">
        <v>567</v>
      </c>
      <c r="H13">
        <v>1500</v>
      </c>
      <c r="I13" t="s">
        <v>636</v>
      </c>
      <c r="J13" t="s">
        <v>645</v>
      </c>
      <c r="K13" t="s">
        <v>656</v>
      </c>
      <c r="L13" t="s">
        <v>572</v>
      </c>
      <c r="M13">
        <v>15</v>
      </c>
      <c r="N13">
        <v>40</v>
      </c>
      <c r="O13">
        <v>10</v>
      </c>
      <c r="P13">
        <v>50</v>
      </c>
      <c r="Q13" t="s">
        <v>567</v>
      </c>
      <c r="R13">
        <v>0</v>
      </c>
      <c r="S13">
        <v>5</v>
      </c>
      <c r="T13" t="s">
        <v>533</v>
      </c>
      <c r="U13" t="s">
        <v>590</v>
      </c>
      <c r="V13">
        <v>0</v>
      </c>
      <c r="W13" t="s">
        <v>608</v>
      </c>
    </row>
    <row r="14" spans="1:24">
      <c r="A14">
        <v>10008000</v>
      </c>
      <c r="B14">
        <v>10008000</v>
      </c>
      <c r="C14" t="s">
        <v>614</v>
      </c>
      <c r="D14">
        <v>1</v>
      </c>
      <c r="E14">
        <v>0</v>
      </c>
      <c r="F14" t="s">
        <v>567</v>
      </c>
      <c r="H14">
        <v>11000</v>
      </c>
      <c r="I14" t="s">
        <v>636</v>
      </c>
      <c r="J14" t="s">
        <v>645</v>
      </c>
      <c r="K14" t="s">
        <v>657</v>
      </c>
      <c r="L14" t="s">
        <v>572</v>
      </c>
      <c r="M14">
        <v>2</v>
      </c>
      <c r="N14">
        <v>7</v>
      </c>
      <c r="O14">
        <v>3</v>
      </c>
      <c r="P14">
        <v>20</v>
      </c>
      <c r="Q14" t="s">
        <v>567</v>
      </c>
      <c r="R14">
        <v>0</v>
      </c>
      <c r="S14">
        <v>5</v>
      </c>
      <c r="T14" t="s">
        <v>533</v>
      </c>
      <c r="U14" t="s">
        <v>573</v>
      </c>
      <c r="V14">
        <v>0</v>
      </c>
      <c r="W14" t="s">
        <v>608</v>
      </c>
    </row>
    <row r="15" spans="1:24">
      <c r="A15">
        <v>10009001</v>
      </c>
      <c r="B15">
        <v>10009001</v>
      </c>
      <c r="C15" t="s">
        <v>615</v>
      </c>
      <c r="D15">
        <v>5</v>
      </c>
      <c r="E15">
        <v>0</v>
      </c>
      <c r="F15" t="s">
        <v>567</v>
      </c>
      <c r="H15">
        <v>2000</v>
      </c>
      <c r="I15" t="s">
        <v>637</v>
      </c>
      <c r="J15" t="s">
        <v>646</v>
      </c>
      <c r="K15" t="s">
        <v>658</v>
      </c>
      <c r="L15" t="s">
        <v>572</v>
      </c>
      <c r="M15">
        <v>1</v>
      </c>
      <c r="N15">
        <v>5</v>
      </c>
      <c r="O15">
        <v>2</v>
      </c>
      <c r="P15">
        <v>25</v>
      </c>
      <c r="Q15" t="s">
        <v>567</v>
      </c>
      <c r="R15">
        <v>0</v>
      </c>
      <c r="S15">
        <v>5</v>
      </c>
      <c r="T15" t="s">
        <v>533</v>
      </c>
      <c r="U15" t="s">
        <v>679</v>
      </c>
      <c r="V15">
        <v>0</v>
      </c>
      <c r="W15" t="s">
        <v>608</v>
      </c>
    </row>
    <row r="16" spans="1:24">
      <c r="A16">
        <v>10009000</v>
      </c>
      <c r="B16">
        <v>10009000</v>
      </c>
      <c r="C16" t="s">
        <v>616</v>
      </c>
      <c r="D16">
        <v>2</v>
      </c>
      <c r="E16">
        <v>0</v>
      </c>
      <c r="F16" t="s">
        <v>567</v>
      </c>
      <c r="H16">
        <v>37000</v>
      </c>
      <c r="I16" t="s">
        <v>637</v>
      </c>
      <c r="J16" t="s">
        <v>646</v>
      </c>
      <c r="K16" t="s">
        <v>659</v>
      </c>
      <c r="L16" t="s">
        <v>572</v>
      </c>
      <c r="M16">
        <v>10</v>
      </c>
      <c r="N16">
        <v>30</v>
      </c>
      <c r="O16">
        <v>5</v>
      </c>
      <c r="P16">
        <v>40</v>
      </c>
      <c r="Q16" t="s">
        <v>567</v>
      </c>
      <c r="R16">
        <v>0</v>
      </c>
      <c r="S16">
        <v>5</v>
      </c>
      <c r="T16" t="s">
        <v>533</v>
      </c>
      <c r="U16" t="s">
        <v>573</v>
      </c>
      <c r="V16">
        <v>0</v>
      </c>
      <c r="W16" t="s">
        <v>608</v>
      </c>
    </row>
    <row r="17" spans="1:23">
      <c r="A17">
        <v>10010000</v>
      </c>
      <c r="B17">
        <v>10010000</v>
      </c>
      <c r="C17" t="s">
        <v>617</v>
      </c>
      <c r="D17">
        <v>2</v>
      </c>
      <c r="E17">
        <v>0</v>
      </c>
      <c r="F17" t="s">
        <v>567</v>
      </c>
      <c r="H17">
        <v>61000</v>
      </c>
      <c r="I17" t="s">
        <v>639</v>
      </c>
      <c r="J17" t="s">
        <v>647</v>
      </c>
      <c r="K17" t="s">
        <v>660</v>
      </c>
      <c r="L17" t="s">
        <v>572</v>
      </c>
      <c r="M17">
        <v>1</v>
      </c>
      <c r="N17">
        <v>5</v>
      </c>
      <c r="O17">
        <v>2</v>
      </c>
      <c r="P17">
        <v>20</v>
      </c>
      <c r="Q17" t="s">
        <v>567</v>
      </c>
      <c r="R17">
        <v>0</v>
      </c>
      <c r="S17">
        <v>5</v>
      </c>
      <c r="T17" t="s">
        <v>533</v>
      </c>
      <c r="U17" t="s">
        <v>573</v>
      </c>
      <c r="V17">
        <v>0</v>
      </c>
      <c r="W17" t="s">
        <v>608</v>
      </c>
    </row>
    <row r="18" spans="1:23">
      <c r="A18">
        <v>10011000</v>
      </c>
      <c r="B18">
        <v>10011000</v>
      </c>
      <c r="C18" t="s">
        <v>618</v>
      </c>
      <c r="D18">
        <v>10</v>
      </c>
      <c r="E18">
        <v>0</v>
      </c>
      <c r="F18" t="s">
        <v>567</v>
      </c>
      <c r="H18">
        <v>53000</v>
      </c>
      <c r="I18" t="s">
        <v>640</v>
      </c>
      <c r="J18" t="s">
        <v>648</v>
      </c>
      <c r="K18" t="s">
        <v>661</v>
      </c>
      <c r="L18" t="s">
        <v>572</v>
      </c>
      <c r="M18">
        <v>3</v>
      </c>
      <c r="N18">
        <v>15</v>
      </c>
      <c r="O18">
        <v>5</v>
      </c>
      <c r="P18">
        <v>35</v>
      </c>
      <c r="Q18" t="s">
        <v>567</v>
      </c>
      <c r="R18">
        <v>0</v>
      </c>
      <c r="S18">
        <v>5</v>
      </c>
      <c r="T18" t="s">
        <v>533</v>
      </c>
      <c r="U18" t="s">
        <v>573</v>
      </c>
      <c r="V18">
        <v>0</v>
      </c>
      <c r="W18" t="s">
        <v>608</v>
      </c>
    </row>
    <row r="19" spans="1:23">
      <c r="A19">
        <v>10012000</v>
      </c>
      <c r="B19">
        <v>10012000</v>
      </c>
      <c r="C19" t="s">
        <v>619</v>
      </c>
      <c r="D19">
        <v>10</v>
      </c>
      <c r="E19">
        <v>0</v>
      </c>
      <c r="F19" t="s">
        <v>567</v>
      </c>
      <c r="H19">
        <v>12000</v>
      </c>
      <c r="I19" t="s">
        <v>640</v>
      </c>
      <c r="J19" t="s">
        <v>648</v>
      </c>
      <c r="K19" t="s">
        <v>662</v>
      </c>
      <c r="L19" t="s">
        <v>572</v>
      </c>
      <c r="M19">
        <v>15</v>
      </c>
      <c r="N19">
        <v>25</v>
      </c>
      <c r="O19">
        <v>10</v>
      </c>
      <c r="P19">
        <v>15</v>
      </c>
      <c r="Q19" t="s">
        <v>567</v>
      </c>
      <c r="R19">
        <v>0</v>
      </c>
      <c r="S19">
        <v>5</v>
      </c>
      <c r="T19" t="s">
        <v>533</v>
      </c>
      <c r="U19" t="s">
        <v>573</v>
      </c>
      <c r="V19">
        <v>0</v>
      </c>
      <c r="W19" t="s">
        <v>608</v>
      </c>
    </row>
    <row r="20" spans="1:23">
      <c r="A20">
        <v>10013000</v>
      </c>
      <c r="B20">
        <v>10013000</v>
      </c>
      <c r="C20" t="s">
        <v>620</v>
      </c>
      <c r="D20">
        <v>10</v>
      </c>
      <c r="E20">
        <v>0</v>
      </c>
      <c r="F20" t="s">
        <v>567</v>
      </c>
      <c r="H20">
        <v>18000</v>
      </c>
      <c r="I20" t="s">
        <v>620</v>
      </c>
      <c r="J20" t="s">
        <v>649</v>
      </c>
      <c r="K20" t="s">
        <v>663</v>
      </c>
      <c r="L20" t="s">
        <v>572</v>
      </c>
      <c r="M20">
        <v>3</v>
      </c>
      <c r="N20">
        <v>15</v>
      </c>
      <c r="O20">
        <v>5</v>
      </c>
      <c r="P20">
        <v>35</v>
      </c>
      <c r="Q20" t="s">
        <v>567</v>
      </c>
      <c r="R20">
        <v>0</v>
      </c>
      <c r="S20">
        <v>5</v>
      </c>
      <c r="T20" t="s">
        <v>533</v>
      </c>
      <c r="U20" t="s">
        <v>573</v>
      </c>
      <c r="V20">
        <v>0</v>
      </c>
      <c r="W20" t="s">
        <v>608</v>
      </c>
    </row>
    <row r="21" spans="1:23">
      <c r="A21">
        <v>10014000</v>
      </c>
      <c r="B21">
        <v>10014000</v>
      </c>
      <c r="C21" t="s">
        <v>621</v>
      </c>
      <c r="D21">
        <v>12</v>
      </c>
      <c r="E21">
        <v>0</v>
      </c>
      <c r="F21" t="s">
        <v>567</v>
      </c>
      <c r="H21">
        <v>28000</v>
      </c>
      <c r="I21" t="s">
        <v>621</v>
      </c>
      <c r="J21" t="s">
        <v>650</v>
      </c>
      <c r="K21" t="s">
        <v>664</v>
      </c>
      <c r="L21" t="s">
        <v>572</v>
      </c>
      <c r="M21">
        <v>7</v>
      </c>
      <c r="N21">
        <v>9</v>
      </c>
      <c r="O21">
        <v>7</v>
      </c>
      <c r="P21">
        <v>13</v>
      </c>
      <c r="Q21" t="s">
        <v>567</v>
      </c>
      <c r="R21">
        <v>0</v>
      </c>
      <c r="S21">
        <v>5</v>
      </c>
      <c r="T21" t="s">
        <v>533</v>
      </c>
      <c r="U21" t="s">
        <v>573</v>
      </c>
      <c r="V21">
        <v>0</v>
      </c>
      <c r="W21" t="s">
        <v>608</v>
      </c>
    </row>
    <row r="22" spans="1:23">
      <c r="A22">
        <v>10015000</v>
      </c>
      <c r="B22">
        <v>10015000</v>
      </c>
      <c r="C22" t="s">
        <v>622</v>
      </c>
      <c r="D22">
        <v>2</v>
      </c>
      <c r="E22">
        <v>0</v>
      </c>
      <c r="F22" t="s">
        <v>567</v>
      </c>
      <c r="H22">
        <v>31000</v>
      </c>
      <c r="I22" t="s">
        <v>622</v>
      </c>
      <c r="J22" t="s">
        <v>651</v>
      </c>
      <c r="K22" t="s">
        <v>665</v>
      </c>
      <c r="L22" t="s">
        <v>572</v>
      </c>
      <c r="M22">
        <v>2</v>
      </c>
      <c r="N22">
        <v>10</v>
      </c>
      <c r="O22">
        <v>5</v>
      </c>
      <c r="P22">
        <v>20</v>
      </c>
      <c r="Q22" t="s">
        <v>567</v>
      </c>
      <c r="R22">
        <v>0</v>
      </c>
      <c r="S22">
        <v>5</v>
      </c>
      <c r="T22" t="s">
        <v>533</v>
      </c>
      <c r="U22" t="s">
        <v>573</v>
      </c>
      <c r="V22">
        <v>0</v>
      </c>
      <c r="W22" t="s">
        <v>608</v>
      </c>
    </row>
    <row r="23" spans="1:23">
      <c r="A23">
        <v>10016000</v>
      </c>
      <c r="B23">
        <v>10016000</v>
      </c>
      <c r="C23" t="s">
        <v>623</v>
      </c>
      <c r="D23">
        <v>1</v>
      </c>
      <c r="E23">
        <v>0</v>
      </c>
      <c r="F23" t="s">
        <v>567</v>
      </c>
      <c r="H23">
        <v>7000</v>
      </c>
      <c r="I23" t="s">
        <v>641</v>
      </c>
      <c r="J23" t="s">
        <v>652</v>
      </c>
      <c r="K23" t="s">
        <v>666</v>
      </c>
      <c r="L23" t="s">
        <v>572</v>
      </c>
      <c r="M23">
        <v>15</v>
      </c>
      <c r="N23">
        <v>40</v>
      </c>
      <c r="O23">
        <v>10</v>
      </c>
      <c r="P23">
        <v>50</v>
      </c>
      <c r="Q23" t="s">
        <v>567</v>
      </c>
      <c r="R23">
        <v>0</v>
      </c>
      <c r="S23">
        <v>5</v>
      </c>
      <c r="T23" t="s">
        <v>533</v>
      </c>
      <c r="U23" t="s">
        <v>573</v>
      </c>
      <c r="V23">
        <v>0</v>
      </c>
      <c r="W23" t="s">
        <v>608</v>
      </c>
    </row>
    <row r="24" spans="1:23">
      <c r="A24">
        <v>10017000</v>
      </c>
      <c r="B24">
        <v>10017000</v>
      </c>
      <c r="C24" t="s">
        <v>624</v>
      </c>
      <c r="D24">
        <v>5</v>
      </c>
      <c r="E24">
        <v>0</v>
      </c>
      <c r="F24" t="s">
        <v>567</v>
      </c>
      <c r="H24">
        <v>6000</v>
      </c>
      <c r="I24" t="s">
        <v>642</v>
      </c>
      <c r="J24" t="s">
        <v>653</v>
      </c>
      <c r="K24" t="s">
        <v>667</v>
      </c>
      <c r="L24" t="s">
        <v>572</v>
      </c>
      <c r="M24">
        <v>2</v>
      </c>
      <c r="N24">
        <v>7</v>
      </c>
      <c r="O24">
        <v>3</v>
      </c>
      <c r="P24">
        <v>20</v>
      </c>
      <c r="Q24" t="s">
        <v>567</v>
      </c>
      <c r="R24">
        <v>0</v>
      </c>
      <c r="S24">
        <v>5</v>
      </c>
      <c r="T24" t="s">
        <v>533</v>
      </c>
      <c r="U24" t="s">
        <v>573</v>
      </c>
      <c r="V24">
        <v>0</v>
      </c>
      <c r="W24" t="s">
        <v>608</v>
      </c>
    </row>
    <row r="25" spans="1:23">
      <c r="A25">
        <v>10018001</v>
      </c>
      <c r="B25">
        <v>10018001</v>
      </c>
      <c r="C25" t="s">
        <v>625</v>
      </c>
      <c r="D25">
        <v>2</v>
      </c>
      <c r="E25">
        <v>0</v>
      </c>
      <c r="F25" t="s">
        <v>567</v>
      </c>
      <c r="H25">
        <v>1200</v>
      </c>
      <c r="I25" t="s">
        <v>642</v>
      </c>
      <c r="J25" t="s">
        <v>653</v>
      </c>
      <c r="K25" t="s">
        <v>668</v>
      </c>
      <c r="L25" t="s">
        <v>572</v>
      </c>
      <c r="M25">
        <v>1</v>
      </c>
      <c r="N25">
        <v>5</v>
      </c>
      <c r="O25">
        <v>2</v>
      </c>
      <c r="P25">
        <v>25</v>
      </c>
      <c r="Q25" t="s">
        <v>567</v>
      </c>
      <c r="R25">
        <v>0</v>
      </c>
      <c r="S25">
        <v>5</v>
      </c>
      <c r="T25" t="s">
        <v>533</v>
      </c>
      <c r="U25" t="s">
        <v>590</v>
      </c>
      <c r="V25">
        <v>0</v>
      </c>
      <c r="W25" t="s">
        <v>608</v>
      </c>
    </row>
    <row r="26" spans="1:23">
      <c r="A26">
        <v>10018002</v>
      </c>
      <c r="B26">
        <v>10018002</v>
      </c>
      <c r="C26" t="s">
        <v>626</v>
      </c>
      <c r="D26">
        <v>2</v>
      </c>
      <c r="E26">
        <v>0</v>
      </c>
      <c r="F26" t="s">
        <v>567</v>
      </c>
      <c r="H26">
        <v>1500</v>
      </c>
      <c r="I26" t="s">
        <v>642</v>
      </c>
      <c r="J26" t="s">
        <v>653</v>
      </c>
      <c r="K26" t="s">
        <v>669</v>
      </c>
      <c r="L26" t="s">
        <v>572</v>
      </c>
      <c r="M26">
        <v>10</v>
      </c>
      <c r="N26">
        <v>30</v>
      </c>
      <c r="O26">
        <v>5</v>
      </c>
      <c r="P26">
        <v>40</v>
      </c>
      <c r="Q26" t="s">
        <v>567</v>
      </c>
      <c r="R26">
        <v>0</v>
      </c>
      <c r="S26">
        <v>5</v>
      </c>
      <c r="T26" t="s">
        <v>533</v>
      </c>
      <c r="U26" t="s">
        <v>590</v>
      </c>
      <c r="V26">
        <v>0</v>
      </c>
      <c r="W26" t="s">
        <v>608</v>
      </c>
    </row>
    <row r="27" spans="1:23">
      <c r="A27">
        <v>10018003</v>
      </c>
      <c r="B27">
        <v>10018003</v>
      </c>
      <c r="C27" t="s">
        <v>627</v>
      </c>
      <c r="D27">
        <v>10</v>
      </c>
      <c r="E27">
        <v>0</v>
      </c>
      <c r="F27" t="s">
        <v>567</v>
      </c>
      <c r="H27">
        <v>1400</v>
      </c>
      <c r="I27" t="s">
        <v>642</v>
      </c>
      <c r="J27" t="s">
        <v>653</v>
      </c>
      <c r="K27" t="s">
        <v>670</v>
      </c>
      <c r="L27" t="s">
        <v>572</v>
      </c>
      <c r="M27">
        <v>1</v>
      </c>
      <c r="N27">
        <v>5</v>
      </c>
      <c r="O27">
        <v>2</v>
      </c>
      <c r="P27">
        <v>20</v>
      </c>
      <c r="Q27" t="s">
        <v>567</v>
      </c>
      <c r="R27">
        <v>0</v>
      </c>
      <c r="S27">
        <v>5</v>
      </c>
      <c r="T27" t="s">
        <v>533</v>
      </c>
      <c r="U27" t="s">
        <v>590</v>
      </c>
      <c r="V27">
        <v>0</v>
      </c>
      <c r="W27" t="s">
        <v>608</v>
      </c>
    </row>
    <row r="28" spans="1:23">
      <c r="A28">
        <v>10018004</v>
      </c>
      <c r="B28">
        <v>10018004</v>
      </c>
      <c r="C28" t="s">
        <v>628</v>
      </c>
      <c r="D28">
        <v>10</v>
      </c>
      <c r="E28">
        <v>0</v>
      </c>
      <c r="F28" t="s">
        <v>567</v>
      </c>
      <c r="H28">
        <v>1300</v>
      </c>
      <c r="I28" t="s">
        <v>642</v>
      </c>
      <c r="J28" t="s">
        <v>653</v>
      </c>
      <c r="K28" t="s">
        <v>671</v>
      </c>
      <c r="L28" t="s">
        <v>572</v>
      </c>
      <c r="M28">
        <v>3</v>
      </c>
      <c r="N28">
        <v>15</v>
      </c>
      <c r="O28">
        <v>5</v>
      </c>
      <c r="P28">
        <v>35</v>
      </c>
      <c r="Q28" t="s">
        <v>567</v>
      </c>
      <c r="R28">
        <v>0</v>
      </c>
      <c r="S28">
        <v>5</v>
      </c>
      <c r="T28" t="s">
        <v>533</v>
      </c>
      <c r="U28" t="s">
        <v>590</v>
      </c>
      <c r="V28">
        <v>0</v>
      </c>
      <c r="W28" t="s">
        <v>608</v>
      </c>
    </row>
    <row r="29" spans="1:23">
      <c r="A29">
        <v>10018005</v>
      </c>
      <c r="B29">
        <v>10018005</v>
      </c>
      <c r="C29" t="s">
        <v>629</v>
      </c>
      <c r="D29">
        <v>10</v>
      </c>
      <c r="E29">
        <v>0</v>
      </c>
      <c r="F29" t="s">
        <v>567</v>
      </c>
      <c r="H29">
        <v>1600</v>
      </c>
      <c r="I29" t="s">
        <v>642</v>
      </c>
      <c r="J29" t="s">
        <v>653</v>
      </c>
      <c r="K29" t="s">
        <v>672</v>
      </c>
      <c r="L29" t="s">
        <v>572</v>
      </c>
      <c r="M29">
        <v>2</v>
      </c>
      <c r="N29">
        <v>10</v>
      </c>
      <c r="O29">
        <v>5</v>
      </c>
      <c r="P29">
        <v>20</v>
      </c>
      <c r="Q29" t="s">
        <v>567</v>
      </c>
      <c r="R29">
        <v>0</v>
      </c>
      <c r="S29">
        <v>5</v>
      </c>
      <c r="T29" t="s">
        <v>533</v>
      </c>
      <c r="U29" t="s">
        <v>590</v>
      </c>
      <c r="V29">
        <v>0</v>
      </c>
      <c r="W29" t="s">
        <v>608</v>
      </c>
    </row>
    <row r="30" spans="1:23">
      <c r="A30">
        <v>10018006</v>
      </c>
      <c r="B30">
        <v>10018006</v>
      </c>
      <c r="C30" t="s">
        <v>630</v>
      </c>
      <c r="D30">
        <v>12</v>
      </c>
      <c r="E30">
        <v>0</v>
      </c>
      <c r="F30" t="s">
        <v>567</v>
      </c>
      <c r="H30">
        <v>1700</v>
      </c>
      <c r="I30" t="s">
        <v>642</v>
      </c>
      <c r="J30" t="s">
        <v>653</v>
      </c>
      <c r="K30" t="s">
        <v>673</v>
      </c>
      <c r="L30" t="s">
        <v>572</v>
      </c>
      <c r="M30">
        <v>15</v>
      </c>
      <c r="N30">
        <v>40</v>
      </c>
      <c r="O30">
        <v>10</v>
      </c>
      <c r="P30">
        <v>50</v>
      </c>
      <c r="Q30" t="s">
        <v>567</v>
      </c>
      <c r="R30">
        <v>0</v>
      </c>
      <c r="S30">
        <v>5</v>
      </c>
      <c r="T30" t="s">
        <v>533</v>
      </c>
      <c r="U30" t="s">
        <v>590</v>
      </c>
      <c r="V30">
        <v>0</v>
      </c>
      <c r="W30" t="s">
        <v>608</v>
      </c>
    </row>
    <row r="31" spans="1:23">
      <c r="A31">
        <v>10018007</v>
      </c>
      <c r="B31">
        <v>10018007</v>
      </c>
      <c r="C31" t="s">
        <v>631</v>
      </c>
      <c r="D31">
        <v>2</v>
      </c>
      <c r="E31">
        <v>0</v>
      </c>
      <c r="F31" t="s">
        <v>567</v>
      </c>
      <c r="H31">
        <v>1800</v>
      </c>
      <c r="I31" t="s">
        <v>642</v>
      </c>
      <c r="J31" t="s">
        <v>653</v>
      </c>
      <c r="K31" t="s">
        <v>674</v>
      </c>
      <c r="L31" t="s">
        <v>572</v>
      </c>
      <c r="M31">
        <v>2</v>
      </c>
      <c r="N31">
        <v>7</v>
      </c>
      <c r="O31">
        <v>3</v>
      </c>
      <c r="P31">
        <v>20</v>
      </c>
      <c r="Q31" t="s">
        <v>567</v>
      </c>
      <c r="R31">
        <v>0</v>
      </c>
      <c r="S31">
        <v>5</v>
      </c>
      <c r="T31" t="s">
        <v>533</v>
      </c>
      <c r="U31" t="s">
        <v>590</v>
      </c>
      <c r="V31">
        <v>0</v>
      </c>
      <c r="W31" t="s">
        <v>608</v>
      </c>
    </row>
    <row r="32" spans="1:23">
      <c r="A32">
        <v>10018008</v>
      </c>
      <c r="B32">
        <v>10018008</v>
      </c>
      <c r="C32" t="s">
        <v>632</v>
      </c>
      <c r="D32">
        <v>1</v>
      </c>
      <c r="E32">
        <v>0</v>
      </c>
      <c r="F32" t="s">
        <v>567</v>
      </c>
      <c r="H32">
        <v>1000</v>
      </c>
      <c r="I32" t="s">
        <v>642</v>
      </c>
      <c r="J32" t="s">
        <v>653</v>
      </c>
      <c r="K32" t="s">
        <v>675</v>
      </c>
      <c r="L32" t="s">
        <v>572</v>
      </c>
      <c r="M32">
        <v>1</v>
      </c>
      <c r="N32">
        <v>5</v>
      </c>
      <c r="O32">
        <v>2</v>
      </c>
      <c r="P32">
        <v>25</v>
      </c>
      <c r="Q32" t="s">
        <v>567</v>
      </c>
      <c r="R32">
        <v>0</v>
      </c>
      <c r="S32">
        <v>5</v>
      </c>
      <c r="T32" t="s">
        <v>533</v>
      </c>
      <c r="U32" t="s">
        <v>590</v>
      </c>
      <c r="V32">
        <v>0</v>
      </c>
      <c r="W32" t="s">
        <v>608</v>
      </c>
    </row>
    <row r="33" spans="1:23">
      <c r="A33">
        <v>10018000</v>
      </c>
      <c r="B33">
        <v>10018000</v>
      </c>
      <c r="C33" t="s">
        <v>633</v>
      </c>
      <c r="D33">
        <v>5</v>
      </c>
      <c r="E33">
        <v>0</v>
      </c>
      <c r="F33" t="s">
        <v>567</v>
      </c>
      <c r="H33">
        <v>18000</v>
      </c>
      <c r="I33" t="s">
        <v>642</v>
      </c>
      <c r="J33" t="s">
        <v>653</v>
      </c>
      <c r="K33" t="s">
        <v>676</v>
      </c>
      <c r="L33" t="s">
        <v>572</v>
      </c>
      <c r="M33">
        <v>10</v>
      </c>
      <c r="N33">
        <v>30</v>
      </c>
      <c r="O33">
        <v>5</v>
      </c>
      <c r="P33">
        <v>40</v>
      </c>
      <c r="Q33" t="s">
        <v>567</v>
      </c>
      <c r="R33">
        <v>0</v>
      </c>
      <c r="S33">
        <v>5</v>
      </c>
      <c r="T33" t="s">
        <v>533</v>
      </c>
      <c r="U33" t="s">
        <v>573</v>
      </c>
      <c r="V33">
        <v>0</v>
      </c>
      <c r="W33" t="s">
        <v>608</v>
      </c>
    </row>
    <row r="34" spans="1:23">
      <c r="A34">
        <v>10019000</v>
      </c>
      <c r="B34">
        <v>10019000</v>
      </c>
      <c r="C34" t="s">
        <v>634</v>
      </c>
      <c r="D34">
        <v>2</v>
      </c>
      <c r="E34">
        <v>0</v>
      </c>
      <c r="F34" t="s">
        <v>567</v>
      </c>
      <c r="H34">
        <v>28000</v>
      </c>
      <c r="I34" t="s">
        <v>643</v>
      </c>
      <c r="J34" t="s">
        <v>654</v>
      </c>
      <c r="K34" t="s">
        <v>677</v>
      </c>
      <c r="L34" t="s">
        <v>572</v>
      </c>
      <c r="M34">
        <v>1</v>
      </c>
      <c r="N34">
        <v>5</v>
      </c>
      <c r="O34">
        <v>2</v>
      </c>
      <c r="P34">
        <v>20</v>
      </c>
      <c r="Q34" t="s">
        <v>567</v>
      </c>
      <c r="R34">
        <v>0</v>
      </c>
      <c r="S34">
        <v>5</v>
      </c>
      <c r="T34" t="s">
        <v>533</v>
      </c>
      <c r="U34" t="s">
        <v>573</v>
      </c>
      <c r="V34">
        <v>0</v>
      </c>
      <c r="W34" t="s">
        <v>608</v>
      </c>
    </row>
    <row r="35" spans="1:23">
      <c r="A35">
        <v>10019001</v>
      </c>
      <c r="B35">
        <v>10019001</v>
      </c>
      <c r="C35" t="s">
        <v>635</v>
      </c>
      <c r="D35">
        <v>2</v>
      </c>
      <c r="E35">
        <v>0</v>
      </c>
      <c r="F35" t="s">
        <v>567</v>
      </c>
      <c r="H35">
        <v>31000</v>
      </c>
      <c r="I35" t="s">
        <v>643</v>
      </c>
      <c r="J35" t="s">
        <v>654</v>
      </c>
      <c r="K35" t="s">
        <v>678</v>
      </c>
      <c r="L35" t="s">
        <v>572</v>
      </c>
      <c r="M35">
        <v>3</v>
      </c>
      <c r="N35">
        <v>15</v>
      </c>
      <c r="O35">
        <v>5</v>
      </c>
      <c r="P35">
        <v>35</v>
      </c>
      <c r="Q35" t="s">
        <v>567</v>
      </c>
      <c r="R35">
        <v>0</v>
      </c>
      <c r="S35">
        <v>5</v>
      </c>
      <c r="T35" t="s">
        <v>533</v>
      </c>
      <c r="U35" t="s">
        <v>590</v>
      </c>
      <c r="V35">
        <v>0</v>
      </c>
      <c r="W35" t="s">
        <v>608</v>
      </c>
    </row>
  </sheetData>
  <autoFilter ref="A1:X35" xr:uid="{64F19A06-0302-4266-A7CE-EFFC00960635}"/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3F82-1F7E-4BAC-9100-E81C1D118B0D}">
  <sheetPr>
    <tabColor theme="9" tint="0.59999389629810485"/>
  </sheetPr>
  <dimension ref="A1:G35"/>
  <sheetViews>
    <sheetView workbookViewId="0">
      <pane xSplit="3" ySplit="1" topLeftCell="D2" activePane="bottomRight" state="frozen"/>
      <selection activeCell="T29" sqref="T29"/>
      <selection pane="topRight" activeCell="T29" sqref="T29"/>
      <selection pane="bottomLeft" activeCell="T29" sqref="T29"/>
      <selection pane="bottomRight" activeCell="T29" sqref="T29"/>
    </sheetView>
  </sheetViews>
  <sheetFormatPr defaultRowHeight="14.5"/>
  <cols>
    <col min="1" max="2" width="8.81640625" bestFit="1" customWidth="1"/>
    <col min="3" max="3" width="31.6328125" customWidth="1"/>
    <col min="4" max="5" width="8.6328125" customWidth="1"/>
    <col min="6" max="6" width="9.7265625" bestFit="1" customWidth="1"/>
    <col min="7" max="7" width="16.08984375" bestFit="1" customWidth="1"/>
  </cols>
  <sheetData>
    <row r="1" spans="1:7">
      <c r="A1" s="45" t="s">
        <v>66</v>
      </c>
      <c r="B1" s="45" t="s">
        <v>545</v>
      </c>
      <c r="C1" s="45" t="s">
        <v>546</v>
      </c>
      <c r="D1" s="45" t="s">
        <v>551</v>
      </c>
      <c r="E1" s="45" t="s">
        <v>958</v>
      </c>
      <c r="F1" s="45" t="s">
        <v>552</v>
      </c>
      <c r="G1" s="45" t="s">
        <v>553</v>
      </c>
    </row>
    <row r="2" spans="1:7">
      <c r="A2">
        <v>10001000</v>
      </c>
      <c r="B2">
        <v>10001000</v>
      </c>
      <c r="C2" t="s">
        <v>566</v>
      </c>
      <c r="D2">
        <v>22475</v>
      </c>
      <c r="E2">
        <f>D2*1.4</f>
        <v>31464.999999999996</v>
      </c>
      <c r="F2" t="s">
        <v>569</v>
      </c>
      <c r="G2" t="s">
        <v>570</v>
      </c>
    </row>
    <row r="3" spans="1:7">
      <c r="A3">
        <v>10001001</v>
      </c>
      <c r="B3">
        <v>10001001</v>
      </c>
      <c r="C3" t="s">
        <v>575</v>
      </c>
      <c r="D3">
        <v>3375</v>
      </c>
      <c r="E3">
        <f t="shared" ref="E3:E35" si="0">D3*1.4</f>
        <v>4725</v>
      </c>
      <c r="F3" t="s">
        <v>569</v>
      </c>
      <c r="G3" t="s">
        <v>570</v>
      </c>
    </row>
    <row r="4" spans="1:7">
      <c r="A4">
        <v>10002000</v>
      </c>
      <c r="B4">
        <v>10002000</v>
      </c>
      <c r="C4" t="s">
        <v>579</v>
      </c>
      <c r="D4">
        <v>36700</v>
      </c>
      <c r="E4">
        <f t="shared" si="0"/>
        <v>51380</v>
      </c>
      <c r="F4" t="s">
        <v>569</v>
      </c>
      <c r="G4" t="s">
        <v>570</v>
      </c>
    </row>
    <row r="5" spans="1:7">
      <c r="A5">
        <v>10003000</v>
      </c>
      <c r="B5">
        <v>10003000</v>
      </c>
      <c r="C5" t="s">
        <v>583</v>
      </c>
      <c r="D5">
        <v>33700</v>
      </c>
      <c r="E5">
        <f t="shared" si="0"/>
        <v>47180</v>
      </c>
      <c r="F5" t="s">
        <v>569</v>
      </c>
      <c r="G5" t="s">
        <v>570</v>
      </c>
    </row>
    <row r="6" spans="1:7">
      <c r="A6">
        <v>10003001</v>
      </c>
      <c r="B6">
        <v>10003001</v>
      </c>
      <c r="C6" t="s">
        <v>587</v>
      </c>
      <c r="D6">
        <v>4500</v>
      </c>
      <c r="E6">
        <f t="shared" si="0"/>
        <v>6300</v>
      </c>
      <c r="F6" t="s">
        <v>569</v>
      </c>
      <c r="G6" t="s">
        <v>570</v>
      </c>
    </row>
    <row r="7" spans="1:7">
      <c r="A7">
        <v>10004000</v>
      </c>
      <c r="B7">
        <v>10004000</v>
      </c>
      <c r="C7" t="s">
        <v>592</v>
      </c>
      <c r="D7">
        <v>58500</v>
      </c>
      <c r="E7">
        <f t="shared" si="0"/>
        <v>81900</v>
      </c>
      <c r="F7" t="s">
        <v>594</v>
      </c>
      <c r="G7" t="s">
        <v>595</v>
      </c>
    </row>
    <row r="8" spans="1:7">
      <c r="A8">
        <v>10004001</v>
      </c>
      <c r="B8">
        <v>10004001</v>
      </c>
      <c r="C8" t="s">
        <v>598</v>
      </c>
      <c r="D8">
        <v>5500</v>
      </c>
      <c r="E8">
        <f t="shared" si="0"/>
        <v>7699.9999999999991</v>
      </c>
      <c r="F8" t="s">
        <v>594</v>
      </c>
      <c r="G8" t="s">
        <v>595</v>
      </c>
    </row>
    <row r="9" spans="1:7">
      <c r="A9">
        <v>10004002</v>
      </c>
      <c r="B9">
        <v>10004002</v>
      </c>
      <c r="C9" t="s">
        <v>599</v>
      </c>
      <c r="D9">
        <v>1000</v>
      </c>
      <c r="E9">
        <f t="shared" si="0"/>
        <v>1400</v>
      </c>
      <c r="F9" t="s">
        <v>594</v>
      </c>
      <c r="G9" t="s">
        <v>595</v>
      </c>
    </row>
    <row r="10" spans="1:7">
      <c r="A10">
        <v>10005000</v>
      </c>
      <c r="B10">
        <v>10005000</v>
      </c>
      <c r="C10" t="s">
        <v>604</v>
      </c>
      <c r="D10">
        <v>62000</v>
      </c>
      <c r="E10">
        <f t="shared" si="0"/>
        <v>86800</v>
      </c>
      <c r="F10" t="s">
        <v>605</v>
      </c>
      <c r="G10" t="s">
        <v>606</v>
      </c>
    </row>
    <row r="11" spans="1:7">
      <c r="A11">
        <v>10006000</v>
      </c>
      <c r="B11">
        <v>10006000</v>
      </c>
      <c r="C11" t="s">
        <v>610</v>
      </c>
      <c r="D11">
        <v>17500</v>
      </c>
      <c r="E11">
        <f t="shared" si="0"/>
        <v>24500</v>
      </c>
      <c r="F11" t="s">
        <v>609</v>
      </c>
      <c r="G11" t="s">
        <v>611</v>
      </c>
    </row>
    <row r="12" spans="1:7">
      <c r="A12">
        <v>10007000</v>
      </c>
      <c r="B12">
        <v>10007000</v>
      </c>
      <c r="C12" t="s">
        <v>612</v>
      </c>
      <c r="D12">
        <v>26000</v>
      </c>
      <c r="E12">
        <f t="shared" si="0"/>
        <v>36400</v>
      </c>
      <c r="F12" t="s">
        <v>638</v>
      </c>
      <c r="G12" t="s">
        <v>644</v>
      </c>
    </row>
    <row r="13" spans="1:7">
      <c r="A13">
        <v>10008001</v>
      </c>
      <c r="B13">
        <v>10008001</v>
      </c>
      <c r="C13" t="s">
        <v>613</v>
      </c>
      <c r="D13">
        <v>1500</v>
      </c>
      <c r="E13">
        <f t="shared" si="0"/>
        <v>2100</v>
      </c>
      <c r="F13" t="s">
        <v>636</v>
      </c>
      <c r="G13" t="s">
        <v>645</v>
      </c>
    </row>
    <row r="14" spans="1:7">
      <c r="A14">
        <v>10008000</v>
      </c>
      <c r="B14">
        <v>10008000</v>
      </c>
      <c r="C14" t="s">
        <v>614</v>
      </c>
      <c r="D14">
        <v>11000</v>
      </c>
      <c r="E14">
        <f t="shared" si="0"/>
        <v>15399.999999999998</v>
      </c>
      <c r="F14" t="s">
        <v>636</v>
      </c>
      <c r="G14" t="s">
        <v>645</v>
      </c>
    </row>
    <row r="15" spans="1:7">
      <c r="A15">
        <v>10009001</v>
      </c>
      <c r="B15">
        <v>10009001</v>
      </c>
      <c r="C15" t="s">
        <v>615</v>
      </c>
      <c r="D15">
        <v>2000</v>
      </c>
      <c r="E15">
        <f t="shared" si="0"/>
        <v>2800</v>
      </c>
      <c r="F15" t="s">
        <v>637</v>
      </c>
      <c r="G15" t="s">
        <v>646</v>
      </c>
    </row>
    <row r="16" spans="1:7">
      <c r="A16">
        <v>10009000</v>
      </c>
      <c r="B16">
        <v>10009000</v>
      </c>
      <c r="C16" t="s">
        <v>616</v>
      </c>
      <c r="D16">
        <v>37000</v>
      </c>
      <c r="E16">
        <f t="shared" si="0"/>
        <v>51800</v>
      </c>
      <c r="F16" t="s">
        <v>637</v>
      </c>
      <c r="G16" t="s">
        <v>646</v>
      </c>
    </row>
    <row r="17" spans="1:7">
      <c r="A17">
        <v>10010000</v>
      </c>
      <c r="B17">
        <v>10010000</v>
      </c>
      <c r="C17" t="s">
        <v>617</v>
      </c>
      <c r="D17">
        <v>61000</v>
      </c>
      <c r="E17">
        <f t="shared" si="0"/>
        <v>85400</v>
      </c>
      <c r="F17" t="s">
        <v>639</v>
      </c>
      <c r="G17" t="s">
        <v>647</v>
      </c>
    </row>
    <row r="18" spans="1:7">
      <c r="A18">
        <v>10011000</v>
      </c>
      <c r="B18">
        <v>10011000</v>
      </c>
      <c r="C18" t="s">
        <v>618</v>
      </c>
      <c r="D18">
        <v>53000</v>
      </c>
      <c r="E18">
        <f t="shared" si="0"/>
        <v>74200</v>
      </c>
      <c r="F18" t="s">
        <v>640</v>
      </c>
      <c r="G18" t="s">
        <v>648</v>
      </c>
    </row>
    <row r="19" spans="1:7">
      <c r="A19">
        <v>10012000</v>
      </c>
      <c r="B19">
        <v>10012000</v>
      </c>
      <c r="C19" t="s">
        <v>619</v>
      </c>
      <c r="D19">
        <v>12000</v>
      </c>
      <c r="E19">
        <f t="shared" si="0"/>
        <v>16800</v>
      </c>
      <c r="F19" t="s">
        <v>640</v>
      </c>
      <c r="G19" t="s">
        <v>648</v>
      </c>
    </row>
    <row r="20" spans="1:7">
      <c r="A20">
        <v>10013000</v>
      </c>
      <c r="B20">
        <v>10013000</v>
      </c>
      <c r="C20" t="s">
        <v>620</v>
      </c>
      <c r="D20">
        <v>18000</v>
      </c>
      <c r="E20">
        <f t="shared" si="0"/>
        <v>25200</v>
      </c>
      <c r="F20" t="s">
        <v>620</v>
      </c>
      <c r="G20" t="s">
        <v>649</v>
      </c>
    </row>
    <row r="21" spans="1:7">
      <c r="A21">
        <v>10014000</v>
      </c>
      <c r="B21">
        <v>10014000</v>
      </c>
      <c r="C21" t="s">
        <v>621</v>
      </c>
      <c r="D21">
        <v>28000</v>
      </c>
      <c r="E21">
        <f t="shared" si="0"/>
        <v>39200</v>
      </c>
      <c r="F21" t="s">
        <v>621</v>
      </c>
      <c r="G21" t="s">
        <v>650</v>
      </c>
    </row>
    <row r="22" spans="1:7">
      <c r="A22">
        <v>10015000</v>
      </c>
      <c r="B22">
        <v>10015000</v>
      </c>
      <c r="C22" t="s">
        <v>622</v>
      </c>
      <c r="D22">
        <v>31000</v>
      </c>
      <c r="E22">
        <f t="shared" si="0"/>
        <v>43400</v>
      </c>
      <c r="F22" t="s">
        <v>622</v>
      </c>
      <c r="G22" t="s">
        <v>651</v>
      </c>
    </row>
    <row r="23" spans="1:7">
      <c r="A23">
        <v>10016000</v>
      </c>
      <c r="B23">
        <v>10016000</v>
      </c>
      <c r="C23" t="s">
        <v>623</v>
      </c>
      <c r="D23">
        <v>7000</v>
      </c>
      <c r="E23">
        <f t="shared" si="0"/>
        <v>9800</v>
      </c>
      <c r="F23" t="s">
        <v>641</v>
      </c>
      <c r="G23" t="s">
        <v>652</v>
      </c>
    </row>
    <row r="24" spans="1:7">
      <c r="A24">
        <v>10017000</v>
      </c>
      <c r="B24">
        <v>10017000</v>
      </c>
      <c r="C24" t="s">
        <v>624</v>
      </c>
      <c r="D24">
        <v>6000</v>
      </c>
      <c r="E24">
        <f t="shared" si="0"/>
        <v>8400</v>
      </c>
      <c r="F24" t="s">
        <v>642</v>
      </c>
      <c r="G24" t="s">
        <v>653</v>
      </c>
    </row>
    <row r="25" spans="1:7">
      <c r="A25">
        <v>10018001</v>
      </c>
      <c r="B25">
        <v>10018001</v>
      </c>
      <c r="C25" t="s">
        <v>625</v>
      </c>
      <c r="D25">
        <v>1200</v>
      </c>
      <c r="E25">
        <f t="shared" si="0"/>
        <v>1680</v>
      </c>
      <c r="F25" t="s">
        <v>642</v>
      </c>
      <c r="G25" t="s">
        <v>653</v>
      </c>
    </row>
    <row r="26" spans="1:7">
      <c r="A26">
        <v>10018002</v>
      </c>
      <c r="B26">
        <v>10018002</v>
      </c>
      <c r="C26" t="s">
        <v>626</v>
      </c>
      <c r="D26">
        <v>1500</v>
      </c>
      <c r="E26">
        <f t="shared" si="0"/>
        <v>2100</v>
      </c>
      <c r="F26" t="s">
        <v>642</v>
      </c>
      <c r="G26" t="s">
        <v>653</v>
      </c>
    </row>
    <row r="27" spans="1:7">
      <c r="A27">
        <v>10018003</v>
      </c>
      <c r="B27">
        <v>10018003</v>
      </c>
      <c r="C27" t="s">
        <v>627</v>
      </c>
      <c r="D27">
        <v>1400</v>
      </c>
      <c r="E27">
        <f t="shared" si="0"/>
        <v>1959.9999999999998</v>
      </c>
      <c r="F27" t="s">
        <v>642</v>
      </c>
      <c r="G27" t="s">
        <v>653</v>
      </c>
    </row>
    <row r="28" spans="1:7">
      <c r="A28">
        <v>10018004</v>
      </c>
      <c r="B28">
        <v>10018004</v>
      </c>
      <c r="C28" t="s">
        <v>628</v>
      </c>
      <c r="D28">
        <v>1300</v>
      </c>
      <c r="E28">
        <f t="shared" si="0"/>
        <v>1819.9999999999998</v>
      </c>
      <c r="F28" t="s">
        <v>642</v>
      </c>
      <c r="G28" t="s">
        <v>653</v>
      </c>
    </row>
    <row r="29" spans="1:7">
      <c r="A29">
        <v>10018005</v>
      </c>
      <c r="B29">
        <v>10018005</v>
      </c>
      <c r="C29" t="s">
        <v>629</v>
      </c>
      <c r="D29">
        <v>1600</v>
      </c>
      <c r="E29">
        <f t="shared" si="0"/>
        <v>2240</v>
      </c>
      <c r="F29" t="s">
        <v>642</v>
      </c>
      <c r="G29" t="s">
        <v>653</v>
      </c>
    </row>
    <row r="30" spans="1:7">
      <c r="A30">
        <v>10018006</v>
      </c>
      <c r="B30">
        <v>10018006</v>
      </c>
      <c r="C30" t="s">
        <v>630</v>
      </c>
      <c r="D30">
        <v>1700</v>
      </c>
      <c r="E30">
        <f t="shared" si="0"/>
        <v>2380</v>
      </c>
      <c r="F30" t="s">
        <v>642</v>
      </c>
      <c r="G30" t="s">
        <v>653</v>
      </c>
    </row>
    <row r="31" spans="1:7">
      <c r="A31">
        <v>10018007</v>
      </c>
      <c r="B31">
        <v>10018007</v>
      </c>
      <c r="C31" t="s">
        <v>631</v>
      </c>
      <c r="D31">
        <v>1800</v>
      </c>
      <c r="E31">
        <f t="shared" si="0"/>
        <v>2520</v>
      </c>
      <c r="F31" t="s">
        <v>642</v>
      </c>
      <c r="G31" t="s">
        <v>653</v>
      </c>
    </row>
    <row r="32" spans="1:7">
      <c r="A32">
        <v>10018008</v>
      </c>
      <c r="B32">
        <v>10018008</v>
      </c>
      <c r="C32" t="s">
        <v>632</v>
      </c>
      <c r="D32">
        <v>1000</v>
      </c>
      <c r="E32">
        <f t="shared" si="0"/>
        <v>1400</v>
      </c>
      <c r="F32" t="s">
        <v>642</v>
      </c>
      <c r="G32" t="s">
        <v>653</v>
      </c>
    </row>
    <row r="33" spans="1:7">
      <c r="A33">
        <v>10018000</v>
      </c>
      <c r="B33">
        <v>10018000</v>
      </c>
      <c r="C33" t="s">
        <v>633</v>
      </c>
      <c r="D33">
        <v>18000</v>
      </c>
      <c r="E33">
        <f t="shared" si="0"/>
        <v>25200</v>
      </c>
      <c r="F33" t="s">
        <v>642</v>
      </c>
      <c r="G33" t="s">
        <v>653</v>
      </c>
    </row>
    <row r="34" spans="1:7">
      <c r="A34">
        <v>10019000</v>
      </c>
      <c r="B34">
        <v>10019000</v>
      </c>
      <c r="C34" t="s">
        <v>634</v>
      </c>
      <c r="D34">
        <v>28000</v>
      </c>
      <c r="E34">
        <f t="shared" si="0"/>
        <v>39200</v>
      </c>
      <c r="F34" t="s">
        <v>643</v>
      </c>
      <c r="G34" t="s">
        <v>654</v>
      </c>
    </row>
    <row r="35" spans="1:7">
      <c r="A35">
        <v>10019001</v>
      </c>
      <c r="B35">
        <v>10019001</v>
      </c>
      <c r="C35" t="s">
        <v>635</v>
      </c>
      <c r="D35">
        <v>31000</v>
      </c>
      <c r="E35">
        <f t="shared" si="0"/>
        <v>43400</v>
      </c>
      <c r="F35" t="s">
        <v>643</v>
      </c>
      <c r="G35" t="s">
        <v>654</v>
      </c>
    </row>
  </sheetData>
  <autoFilter ref="A1:G35" xr:uid="{64F19A06-0302-4266-A7CE-EFFC00960635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551D-E717-4B9F-A348-31CAD1C0FCBB}">
  <sheetPr>
    <tabColor rgb="FF0070C0"/>
  </sheetPr>
  <dimension ref="A1:W37"/>
  <sheetViews>
    <sheetView topLeftCell="F1" workbookViewId="0">
      <selection activeCell="M40" sqref="M40"/>
    </sheetView>
  </sheetViews>
  <sheetFormatPr defaultRowHeight="14.5"/>
  <cols>
    <col min="10" max="10" width="11.6328125" customWidth="1"/>
  </cols>
  <sheetData>
    <row r="1" spans="1:23">
      <c r="A1" s="29" t="s">
        <v>66</v>
      </c>
      <c r="B1" s="29" t="s">
        <v>680</v>
      </c>
      <c r="C1" s="29" t="s">
        <v>681</v>
      </c>
      <c r="D1" s="30" t="s">
        <v>682</v>
      </c>
      <c r="E1" s="31" t="s">
        <v>683</v>
      </c>
      <c r="F1" s="29" t="s">
        <v>684</v>
      </c>
      <c r="G1" s="32" t="s">
        <v>685</v>
      </c>
      <c r="H1" s="32" t="s">
        <v>686</v>
      </c>
      <c r="I1" s="33" t="s">
        <v>687</v>
      </c>
      <c r="J1" s="34" t="s">
        <v>688</v>
      </c>
      <c r="K1" s="33" t="s">
        <v>689</v>
      </c>
      <c r="L1" s="33" t="s">
        <v>690</v>
      </c>
      <c r="M1" s="35" t="s">
        <v>691</v>
      </c>
      <c r="N1" s="36" t="s">
        <v>692</v>
      </c>
      <c r="O1" s="37" t="s">
        <v>693</v>
      </c>
      <c r="P1" s="37" t="s">
        <v>694</v>
      </c>
      <c r="Q1" s="46" t="s">
        <v>695</v>
      </c>
      <c r="R1" s="39" t="s">
        <v>696</v>
      </c>
      <c r="S1" s="40" t="s">
        <v>697</v>
      </c>
      <c r="T1" s="40" t="s">
        <v>698</v>
      </c>
      <c r="U1" s="40" t="s">
        <v>699</v>
      </c>
      <c r="V1" s="40" t="s">
        <v>700</v>
      </c>
      <c r="W1" s="47" t="s">
        <v>93</v>
      </c>
    </row>
    <row r="2" spans="1:23">
      <c r="A2">
        <v>32110000</v>
      </c>
      <c r="B2">
        <v>32110000</v>
      </c>
      <c r="C2" t="s">
        <v>570</v>
      </c>
      <c r="D2">
        <v>228900</v>
      </c>
      <c r="E2">
        <v>0</v>
      </c>
      <c r="F2" t="s">
        <v>567</v>
      </c>
      <c r="H2">
        <v>25560123</v>
      </c>
      <c r="J2" s="49" t="s">
        <v>943</v>
      </c>
      <c r="K2" t="s">
        <v>869</v>
      </c>
      <c r="L2" t="s">
        <v>869</v>
      </c>
      <c r="M2" s="43">
        <v>247243850</v>
      </c>
      <c r="N2">
        <v>20000</v>
      </c>
      <c r="O2">
        <v>90</v>
      </c>
      <c r="P2" t="s">
        <v>870</v>
      </c>
      <c r="Q2" t="s">
        <v>871</v>
      </c>
      <c r="R2" s="48">
        <v>100248323600003</v>
      </c>
      <c r="S2" t="s">
        <v>745</v>
      </c>
      <c r="U2" t="s">
        <v>872</v>
      </c>
    </row>
    <row r="3" spans="1:23">
      <c r="A3">
        <v>32110001</v>
      </c>
      <c r="B3">
        <v>32110001</v>
      </c>
      <c r="C3" t="s">
        <v>606</v>
      </c>
      <c r="D3">
        <v>0</v>
      </c>
      <c r="E3">
        <v>0</v>
      </c>
      <c r="F3" t="s">
        <v>567</v>
      </c>
      <c r="H3" t="s">
        <v>873</v>
      </c>
      <c r="I3" t="s">
        <v>874</v>
      </c>
      <c r="J3" s="49" t="s">
        <v>944</v>
      </c>
      <c r="K3" t="s">
        <v>875</v>
      </c>
      <c r="L3" t="s">
        <v>875</v>
      </c>
      <c r="M3" s="43">
        <v>21842555</v>
      </c>
      <c r="N3">
        <v>5000</v>
      </c>
      <c r="O3">
        <v>90</v>
      </c>
      <c r="P3" t="s">
        <v>876</v>
      </c>
      <c r="Q3" t="s">
        <v>871</v>
      </c>
      <c r="R3" s="48"/>
      <c r="S3" t="s">
        <v>737</v>
      </c>
      <c r="U3" t="s">
        <v>877</v>
      </c>
    </row>
    <row r="4" spans="1:23">
      <c r="A4">
        <v>32110002</v>
      </c>
      <c r="B4">
        <v>32110002</v>
      </c>
      <c r="C4" t="s">
        <v>611</v>
      </c>
      <c r="D4">
        <v>2310</v>
      </c>
      <c r="E4">
        <v>0</v>
      </c>
      <c r="F4" t="s">
        <v>567</v>
      </c>
      <c r="H4">
        <v>507418741</v>
      </c>
      <c r="J4" s="49" t="s">
        <v>945</v>
      </c>
      <c r="K4" t="s">
        <v>878</v>
      </c>
      <c r="L4" t="s">
        <v>878</v>
      </c>
      <c r="M4" s="43">
        <v>113442555</v>
      </c>
      <c r="N4">
        <v>10000</v>
      </c>
      <c r="O4">
        <v>90</v>
      </c>
      <c r="P4" t="s">
        <v>879</v>
      </c>
      <c r="Q4" t="s">
        <v>871</v>
      </c>
      <c r="R4" s="48"/>
      <c r="S4" t="s">
        <v>754</v>
      </c>
      <c r="U4" t="s">
        <v>880</v>
      </c>
    </row>
    <row r="5" spans="1:23">
      <c r="A5">
        <v>32110003</v>
      </c>
      <c r="B5">
        <v>32110003</v>
      </c>
      <c r="C5" t="s">
        <v>644</v>
      </c>
      <c r="D5">
        <v>21254.33</v>
      </c>
      <c r="E5">
        <v>0</v>
      </c>
      <c r="F5" t="s">
        <v>567</v>
      </c>
      <c r="H5" t="s">
        <v>881</v>
      </c>
      <c r="I5" t="s">
        <v>882</v>
      </c>
      <c r="J5" s="49" t="s">
        <v>946</v>
      </c>
      <c r="K5" t="s">
        <v>883</v>
      </c>
      <c r="L5" t="s">
        <v>883</v>
      </c>
      <c r="M5" s="43">
        <v>223443828</v>
      </c>
      <c r="N5">
        <v>80000</v>
      </c>
      <c r="O5">
        <v>60</v>
      </c>
      <c r="P5" t="s">
        <v>884</v>
      </c>
      <c r="Q5" t="s">
        <v>871</v>
      </c>
      <c r="R5" s="48">
        <v>100304050600003</v>
      </c>
      <c r="S5" t="s">
        <v>885</v>
      </c>
      <c r="U5" t="s">
        <v>886</v>
      </c>
    </row>
    <row r="6" spans="1:23">
      <c r="A6">
        <v>32110004</v>
      </c>
      <c r="B6">
        <v>32110004</v>
      </c>
      <c r="C6" t="s">
        <v>645</v>
      </c>
      <c r="D6">
        <v>0</v>
      </c>
      <c r="E6">
        <v>0</v>
      </c>
      <c r="F6" t="s">
        <v>567</v>
      </c>
      <c r="H6" t="s">
        <v>887</v>
      </c>
      <c r="I6" t="s">
        <v>888</v>
      </c>
      <c r="J6" s="49" t="s">
        <v>947</v>
      </c>
      <c r="K6" t="s">
        <v>889</v>
      </c>
      <c r="L6" t="s">
        <v>889</v>
      </c>
      <c r="M6" s="43">
        <v>10842518</v>
      </c>
      <c r="N6">
        <v>0</v>
      </c>
      <c r="O6">
        <v>0</v>
      </c>
      <c r="P6" t="s">
        <v>890</v>
      </c>
      <c r="Q6" t="s">
        <v>871</v>
      </c>
      <c r="R6" s="48"/>
      <c r="S6" t="s">
        <v>785</v>
      </c>
      <c r="U6" t="s">
        <v>891</v>
      </c>
      <c r="V6" t="s">
        <v>892</v>
      </c>
    </row>
    <row r="7" spans="1:23">
      <c r="A7">
        <v>32110005</v>
      </c>
      <c r="B7">
        <v>32110005</v>
      </c>
      <c r="C7" t="s">
        <v>646</v>
      </c>
      <c r="D7">
        <v>0</v>
      </c>
      <c r="E7">
        <v>0</v>
      </c>
      <c r="F7" t="s">
        <v>567</v>
      </c>
      <c r="H7" t="s">
        <v>893</v>
      </c>
      <c r="J7" s="49" t="s">
        <v>948</v>
      </c>
      <c r="K7" t="s">
        <v>894</v>
      </c>
      <c r="L7" t="s">
        <v>894</v>
      </c>
      <c r="M7" s="43">
        <v>77042555</v>
      </c>
      <c r="N7">
        <v>0</v>
      </c>
      <c r="O7">
        <v>30</v>
      </c>
      <c r="P7" t="s">
        <v>895</v>
      </c>
      <c r="Q7" t="s">
        <v>871</v>
      </c>
      <c r="R7" s="48">
        <v>100365029600003</v>
      </c>
      <c r="S7" t="s">
        <v>754</v>
      </c>
      <c r="U7" t="s">
        <v>896</v>
      </c>
    </row>
    <row r="8" spans="1:23">
      <c r="A8">
        <v>32110006</v>
      </c>
      <c r="B8">
        <v>32110006</v>
      </c>
      <c r="C8" t="s">
        <v>647</v>
      </c>
      <c r="D8">
        <v>2300</v>
      </c>
      <c r="E8">
        <v>0</v>
      </c>
      <c r="F8" t="s">
        <v>567</v>
      </c>
      <c r="H8" t="s">
        <v>897</v>
      </c>
      <c r="I8" t="s">
        <v>898</v>
      </c>
      <c r="J8" s="49" t="s">
        <v>949</v>
      </c>
      <c r="K8" t="s">
        <v>899</v>
      </c>
      <c r="L8" t="s">
        <v>899</v>
      </c>
      <c r="M8" s="43">
        <v>239644369</v>
      </c>
      <c r="N8">
        <v>10000</v>
      </c>
      <c r="O8">
        <v>45</v>
      </c>
      <c r="P8" t="s">
        <v>900</v>
      </c>
      <c r="Q8" t="s">
        <v>871</v>
      </c>
      <c r="R8" s="48">
        <v>100382532800003</v>
      </c>
      <c r="S8" t="s">
        <v>794</v>
      </c>
      <c r="U8" t="s">
        <v>901</v>
      </c>
    </row>
    <row r="9" spans="1:23">
      <c r="A9">
        <v>32110007</v>
      </c>
      <c r="B9">
        <v>32110007</v>
      </c>
      <c r="C9" t="s">
        <v>648</v>
      </c>
      <c r="D9">
        <v>0</v>
      </c>
      <c r="E9">
        <v>0</v>
      </c>
      <c r="F9" t="s">
        <v>730</v>
      </c>
      <c r="H9" t="s">
        <v>902</v>
      </c>
      <c r="J9" s="49" t="s">
        <v>950</v>
      </c>
      <c r="K9" t="s">
        <v>903</v>
      </c>
      <c r="L9" t="s">
        <v>903</v>
      </c>
      <c r="M9" s="43">
        <v>11542518</v>
      </c>
      <c r="N9">
        <v>0</v>
      </c>
      <c r="O9">
        <v>0</v>
      </c>
      <c r="P9" t="s">
        <v>904</v>
      </c>
      <c r="Q9" t="s">
        <v>871</v>
      </c>
      <c r="R9" s="48"/>
      <c r="S9" t="s">
        <v>785</v>
      </c>
      <c r="U9" t="s">
        <v>905</v>
      </c>
    </row>
    <row r="10" spans="1:23">
      <c r="A10">
        <v>32110008</v>
      </c>
      <c r="B10">
        <v>32110008</v>
      </c>
      <c r="C10" t="s">
        <v>649</v>
      </c>
      <c r="D10">
        <v>0</v>
      </c>
      <c r="E10">
        <v>0</v>
      </c>
      <c r="F10" t="s">
        <v>567</v>
      </c>
      <c r="H10" t="s">
        <v>906</v>
      </c>
      <c r="J10" s="49" t="s">
        <v>951</v>
      </c>
      <c r="K10" t="s">
        <v>907</v>
      </c>
      <c r="L10" t="s">
        <v>907</v>
      </c>
      <c r="M10" s="43">
        <v>11942518</v>
      </c>
      <c r="N10">
        <v>0</v>
      </c>
      <c r="O10">
        <v>0</v>
      </c>
      <c r="P10" t="s">
        <v>908</v>
      </c>
      <c r="Q10" t="s">
        <v>871</v>
      </c>
      <c r="R10" s="48"/>
      <c r="S10" t="s">
        <v>785</v>
      </c>
      <c r="U10" t="s">
        <v>909</v>
      </c>
    </row>
    <row r="11" spans="1:23">
      <c r="A11">
        <v>32110009</v>
      </c>
      <c r="B11">
        <v>32110009</v>
      </c>
      <c r="C11" t="s">
        <v>650</v>
      </c>
      <c r="D11">
        <v>64899.09</v>
      </c>
      <c r="E11">
        <v>0</v>
      </c>
      <c r="F11" t="s">
        <v>567</v>
      </c>
      <c r="H11">
        <v>97147064000</v>
      </c>
      <c r="J11" s="49" t="s">
        <v>952</v>
      </c>
      <c r="K11" t="s">
        <v>910</v>
      </c>
      <c r="L11" t="s">
        <v>910</v>
      </c>
      <c r="M11" s="43">
        <v>192143172</v>
      </c>
      <c r="N11">
        <v>60000</v>
      </c>
      <c r="O11">
        <v>90</v>
      </c>
      <c r="P11" t="s">
        <v>911</v>
      </c>
      <c r="Q11" t="s">
        <v>871</v>
      </c>
      <c r="R11" s="48">
        <v>100347739300003</v>
      </c>
      <c r="S11" t="s">
        <v>737</v>
      </c>
      <c r="U11" t="s">
        <v>912</v>
      </c>
    </row>
    <row r="12" spans="1:23">
      <c r="A12">
        <v>32110010</v>
      </c>
      <c r="B12">
        <v>32110010</v>
      </c>
      <c r="C12" t="s">
        <v>651</v>
      </c>
      <c r="D12">
        <v>7771.05</v>
      </c>
      <c r="E12">
        <v>0</v>
      </c>
      <c r="F12" t="s">
        <v>567</v>
      </c>
      <c r="H12" t="s">
        <v>913</v>
      </c>
      <c r="I12" t="s">
        <v>914</v>
      </c>
      <c r="J12" s="49" t="s">
        <v>953</v>
      </c>
      <c r="K12" t="s">
        <v>915</v>
      </c>
      <c r="L12" t="s">
        <v>915</v>
      </c>
      <c r="M12" s="43">
        <v>237844277</v>
      </c>
      <c r="N12">
        <v>20000</v>
      </c>
      <c r="O12">
        <v>60</v>
      </c>
      <c r="P12" t="s">
        <v>916</v>
      </c>
      <c r="Q12" t="s">
        <v>871</v>
      </c>
      <c r="R12" s="48"/>
      <c r="S12" t="s">
        <v>785</v>
      </c>
      <c r="U12" t="s">
        <v>917</v>
      </c>
    </row>
    <row r="13" spans="1:23">
      <c r="A13">
        <v>32110011</v>
      </c>
      <c r="B13">
        <v>32110011</v>
      </c>
      <c r="C13" t="s">
        <v>595</v>
      </c>
      <c r="D13">
        <v>68145.2</v>
      </c>
      <c r="E13">
        <v>0</v>
      </c>
      <c r="F13" t="s">
        <v>567</v>
      </c>
      <c r="H13" t="s">
        <v>918</v>
      </c>
      <c r="I13" t="s">
        <v>919</v>
      </c>
      <c r="J13" s="49" t="s">
        <v>954</v>
      </c>
      <c r="K13" t="s">
        <v>920</v>
      </c>
      <c r="L13" t="s">
        <v>920</v>
      </c>
      <c r="M13" s="43">
        <v>28842555</v>
      </c>
      <c r="N13">
        <v>80000</v>
      </c>
      <c r="O13">
        <v>90</v>
      </c>
      <c r="P13" t="s">
        <v>921</v>
      </c>
      <c r="Q13" t="s">
        <v>871</v>
      </c>
      <c r="R13" s="48"/>
      <c r="S13" t="s">
        <v>785</v>
      </c>
      <c r="U13" t="s">
        <v>922</v>
      </c>
    </row>
    <row r="14" spans="1:23">
      <c r="A14">
        <v>32110012</v>
      </c>
      <c r="B14">
        <v>32110012</v>
      </c>
      <c r="C14" t="s">
        <v>653</v>
      </c>
      <c r="D14">
        <v>0</v>
      </c>
      <c r="E14">
        <v>9499.94</v>
      </c>
      <c r="F14" t="s">
        <v>567</v>
      </c>
      <c r="H14" t="s">
        <v>923</v>
      </c>
      <c r="I14" t="s">
        <v>924</v>
      </c>
      <c r="J14" s="49" t="s">
        <v>955</v>
      </c>
      <c r="K14" t="s">
        <v>925</v>
      </c>
      <c r="L14" t="s">
        <v>925</v>
      </c>
      <c r="M14" s="43">
        <v>67842555</v>
      </c>
      <c r="N14">
        <v>3000</v>
      </c>
      <c r="O14">
        <v>90</v>
      </c>
      <c r="P14" t="s">
        <v>926</v>
      </c>
      <c r="Q14" t="s">
        <v>871</v>
      </c>
      <c r="R14" s="48">
        <v>100485711400003</v>
      </c>
      <c r="S14" t="s">
        <v>754</v>
      </c>
      <c r="U14" t="s">
        <v>927</v>
      </c>
    </row>
    <row r="15" spans="1:23">
      <c r="A15">
        <v>32110013</v>
      </c>
      <c r="B15">
        <v>32110013</v>
      </c>
      <c r="C15" t="s">
        <v>652</v>
      </c>
      <c r="D15">
        <v>0</v>
      </c>
      <c r="E15">
        <v>0</v>
      </c>
      <c r="F15" t="s">
        <v>567</v>
      </c>
      <c r="H15" t="s">
        <v>928</v>
      </c>
      <c r="J15" s="49" t="s">
        <v>956</v>
      </c>
      <c r="K15" t="s">
        <v>929</v>
      </c>
      <c r="L15" t="s">
        <v>929</v>
      </c>
      <c r="M15" s="43">
        <v>9242518</v>
      </c>
      <c r="N15">
        <v>0</v>
      </c>
      <c r="O15">
        <v>120</v>
      </c>
      <c r="P15" t="s">
        <v>930</v>
      </c>
      <c r="Q15" t="s">
        <v>871</v>
      </c>
      <c r="R15" s="48">
        <v>100485711400003</v>
      </c>
      <c r="S15" t="s">
        <v>754</v>
      </c>
      <c r="U15" t="s">
        <v>931</v>
      </c>
    </row>
    <row r="16" spans="1:23">
      <c r="A16">
        <v>32110014</v>
      </c>
      <c r="B16">
        <v>32110014</v>
      </c>
      <c r="C16" t="s">
        <v>654</v>
      </c>
      <c r="D16">
        <v>6463.75</v>
      </c>
      <c r="E16">
        <v>1290</v>
      </c>
      <c r="F16" t="s">
        <v>567</v>
      </c>
      <c r="H16" t="s">
        <v>932</v>
      </c>
      <c r="I16" t="s">
        <v>933</v>
      </c>
      <c r="J16" s="49" t="s">
        <v>957</v>
      </c>
      <c r="K16" t="s">
        <v>934</v>
      </c>
      <c r="L16" t="s">
        <v>934</v>
      </c>
      <c r="M16" s="43">
        <v>24642555</v>
      </c>
      <c r="N16">
        <v>10000</v>
      </c>
      <c r="O16">
        <v>90</v>
      </c>
      <c r="P16" t="s">
        <v>935</v>
      </c>
      <c r="Q16" t="s">
        <v>871</v>
      </c>
      <c r="R16" s="48">
        <v>100211326200003</v>
      </c>
      <c r="S16" t="s">
        <v>936</v>
      </c>
      <c r="U16" t="s">
        <v>937</v>
      </c>
    </row>
    <row r="17" spans="1:22">
      <c r="A17">
        <v>32112428</v>
      </c>
      <c r="B17">
        <v>32112428</v>
      </c>
      <c r="C17" t="s">
        <v>701</v>
      </c>
      <c r="D17">
        <v>0</v>
      </c>
      <c r="E17">
        <v>7655</v>
      </c>
      <c r="F17" t="s">
        <v>567</v>
      </c>
      <c r="H17" t="s">
        <v>938</v>
      </c>
      <c r="I17" t="s">
        <v>939</v>
      </c>
      <c r="J17" s="49" t="s">
        <v>702</v>
      </c>
      <c r="K17" t="s">
        <v>940</v>
      </c>
      <c r="L17" t="s">
        <v>940</v>
      </c>
      <c r="M17" s="43">
        <v>4342518</v>
      </c>
      <c r="N17">
        <v>0</v>
      </c>
      <c r="O17">
        <v>90</v>
      </c>
      <c r="P17" t="s">
        <v>941</v>
      </c>
      <c r="Q17" t="s">
        <v>871</v>
      </c>
      <c r="R17" s="48"/>
      <c r="S17" t="s">
        <v>785</v>
      </c>
      <c r="U17" t="s">
        <v>942</v>
      </c>
    </row>
    <row r="18" spans="1:22">
      <c r="A18">
        <v>32112421</v>
      </c>
      <c r="B18">
        <v>32112421</v>
      </c>
      <c r="C18" t="s">
        <v>703</v>
      </c>
      <c r="D18">
        <v>0</v>
      </c>
      <c r="E18">
        <v>0</v>
      </c>
      <c r="F18" t="s">
        <v>567</v>
      </c>
      <c r="H18" t="s">
        <v>704</v>
      </c>
      <c r="I18" t="s">
        <v>705</v>
      </c>
      <c r="J18" s="49" t="s">
        <v>706</v>
      </c>
      <c r="K18" t="s">
        <v>707</v>
      </c>
      <c r="L18" t="s">
        <v>707</v>
      </c>
      <c r="M18" s="43">
        <v>242144179</v>
      </c>
      <c r="N18">
        <v>20000</v>
      </c>
      <c r="O18">
        <v>90</v>
      </c>
      <c r="P18" t="s">
        <v>708</v>
      </c>
      <c r="Q18" t="s">
        <v>709</v>
      </c>
      <c r="R18" s="48">
        <v>4233101324132</v>
      </c>
      <c r="S18" t="s">
        <v>710</v>
      </c>
      <c r="T18" t="s">
        <v>711</v>
      </c>
      <c r="U18" t="s">
        <v>712</v>
      </c>
      <c r="V18" s="3" t="s">
        <v>713</v>
      </c>
    </row>
    <row r="19" spans="1:22">
      <c r="A19">
        <v>32110774</v>
      </c>
      <c r="B19">
        <v>32110774</v>
      </c>
      <c r="C19" t="s">
        <v>714</v>
      </c>
      <c r="D19">
        <v>0</v>
      </c>
      <c r="E19">
        <v>-1795.35</v>
      </c>
      <c r="F19" t="s">
        <v>567</v>
      </c>
      <c r="H19" t="s">
        <v>715</v>
      </c>
      <c r="J19" s="49" t="s">
        <v>716</v>
      </c>
      <c r="K19" t="s">
        <v>717</v>
      </c>
      <c r="L19" t="s">
        <v>717</v>
      </c>
      <c r="M19" s="43">
        <v>77442555</v>
      </c>
      <c r="N19">
        <v>0</v>
      </c>
      <c r="O19">
        <v>0</v>
      </c>
      <c r="P19" t="s">
        <v>718</v>
      </c>
      <c r="Q19" t="s">
        <v>719</v>
      </c>
      <c r="R19" s="48"/>
    </row>
    <row r="20" spans="1:22">
      <c r="A20">
        <v>32112252</v>
      </c>
      <c r="B20">
        <v>32112252</v>
      </c>
      <c r="C20" t="s">
        <v>720</v>
      </c>
      <c r="D20">
        <v>0</v>
      </c>
      <c r="E20">
        <v>12330.15</v>
      </c>
      <c r="F20" t="s">
        <v>567</v>
      </c>
      <c r="H20" t="s">
        <v>721</v>
      </c>
      <c r="I20" t="s">
        <v>722</v>
      </c>
      <c r="J20" s="49" t="s">
        <v>723</v>
      </c>
      <c r="K20" t="s">
        <v>724</v>
      </c>
      <c r="L20" t="s">
        <v>724</v>
      </c>
      <c r="M20" s="43">
        <v>225244012</v>
      </c>
      <c r="N20">
        <v>0</v>
      </c>
      <c r="O20">
        <v>0</v>
      </c>
      <c r="P20" t="s">
        <v>725</v>
      </c>
      <c r="Q20" t="s">
        <v>726</v>
      </c>
      <c r="R20" s="48">
        <v>100202009500003</v>
      </c>
      <c r="S20" t="s">
        <v>727</v>
      </c>
      <c r="U20" t="s">
        <v>728</v>
      </c>
    </row>
    <row r="21" spans="1:22">
      <c r="A21">
        <v>32112000</v>
      </c>
      <c r="B21">
        <v>32112000</v>
      </c>
      <c r="C21" t="s">
        <v>729</v>
      </c>
      <c r="D21">
        <v>0</v>
      </c>
      <c r="E21">
        <v>40.020000000000003</v>
      </c>
      <c r="F21" t="s">
        <v>730</v>
      </c>
      <c r="H21" t="s">
        <v>731</v>
      </c>
      <c r="I21" t="s">
        <v>732</v>
      </c>
      <c r="J21" s="49" t="s">
        <v>733</v>
      </c>
      <c r="K21" t="s">
        <v>734</v>
      </c>
      <c r="L21" t="s">
        <v>734</v>
      </c>
      <c r="M21" s="43">
        <v>200042752</v>
      </c>
      <c r="N21">
        <v>0</v>
      </c>
      <c r="O21">
        <v>30</v>
      </c>
      <c r="P21" t="s">
        <v>735</v>
      </c>
      <c r="Q21" t="s">
        <v>736</v>
      </c>
      <c r="R21" s="48">
        <v>100365190600003</v>
      </c>
      <c r="S21" t="s">
        <v>737</v>
      </c>
      <c r="U21" t="s">
        <v>738</v>
      </c>
    </row>
    <row r="22" spans="1:22">
      <c r="A22">
        <v>32111989</v>
      </c>
      <c r="B22">
        <v>32111989</v>
      </c>
      <c r="C22" t="s">
        <v>739</v>
      </c>
      <c r="D22">
        <v>898729.67</v>
      </c>
      <c r="E22">
        <v>7140</v>
      </c>
      <c r="F22" t="s">
        <v>567</v>
      </c>
      <c r="H22" t="s">
        <v>740</v>
      </c>
      <c r="J22" s="49" t="s">
        <v>741</v>
      </c>
      <c r="K22" t="s">
        <v>742</v>
      </c>
      <c r="L22" t="s">
        <v>742</v>
      </c>
      <c r="M22" s="43">
        <v>198943412</v>
      </c>
      <c r="N22">
        <v>0</v>
      </c>
      <c r="O22">
        <v>0</v>
      </c>
      <c r="P22" t="s">
        <v>743</v>
      </c>
      <c r="Q22" t="s">
        <v>744</v>
      </c>
      <c r="R22" s="48"/>
      <c r="S22" t="s">
        <v>745</v>
      </c>
      <c r="U22" t="s">
        <v>746</v>
      </c>
      <c r="V22">
        <v>506255592</v>
      </c>
    </row>
    <row r="23" spans="1:22">
      <c r="A23">
        <v>32110446</v>
      </c>
      <c r="B23">
        <v>32110446</v>
      </c>
      <c r="C23" t="s">
        <v>747</v>
      </c>
      <c r="D23">
        <v>0</v>
      </c>
      <c r="E23">
        <v>0</v>
      </c>
      <c r="F23" t="s">
        <v>730</v>
      </c>
      <c r="H23" t="s">
        <v>748</v>
      </c>
      <c r="I23" t="s">
        <v>749</v>
      </c>
      <c r="J23" s="49" t="s">
        <v>750</v>
      </c>
      <c r="K23" t="s">
        <v>751</v>
      </c>
      <c r="L23" t="s">
        <v>751</v>
      </c>
      <c r="M23" s="43">
        <v>44642555</v>
      </c>
      <c r="N23">
        <v>0</v>
      </c>
      <c r="O23">
        <v>30</v>
      </c>
      <c r="P23" t="s">
        <v>752</v>
      </c>
      <c r="Q23" t="s">
        <v>753</v>
      </c>
      <c r="R23" s="48">
        <v>100026470300003</v>
      </c>
      <c r="S23" t="s">
        <v>754</v>
      </c>
      <c r="U23" t="s">
        <v>755</v>
      </c>
    </row>
    <row r="24" spans="1:22">
      <c r="A24">
        <v>32110733</v>
      </c>
      <c r="B24">
        <v>32110733</v>
      </c>
      <c r="C24" t="s">
        <v>756</v>
      </c>
      <c r="D24">
        <v>0</v>
      </c>
      <c r="E24">
        <v>27324</v>
      </c>
      <c r="F24" t="s">
        <v>567</v>
      </c>
      <c r="H24" t="s">
        <v>757</v>
      </c>
      <c r="J24" s="49" t="s">
        <v>750</v>
      </c>
      <c r="K24" t="s">
        <v>758</v>
      </c>
      <c r="L24" t="s">
        <v>758</v>
      </c>
      <c r="M24" s="43">
        <v>73342555</v>
      </c>
      <c r="N24">
        <v>20</v>
      </c>
      <c r="O24">
        <v>30</v>
      </c>
      <c r="P24" t="s">
        <v>759</v>
      </c>
      <c r="Q24" t="s">
        <v>753</v>
      </c>
      <c r="R24" s="48"/>
      <c r="S24" t="s">
        <v>727</v>
      </c>
      <c r="U24" t="s">
        <v>760</v>
      </c>
    </row>
    <row r="25" spans="1:22">
      <c r="A25">
        <v>32111998</v>
      </c>
      <c r="B25">
        <v>32111998</v>
      </c>
      <c r="C25" t="s">
        <v>761</v>
      </c>
      <c r="D25">
        <v>36145.839999999997</v>
      </c>
      <c r="E25">
        <v>20270.669999999998</v>
      </c>
      <c r="F25" t="s">
        <v>567</v>
      </c>
      <c r="H25" t="s">
        <v>762</v>
      </c>
      <c r="I25" t="s">
        <v>763</v>
      </c>
      <c r="J25" s="49" t="s">
        <v>764</v>
      </c>
      <c r="K25" t="s">
        <v>765</v>
      </c>
      <c r="L25" t="s">
        <v>765</v>
      </c>
      <c r="M25" s="43">
        <v>199843440</v>
      </c>
      <c r="N25">
        <v>50000</v>
      </c>
      <c r="O25">
        <v>90</v>
      </c>
      <c r="P25" t="s">
        <v>766</v>
      </c>
      <c r="Q25" t="s">
        <v>767</v>
      </c>
      <c r="R25" s="48" t="s">
        <v>768</v>
      </c>
      <c r="S25" t="s">
        <v>769</v>
      </c>
      <c r="U25" t="s">
        <v>770</v>
      </c>
    </row>
    <row r="26" spans="1:22">
      <c r="A26">
        <v>32111147</v>
      </c>
      <c r="B26">
        <v>32111147</v>
      </c>
      <c r="C26" t="s">
        <v>771</v>
      </c>
      <c r="D26">
        <v>8925</v>
      </c>
      <c r="E26">
        <v>1065</v>
      </c>
      <c r="F26" t="s">
        <v>567</v>
      </c>
      <c r="H26" t="s">
        <v>772</v>
      </c>
      <c r="J26" s="49" t="s">
        <v>764</v>
      </c>
      <c r="K26" t="s">
        <v>773</v>
      </c>
      <c r="L26" t="s">
        <v>773</v>
      </c>
      <c r="M26" s="43">
        <v>114742555</v>
      </c>
      <c r="N26">
        <v>30000</v>
      </c>
      <c r="O26">
        <v>90</v>
      </c>
      <c r="P26" t="s">
        <v>774</v>
      </c>
      <c r="Q26" t="s">
        <v>767</v>
      </c>
      <c r="R26" s="48"/>
      <c r="S26" t="s">
        <v>775</v>
      </c>
      <c r="U26" t="s">
        <v>776</v>
      </c>
      <c r="V26" t="s">
        <v>777</v>
      </c>
    </row>
    <row r="27" spans="1:22">
      <c r="A27">
        <v>32110641</v>
      </c>
      <c r="B27">
        <v>32110641</v>
      </c>
      <c r="C27" t="s">
        <v>778</v>
      </c>
      <c r="D27">
        <v>0</v>
      </c>
      <c r="E27">
        <v>0</v>
      </c>
      <c r="F27" t="s">
        <v>730</v>
      </c>
      <c r="H27" t="s">
        <v>779</v>
      </c>
      <c r="I27" t="s">
        <v>780</v>
      </c>
      <c r="J27" s="49" t="s">
        <v>781</v>
      </c>
      <c r="K27" t="s">
        <v>782</v>
      </c>
      <c r="L27" t="s">
        <v>782</v>
      </c>
      <c r="M27" s="43">
        <v>64142555</v>
      </c>
      <c r="N27">
        <v>0</v>
      </c>
      <c r="O27">
        <v>0</v>
      </c>
      <c r="P27" t="s">
        <v>783</v>
      </c>
      <c r="Q27" t="s">
        <v>784</v>
      </c>
      <c r="R27" s="48"/>
      <c r="S27" t="s">
        <v>785</v>
      </c>
      <c r="U27" t="s">
        <v>786</v>
      </c>
    </row>
    <row r="28" spans="1:22">
      <c r="A28">
        <v>32110391</v>
      </c>
      <c r="B28">
        <v>32110391</v>
      </c>
      <c r="C28" t="s">
        <v>787</v>
      </c>
      <c r="D28">
        <v>0</v>
      </c>
      <c r="E28">
        <v>227500</v>
      </c>
      <c r="F28" t="s">
        <v>730</v>
      </c>
      <c r="H28" t="s">
        <v>788</v>
      </c>
      <c r="I28" t="s">
        <v>789</v>
      </c>
      <c r="J28" s="49" t="s">
        <v>790</v>
      </c>
      <c r="K28" t="s">
        <v>791</v>
      </c>
      <c r="L28" t="s">
        <v>791</v>
      </c>
      <c r="M28" s="43">
        <v>39142555</v>
      </c>
      <c r="N28">
        <v>0</v>
      </c>
      <c r="O28">
        <v>30</v>
      </c>
      <c r="P28" t="s">
        <v>792</v>
      </c>
      <c r="Q28" t="s">
        <v>793</v>
      </c>
      <c r="R28" s="48">
        <v>100569483900003</v>
      </c>
      <c r="S28" t="s">
        <v>794</v>
      </c>
      <c r="U28" t="s">
        <v>795</v>
      </c>
    </row>
    <row r="29" spans="1:22">
      <c r="A29">
        <v>32110707</v>
      </c>
      <c r="B29">
        <v>32110707</v>
      </c>
      <c r="C29" t="s">
        <v>796</v>
      </c>
      <c r="D29">
        <v>0</v>
      </c>
      <c r="E29">
        <v>0</v>
      </c>
      <c r="F29" t="s">
        <v>567</v>
      </c>
      <c r="H29" t="s">
        <v>797</v>
      </c>
      <c r="I29" t="s">
        <v>798</v>
      </c>
      <c r="J29" s="49" t="s">
        <v>799</v>
      </c>
      <c r="K29" t="s">
        <v>800</v>
      </c>
      <c r="L29" t="s">
        <v>800</v>
      </c>
      <c r="M29" s="43">
        <v>70742555</v>
      </c>
      <c r="N29">
        <v>0</v>
      </c>
      <c r="O29">
        <v>30</v>
      </c>
      <c r="P29" t="s">
        <v>801</v>
      </c>
      <c r="Q29" t="s">
        <v>802</v>
      </c>
      <c r="R29" s="48">
        <v>100318102900003</v>
      </c>
      <c r="S29" t="s">
        <v>803</v>
      </c>
      <c r="U29" t="s">
        <v>804</v>
      </c>
    </row>
    <row r="30" spans="1:22">
      <c r="A30">
        <v>32112100</v>
      </c>
      <c r="B30">
        <v>32112100</v>
      </c>
      <c r="C30" t="s">
        <v>805</v>
      </c>
      <c r="D30">
        <v>0</v>
      </c>
      <c r="E30">
        <v>0</v>
      </c>
      <c r="F30" t="s">
        <v>567</v>
      </c>
      <c r="H30" t="s">
        <v>806</v>
      </c>
      <c r="I30" t="s">
        <v>807</v>
      </c>
      <c r="J30" s="49" t="s">
        <v>808</v>
      </c>
      <c r="K30" t="s">
        <v>809</v>
      </c>
      <c r="L30" t="s">
        <v>809</v>
      </c>
      <c r="M30" s="43">
        <v>210043843</v>
      </c>
      <c r="N30">
        <v>0</v>
      </c>
      <c r="O30">
        <v>30</v>
      </c>
      <c r="P30" t="s">
        <v>810</v>
      </c>
      <c r="Q30" t="s">
        <v>811</v>
      </c>
      <c r="R30" s="48"/>
      <c r="U30" t="s">
        <v>812</v>
      </c>
      <c r="V30" t="s">
        <v>813</v>
      </c>
    </row>
    <row r="31" spans="1:22">
      <c r="A31">
        <v>32112319</v>
      </c>
      <c r="B31">
        <v>32112319</v>
      </c>
      <c r="C31" t="s">
        <v>814</v>
      </c>
      <c r="D31">
        <v>0</v>
      </c>
      <c r="E31">
        <v>0</v>
      </c>
      <c r="F31" t="s">
        <v>567</v>
      </c>
      <c r="H31" t="s">
        <v>815</v>
      </c>
      <c r="I31" t="s">
        <v>816</v>
      </c>
      <c r="J31" s="49" t="s">
        <v>817</v>
      </c>
      <c r="K31" t="s">
        <v>818</v>
      </c>
      <c r="L31" t="s">
        <v>818</v>
      </c>
      <c r="M31" s="43">
        <v>231943825</v>
      </c>
      <c r="N31">
        <v>20000</v>
      </c>
      <c r="O31">
        <v>60</v>
      </c>
      <c r="P31" t="s">
        <v>819</v>
      </c>
      <c r="Q31" t="s">
        <v>820</v>
      </c>
      <c r="R31" s="48"/>
      <c r="S31" t="s">
        <v>775</v>
      </c>
      <c r="U31" t="s">
        <v>821</v>
      </c>
      <c r="V31">
        <v>-55297948</v>
      </c>
    </row>
    <row r="32" spans="1:22">
      <c r="A32">
        <v>32111206</v>
      </c>
      <c r="B32">
        <v>32111206</v>
      </c>
      <c r="C32" t="s">
        <v>822</v>
      </c>
      <c r="D32">
        <v>19754.55</v>
      </c>
      <c r="E32">
        <v>-2476.02</v>
      </c>
      <c r="F32" t="s">
        <v>567</v>
      </c>
      <c r="H32" t="s">
        <v>823</v>
      </c>
      <c r="I32" t="s">
        <v>824</v>
      </c>
      <c r="J32" s="49" t="s">
        <v>825</v>
      </c>
      <c r="K32" t="s">
        <v>826</v>
      </c>
      <c r="L32" t="s">
        <v>826</v>
      </c>
      <c r="M32" s="43">
        <v>120642555</v>
      </c>
      <c r="N32">
        <v>100000</v>
      </c>
      <c r="O32">
        <v>90</v>
      </c>
      <c r="P32" t="s">
        <v>827</v>
      </c>
      <c r="Q32" t="s">
        <v>828</v>
      </c>
      <c r="R32" s="48"/>
      <c r="S32" t="s">
        <v>754</v>
      </c>
      <c r="U32" t="s">
        <v>829</v>
      </c>
      <c r="V32" t="s">
        <v>830</v>
      </c>
    </row>
    <row r="33" spans="1:22">
      <c r="A33">
        <v>32112379</v>
      </c>
      <c r="B33">
        <v>32112379</v>
      </c>
      <c r="C33" t="s">
        <v>831</v>
      </c>
      <c r="D33">
        <v>0</v>
      </c>
      <c r="E33">
        <v>0</v>
      </c>
      <c r="F33" t="s">
        <v>567</v>
      </c>
      <c r="H33" t="s">
        <v>832</v>
      </c>
      <c r="I33" t="s">
        <v>833</v>
      </c>
      <c r="J33" s="49" t="s">
        <v>825</v>
      </c>
      <c r="K33" t="s">
        <v>834</v>
      </c>
      <c r="L33" t="s">
        <v>834</v>
      </c>
      <c r="M33" s="43">
        <v>237943795</v>
      </c>
      <c r="N33">
        <v>0</v>
      </c>
      <c r="O33">
        <v>0</v>
      </c>
      <c r="P33" t="s">
        <v>835</v>
      </c>
      <c r="Q33" t="s">
        <v>828</v>
      </c>
      <c r="R33" s="48"/>
      <c r="S33" t="s">
        <v>836</v>
      </c>
      <c r="U33" t="s">
        <v>837</v>
      </c>
    </row>
    <row r="34" spans="1:22">
      <c r="A34">
        <v>32110902</v>
      </c>
      <c r="B34">
        <v>32110902</v>
      </c>
      <c r="C34" t="s">
        <v>838</v>
      </c>
      <c r="D34">
        <v>724.25</v>
      </c>
      <c r="E34">
        <v>0</v>
      </c>
      <c r="F34" t="s">
        <v>567</v>
      </c>
      <c r="H34" t="s">
        <v>839</v>
      </c>
      <c r="J34" s="49" t="s">
        <v>825</v>
      </c>
      <c r="K34" t="s">
        <v>840</v>
      </c>
      <c r="L34" t="s">
        <v>840</v>
      </c>
      <c r="M34" s="43">
        <v>90242555</v>
      </c>
      <c r="N34">
        <v>10000</v>
      </c>
      <c r="O34">
        <v>90</v>
      </c>
      <c r="P34" t="s">
        <v>841</v>
      </c>
      <c r="Q34" t="s">
        <v>828</v>
      </c>
      <c r="R34" s="48">
        <v>100497747400003</v>
      </c>
      <c r="S34" t="s">
        <v>794</v>
      </c>
      <c r="U34" t="s">
        <v>842</v>
      </c>
    </row>
    <row r="35" spans="1:22">
      <c r="A35">
        <v>32112323</v>
      </c>
      <c r="B35">
        <v>32112323</v>
      </c>
      <c r="C35" t="s">
        <v>843</v>
      </c>
      <c r="D35">
        <v>0</v>
      </c>
      <c r="E35">
        <v>0</v>
      </c>
      <c r="F35" t="s">
        <v>567</v>
      </c>
      <c r="H35" t="s">
        <v>844</v>
      </c>
      <c r="I35" t="s">
        <v>845</v>
      </c>
      <c r="J35" s="49" t="s">
        <v>846</v>
      </c>
      <c r="K35" t="s">
        <v>847</v>
      </c>
      <c r="L35" t="s">
        <v>847</v>
      </c>
      <c r="M35" s="43">
        <v>232344220</v>
      </c>
      <c r="N35">
        <v>20000</v>
      </c>
      <c r="O35">
        <v>60</v>
      </c>
      <c r="P35" t="s">
        <v>848</v>
      </c>
      <c r="Q35" t="s">
        <v>849</v>
      </c>
      <c r="R35" s="48">
        <v>100331261600003</v>
      </c>
      <c r="S35" t="s">
        <v>769</v>
      </c>
      <c r="U35" t="s">
        <v>850</v>
      </c>
    </row>
    <row r="36" spans="1:22">
      <c r="A36">
        <v>32110807</v>
      </c>
      <c r="B36">
        <v>32110807</v>
      </c>
      <c r="C36" t="s">
        <v>851</v>
      </c>
      <c r="D36">
        <v>17758.099999999999</v>
      </c>
      <c r="E36">
        <v>-12715.5</v>
      </c>
      <c r="F36" t="s">
        <v>567</v>
      </c>
      <c r="H36" t="s">
        <v>852</v>
      </c>
      <c r="I36" t="s">
        <v>853</v>
      </c>
      <c r="J36" s="49" t="s">
        <v>854</v>
      </c>
      <c r="K36" t="s">
        <v>855</v>
      </c>
      <c r="L36" t="s">
        <v>855</v>
      </c>
      <c r="M36" s="43">
        <v>80742555</v>
      </c>
      <c r="N36">
        <v>100000</v>
      </c>
      <c r="O36">
        <v>90</v>
      </c>
      <c r="P36" t="s">
        <v>856</v>
      </c>
      <c r="Q36" t="s">
        <v>857</v>
      </c>
      <c r="R36" s="48"/>
      <c r="S36" t="s">
        <v>858</v>
      </c>
      <c r="U36" t="s">
        <v>859</v>
      </c>
    </row>
    <row r="37" spans="1:22">
      <c r="A37">
        <v>32111270</v>
      </c>
      <c r="B37">
        <v>32111270</v>
      </c>
      <c r="C37" t="s">
        <v>860</v>
      </c>
      <c r="D37">
        <v>15487.5</v>
      </c>
      <c r="E37">
        <v>0</v>
      </c>
      <c r="F37" t="s">
        <v>567</v>
      </c>
      <c r="H37" t="s">
        <v>861</v>
      </c>
      <c r="J37" s="49" t="s">
        <v>862</v>
      </c>
      <c r="K37" t="s">
        <v>863</v>
      </c>
      <c r="L37" t="s">
        <v>863</v>
      </c>
      <c r="M37" s="43">
        <v>127042555</v>
      </c>
      <c r="N37">
        <v>20000</v>
      </c>
      <c r="O37">
        <v>60</v>
      </c>
      <c r="P37" t="s">
        <v>864</v>
      </c>
      <c r="Q37" t="s">
        <v>865</v>
      </c>
      <c r="R37" s="48">
        <v>100340230000003</v>
      </c>
      <c r="S37" t="s">
        <v>866</v>
      </c>
      <c r="U37" t="s">
        <v>867</v>
      </c>
      <c r="V37" t="s">
        <v>868</v>
      </c>
    </row>
  </sheetData>
  <hyperlinks>
    <hyperlink ref="I18" r:id="rId1" display="farhanali@base.com" xr:uid="{C2F01A17-E4D4-4D84-B54D-D7F45B61950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46B3F-89EE-434A-9CAF-F977C2C55865}">
  <sheetPr>
    <tabColor theme="5" tint="0.59999389629810485"/>
  </sheetPr>
  <dimension ref="A1:W83"/>
  <sheetViews>
    <sheetView tabSelected="1" topLeftCell="F63" workbookViewId="0">
      <selection activeCell="P74" sqref="P74"/>
    </sheetView>
  </sheetViews>
  <sheetFormatPr defaultRowHeight="14.5"/>
  <cols>
    <col min="13" max="13" width="12.36328125" bestFit="1" customWidth="1"/>
  </cols>
  <sheetData>
    <row r="1" spans="1:23">
      <c r="A1" s="29" t="s">
        <v>66</v>
      </c>
      <c r="B1" s="29" t="s">
        <v>680</v>
      </c>
      <c r="C1" s="29" t="s">
        <v>681</v>
      </c>
      <c r="D1" s="30" t="s">
        <v>682</v>
      </c>
      <c r="E1" s="31" t="s">
        <v>683</v>
      </c>
      <c r="F1" s="29" t="s">
        <v>684</v>
      </c>
      <c r="G1" s="32" t="s">
        <v>685</v>
      </c>
      <c r="H1" s="32" t="s">
        <v>686</v>
      </c>
      <c r="I1" s="33" t="s">
        <v>687</v>
      </c>
      <c r="J1" s="34" t="s">
        <v>688</v>
      </c>
      <c r="K1" s="33" t="s">
        <v>689</v>
      </c>
      <c r="L1" s="33" t="s">
        <v>690</v>
      </c>
      <c r="M1" s="50" t="s">
        <v>691</v>
      </c>
      <c r="N1" s="36" t="s">
        <v>692</v>
      </c>
      <c r="O1" s="37" t="s">
        <v>693</v>
      </c>
      <c r="P1" s="37" t="s">
        <v>694</v>
      </c>
      <c r="Q1" s="46" t="s">
        <v>695</v>
      </c>
      <c r="R1" s="39" t="s">
        <v>696</v>
      </c>
      <c r="S1" s="40" t="s">
        <v>697</v>
      </c>
      <c r="T1" s="40" t="s">
        <v>698</v>
      </c>
      <c r="U1" s="40" t="s">
        <v>699</v>
      </c>
      <c r="V1" s="40" t="s">
        <v>700</v>
      </c>
      <c r="W1" s="47" t="s">
        <v>93</v>
      </c>
    </row>
    <row r="2" spans="1:23">
      <c r="A2">
        <v>22311998</v>
      </c>
      <c r="B2">
        <v>22311998</v>
      </c>
      <c r="C2" t="s">
        <v>761</v>
      </c>
      <c r="D2">
        <v>36145.839999999997</v>
      </c>
      <c r="E2">
        <v>20270.669999999998</v>
      </c>
      <c r="F2" t="s">
        <v>567</v>
      </c>
      <c r="H2" t="s">
        <v>762</v>
      </c>
      <c r="I2" t="s">
        <v>763</v>
      </c>
      <c r="J2" t="s">
        <v>764</v>
      </c>
      <c r="K2" t="s">
        <v>765</v>
      </c>
      <c r="L2" t="s">
        <v>765</v>
      </c>
      <c r="M2" s="51">
        <v>199843440</v>
      </c>
      <c r="N2">
        <v>50000</v>
      </c>
      <c r="O2">
        <v>90</v>
      </c>
      <c r="P2" t="s">
        <v>766</v>
      </c>
      <c r="Q2" t="s">
        <v>767</v>
      </c>
      <c r="R2" s="48" t="s">
        <v>768</v>
      </c>
      <c r="S2" t="s">
        <v>769</v>
      </c>
      <c r="U2" t="s">
        <v>770</v>
      </c>
    </row>
    <row r="3" spans="1:23">
      <c r="A3">
        <v>22312100</v>
      </c>
      <c r="B3">
        <v>22312100</v>
      </c>
      <c r="C3" t="s">
        <v>805</v>
      </c>
      <c r="D3">
        <v>0</v>
      </c>
      <c r="E3">
        <v>0</v>
      </c>
      <c r="F3" t="s">
        <v>567</v>
      </c>
      <c r="H3" t="s">
        <v>806</v>
      </c>
      <c r="I3" t="s">
        <v>807</v>
      </c>
      <c r="J3" t="s">
        <v>808</v>
      </c>
      <c r="K3" t="s">
        <v>809</v>
      </c>
      <c r="L3" t="s">
        <v>809</v>
      </c>
      <c r="M3" s="51">
        <v>210043843</v>
      </c>
      <c r="N3">
        <v>0</v>
      </c>
      <c r="O3">
        <v>30</v>
      </c>
      <c r="P3" t="s">
        <v>810</v>
      </c>
      <c r="Q3" t="s">
        <v>811</v>
      </c>
      <c r="R3" s="48"/>
      <c r="U3" t="s">
        <v>812</v>
      </c>
      <c r="V3" t="s">
        <v>813</v>
      </c>
    </row>
    <row r="4" spans="1:23">
      <c r="A4">
        <v>22310807</v>
      </c>
      <c r="B4">
        <v>22310807</v>
      </c>
      <c r="C4" t="s">
        <v>851</v>
      </c>
      <c r="D4">
        <v>17758.099999999999</v>
      </c>
      <c r="E4">
        <v>-12715.5</v>
      </c>
      <c r="F4" t="s">
        <v>567</v>
      </c>
      <c r="H4" t="s">
        <v>852</v>
      </c>
      <c r="I4" t="s">
        <v>853</v>
      </c>
      <c r="J4" t="s">
        <v>854</v>
      </c>
      <c r="K4" t="s">
        <v>855</v>
      </c>
      <c r="L4" t="s">
        <v>855</v>
      </c>
      <c r="M4" s="51">
        <v>80742555</v>
      </c>
      <c r="N4">
        <v>100000</v>
      </c>
      <c r="O4">
        <v>90</v>
      </c>
      <c r="P4" t="s">
        <v>856</v>
      </c>
      <c r="Q4" t="s">
        <v>857</v>
      </c>
      <c r="R4" s="48"/>
      <c r="S4" t="s">
        <v>858</v>
      </c>
      <c r="U4" t="s">
        <v>859</v>
      </c>
    </row>
    <row r="5" spans="1:23">
      <c r="A5">
        <v>22310210</v>
      </c>
      <c r="B5">
        <v>22310210</v>
      </c>
      <c r="C5" t="s">
        <v>880</v>
      </c>
      <c r="D5">
        <v>0</v>
      </c>
      <c r="E5">
        <v>0</v>
      </c>
      <c r="F5" t="s">
        <v>567</v>
      </c>
      <c r="H5" t="s">
        <v>975</v>
      </c>
      <c r="I5" t="s">
        <v>976</v>
      </c>
      <c r="J5" t="s">
        <v>977</v>
      </c>
      <c r="K5" t="s">
        <v>978</v>
      </c>
      <c r="L5" t="s">
        <v>978</v>
      </c>
      <c r="M5" s="51">
        <v>21042555</v>
      </c>
      <c r="N5">
        <v>0</v>
      </c>
      <c r="O5">
        <v>30</v>
      </c>
      <c r="P5" t="s">
        <v>979</v>
      </c>
      <c r="Q5" t="s">
        <v>871</v>
      </c>
      <c r="R5" s="48"/>
      <c r="S5" t="s">
        <v>775</v>
      </c>
      <c r="U5" t="s">
        <v>980</v>
      </c>
    </row>
    <row r="6" spans="1:23">
      <c r="A6">
        <v>22311134</v>
      </c>
      <c r="B6">
        <v>22311134</v>
      </c>
      <c r="C6" t="s">
        <v>981</v>
      </c>
      <c r="D6">
        <v>2310</v>
      </c>
      <c r="E6">
        <v>0</v>
      </c>
      <c r="F6" t="s">
        <v>567</v>
      </c>
      <c r="H6">
        <v>507418741</v>
      </c>
      <c r="J6" t="s">
        <v>977</v>
      </c>
      <c r="K6" t="s">
        <v>878</v>
      </c>
      <c r="L6" t="s">
        <v>878</v>
      </c>
      <c r="M6" s="51">
        <v>113442555</v>
      </c>
      <c r="N6">
        <v>10000</v>
      </c>
      <c r="O6">
        <v>90</v>
      </c>
      <c r="P6" t="s">
        <v>879</v>
      </c>
      <c r="Q6" t="s">
        <v>871</v>
      </c>
      <c r="R6" s="48"/>
      <c r="S6" t="s">
        <v>754</v>
      </c>
      <c r="U6" t="s">
        <v>880</v>
      </c>
    </row>
    <row r="7" spans="1:23">
      <c r="A7">
        <v>22310029</v>
      </c>
      <c r="B7">
        <v>22310029</v>
      </c>
      <c r="C7" t="s">
        <v>982</v>
      </c>
      <c r="D7">
        <v>0</v>
      </c>
      <c r="E7">
        <v>0</v>
      </c>
      <c r="F7" t="s">
        <v>567</v>
      </c>
      <c r="H7" t="s">
        <v>983</v>
      </c>
      <c r="I7" t="s">
        <v>984</v>
      </c>
      <c r="J7" t="s">
        <v>977</v>
      </c>
      <c r="K7" t="s">
        <v>985</v>
      </c>
      <c r="L7" t="s">
        <v>985</v>
      </c>
      <c r="M7" s="51">
        <v>2942518</v>
      </c>
      <c r="N7">
        <v>0</v>
      </c>
      <c r="O7">
        <v>90</v>
      </c>
      <c r="P7" t="s">
        <v>986</v>
      </c>
      <c r="Q7" t="s">
        <v>871</v>
      </c>
      <c r="R7" s="48"/>
      <c r="S7" t="s">
        <v>987</v>
      </c>
      <c r="U7" t="s">
        <v>988</v>
      </c>
    </row>
    <row r="8" spans="1:23">
      <c r="A8">
        <v>22310055</v>
      </c>
      <c r="B8">
        <v>22310055</v>
      </c>
      <c r="C8" t="s">
        <v>989</v>
      </c>
      <c r="D8">
        <v>0</v>
      </c>
      <c r="E8">
        <v>0</v>
      </c>
      <c r="F8" t="s">
        <v>567</v>
      </c>
      <c r="H8" t="s">
        <v>990</v>
      </c>
      <c r="I8" t="s">
        <v>991</v>
      </c>
      <c r="J8" t="s">
        <v>977</v>
      </c>
      <c r="K8" t="s">
        <v>992</v>
      </c>
      <c r="L8" t="s">
        <v>992</v>
      </c>
      <c r="M8" s="51">
        <v>5542518</v>
      </c>
      <c r="N8">
        <v>0</v>
      </c>
      <c r="O8">
        <v>90</v>
      </c>
      <c r="P8" t="s">
        <v>993</v>
      </c>
      <c r="Q8" t="s">
        <v>871</v>
      </c>
      <c r="R8" s="48"/>
      <c r="S8" t="s">
        <v>785</v>
      </c>
      <c r="U8" t="s">
        <v>994</v>
      </c>
    </row>
    <row r="9" spans="1:23">
      <c r="A9">
        <v>22310580</v>
      </c>
      <c r="B9">
        <v>22310580</v>
      </c>
      <c r="C9" t="s">
        <v>995</v>
      </c>
      <c r="D9">
        <v>850</v>
      </c>
      <c r="E9">
        <v>91909.06</v>
      </c>
      <c r="F9" t="s">
        <v>567</v>
      </c>
      <c r="H9" t="s">
        <v>996</v>
      </c>
      <c r="I9" t="s">
        <v>997</v>
      </c>
      <c r="J9" t="s">
        <v>977</v>
      </c>
      <c r="K9" t="s">
        <v>998</v>
      </c>
      <c r="L9" t="s">
        <v>998</v>
      </c>
      <c r="M9" s="51">
        <v>58042555</v>
      </c>
      <c r="N9">
        <v>8000</v>
      </c>
      <c r="O9">
        <v>90</v>
      </c>
      <c r="P9" t="s">
        <v>999</v>
      </c>
      <c r="Q9" t="s">
        <v>871</v>
      </c>
      <c r="R9" s="48"/>
      <c r="S9" t="s">
        <v>785</v>
      </c>
      <c r="U9" t="s">
        <v>1000</v>
      </c>
    </row>
    <row r="10" spans="1:23">
      <c r="A10">
        <v>22310133</v>
      </c>
      <c r="B10">
        <v>22310133</v>
      </c>
      <c r="C10" t="s">
        <v>1001</v>
      </c>
      <c r="D10">
        <v>0</v>
      </c>
      <c r="E10">
        <v>0</v>
      </c>
      <c r="F10" t="s">
        <v>567</v>
      </c>
      <c r="H10" t="s">
        <v>1002</v>
      </c>
      <c r="I10" t="s">
        <v>1003</v>
      </c>
      <c r="J10" t="s">
        <v>977</v>
      </c>
      <c r="K10" t="s">
        <v>1004</v>
      </c>
      <c r="L10" t="s">
        <v>1004</v>
      </c>
      <c r="M10" s="51">
        <v>13342518</v>
      </c>
      <c r="N10">
        <v>0</v>
      </c>
      <c r="O10">
        <v>0</v>
      </c>
      <c r="P10" t="s">
        <v>904</v>
      </c>
      <c r="Q10" t="s">
        <v>871</v>
      </c>
      <c r="R10" s="48"/>
      <c r="S10" t="s">
        <v>785</v>
      </c>
      <c r="U10" t="s">
        <v>1005</v>
      </c>
    </row>
    <row r="11" spans="1:23">
      <c r="A11">
        <v>22312101</v>
      </c>
      <c r="B11">
        <v>22312101</v>
      </c>
      <c r="C11" t="s">
        <v>1006</v>
      </c>
      <c r="D11">
        <v>0</v>
      </c>
      <c r="E11">
        <v>0</v>
      </c>
      <c r="F11" t="s">
        <v>567</v>
      </c>
      <c r="H11">
        <v>65033806</v>
      </c>
      <c r="I11" t="s">
        <v>1007</v>
      </c>
      <c r="J11" t="s">
        <v>977</v>
      </c>
      <c r="K11" t="s">
        <v>1008</v>
      </c>
      <c r="L11" t="s">
        <v>1008</v>
      </c>
      <c r="M11" s="51">
        <v>210143843</v>
      </c>
      <c r="N11">
        <v>0</v>
      </c>
      <c r="O11">
        <v>30</v>
      </c>
      <c r="P11" t="s">
        <v>1009</v>
      </c>
      <c r="Q11" t="s">
        <v>871</v>
      </c>
      <c r="R11" s="48">
        <v>100354419200003</v>
      </c>
      <c r="S11" t="s">
        <v>754</v>
      </c>
      <c r="U11" t="s">
        <v>1010</v>
      </c>
    </row>
    <row r="12" spans="1:23">
      <c r="A12">
        <v>22310789</v>
      </c>
      <c r="B12">
        <v>22310789</v>
      </c>
      <c r="C12" t="s">
        <v>1011</v>
      </c>
      <c r="D12">
        <v>1134</v>
      </c>
      <c r="E12">
        <v>0</v>
      </c>
      <c r="F12" t="s">
        <v>567</v>
      </c>
      <c r="H12" t="s">
        <v>1012</v>
      </c>
      <c r="I12" t="s">
        <v>1013</v>
      </c>
      <c r="J12" t="s">
        <v>977</v>
      </c>
      <c r="K12" t="s">
        <v>1014</v>
      </c>
      <c r="L12" t="s">
        <v>1014</v>
      </c>
      <c r="M12" s="51">
        <v>78942555</v>
      </c>
      <c r="N12">
        <v>60000</v>
      </c>
      <c r="O12">
        <v>90</v>
      </c>
      <c r="P12" t="s">
        <v>1015</v>
      </c>
      <c r="Q12" t="s">
        <v>871</v>
      </c>
      <c r="R12" s="48">
        <v>100440776100003</v>
      </c>
      <c r="S12" t="s">
        <v>936</v>
      </c>
      <c r="U12" t="s">
        <v>1016</v>
      </c>
    </row>
    <row r="13" spans="1:23">
      <c r="A13">
        <v>22310827</v>
      </c>
      <c r="B13">
        <v>22310827</v>
      </c>
      <c r="C13" t="s">
        <v>1017</v>
      </c>
      <c r="D13">
        <v>0</v>
      </c>
      <c r="E13">
        <v>0</v>
      </c>
      <c r="F13" t="s">
        <v>567</v>
      </c>
      <c r="H13" t="s">
        <v>1018</v>
      </c>
      <c r="I13" t="s">
        <v>1019</v>
      </c>
      <c r="J13" t="s">
        <v>977</v>
      </c>
      <c r="K13" t="s">
        <v>1020</v>
      </c>
      <c r="L13" t="s">
        <v>1020</v>
      </c>
      <c r="M13" s="51">
        <v>82742555</v>
      </c>
      <c r="N13">
        <v>5000</v>
      </c>
      <c r="O13">
        <v>120</v>
      </c>
      <c r="P13" t="s">
        <v>1021</v>
      </c>
      <c r="Q13" t="s">
        <v>871</v>
      </c>
      <c r="R13" s="48"/>
      <c r="S13" t="s">
        <v>803</v>
      </c>
      <c r="U13" t="s">
        <v>1022</v>
      </c>
    </row>
    <row r="14" spans="1:23">
      <c r="A14">
        <v>22310916</v>
      </c>
      <c r="B14">
        <v>22310916</v>
      </c>
      <c r="C14" t="s">
        <v>1023</v>
      </c>
      <c r="D14">
        <v>0</v>
      </c>
      <c r="E14">
        <v>31374</v>
      </c>
      <c r="F14" t="s">
        <v>567</v>
      </c>
      <c r="H14" t="s">
        <v>1024</v>
      </c>
      <c r="J14" t="s">
        <v>1025</v>
      </c>
      <c r="K14" t="s">
        <v>1026</v>
      </c>
      <c r="L14" t="s">
        <v>1026</v>
      </c>
      <c r="M14" s="51">
        <v>91642555</v>
      </c>
      <c r="N14">
        <v>10000</v>
      </c>
      <c r="O14">
        <v>90</v>
      </c>
      <c r="P14" t="s">
        <v>743</v>
      </c>
      <c r="Q14" t="s">
        <v>1027</v>
      </c>
      <c r="R14" s="48">
        <v>100226546800003</v>
      </c>
      <c r="S14" t="s">
        <v>936</v>
      </c>
      <c r="U14" t="s">
        <v>1028</v>
      </c>
    </row>
    <row r="15" spans="1:23">
      <c r="A15">
        <v>22310131</v>
      </c>
      <c r="B15">
        <v>22310131</v>
      </c>
      <c r="C15" t="s">
        <v>1029</v>
      </c>
      <c r="D15">
        <v>0</v>
      </c>
      <c r="E15">
        <v>0</v>
      </c>
      <c r="F15" t="s">
        <v>730</v>
      </c>
      <c r="H15">
        <v>9744867871</v>
      </c>
      <c r="I15" t="s">
        <v>1030</v>
      </c>
      <c r="J15" t="s">
        <v>1031</v>
      </c>
      <c r="K15" t="s">
        <v>791</v>
      </c>
      <c r="L15" t="s">
        <v>791</v>
      </c>
      <c r="M15" s="51">
        <v>13142555</v>
      </c>
      <c r="N15">
        <v>1</v>
      </c>
      <c r="O15">
        <v>30</v>
      </c>
      <c r="P15" t="s">
        <v>774</v>
      </c>
      <c r="Q15" t="s">
        <v>1032</v>
      </c>
      <c r="R15" s="48"/>
      <c r="U15" t="s">
        <v>1033</v>
      </c>
      <c r="V15" t="s">
        <v>1034</v>
      </c>
    </row>
    <row r="16" spans="1:23">
      <c r="A16">
        <v>22312370</v>
      </c>
      <c r="B16">
        <v>22312370</v>
      </c>
      <c r="C16" t="s">
        <v>1035</v>
      </c>
      <c r="D16">
        <v>3150</v>
      </c>
      <c r="E16">
        <v>0</v>
      </c>
      <c r="F16" t="s">
        <v>567</v>
      </c>
      <c r="H16" t="s">
        <v>1036</v>
      </c>
      <c r="I16" t="s">
        <v>1037</v>
      </c>
      <c r="J16" t="s">
        <v>1038</v>
      </c>
      <c r="K16" t="s">
        <v>1039</v>
      </c>
      <c r="L16" t="s">
        <v>1039</v>
      </c>
      <c r="M16" s="51">
        <v>237044297</v>
      </c>
      <c r="N16">
        <v>20000</v>
      </c>
      <c r="O16">
        <v>60</v>
      </c>
      <c r="P16" t="s">
        <v>819</v>
      </c>
      <c r="Q16" t="s">
        <v>1040</v>
      </c>
      <c r="R16" s="48">
        <v>100586687400003</v>
      </c>
      <c r="S16" t="s">
        <v>737</v>
      </c>
      <c r="U16" t="s">
        <v>1041</v>
      </c>
    </row>
    <row r="17" spans="1:22">
      <c r="A17">
        <v>22311066</v>
      </c>
      <c r="B17">
        <v>22311066</v>
      </c>
      <c r="C17" t="s">
        <v>1042</v>
      </c>
      <c r="D17">
        <v>3470</v>
      </c>
      <c r="E17">
        <v>500</v>
      </c>
      <c r="F17" t="s">
        <v>567</v>
      </c>
      <c r="H17" t="s">
        <v>1043</v>
      </c>
      <c r="J17" t="s">
        <v>1044</v>
      </c>
      <c r="K17" t="s">
        <v>1045</v>
      </c>
      <c r="L17" t="s">
        <v>1045</v>
      </c>
      <c r="M17" s="51">
        <v>106642555</v>
      </c>
      <c r="N17">
        <v>5000</v>
      </c>
      <c r="O17">
        <v>90</v>
      </c>
      <c r="P17" t="s">
        <v>1046</v>
      </c>
      <c r="Q17" t="s">
        <v>1047</v>
      </c>
      <c r="R17" s="48">
        <v>100064644600003</v>
      </c>
      <c r="S17" t="s">
        <v>936</v>
      </c>
      <c r="U17" t="s">
        <v>1048</v>
      </c>
      <c r="V17" t="s">
        <v>1049</v>
      </c>
    </row>
    <row r="18" spans="1:22">
      <c r="A18">
        <v>22310646</v>
      </c>
      <c r="B18">
        <v>22310646</v>
      </c>
      <c r="C18" t="s">
        <v>1050</v>
      </c>
      <c r="D18">
        <v>138673.47</v>
      </c>
      <c r="E18">
        <v>0</v>
      </c>
      <c r="F18" t="s">
        <v>567</v>
      </c>
      <c r="H18" t="s">
        <v>1051</v>
      </c>
      <c r="I18" t="s">
        <v>1052</v>
      </c>
      <c r="J18" t="s">
        <v>1044</v>
      </c>
      <c r="K18" t="s">
        <v>1053</v>
      </c>
      <c r="L18" t="s">
        <v>1053</v>
      </c>
      <c r="M18" s="51">
        <v>64642555</v>
      </c>
      <c r="N18">
        <v>50000</v>
      </c>
      <c r="O18">
        <v>90</v>
      </c>
      <c r="P18" t="s">
        <v>1054</v>
      </c>
      <c r="Q18" t="s">
        <v>1047</v>
      </c>
      <c r="R18" s="48">
        <v>100439209600003</v>
      </c>
      <c r="S18" t="s">
        <v>769</v>
      </c>
      <c r="U18" t="s">
        <v>1055</v>
      </c>
    </row>
    <row r="19" spans="1:22">
      <c r="A19">
        <v>22312106</v>
      </c>
      <c r="B19">
        <v>22312106</v>
      </c>
      <c r="C19" t="s">
        <v>1056</v>
      </c>
      <c r="D19">
        <v>0</v>
      </c>
      <c r="E19">
        <v>-1047.1500000000001</v>
      </c>
      <c r="F19" t="s">
        <v>567</v>
      </c>
      <c r="H19" t="s">
        <v>1057</v>
      </c>
      <c r="I19" t="s">
        <v>1057</v>
      </c>
      <c r="J19" t="s">
        <v>1058</v>
      </c>
      <c r="K19" t="s">
        <v>1059</v>
      </c>
      <c r="L19" t="s">
        <v>1059</v>
      </c>
      <c r="M19" s="51">
        <v>210643843</v>
      </c>
      <c r="N19">
        <v>0</v>
      </c>
      <c r="O19">
        <v>30</v>
      </c>
      <c r="P19" t="s">
        <v>774</v>
      </c>
      <c r="Q19" t="s">
        <v>1060</v>
      </c>
      <c r="R19" s="48"/>
      <c r="S19" t="s">
        <v>785</v>
      </c>
      <c r="U19" t="s">
        <v>1061</v>
      </c>
    </row>
    <row r="20" spans="1:22">
      <c r="A20">
        <v>22312107</v>
      </c>
      <c r="B20">
        <v>22312107</v>
      </c>
      <c r="C20" t="s">
        <v>1062</v>
      </c>
      <c r="D20">
        <v>0</v>
      </c>
      <c r="E20">
        <v>0</v>
      </c>
      <c r="F20" t="s">
        <v>567</v>
      </c>
      <c r="H20">
        <v>99565256</v>
      </c>
      <c r="I20" t="s">
        <v>1057</v>
      </c>
      <c r="J20" t="s">
        <v>1063</v>
      </c>
      <c r="K20" t="s">
        <v>1064</v>
      </c>
      <c r="L20" t="s">
        <v>1064</v>
      </c>
      <c r="M20" s="51">
        <v>210743843</v>
      </c>
      <c r="N20">
        <v>0</v>
      </c>
      <c r="O20">
        <v>30</v>
      </c>
      <c r="P20" t="s">
        <v>993</v>
      </c>
      <c r="Q20" t="s">
        <v>1065</v>
      </c>
      <c r="R20" s="48"/>
      <c r="S20" t="s">
        <v>727</v>
      </c>
      <c r="U20" t="s">
        <v>1066</v>
      </c>
    </row>
    <row r="21" spans="1:22">
      <c r="A21">
        <v>22311863</v>
      </c>
      <c r="B21">
        <v>22311863</v>
      </c>
      <c r="C21" t="s">
        <v>1067</v>
      </c>
      <c r="D21">
        <v>18370.22</v>
      </c>
      <c r="E21">
        <v>148581</v>
      </c>
      <c r="F21" t="s">
        <v>567</v>
      </c>
      <c r="H21" t="s">
        <v>1068</v>
      </c>
      <c r="I21" t="s">
        <v>1069</v>
      </c>
      <c r="J21" t="s">
        <v>1070</v>
      </c>
      <c r="K21" t="s">
        <v>1071</v>
      </c>
      <c r="L21" t="s">
        <v>1071</v>
      </c>
      <c r="M21" s="51">
        <v>186343023</v>
      </c>
      <c r="N21">
        <v>20000</v>
      </c>
      <c r="O21">
        <v>90</v>
      </c>
      <c r="P21" t="s">
        <v>1072</v>
      </c>
      <c r="Q21" t="s">
        <v>1073</v>
      </c>
      <c r="R21" s="48">
        <v>100527050700003</v>
      </c>
      <c r="S21" t="s">
        <v>1074</v>
      </c>
      <c r="U21" t="s">
        <v>1075</v>
      </c>
    </row>
    <row r="22" spans="1:22">
      <c r="A22">
        <v>22312258</v>
      </c>
      <c r="B22">
        <v>22312258</v>
      </c>
      <c r="C22" t="s">
        <v>1076</v>
      </c>
      <c r="D22">
        <v>0</v>
      </c>
      <c r="E22">
        <v>38220</v>
      </c>
      <c r="F22" t="s">
        <v>567</v>
      </c>
      <c r="H22" t="s">
        <v>1077</v>
      </c>
      <c r="I22" t="s">
        <v>1078</v>
      </c>
      <c r="J22" t="s">
        <v>1079</v>
      </c>
      <c r="K22" t="s">
        <v>1080</v>
      </c>
      <c r="L22" t="s">
        <v>1080</v>
      </c>
      <c r="M22" s="51">
        <v>225844094</v>
      </c>
      <c r="N22">
        <v>25000</v>
      </c>
      <c r="O22">
        <v>30</v>
      </c>
      <c r="P22" t="s">
        <v>1081</v>
      </c>
      <c r="Q22" t="s">
        <v>1082</v>
      </c>
      <c r="R22" s="48"/>
      <c r="S22" t="s">
        <v>754</v>
      </c>
      <c r="U22" t="s">
        <v>1083</v>
      </c>
      <c r="V22">
        <v>96899244099</v>
      </c>
    </row>
    <row r="23" spans="1:22">
      <c r="A23">
        <v>22312111</v>
      </c>
      <c r="B23">
        <v>22312111</v>
      </c>
      <c r="C23" t="s">
        <v>1084</v>
      </c>
      <c r="D23">
        <v>0</v>
      </c>
      <c r="E23">
        <v>113144.58</v>
      </c>
      <c r="F23" t="s">
        <v>567</v>
      </c>
      <c r="H23">
        <v>96956226</v>
      </c>
      <c r="I23" t="s">
        <v>1085</v>
      </c>
      <c r="J23" t="s">
        <v>1086</v>
      </c>
      <c r="K23" t="s">
        <v>1087</v>
      </c>
      <c r="L23" t="s">
        <v>1087</v>
      </c>
      <c r="M23" s="51">
        <v>211143843</v>
      </c>
      <c r="N23">
        <v>0</v>
      </c>
      <c r="O23">
        <v>30</v>
      </c>
      <c r="P23" t="s">
        <v>1088</v>
      </c>
      <c r="Q23" t="s">
        <v>1089</v>
      </c>
      <c r="R23" s="48">
        <v>100230670000003</v>
      </c>
      <c r="S23" t="s">
        <v>866</v>
      </c>
      <c r="U23" t="s">
        <v>1090</v>
      </c>
    </row>
    <row r="24" spans="1:22">
      <c r="A24">
        <v>22311809</v>
      </c>
      <c r="B24">
        <v>22311809</v>
      </c>
      <c r="C24" t="s">
        <v>1091</v>
      </c>
      <c r="D24">
        <v>0</v>
      </c>
      <c r="E24">
        <v>9411.26</v>
      </c>
      <c r="F24" t="s">
        <v>567</v>
      </c>
      <c r="H24">
        <v>26671400</v>
      </c>
      <c r="J24" t="s">
        <v>1092</v>
      </c>
      <c r="K24" t="s">
        <v>1093</v>
      </c>
      <c r="L24" t="s">
        <v>1093</v>
      </c>
      <c r="M24" s="51">
        <v>180942865</v>
      </c>
      <c r="N24">
        <v>0</v>
      </c>
      <c r="O24">
        <v>0</v>
      </c>
      <c r="P24" t="s">
        <v>1094</v>
      </c>
      <c r="Q24" t="s">
        <v>1095</v>
      </c>
      <c r="R24" s="48">
        <v>100331794600003</v>
      </c>
      <c r="S24" t="s">
        <v>936</v>
      </c>
      <c r="U24" t="s">
        <v>1096</v>
      </c>
    </row>
    <row r="25" spans="1:22">
      <c r="A25">
        <v>22312112</v>
      </c>
      <c r="B25">
        <v>22312112</v>
      </c>
      <c r="C25" t="s">
        <v>1097</v>
      </c>
      <c r="D25">
        <v>0</v>
      </c>
      <c r="E25">
        <v>12101.25</v>
      </c>
      <c r="F25" t="s">
        <v>567</v>
      </c>
      <c r="H25" t="s">
        <v>1057</v>
      </c>
      <c r="I25" t="s">
        <v>1057</v>
      </c>
      <c r="J25" t="s">
        <v>1098</v>
      </c>
      <c r="K25" t="s">
        <v>1008</v>
      </c>
      <c r="L25" t="s">
        <v>1008</v>
      </c>
      <c r="M25" s="51">
        <v>211243843</v>
      </c>
      <c r="N25">
        <v>0</v>
      </c>
      <c r="O25">
        <v>30</v>
      </c>
      <c r="P25" t="s">
        <v>1099</v>
      </c>
      <c r="Q25" t="s">
        <v>1100</v>
      </c>
      <c r="R25" s="48"/>
      <c r="S25" t="s">
        <v>727</v>
      </c>
      <c r="U25" t="s">
        <v>1101</v>
      </c>
      <c r="V25" t="s">
        <v>1102</v>
      </c>
    </row>
    <row r="26" spans="1:22">
      <c r="A26">
        <v>22312117</v>
      </c>
      <c r="B26">
        <v>22312117</v>
      </c>
      <c r="C26" t="s">
        <v>1103</v>
      </c>
      <c r="D26">
        <v>0</v>
      </c>
      <c r="E26">
        <v>0</v>
      </c>
      <c r="F26" t="s">
        <v>567</v>
      </c>
      <c r="H26">
        <v>66800804</v>
      </c>
      <c r="I26" t="s">
        <v>1104</v>
      </c>
      <c r="J26" t="s">
        <v>1105</v>
      </c>
      <c r="K26" t="s">
        <v>1106</v>
      </c>
      <c r="L26" t="s">
        <v>1106</v>
      </c>
      <c r="M26" s="51">
        <v>211743843</v>
      </c>
      <c r="N26">
        <v>0</v>
      </c>
      <c r="O26">
        <v>30</v>
      </c>
      <c r="P26" t="s">
        <v>1081</v>
      </c>
      <c r="Q26" t="s">
        <v>1107</v>
      </c>
      <c r="R26" s="48"/>
      <c r="S26" t="s">
        <v>794</v>
      </c>
      <c r="U26" t="s">
        <v>1108</v>
      </c>
    </row>
    <row r="27" spans="1:22">
      <c r="A27">
        <v>22310207</v>
      </c>
      <c r="B27">
        <v>22310207</v>
      </c>
      <c r="C27" t="s">
        <v>1109</v>
      </c>
      <c r="D27">
        <v>0</v>
      </c>
      <c r="E27">
        <v>0</v>
      </c>
      <c r="F27" t="s">
        <v>567</v>
      </c>
      <c r="H27" t="s">
        <v>1110</v>
      </c>
      <c r="J27" t="s">
        <v>1111</v>
      </c>
      <c r="K27" t="s">
        <v>1112</v>
      </c>
      <c r="L27" t="s">
        <v>1112</v>
      </c>
      <c r="M27" s="51">
        <v>20742555</v>
      </c>
      <c r="N27">
        <v>10</v>
      </c>
      <c r="O27">
        <v>90</v>
      </c>
      <c r="P27" t="s">
        <v>1113</v>
      </c>
      <c r="Q27" t="s">
        <v>1114</v>
      </c>
      <c r="R27" s="48"/>
      <c r="S27" t="s">
        <v>866</v>
      </c>
      <c r="U27" t="s">
        <v>1115</v>
      </c>
    </row>
    <row r="28" spans="1:22">
      <c r="A28">
        <v>22312475</v>
      </c>
      <c r="B28">
        <v>22312475</v>
      </c>
      <c r="C28" t="s">
        <v>1116</v>
      </c>
      <c r="D28">
        <v>214200</v>
      </c>
      <c r="E28">
        <v>42352.78</v>
      </c>
      <c r="F28" t="s">
        <v>567</v>
      </c>
      <c r="H28" t="s">
        <v>1117</v>
      </c>
      <c r="I28" t="s">
        <v>1118</v>
      </c>
      <c r="J28" t="s">
        <v>1119</v>
      </c>
      <c r="K28" t="s">
        <v>1120</v>
      </c>
      <c r="L28" t="s">
        <v>1120</v>
      </c>
      <c r="M28" s="51">
        <v>247544582</v>
      </c>
      <c r="N28">
        <v>0</v>
      </c>
      <c r="O28">
        <v>0</v>
      </c>
      <c r="P28" t="s">
        <v>916</v>
      </c>
      <c r="Q28" t="s">
        <v>1121</v>
      </c>
      <c r="R28" s="48">
        <v>100268785100003</v>
      </c>
      <c r="S28" t="s">
        <v>866</v>
      </c>
      <c r="U28" t="s">
        <v>1122</v>
      </c>
    </row>
    <row r="29" spans="1:22">
      <c r="A29">
        <v>22312119</v>
      </c>
      <c r="B29">
        <v>22312119</v>
      </c>
      <c r="C29" t="s">
        <v>1123</v>
      </c>
      <c r="D29">
        <v>0</v>
      </c>
      <c r="E29">
        <v>0</v>
      </c>
      <c r="F29" t="s">
        <v>567</v>
      </c>
      <c r="H29">
        <v>65557709</v>
      </c>
      <c r="I29" t="s">
        <v>1124</v>
      </c>
      <c r="J29" t="s">
        <v>1125</v>
      </c>
      <c r="K29" t="s">
        <v>1126</v>
      </c>
      <c r="L29" t="s">
        <v>1126</v>
      </c>
      <c r="M29" s="51">
        <v>211943843</v>
      </c>
      <c r="N29">
        <v>0</v>
      </c>
      <c r="O29">
        <v>30</v>
      </c>
      <c r="P29" t="s">
        <v>930</v>
      </c>
      <c r="Q29" t="s">
        <v>1127</v>
      </c>
      <c r="R29" s="48"/>
      <c r="S29" t="s">
        <v>866</v>
      </c>
      <c r="U29" t="s">
        <v>1128</v>
      </c>
    </row>
    <row r="30" spans="1:22">
      <c r="A30">
        <v>22312344</v>
      </c>
      <c r="B30">
        <v>22312344</v>
      </c>
      <c r="C30" t="s">
        <v>1129</v>
      </c>
      <c r="D30">
        <v>500</v>
      </c>
      <c r="E30">
        <v>0</v>
      </c>
      <c r="F30" t="s">
        <v>567</v>
      </c>
      <c r="H30" t="s">
        <v>1130</v>
      </c>
      <c r="I30" t="s">
        <v>1131</v>
      </c>
      <c r="J30" t="s">
        <v>1132</v>
      </c>
      <c r="K30" t="s">
        <v>1133</v>
      </c>
      <c r="L30" t="s">
        <v>1133</v>
      </c>
      <c r="M30" s="51">
        <v>234443850</v>
      </c>
      <c r="N30">
        <v>20000</v>
      </c>
      <c r="O30">
        <v>90</v>
      </c>
      <c r="P30" t="s">
        <v>835</v>
      </c>
      <c r="Q30" t="s">
        <v>1134</v>
      </c>
      <c r="R30" s="48">
        <v>100342553300003</v>
      </c>
      <c r="S30" t="s">
        <v>737</v>
      </c>
      <c r="U30" t="s">
        <v>1135</v>
      </c>
    </row>
    <row r="31" spans="1:22">
      <c r="A31">
        <v>22310802</v>
      </c>
      <c r="B31">
        <v>22310802</v>
      </c>
      <c r="C31" t="s">
        <v>1136</v>
      </c>
      <c r="D31">
        <v>0</v>
      </c>
      <c r="E31">
        <v>3400.08</v>
      </c>
      <c r="F31" t="s">
        <v>567</v>
      </c>
      <c r="H31" t="s">
        <v>1137</v>
      </c>
      <c r="J31" t="s">
        <v>1138</v>
      </c>
      <c r="K31" t="s">
        <v>1139</v>
      </c>
      <c r="L31" t="s">
        <v>1139</v>
      </c>
      <c r="M31" s="51">
        <v>80242555</v>
      </c>
      <c r="N31">
        <v>0</v>
      </c>
      <c r="O31">
        <v>0</v>
      </c>
      <c r="P31" t="s">
        <v>999</v>
      </c>
      <c r="Q31" t="s">
        <v>1140</v>
      </c>
      <c r="R31" s="48"/>
      <c r="S31" t="s">
        <v>866</v>
      </c>
      <c r="U31" t="s">
        <v>1141</v>
      </c>
    </row>
    <row r="32" spans="1:22">
      <c r="A32">
        <v>22310252</v>
      </c>
      <c r="B32">
        <v>22310252</v>
      </c>
      <c r="C32" t="s">
        <v>1142</v>
      </c>
      <c r="D32">
        <v>0</v>
      </c>
      <c r="E32">
        <v>3675</v>
      </c>
      <c r="F32" t="s">
        <v>567</v>
      </c>
      <c r="H32" t="s">
        <v>1143</v>
      </c>
      <c r="I32" t="s">
        <v>1144</v>
      </c>
      <c r="J32" t="s">
        <v>1145</v>
      </c>
      <c r="K32" t="s">
        <v>1146</v>
      </c>
      <c r="L32" t="s">
        <v>1146</v>
      </c>
      <c r="M32" s="51">
        <v>25242555</v>
      </c>
      <c r="N32">
        <v>0</v>
      </c>
      <c r="O32">
        <v>90</v>
      </c>
      <c r="P32" t="s">
        <v>1147</v>
      </c>
      <c r="Q32" t="s">
        <v>1148</v>
      </c>
      <c r="R32" s="48">
        <v>100305807800003</v>
      </c>
      <c r="S32" t="s">
        <v>1149</v>
      </c>
      <c r="U32" t="s">
        <v>1150</v>
      </c>
    </row>
    <row r="33" spans="1:22">
      <c r="A33">
        <v>22312127</v>
      </c>
      <c r="B33">
        <v>22312127</v>
      </c>
      <c r="C33" t="s">
        <v>1151</v>
      </c>
      <c r="D33">
        <v>0</v>
      </c>
      <c r="E33">
        <v>0</v>
      </c>
      <c r="F33" t="s">
        <v>567</v>
      </c>
      <c r="H33">
        <v>67058482</v>
      </c>
      <c r="I33" t="s">
        <v>1152</v>
      </c>
      <c r="J33" t="s">
        <v>1153</v>
      </c>
      <c r="K33" t="s">
        <v>1154</v>
      </c>
      <c r="L33" t="s">
        <v>1154</v>
      </c>
      <c r="M33" s="51">
        <v>212743843</v>
      </c>
      <c r="N33">
        <v>0</v>
      </c>
      <c r="O33">
        <v>30</v>
      </c>
      <c r="P33" t="s">
        <v>752</v>
      </c>
      <c r="Q33" t="s">
        <v>1155</v>
      </c>
      <c r="R33" s="48">
        <v>100071378200003</v>
      </c>
      <c r="S33" t="s">
        <v>1156</v>
      </c>
      <c r="U33" t="s">
        <v>1157</v>
      </c>
    </row>
    <row r="34" spans="1:22">
      <c r="A34">
        <v>22310269</v>
      </c>
      <c r="B34">
        <v>22310269</v>
      </c>
      <c r="C34" t="s">
        <v>1158</v>
      </c>
      <c r="D34">
        <v>0</v>
      </c>
      <c r="E34">
        <v>16763.78</v>
      </c>
      <c r="F34" t="s">
        <v>567</v>
      </c>
      <c r="H34" t="s">
        <v>1159</v>
      </c>
      <c r="I34" t="s">
        <v>1160</v>
      </c>
      <c r="J34" t="s">
        <v>1161</v>
      </c>
      <c r="K34" t="s">
        <v>1162</v>
      </c>
      <c r="L34" t="s">
        <v>1162</v>
      </c>
      <c r="M34" s="51">
        <v>26942555</v>
      </c>
      <c r="N34">
        <v>10</v>
      </c>
      <c r="O34">
        <v>30</v>
      </c>
      <c r="P34" t="s">
        <v>841</v>
      </c>
      <c r="Q34" t="s">
        <v>1163</v>
      </c>
      <c r="R34" s="48">
        <v>100045258900003</v>
      </c>
      <c r="S34" t="s">
        <v>794</v>
      </c>
      <c r="U34" t="s">
        <v>1164</v>
      </c>
      <c r="V34">
        <v>5634133007</v>
      </c>
    </row>
    <row r="35" spans="1:22">
      <c r="A35">
        <v>22310200</v>
      </c>
      <c r="B35">
        <v>22310200</v>
      </c>
      <c r="C35" t="s">
        <v>1165</v>
      </c>
      <c r="D35">
        <v>0</v>
      </c>
      <c r="E35">
        <v>0</v>
      </c>
      <c r="F35" t="s">
        <v>567</v>
      </c>
      <c r="H35" t="s">
        <v>1166</v>
      </c>
      <c r="I35" t="s">
        <v>1167</v>
      </c>
      <c r="J35" t="s">
        <v>1168</v>
      </c>
      <c r="K35" t="s">
        <v>1169</v>
      </c>
      <c r="L35" t="s">
        <v>1169</v>
      </c>
      <c r="M35" s="51">
        <v>20042555</v>
      </c>
      <c r="N35">
        <v>5000</v>
      </c>
      <c r="O35">
        <v>90</v>
      </c>
      <c r="P35" t="s">
        <v>1170</v>
      </c>
      <c r="Q35" t="s">
        <v>1171</v>
      </c>
      <c r="R35" s="48">
        <v>100001958600003</v>
      </c>
      <c r="S35" t="s">
        <v>775</v>
      </c>
      <c r="U35" t="s">
        <v>1172</v>
      </c>
    </row>
    <row r="36" spans="1:22">
      <c r="A36">
        <v>22312024</v>
      </c>
      <c r="B36">
        <v>22312024</v>
      </c>
      <c r="C36" t="s">
        <v>1173</v>
      </c>
      <c r="D36">
        <v>0</v>
      </c>
      <c r="E36">
        <v>0</v>
      </c>
      <c r="F36" t="s">
        <v>567</v>
      </c>
      <c r="H36">
        <v>97142363237</v>
      </c>
      <c r="I36" t="s">
        <v>1174</v>
      </c>
      <c r="J36" t="s">
        <v>1175</v>
      </c>
      <c r="K36" t="s">
        <v>1176</v>
      </c>
      <c r="L36" t="s">
        <v>1176</v>
      </c>
      <c r="M36" s="51">
        <v>202442759</v>
      </c>
      <c r="N36">
        <v>0</v>
      </c>
      <c r="O36">
        <v>0</v>
      </c>
      <c r="P36" t="s">
        <v>1081</v>
      </c>
      <c r="Q36" t="s">
        <v>1177</v>
      </c>
      <c r="R36" s="48"/>
      <c r="S36" t="s">
        <v>866</v>
      </c>
      <c r="U36" t="s">
        <v>1178</v>
      </c>
    </row>
    <row r="37" spans="1:22">
      <c r="A37">
        <v>22311988</v>
      </c>
      <c r="B37">
        <v>22311988</v>
      </c>
      <c r="C37" t="s">
        <v>1179</v>
      </c>
      <c r="D37">
        <v>148581</v>
      </c>
      <c r="E37">
        <v>0</v>
      </c>
      <c r="F37" t="s">
        <v>567</v>
      </c>
      <c r="H37" t="s">
        <v>1180</v>
      </c>
      <c r="J37" t="s">
        <v>1175</v>
      </c>
      <c r="K37" t="s">
        <v>1181</v>
      </c>
      <c r="L37" t="s">
        <v>1181</v>
      </c>
      <c r="M37" s="51">
        <v>198843383</v>
      </c>
      <c r="N37">
        <v>150000</v>
      </c>
      <c r="O37">
        <v>90</v>
      </c>
      <c r="P37" t="s">
        <v>1182</v>
      </c>
      <c r="Q37" t="s">
        <v>1177</v>
      </c>
      <c r="R37" s="48"/>
      <c r="S37" t="s">
        <v>754</v>
      </c>
      <c r="U37" t="s">
        <v>1183</v>
      </c>
      <c r="V37" t="s">
        <v>1184</v>
      </c>
    </row>
    <row r="38" spans="1:22">
      <c r="A38">
        <v>22312129</v>
      </c>
      <c r="B38">
        <v>22312129</v>
      </c>
      <c r="C38" t="s">
        <v>1185</v>
      </c>
      <c r="D38">
        <v>0</v>
      </c>
      <c r="E38">
        <v>0</v>
      </c>
      <c r="F38" t="s">
        <v>567</v>
      </c>
      <c r="H38">
        <v>96967569</v>
      </c>
      <c r="I38" t="s">
        <v>1057</v>
      </c>
      <c r="J38" t="s">
        <v>1186</v>
      </c>
      <c r="K38" t="s">
        <v>1154</v>
      </c>
      <c r="L38" t="s">
        <v>1154</v>
      </c>
      <c r="M38" s="51">
        <v>212943843</v>
      </c>
      <c r="N38">
        <v>0</v>
      </c>
      <c r="O38">
        <v>30</v>
      </c>
      <c r="P38" t="s">
        <v>1187</v>
      </c>
      <c r="Q38" t="s">
        <v>1188</v>
      </c>
      <c r="R38" s="48">
        <v>100574584700003</v>
      </c>
      <c r="S38" t="s">
        <v>803</v>
      </c>
      <c r="U38" t="s">
        <v>1189</v>
      </c>
    </row>
    <row r="39" spans="1:22">
      <c r="A39">
        <v>22310701</v>
      </c>
      <c r="B39">
        <v>22310701</v>
      </c>
      <c r="C39" t="s">
        <v>1190</v>
      </c>
      <c r="D39">
        <v>0</v>
      </c>
      <c r="E39">
        <v>0</v>
      </c>
      <c r="F39" t="s">
        <v>567</v>
      </c>
      <c r="H39" t="s">
        <v>1191</v>
      </c>
      <c r="I39" t="s">
        <v>1192</v>
      </c>
      <c r="J39" t="s">
        <v>1193</v>
      </c>
      <c r="K39" t="s">
        <v>1194</v>
      </c>
      <c r="L39" t="s">
        <v>1194</v>
      </c>
      <c r="M39" s="51">
        <v>70142555</v>
      </c>
      <c r="N39">
        <v>0</v>
      </c>
      <c r="O39">
        <v>0</v>
      </c>
      <c r="P39" t="s">
        <v>884</v>
      </c>
      <c r="Q39" t="s">
        <v>1195</v>
      </c>
      <c r="R39" s="48"/>
      <c r="S39" t="s">
        <v>727</v>
      </c>
      <c r="U39" t="s">
        <v>1196</v>
      </c>
      <c r="V39" t="s">
        <v>1197</v>
      </c>
    </row>
    <row r="40" spans="1:22">
      <c r="A40">
        <v>22310280</v>
      </c>
      <c r="B40">
        <v>22310280</v>
      </c>
      <c r="C40" t="s">
        <v>1198</v>
      </c>
      <c r="D40">
        <v>0</v>
      </c>
      <c r="E40">
        <v>17988.810000000001</v>
      </c>
      <c r="F40" t="s">
        <v>567</v>
      </c>
      <c r="H40" t="s">
        <v>1199</v>
      </c>
      <c r="I40" t="s">
        <v>1200</v>
      </c>
      <c r="J40" t="s">
        <v>1201</v>
      </c>
      <c r="K40" t="s">
        <v>1202</v>
      </c>
      <c r="L40" t="s">
        <v>1202</v>
      </c>
      <c r="M40" s="51">
        <v>28042555</v>
      </c>
      <c r="N40">
        <v>10000</v>
      </c>
      <c r="O40">
        <v>30</v>
      </c>
      <c r="P40" t="s">
        <v>1203</v>
      </c>
      <c r="Q40" t="s">
        <v>1204</v>
      </c>
      <c r="R40" s="48">
        <v>100480893500003</v>
      </c>
      <c r="S40" t="s">
        <v>745</v>
      </c>
      <c r="U40" t="s">
        <v>1205</v>
      </c>
    </row>
    <row r="41" spans="1:22">
      <c r="A41">
        <v>22312130</v>
      </c>
      <c r="B41">
        <v>22312130</v>
      </c>
      <c r="C41" t="s">
        <v>1206</v>
      </c>
      <c r="D41">
        <v>0</v>
      </c>
      <c r="E41">
        <v>36333.279999999999</v>
      </c>
      <c r="F41" t="s">
        <v>567</v>
      </c>
      <c r="H41">
        <v>69963520</v>
      </c>
      <c r="I41" t="s">
        <v>1057</v>
      </c>
      <c r="J41" t="s">
        <v>1207</v>
      </c>
      <c r="K41" t="s">
        <v>1208</v>
      </c>
      <c r="L41" t="s">
        <v>1208</v>
      </c>
      <c r="M41" s="51">
        <v>213043843</v>
      </c>
      <c r="N41">
        <v>0</v>
      </c>
      <c r="O41">
        <v>30</v>
      </c>
      <c r="P41" t="s">
        <v>1209</v>
      </c>
      <c r="Q41" t="s">
        <v>1210</v>
      </c>
      <c r="R41" s="48"/>
      <c r="S41" t="s">
        <v>936</v>
      </c>
      <c r="U41" t="s">
        <v>1211</v>
      </c>
    </row>
    <row r="42" spans="1:22">
      <c r="A42">
        <v>22310286</v>
      </c>
      <c r="B42">
        <v>22310286</v>
      </c>
      <c r="C42" t="s">
        <v>1212</v>
      </c>
      <c r="D42">
        <v>0</v>
      </c>
      <c r="E42">
        <v>0</v>
      </c>
      <c r="F42" t="s">
        <v>567</v>
      </c>
      <c r="H42" t="s">
        <v>1213</v>
      </c>
      <c r="I42" t="s">
        <v>1214</v>
      </c>
      <c r="J42" t="s">
        <v>1215</v>
      </c>
      <c r="K42" t="s">
        <v>1216</v>
      </c>
      <c r="L42" t="s">
        <v>1216</v>
      </c>
      <c r="M42" s="51">
        <v>28642555</v>
      </c>
      <c r="N42">
        <v>15000</v>
      </c>
      <c r="O42">
        <v>120</v>
      </c>
      <c r="P42" t="s">
        <v>935</v>
      </c>
      <c r="Q42" t="s">
        <v>1217</v>
      </c>
      <c r="R42" s="48"/>
      <c r="S42" t="s">
        <v>754</v>
      </c>
      <c r="U42" t="s">
        <v>1218</v>
      </c>
    </row>
    <row r="43" spans="1:22">
      <c r="A43">
        <v>22310298</v>
      </c>
      <c r="B43">
        <v>22310298</v>
      </c>
      <c r="C43" t="s">
        <v>1219</v>
      </c>
      <c r="D43">
        <v>0</v>
      </c>
      <c r="E43">
        <v>0</v>
      </c>
      <c r="F43" t="s">
        <v>567</v>
      </c>
      <c r="H43" t="s">
        <v>1220</v>
      </c>
      <c r="J43" t="s">
        <v>1221</v>
      </c>
      <c r="K43" t="s">
        <v>1222</v>
      </c>
      <c r="L43" t="s">
        <v>1222</v>
      </c>
      <c r="M43" s="51">
        <v>29842555</v>
      </c>
      <c r="N43">
        <v>10</v>
      </c>
      <c r="O43">
        <v>90</v>
      </c>
      <c r="P43" t="s">
        <v>1223</v>
      </c>
      <c r="Q43" t="s">
        <v>1224</v>
      </c>
      <c r="R43" s="48">
        <v>100277524300003</v>
      </c>
      <c r="S43" t="s">
        <v>737</v>
      </c>
      <c r="U43" t="s">
        <v>1225</v>
      </c>
    </row>
    <row r="44" spans="1:22">
      <c r="A44">
        <v>22312288</v>
      </c>
      <c r="B44">
        <v>22312288</v>
      </c>
      <c r="C44" t="s">
        <v>1226</v>
      </c>
      <c r="D44">
        <v>1425</v>
      </c>
      <c r="E44">
        <v>0</v>
      </c>
      <c r="F44" t="s">
        <v>567</v>
      </c>
      <c r="H44" t="s">
        <v>1227</v>
      </c>
      <c r="I44" t="s">
        <v>1228</v>
      </c>
      <c r="J44" t="s">
        <v>1229</v>
      </c>
      <c r="K44" t="s">
        <v>1230</v>
      </c>
      <c r="L44" t="s">
        <v>1230</v>
      </c>
      <c r="M44" s="51">
        <v>228844158</v>
      </c>
      <c r="N44">
        <v>20000</v>
      </c>
      <c r="O44">
        <v>90</v>
      </c>
      <c r="P44" t="s">
        <v>1231</v>
      </c>
      <c r="Q44" t="s">
        <v>1232</v>
      </c>
      <c r="R44" s="48"/>
      <c r="S44" t="s">
        <v>866</v>
      </c>
      <c r="U44" t="s">
        <v>1233</v>
      </c>
    </row>
    <row r="45" spans="1:22">
      <c r="A45">
        <v>22312443</v>
      </c>
      <c r="B45">
        <v>22312443</v>
      </c>
      <c r="C45" t="s">
        <v>1234</v>
      </c>
      <c r="D45">
        <v>4609.5</v>
      </c>
      <c r="E45">
        <v>0</v>
      </c>
      <c r="F45" t="s">
        <v>567</v>
      </c>
      <c r="H45" t="s">
        <v>1235</v>
      </c>
      <c r="J45" t="s">
        <v>1236</v>
      </c>
      <c r="K45" t="s">
        <v>1237</v>
      </c>
      <c r="L45" t="s">
        <v>1237</v>
      </c>
      <c r="M45" s="51">
        <v>244343741</v>
      </c>
      <c r="N45">
        <v>20000</v>
      </c>
      <c r="O45">
        <v>30</v>
      </c>
      <c r="P45" t="s">
        <v>1238</v>
      </c>
      <c r="Q45" t="s">
        <v>1239</v>
      </c>
      <c r="R45" s="48"/>
      <c r="S45" t="s">
        <v>785</v>
      </c>
      <c r="U45" t="s">
        <v>1240</v>
      </c>
    </row>
    <row r="46" spans="1:22">
      <c r="A46">
        <v>22312569</v>
      </c>
      <c r="B46">
        <v>22312569</v>
      </c>
      <c r="C46" t="s">
        <v>1241</v>
      </c>
      <c r="D46">
        <v>675</v>
      </c>
      <c r="E46">
        <v>0</v>
      </c>
      <c r="F46" t="s">
        <v>567</v>
      </c>
      <c r="H46">
        <v>25556244</v>
      </c>
      <c r="J46" t="s">
        <v>1242</v>
      </c>
      <c r="K46" t="s">
        <v>1243</v>
      </c>
      <c r="L46" t="s">
        <v>1243</v>
      </c>
      <c r="M46" s="51">
        <v>256944119</v>
      </c>
      <c r="N46">
        <v>20000</v>
      </c>
      <c r="O46">
        <v>60</v>
      </c>
      <c r="P46" t="s">
        <v>1244</v>
      </c>
      <c r="Q46" t="s">
        <v>1245</v>
      </c>
      <c r="R46" s="48">
        <v>100456845500003</v>
      </c>
      <c r="S46" t="s">
        <v>737</v>
      </c>
      <c r="U46" t="s">
        <v>1246</v>
      </c>
    </row>
    <row r="47" spans="1:22">
      <c r="A47">
        <v>22310102</v>
      </c>
      <c r="B47">
        <v>22310102</v>
      </c>
      <c r="C47" t="s">
        <v>1247</v>
      </c>
      <c r="D47">
        <v>0</v>
      </c>
      <c r="E47">
        <v>0</v>
      </c>
      <c r="F47" t="s">
        <v>567</v>
      </c>
      <c r="H47" t="s">
        <v>1248</v>
      </c>
      <c r="I47" t="s">
        <v>1249</v>
      </c>
      <c r="J47" t="s">
        <v>1250</v>
      </c>
      <c r="K47" t="s">
        <v>1251</v>
      </c>
      <c r="L47" t="s">
        <v>1251</v>
      </c>
      <c r="M47" s="51">
        <v>10242518</v>
      </c>
      <c r="N47">
        <v>0</v>
      </c>
      <c r="O47">
        <v>0</v>
      </c>
      <c r="P47" t="s">
        <v>1252</v>
      </c>
      <c r="Q47" t="s">
        <v>1253</v>
      </c>
      <c r="R47" s="48">
        <v>100021386600003</v>
      </c>
      <c r="S47" t="s">
        <v>794</v>
      </c>
      <c r="U47" t="s">
        <v>1254</v>
      </c>
    </row>
    <row r="48" spans="1:22">
      <c r="A48">
        <v>22311163</v>
      </c>
      <c r="B48">
        <v>22311163</v>
      </c>
      <c r="C48" t="s">
        <v>1255</v>
      </c>
      <c r="D48">
        <v>-1958.25</v>
      </c>
      <c r="E48">
        <v>0</v>
      </c>
      <c r="F48" t="s">
        <v>567</v>
      </c>
      <c r="H48" t="s">
        <v>1256</v>
      </c>
      <c r="I48" t="s">
        <v>1257</v>
      </c>
      <c r="J48" t="s">
        <v>1250</v>
      </c>
      <c r="K48" t="s">
        <v>1258</v>
      </c>
      <c r="L48" t="s">
        <v>1258</v>
      </c>
      <c r="M48" s="51">
        <v>116342555</v>
      </c>
      <c r="N48">
        <v>50000</v>
      </c>
      <c r="O48">
        <v>90</v>
      </c>
      <c r="P48" t="s">
        <v>1259</v>
      </c>
      <c r="Q48" t="s">
        <v>1253</v>
      </c>
      <c r="R48" s="48">
        <v>100259969200003</v>
      </c>
      <c r="S48" t="s">
        <v>936</v>
      </c>
      <c r="U48" t="s">
        <v>1260</v>
      </c>
      <c r="V48" t="s">
        <v>1261</v>
      </c>
    </row>
    <row r="49" spans="1:22">
      <c r="A49">
        <v>22310888</v>
      </c>
      <c r="B49">
        <v>22310888</v>
      </c>
      <c r="C49" t="s">
        <v>1262</v>
      </c>
      <c r="D49">
        <v>0</v>
      </c>
      <c r="E49">
        <v>0</v>
      </c>
      <c r="F49" t="s">
        <v>567</v>
      </c>
      <c r="H49" t="s">
        <v>1263</v>
      </c>
      <c r="I49" t="s">
        <v>1264</v>
      </c>
      <c r="J49" t="s">
        <v>1265</v>
      </c>
      <c r="K49" t="s">
        <v>1266</v>
      </c>
      <c r="L49" t="s">
        <v>1266</v>
      </c>
      <c r="M49" s="51">
        <v>88842555</v>
      </c>
      <c r="N49">
        <v>0</v>
      </c>
      <c r="O49">
        <v>0</v>
      </c>
      <c r="P49" t="s">
        <v>1267</v>
      </c>
      <c r="Q49" t="s">
        <v>1268</v>
      </c>
      <c r="R49" s="48"/>
      <c r="S49" t="s">
        <v>775</v>
      </c>
      <c r="U49" t="s">
        <v>1269</v>
      </c>
      <c r="V49">
        <v>96597173097</v>
      </c>
    </row>
    <row r="50" spans="1:22">
      <c r="A50">
        <v>22312272</v>
      </c>
      <c r="B50">
        <v>22312272</v>
      </c>
      <c r="C50" t="s">
        <v>1270</v>
      </c>
      <c r="D50">
        <v>1700.5</v>
      </c>
      <c r="E50">
        <v>408040.19</v>
      </c>
      <c r="F50" t="s">
        <v>567</v>
      </c>
      <c r="H50" t="s">
        <v>1271</v>
      </c>
      <c r="J50" t="s">
        <v>1272</v>
      </c>
      <c r="K50" t="s">
        <v>1273</v>
      </c>
      <c r="L50" t="s">
        <v>1273</v>
      </c>
      <c r="M50" s="51">
        <v>227244025</v>
      </c>
      <c r="N50">
        <v>20000</v>
      </c>
      <c r="O50">
        <v>30</v>
      </c>
      <c r="P50" t="s">
        <v>1274</v>
      </c>
      <c r="Q50" t="s">
        <v>1275</v>
      </c>
      <c r="R50" s="48"/>
      <c r="S50" t="s">
        <v>727</v>
      </c>
      <c r="U50" t="s">
        <v>1276</v>
      </c>
    </row>
    <row r="51" spans="1:22">
      <c r="A51">
        <v>22312131</v>
      </c>
      <c r="B51">
        <v>22312131</v>
      </c>
      <c r="C51" t="s">
        <v>1277</v>
      </c>
      <c r="D51">
        <v>0</v>
      </c>
      <c r="E51">
        <v>41907.46</v>
      </c>
      <c r="F51" t="s">
        <v>567</v>
      </c>
      <c r="H51">
        <v>99840330</v>
      </c>
      <c r="I51" t="s">
        <v>1057</v>
      </c>
      <c r="J51" t="s">
        <v>1278</v>
      </c>
      <c r="K51" t="s">
        <v>1279</v>
      </c>
      <c r="L51" t="s">
        <v>1279</v>
      </c>
      <c r="M51" s="51">
        <v>213143843</v>
      </c>
      <c r="N51">
        <v>0</v>
      </c>
      <c r="O51">
        <v>30</v>
      </c>
      <c r="P51" t="s">
        <v>1280</v>
      </c>
      <c r="Q51" t="s">
        <v>1281</v>
      </c>
      <c r="R51" s="48">
        <v>100002982500003</v>
      </c>
      <c r="S51" t="s">
        <v>754</v>
      </c>
      <c r="U51" t="s">
        <v>1282</v>
      </c>
    </row>
    <row r="52" spans="1:22">
      <c r="A52">
        <v>22311242</v>
      </c>
      <c r="B52">
        <v>22311242</v>
      </c>
      <c r="C52" t="s">
        <v>1283</v>
      </c>
      <c r="D52">
        <v>14700</v>
      </c>
      <c r="E52">
        <v>0</v>
      </c>
      <c r="F52" t="s">
        <v>567</v>
      </c>
      <c r="H52" t="s">
        <v>1284</v>
      </c>
      <c r="J52" t="s">
        <v>1285</v>
      </c>
      <c r="K52" t="s">
        <v>1286</v>
      </c>
      <c r="L52" t="s">
        <v>1286</v>
      </c>
      <c r="M52" s="51">
        <v>124242555</v>
      </c>
      <c r="N52">
        <v>100000</v>
      </c>
      <c r="O52">
        <v>90</v>
      </c>
      <c r="P52" t="s">
        <v>1287</v>
      </c>
      <c r="Q52" t="s">
        <v>1288</v>
      </c>
      <c r="R52" s="48"/>
      <c r="S52" t="s">
        <v>785</v>
      </c>
      <c r="U52" t="s">
        <v>1289</v>
      </c>
    </row>
    <row r="53" spans="1:22">
      <c r="A53">
        <v>22312133</v>
      </c>
      <c r="B53">
        <v>22312133</v>
      </c>
      <c r="C53" t="s">
        <v>1290</v>
      </c>
      <c r="D53">
        <v>0</v>
      </c>
      <c r="E53">
        <v>15717.78</v>
      </c>
      <c r="F53" t="s">
        <v>567</v>
      </c>
      <c r="H53">
        <v>67782453</v>
      </c>
      <c r="I53" t="s">
        <v>1291</v>
      </c>
      <c r="J53" t="s">
        <v>1292</v>
      </c>
      <c r="K53" t="s">
        <v>1293</v>
      </c>
      <c r="L53" t="s">
        <v>1293</v>
      </c>
      <c r="M53" s="51">
        <v>213343843</v>
      </c>
      <c r="N53">
        <v>0</v>
      </c>
      <c r="O53">
        <v>30</v>
      </c>
      <c r="P53" t="s">
        <v>1294</v>
      </c>
      <c r="Q53" t="s">
        <v>1295</v>
      </c>
      <c r="R53" s="48"/>
      <c r="S53" t="s">
        <v>1074</v>
      </c>
      <c r="U53" t="s">
        <v>1296</v>
      </c>
    </row>
    <row r="54" spans="1:22">
      <c r="A54">
        <v>22312135</v>
      </c>
      <c r="B54">
        <v>22312135</v>
      </c>
      <c r="C54" t="s">
        <v>1297</v>
      </c>
      <c r="D54">
        <v>0</v>
      </c>
      <c r="E54">
        <v>472</v>
      </c>
      <c r="F54" t="s">
        <v>567</v>
      </c>
      <c r="H54">
        <v>95556360</v>
      </c>
      <c r="I54" t="s">
        <v>1057</v>
      </c>
      <c r="J54" t="s">
        <v>1298</v>
      </c>
      <c r="K54" t="s">
        <v>1008</v>
      </c>
      <c r="L54" t="s">
        <v>1008</v>
      </c>
      <c r="M54" s="51">
        <v>213543843</v>
      </c>
      <c r="N54">
        <v>0</v>
      </c>
      <c r="O54">
        <v>30</v>
      </c>
      <c r="P54" t="s">
        <v>1299</v>
      </c>
      <c r="Q54" t="s">
        <v>1300</v>
      </c>
      <c r="R54" s="48">
        <v>100483699300003</v>
      </c>
      <c r="S54" t="s">
        <v>1301</v>
      </c>
      <c r="U54" t="s">
        <v>1302</v>
      </c>
    </row>
    <row r="55" spans="1:22">
      <c r="A55">
        <v>22312373</v>
      </c>
      <c r="B55">
        <v>22312373</v>
      </c>
      <c r="C55" t="s">
        <v>1303</v>
      </c>
      <c r="D55">
        <v>0</v>
      </c>
      <c r="E55">
        <v>0</v>
      </c>
      <c r="F55" t="s">
        <v>567</v>
      </c>
      <c r="H55" t="s">
        <v>1304</v>
      </c>
      <c r="I55" t="s">
        <v>1305</v>
      </c>
      <c r="J55" t="s">
        <v>1306</v>
      </c>
      <c r="K55" t="s">
        <v>1307</v>
      </c>
      <c r="L55" t="s">
        <v>1307</v>
      </c>
      <c r="M55" s="51">
        <v>237343825</v>
      </c>
      <c r="N55">
        <v>30000</v>
      </c>
      <c r="O55">
        <v>30</v>
      </c>
      <c r="P55" t="s">
        <v>792</v>
      </c>
      <c r="Q55" t="s">
        <v>1308</v>
      </c>
      <c r="R55" s="48">
        <v>100376507800003</v>
      </c>
      <c r="S55" t="s">
        <v>737</v>
      </c>
      <c r="U55" t="s">
        <v>1309</v>
      </c>
    </row>
    <row r="56" spans="1:22">
      <c r="A56">
        <v>22310341</v>
      </c>
      <c r="B56">
        <v>22310341</v>
      </c>
      <c r="C56" t="s">
        <v>1310</v>
      </c>
      <c r="D56">
        <v>22721.17</v>
      </c>
      <c r="E56">
        <v>0</v>
      </c>
      <c r="F56" t="s">
        <v>567</v>
      </c>
      <c r="H56" t="s">
        <v>1311</v>
      </c>
      <c r="I56" t="s">
        <v>1312</v>
      </c>
      <c r="J56" t="s">
        <v>1313</v>
      </c>
      <c r="K56" t="s">
        <v>1314</v>
      </c>
      <c r="L56" t="s">
        <v>1314</v>
      </c>
      <c r="M56" s="51">
        <v>34142555</v>
      </c>
      <c r="N56">
        <v>0</v>
      </c>
      <c r="O56">
        <v>0</v>
      </c>
      <c r="P56" t="s">
        <v>827</v>
      </c>
      <c r="Q56" t="s">
        <v>1315</v>
      </c>
      <c r="R56" s="48"/>
      <c r="S56" t="s">
        <v>785</v>
      </c>
      <c r="U56" t="s">
        <v>1316</v>
      </c>
    </row>
    <row r="57" spans="1:22">
      <c r="A57">
        <v>22312289</v>
      </c>
      <c r="B57">
        <v>22312289</v>
      </c>
      <c r="C57" t="s">
        <v>1317</v>
      </c>
      <c r="D57">
        <v>0</v>
      </c>
      <c r="E57">
        <v>0</v>
      </c>
      <c r="F57" t="s">
        <v>567</v>
      </c>
      <c r="H57" t="s">
        <v>1318</v>
      </c>
      <c r="J57" t="s">
        <v>1319</v>
      </c>
      <c r="K57" t="s">
        <v>1320</v>
      </c>
      <c r="L57" t="s">
        <v>1320</v>
      </c>
      <c r="M57" s="51">
        <v>228944021</v>
      </c>
      <c r="N57">
        <v>25000</v>
      </c>
      <c r="O57">
        <v>60</v>
      </c>
      <c r="P57" t="s">
        <v>1321</v>
      </c>
      <c r="Q57" t="s">
        <v>1322</v>
      </c>
      <c r="R57" s="48">
        <v>100233078300003</v>
      </c>
      <c r="S57" t="s">
        <v>754</v>
      </c>
      <c r="U57" t="s">
        <v>1323</v>
      </c>
    </row>
    <row r="58" spans="1:22">
      <c r="A58">
        <v>22310359</v>
      </c>
      <c r="B58">
        <v>22310359</v>
      </c>
      <c r="C58" t="s">
        <v>1324</v>
      </c>
      <c r="D58">
        <v>3951.1</v>
      </c>
      <c r="E58">
        <v>0</v>
      </c>
      <c r="F58" t="s">
        <v>567</v>
      </c>
      <c r="H58" t="s">
        <v>1325</v>
      </c>
      <c r="I58" t="s">
        <v>1326</v>
      </c>
      <c r="J58" t="s">
        <v>1327</v>
      </c>
      <c r="K58" t="s">
        <v>1328</v>
      </c>
      <c r="L58" t="s">
        <v>1328</v>
      </c>
      <c r="M58" s="51">
        <v>35942555</v>
      </c>
      <c r="N58">
        <v>20000</v>
      </c>
      <c r="O58">
        <v>120</v>
      </c>
      <c r="P58" t="s">
        <v>1329</v>
      </c>
      <c r="Q58" t="s">
        <v>1330</v>
      </c>
      <c r="R58" s="48">
        <v>100344133200003</v>
      </c>
      <c r="S58" t="s">
        <v>866</v>
      </c>
      <c r="U58" t="s">
        <v>1331</v>
      </c>
    </row>
    <row r="59" spans="1:22">
      <c r="A59">
        <v>22310776</v>
      </c>
      <c r="B59">
        <v>22310776</v>
      </c>
      <c r="C59" t="s">
        <v>1332</v>
      </c>
      <c r="D59">
        <v>0</v>
      </c>
      <c r="E59">
        <v>0</v>
      </c>
      <c r="F59" t="s">
        <v>567</v>
      </c>
      <c r="H59" t="s">
        <v>1333</v>
      </c>
      <c r="J59" t="s">
        <v>1334</v>
      </c>
      <c r="K59" t="s">
        <v>1335</v>
      </c>
      <c r="L59" t="s">
        <v>1335</v>
      </c>
      <c r="M59" s="51">
        <v>77642555</v>
      </c>
      <c r="N59">
        <v>50</v>
      </c>
      <c r="O59">
        <v>45</v>
      </c>
      <c r="P59" t="s">
        <v>735</v>
      </c>
      <c r="Q59" t="s">
        <v>1336</v>
      </c>
      <c r="R59" s="48">
        <v>100346707100003</v>
      </c>
      <c r="S59" t="s">
        <v>737</v>
      </c>
      <c r="U59" t="s">
        <v>1337</v>
      </c>
    </row>
    <row r="60" spans="1:22">
      <c r="A60">
        <v>22312141</v>
      </c>
      <c r="B60">
        <v>22312141</v>
      </c>
      <c r="C60" t="s">
        <v>1338</v>
      </c>
      <c r="D60">
        <v>0</v>
      </c>
      <c r="E60">
        <v>0</v>
      </c>
      <c r="F60" t="s">
        <v>567</v>
      </c>
      <c r="H60">
        <v>99960363</v>
      </c>
      <c r="I60" t="s">
        <v>1057</v>
      </c>
      <c r="J60" t="s">
        <v>1339</v>
      </c>
      <c r="K60" t="s">
        <v>1340</v>
      </c>
      <c r="L60" t="s">
        <v>1340</v>
      </c>
      <c r="M60" s="51">
        <v>214143843</v>
      </c>
      <c r="N60">
        <v>0</v>
      </c>
      <c r="O60">
        <v>30</v>
      </c>
      <c r="P60" t="s">
        <v>801</v>
      </c>
      <c r="Q60" t="s">
        <v>1341</v>
      </c>
      <c r="R60" s="48">
        <v>100015100900003</v>
      </c>
      <c r="S60" t="s">
        <v>754</v>
      </c>
      <c r="U60" t="s">
        <v>1342</v>
      </c>
      <c r="V60" t="s">
        <v>1343</v>
      </c>
    </row>
    <row r="61" spans="1:22">
      <c r="A61">
        <v>22312142</v>
      </c>
      <c r="B61">
        <v>22312142</v>
      </c>
      <c r="C61" t="s">
        <v>1344</v>
      </c>
      <c r="D61">
        <v>0</v>
      </c>
      <c r="E61">
        <v>0</v>
      </c>
      <c r="F61" t="s">
        <v>567</v>
      </c>
      <c r="H61">
        <v>60001386</v>
      </c>
      <c r="I61" t="s">
        <v>1345</v>
      </c>
      <c r="J61" t="s">
        <v>1346</v>
      </c>
      <c r="K61" t="s">
        <v>1347</v>
      </c>
      <c r="L61" t="s">
        <v>1347</v>
      </c>
      <c r="M61" s="51">
        <v>214243843</v>
      </c>
      <c r="N61">
        <v>0</v>
      </c>
      <c r="O61">
        <v>30</v>
      </c>
      <c r="P61" t="s">
        <v>1348</v>
      </c>
      <c r="Q61" t="s">
        <v>1349</v>
      </c>
      <c r="R61" s="48" t="s">
        <v>768</v>
      </c>
      <c r="S61" t="s">
        <v>745</v>
      </c>
      <c r="U61" t="s">
        <v>1350</v>
      </c>
    </row>
    <row r="62" spans="1:22">
      <c r="A62">
        <v>22310747</v>
      </c>
      <c r="B62">
        <v>22310747</v>
      </c>
      <c r="C62" t="s">
        <v>1351</v>
      </c>
      <c r="D62">
        <v>-150.1</v>
      </c>
      <c r="E62">
        <v>0</v>
      </c>
      <c r="F62" t="s">
        <v>567</v>
      </c>
      <c r="H62" t="s">
        <v>1352</v>
      </c>
      <c r="I62" t="s">
        <v>1353</v>
      </c>
      <c r="J62" t="s">
        <v>1354</v>
      </c>
      <c r="K62" t="s">
        <v>1355</v>
      </c>
      <c r="L62" t="s">
        <v>1355</v>
      </c>
      <c r="M62" s="51">
        <v>74742555</v>
      </c>
      <c r="N62">
        <v>0</v>
      </c>
      <c r="O62">
        <v>0</v>
      </c>
      <c r="P62" t="s">
        <v>1356</v>
      </c>
      <c r="Q62" t="s">
        <v>1357</v>
      </c>
      <c r="R62" s="48">
        <v>100288432600003</v>
      </c>
      <c r="S62" t="s">
        <v>737</v>
      </c>
      <c r="U62" t="s">
        <v>1358</v>
      </c>
    </row>
    <row r="63" spans="1:22">
      <c r="A63">
        <v>22312146</v>
      </c>
      <c r="B63">
        <v>22312146</v>
      </c>
      <c r="C63" t="s">
        <v>1359</v>
      </c>
      <c r="D63">
        <v>0</v>
      </c>
      <c r="E63">
        <v>0</v>
      </c>
      <c r="F63" t="s">
        <v>567</v>
      </c>
      <c r="H63">
        <v>97771090</v>
      </c>
      <c r="I63" t="s">
        <v>1057</v>
      </c>
      <c r="J63" t="s">
        <v>1360</v>
      </c>
      <c r="K63" t="s">
        <v>1361</v>
      </c>
      <c r="L63" t="s">
        <v>1361</v>
      </c>
      <c r="M63" s="51">
        <v>214643843</v>
      </c>
      <c r="N63">
        <v>0</v>
      </c>
      <c r="O63">
        <v>30</v>
      </c>
      <c r="P63" t="s">
        <v>1321</v>
      </c>
      <c r="Q63" t="s">
        <v>1362</v>
      </c>
      <c r="R63" s="48">
        <v>100286599400003</v>
      </c>
      <c r="S63" t="s">
        <v>866</v>
      </c>
      <c r="U63" t="s">
        <v>1363</v>
      </c>
      <c r="V63">
        <v>566598888</v>
      </c>
    </row>
    <row r="64" spans="1:22">
      <c r="A64">
        <v>22310436</v>
      </c>
      <c r="B64">
        <v>22310436</v>
      </c>
      <c r="C64" t="s">
        <v>1364</v>
      </c>
      <c r="D64">
        <v>0</v>
      </c>
      <c r="E64">
        <v>0</v>
      </c>
      <c r="F64" t="s">
        <v>567</v>
      </c>
      <c r="H64" t="s">
        <v>1365</v>
      </c>
      <c r="J64" t="s">
        <v>1366</v>
      </c>
      <c r="K64" t="s">
        <v>1112</v>
      </c>
      <c r="L64" t="s">
        <v>1112</v>
      </c>
      <c r="M64" s="51">
        <v>43642555</v>
      </c>
      <c r="N64">
        <v>1</v>
      </c>
      <c r="O64">
        <v>90</v>
      </c>
      <c r="P64" t="s">
        <v>916</v>
      </c>
      <c r="Q64" t="s">
        <v>1367</v>
      </c>
      <c r="R64" s="48"/>
      <c r="S64" t="s">
        <v>642</v>
      </c>
      <c r="U64" t="s">
        <v>1368</v>
      </c>
      <c r="V64" t="s">
        <v>1369</v>
      </c>
    </row>
    <row r="65" spans="1:22">
      <c r="A65">
        <v>22310439</v>
      </c>
      <c r="B65">
        <v>22310439</v>
      </c>
      <c r="C65" t="s">
        <v>1370</v>
      </c>
      <c r="D65">
        <v>0</v>
      </c>
      <c r="E65">
        <v>0</v>
      </c>
      <c r="F65" t="s">
        <v>567</v>
      </c>
      <c r="H65" t="s">
        <v>1371</v>
      </c>
      <c r="I65" t="s">
        <v>1372</v>
      </c>
      <c r="J65" t="s">
        <v>1373</v>
      </c>
      <c r="K65" t="s">
        <v>1374</v>
      </c>
      <c r="L65" t="s">
        <v>1374</v>
      </c>
      <c r="M65" s="51">
        <v>43942555</v>
      </c>
      <c r="N65">
        <v>1</v>
      </c>
      <c r="O65">
        <v>30</v>
      </c>
      <c r="P65" t="s">
        <v>1223</v>
      </c>
      <c r="Q65" t="s">
        <v>1375</v>
      </c>
      <c r="R65" s="48">
        <v>100617807100003</v>
      </c>
      <c r="S65" t="s">
        <v>745</v>
      </c>
      <c r="U65" t="s">
        <v>1376</v>
      </c>
    </row>
    <row r="66" spans="1:22">
      <c r="A66">
        <v>22312154</v>
      </c>
      <c r="B66">
        <v>22312154</v>
      </c>
      <c r="C66" t="s">
        <v>1377</v>
      </c>
      <c r="D66">
        <v>0</v>
      </c>
      <c r="E66">
        <v>0</v>
      </c>
      <c r="F66" t="s">
        <v>567</v>
      </c>
      <c r="H66">
        <v>66646470</v>
      </c>
      <c r="I66" t="s">
        <v>1124</v>
      </c>
      <c r="J66" t="s">
        <v>1378</v>
      </c>
      <c r="K66" t="s">
        <v>1126</v>
      </c>
      <c r="L66" t="s">
        <v>1126</v>
      </c>
      <c r="M66" s="51">
        <v>215443843</v>
      </c>
      <c r="N66">
        <v>0</v>
      </c>
      <c r="O66">
        <v>30</v>
      </c>
      <c r="P66" t="s">
        <v>1088</v>
      </c>
      <c r="Q66" t="s">
        <v>1379</v>
      </c>
      <c r="R66" s="48">
        <v>1003621286700000</v>
      </c>
      <c r="S66" t="s">
        <v>1380</v>
      </c>
      <c r="U66" t="s">
        <v>1381</v>
      </c>
      <c r="V66" t="s">
        <v>1382</v>
      </c>
    </row>
    <row r="67" spans="1:22">
      <c r="A67">
        <v>22312157</v>
      </c>
      <c r="B67">
        <v>22312157</v>
      </c>
      <c r="C67" t="s">
        <v>1383</v>
      </c>
      <c r="D67">
        <v>0</v>
      </c>
      <c r="E67">
        <v>0</v>
      </c>
      <c r="F67" t="s">
        <v>567</v>
      </c>
      <c r="H67">
        <v>60015613</v>
      </c>
      <c r="I67" t="s">
        <v>1057</v>
      </c>
      <c r="J67" t="s">
        <v>1384</v>
      </c>
      <c r="K67" t="s">
        <v>1087</v>
      </c>
      <c r="L67" t="s">
        <v>1087</v>
      </c>
      <c r="M67" s="51">
        <v>215743843</v>
      </c>
      <c r="N67">
        <v>0</v>
      </c>
      <c r="O67">
        <v>30</v>
      </c>
      <c r="P67" t="s">
        <v>926</v>
      </c>
      <c r="Q67" t="s">
        <v>1385</v>
      </c>
      <c r="R67" s="48">
        <v>100479721100003</v>
      </c>
      <c r="S67" t="s">
        <v>745</v>
      </c>
      <c r="U67" t="s">
        <v>1386</v>
      </c>
    </row>
    <row r="68" spans="1:22">
      <c r="A68">
        <v>22312158</v>
      </c>
      <c r="B68">
        <v>22312158</v>
      </c>
      <c r="C68" t="s">
        <v>1387</v>
      </c>
      <c r="D68">
        <v>0</v>
      </c>
      <c r="E68">
        <v>0</v>
      </c>
      <c r="F68" t="s">
        <v>567</v>
      </c>
      <c r="H68" t="s">
        <v>1057</v>
      </c>
      <c r="I68" t="s">
        <v>1057</v>
      </c>
      <c r="J68" t="s">
        <v>1388</v>
      </c>
      <c r="K68" t="s">
        <v>1106</v>
      </c>
      <c r="L68" t="s">
        <v>1106</v>
      </c>
      <c r="M68" s="51">
        <v>215843843</v>
      </c>
      <c r="N68">
        <v>0</v>
      </c>
      <c r="O68">
        <v>30</v>
      </c>
      <c r="P68" t="s">
        <v>735</v>
      </c>
      <c r="Q68" t="s">
        <v>1389</v>
      </c>
      <c r="R68" s="48">
        <v>100315349900003</v>
      </c>
      <c r="S68" t="s">
        <v>785</v>
      </c>
      <c r="U68" t="s">
        <v>1390</v>
      </c>
    </row>
    <row r="69" spans="1:22">
      <c r="A69">
        <v>22310097</v>
      </c>
      <c r="B69">
        <v>22310097</v>
      </c>
      <c r="C69" t="s">
        <v>1391</v>
      </c>
      <c r="D69">
        <v>0</v>
      </c>
      <c r="E69">
        <v>0</v>
      </c>
      <c r="F69" t="s">
        <v>567</v>
      </c>
      <c r="H69" t="s">
        <v>1392</v>
      </c>
      <c r="J69" t="s">
        <v>1393</v>
      </c>
      <c r="K69" t="s">
        <v>1394</v>
      </c>
      <c r="L69" t="s">
        <v>1394</v>
      </c>
      <c r="M69" s="51">
        <v>9742518</v>
      </c>
      <c r="N69">
        <v>0</v>
      </c>
      <c r="O69">
        <v>90</v>
      </c>
      <c r="P69" t="s">
        <v>1395</v>
      </c>
      <c r="Q69" t="s">
        <v>1396</v>
      </c>
      <c r="R69" s="48"/>
      <c r="S69" t="s">
        <v>866</v>
      </c>
      <c r="U69" t="s">
        <v>1397</v>
      </c>
    </row>
    <row r="70" spans="1:22">
      <c r="A70">
        <v>22312165</v>
      </c>
      <c r="B70">
        <v>22312165</v>
      </c>
      <c r="C70" t="s">
        <v>1398</v>
      </c>
      <c r="D70">
        <v>0</v>
      </c>
      <c r="E70">
        <v>0</v>
      </c>
      <c r="F70" t="s">
        <v>567</v>
      </c>
      <c r="H70" t="s">
        <v>1057</v>
      </c>
      <c r="I70" t="s">
        <v>1057</v>
      </c>
      <c r="J70" t="s">
        <v>1399</v>
      </c>
      <c r="K70" t="s">
        <v>1059</v>
      </c>
      <c r="L70" t="s">
        <v>1059</v>
      </c>
      <c r="M70" s="51">
        <v>216543843</v>
      </c>
      <c r="N70">
        <v>0</v>
      </c>
      <c r="O70">
        <v>30</v>
      </c>
      <c r="P70" t="s">
        <v>1400</v>
      </c>
      <c r="Q70" t="s">
        <v>1401</v>
      </c>
      <c r="R70" s="48">
        <v>1000356525000</v>
      </c>
      <c r="S70" t="s">
        <v>866</v>
      </c>
      <c r="U70" t="s">
        <v>1402</v>
      </c>
    </row>
    <row r="71" spans="1:22">
      <c r="A71">
        <v>22312168</v>
      </c>
      <c r="B71">
        <v>22312168</v>
      </c>
      <c r="C71" t="s">
        <v>1403</v>
      </c>
      <c r="D71">
        <v>0</v>
      </c>
      <c r="E71">
        <v>0</v>
      </c>
      <c r="F71" t="s">
        <v>567</v>
      </c>
      <c r="H71">
        <v>66731568</v>
      </c>
      <c r="I71" t="s">
        <v>1057</v>
      </c>
      <c r="J71" t="s">
        <v>1404</v>
      </c>
      <c r="K71" t="s">
        <v>1405</v>
      </c>
      <c r="L71" t="s">
        <v>1405</v>
      </c>
      <c r="M71" s="51">
        <v>216843843</v>
      </c>
      <c r="N71">
        <v>0</v>
      </c>
      <c r="O71">
        <v>30</v>
      </c>
      <c r="P71" t="s">
        <v>876</v>
      </c>
      <c r="Q71" t="s">
        <v>1406</v>
      </c>
      <c r="R71" s="48"/>
      <c r="S71" t="s">
        <v>866</v>
      </c>
      <c r="U71" t="s">
        <v>1407</v>
      </c>
    </row>
    <row r="72" spans="1:22">
      <c r="A72">
        <v>22310873</v>
      </c>
      <c r="B72">
        <v>22310873</v>
      </c>
      <c r="C72" t="s">
        <v>1408</v>
      </c>
      <c r="D72">
        <v>0</v>
      </c>
      <c r="E72">
        <v>0</v>
      </c>
      <c r="F72" t="s">
        <v>567</v>
      </c>
      <c r="H72" t="s">
        <v>1409</v>
      </c>
      <c r="I72" t="s">
        <v>1410</v>
      </c>
      <c r="J72" t="s">
        <v>1411</v>
      </c>
      <c r="K72" t="s">
        <v>1412</v>
      </c>
      <c r="L72" t="s">
        <v>1412</v>
      </c>
      <c r="M72" s="51">
        <v>87342555</v>
      </c>
      <c r="N72">
        <v>10000</v>
      </c>
      <c r="O72">
        <v>30</v>
      </c>
      <c r="P72" t="s">
        <v>890</v>
      </c>
      <c r="Q72" t="s">
        <v>1413</v>
      </c>
      <c r="R72" s="48" t="s">
        <v>768</v>
      </c>
      <c r="S72" t="s">
        <v>754</v>
      </c>
      <c r="U72" t="s">
        <v>728</v>
      </c>
    </row>
    <row r="73" spans="1:22">
      <c r="A73">
        <v>22312172</v>
      </c>
      <c r="B73">
        <v>22312172</v>
      </c>
      <c r="C73" t="s">
        <v>1414</v>
      </c>
      <c r="D73">
        <v>0</v>
      </c>
      <c r="E73">
        <v>0</v>
      </c>
      <c r="F73" t="s">
        <v>567</v>
      </c>
      <c r="H73">
        <v>66006384</v>
      </c>
      <c r="I73" t="s">
        <v>1057</v>
      </c>
      <c r="J73" t="s">
        <v>1415</v>
      </c>
      <c r="K73" t="s">
        <v>1008</v>
      </c>
      <c r="L73" t="s">
        <v>1008</v>
      </c>
      <c r="M73" s="51">
        <v>217243843</v>
      </c>
      <c r="N73">
        <v>0</v>
      </c>
      <c r="O73">
        <v>30</v>
      </c>
      <c r="P73" t="s">
        <v>916</v>
      </c>
      <c r="Q73" t="s">
        <v>1416</v>
      </c>
      <c r="R73" s="48">
        <v>100354685800003</v>
      </c>
      <c r="S73" t="s">
        <v>769</v>
      </c>
      <c r="U73" t="s">
        <v>1417</v>
      </c>
      <c r="V73" t="s">
        <v>1418</v>
      </c>
    </row>
    <row r="74" spans="1:22">
      <c r="A74">
        <v>22312173</v>
      </c>
      <c r="B74">
        <v>22312173</v>
      </c>
      <c r="C74" t="s">
        <v>1419</v>
      </c>
      <c r="D74">
        <v>0</v>
      </c>
      <c r="E74">
        <v>0</v>
      </c>
      <c r="F74" t="s">
        <v>567</v>
      </c>
      <c r="H74">
        <v>55658190</v>
      </c>
      <c r="I74" t="s">
        <v>1420</v>
      </c>
      <c r="J74" t="s">
        <v>954</v>
      </c>
      <c r="K74" t="s">
        <v>1087</v>
      </c>
      <c r="L74" t="s">
        <v>1087</v>
      </c>
      <c r="M74" s="51">
        <v>217343843</v>
      </c>
      <c r="N74">
        <v>0</v>
      </c>
      <c r="O74">
        <v>30</v>
      </c>
      <c r="P74" t="s">
        <v>1421</v>
      </c>
      <c r="Q74" t="s">
        <v>1422</v>
      </c>
      <c r="R74" s="48"/>
      <c r="S74" t="s">
        <v>866</v>
      </c>
      <c r="U74" t="s">
        <v>1423</v>
      </c>
    </row>
    <row r="75" spans="1:22">
      <c r="A75">
        <v>22310182</v>
      </c>
      <c r="B75">
        <v>22310182</v>
      </c>
      <c r="C75" t="s">
        <v>1424</v>
      </c>
      <c r="D75">
        <v>0</v>
      </c>
      <c r="E75">
        <v>0</v>
      </c>
      <c r="F75" t="s">
        <v>567</v>
      </c>
      <c r="H75" t="s">
        <v>1425</v>
      </c>
      <c r="I75" t="s">
        <v>1426</v>
      </c>
      <c r="J75" t="s">
        <v>1427</v>
      </c>
      <c r="K75" t="s">
        <v>1428</v>
      </c>
      <c r="L75" t="s">
        <v>1428</v>
      </c>
      <c r="M75" s="51">
        <v>18242555</v>
      </c>
      <c r="N75">
        <v>10000</v>
      </c>
      <c r="O75">
        <v>90</v>
      </c>
      <c r="P75" t="s">
        <v>1429</v>
      </c>
      <c r="Q75" t="s">
        <v>1430</v>
      </c>
      <c r="R75" s="48">
        <v>100588884500003</v>
      </c>
      <c r="S75" t="s">
        <v>866</v>
      </c>
      <c r="U75" t="s">
        <v>1431</v>
      </c>
    </row>
    <row r="76" spans="1:22">
      <c r="A76">
        <v>22312174</v>
      </c>
      <c r="B76">
        <v>22312174</v>
      </c>
      <c r="C76" t="s">
        <v>1432</v>
      </c>
      <c r="D76">
        <v>0</v>
      </c>
      <c r="E76">
        <v>0</v>
      </c>
      <c r="F76" t="s">
        <v>567</v>
      </c>
      <c r="H76">
        <v>96567755338</v>
      </c>
      <c r="I76" t="s">
        <v>1433</v>
      </c>
      <c r="J76" t="s">
        <v>1434</v>
      </c>
      <c r="K76" t="s">
        <v>1435</v>
      </c>
      <c r="L76" t="s">
        <v>1435</v>
      </c>
      <c r="M76" s="51">
        <v>217443843</v>
      </c>
      <c r="N76">
        <v>0</v>
      </c>
      <c r="O76">
        <v>30</v>
      </c>
      <c r="P76" t="s">
        <v>1436</v>
      </c>
      <c r="Q76" t="s">
        <v>1437</v>
      </c>
      <c r="R76" s="48">
        <v>100290265600003</v>
      </c>
      <c r="S76" t="s">
        <v>866</v>
      </c>
      <c r="U76" t="s">
        <v>1438</v>
      </c>
    </row>
    <row r="77" spans="1:22">
      <c r="A77">
        <v>22311052</v>
      </c>
      <c r="B77">
        <v>22311052</v>
      </c>
      <c r="C77" t="s">
        <v>1439</v>
      </c>
      <c r="D77">
        <v>0</v>
      </c>
      <c r="E77">
        <v>0</v>
      </c>
      <c r="F77" t="s">
        <v>567</v>
      </c>
      <c r="H77" t="s">
        <v>1440</v>
      </c>
      <c r="J77" t="s">
        <v>1441</v>
      </c>
      <c r="K77" t="s">
        <v>1442</v>
      </c>
      <c r="L77" t="s">
        <v>1442</v>
      </c>
      <c r="M77" s="51">
        <v>105242555</v>
      </c>
      <c r="N77">
        <v>15000</v>
      </c>
      <c r="O77">
        <v>30</v>
      </c>
      <c r="P77" t="s">
        <v>1443</v>
      </c>
      <c r="Q77" t="s">
        <v>1444</v>
      </c>
      <c r="R77" s="48">
        <v>100050515400003</v>
      </c>
      <c r="S77" t="s">
        <v>936</v>
      </c>
      <c r="U77" t="s">
        <v>1445</v>
      </c>
    </row>
    <row r="78" spans="1:22">
      <c r="A78">
        <v>22311664</v>
      </c>
      <c r="B78">
        <v>22311664</v>
      </c>
      <c r="C78" t="s">
        <v>1446</v>
      </c>
      <c r="D78">
        <v>0</v>
      </c>
      <c r="E78">
        <v>0</v>
      </c>
      <c r="F78" t="s">
        <v>567</v>
      </c>
      <c r="H78" t="s">
        <v>1447</v>
      </c>
      <c r="J78" t="s">
        <v>1448</v>
      </c>
      <c r="K78" t="s">
        <v>1449</v>
      </c>
      <c r="L78" t="s">
        <v>1449</v>
      </c>
      <c r="M78" s="51">
        <v>166442653</v>
      </c>
      <c r="N78">
        <v>0</v>
      </c>
      <c r="O78">
        <v>30</v>
      </c>
      <c r="P78" t="s">
        <v>1450</v>
      </c>
      <c r="Q78" t="s">
        <v>1451</v>
      </c>
      <c r="R78" s="48"/>
      <c r="S78" t="s">
        <v>754</v>
      </c>
      <c r="U78" t="s">
        <v>1452</v>
      </c>
    </row>
    <row r="79" spans="1:22">
      <c r="A79">
        <v>22312394</v>
      </c>
      <c r="B79">
        <v>22312394</v>
      </c>
      <c r="C79" t="s">
        <v>1453</v>
      </c>
      <c r="D79">
        <v>0</v>
      </c>
      <c r="E79">
        <v>0</v>
      </c>
      <c r="F79" t="s">
        <v>567</v>
      </c>
      <c r="H79" t="s">
        <v>1454</v>
      </c>
      <c r="J79" t="s">
        <v>1455</v>
      </c>
      <c r="K79" t="s">
        <v>1456</v>
      </c>
      <c r="L79" t="s">
        <v>1456</v>
      </c>
      <c r="M79" s="51">
        <v>239444046</v>
      </c>
      <c r="N79">
        <v>15000</v>
      </c>
      <c r="O79">
        <v>30</v>
      </c>
      <c r="P79" t="s">
        <v>1321</v>
      </c>
      <c r="Q79" t="s">
        <v>1457</v>
      </c>
      <c r="R79" s="48">
        <v>100276002100003</v>
      </c>
      <c r="S79" t="s">
        <v>737</v>
      </c>
      <c r="U79" t="s">
        <v>1458</v>
      </c>
    </row>
    <row r="80" spans="1:22">
      <c r="A80">
        <v>22311027</v>
      </c>
      <c r="B80">
        <v>22311027</v>
      </c>
      <c r="C80" t="s">
        <v>1459</v>
      </c>
      <c r="D80">
        <v>0</v>
      </c>
      <c r="E80">
        <v>0</v>
      </c>
      <c r="F80" t="s">
        <v>567</v>
      </c>
      <c r="H80" t="s">
        <v>1460</v>
      </c>
      <c r="I80" t="s">
        <v>1461</v>
      </c>
      <c r="J80" t="s">
        <v>1462</v>
      </c>
      <c r="K80" t="s">
        <v>1463</v>
      </c>
      <c r="L80" t="s">
        <v>1463</v>
      </c>
      <c r="M80" s="51">
        <v>102742555</v>
      </c>
      <c r="N80">
        <v>20000</v>
      </c>
      <c r="O80">
        <v>90</v>
      </c>
      <c r="P80" t="s">
        <v>1464</v>
      </c>
      <c r="Q80" t="s">
        <v>1465</v>
      </c>
      <c r="R80" s="48" t="s">
        <v>768</v>
      </c>
      <c r="S80" t="s">
        <v>745</v>
      </c>
      <c r="U80" t="s">
        <v>1466</v>
      </c>
    </row>
    <row r="81" spans="1:21">
      <c r="A81">
        <v>22310093</v>
      </c>
      <c r="B81">
        <v>22310093</v>
      </c>
      <c r="C81" t="s">
        <v>1467</v>
      </c>
      <c r="D81">
        <v>0</v>
      </c>
      <c r="E81">
        <v>0</v>
      </c>
      <c r="F81" t="s">
        <v>567</v>
      </c>
      <c r="H81" t="s">
        <v>1468</v>
      </c>
      <c r="I81" t="s">
        <v>1469</v>
      </c>
      <c r="J81" t="s">
        <v>1470</v>
      </c>
      <c r="K81" t="s">
        <v>1471</v>
      </c>
      <c r="L81" t="s">
        <v>1471</v>
      </c>
      <c r="M81" s="51">
        <v>9342518</v>
      </c>
      <c r="N81">
        <v>50000</v>
      </c>
      <c r="O81">
        <v>90</v>
      </c>
      <c r="P81" t="s">
        <v>1329</v>
      </c>
      <c r="Q81" t="s">
        <v>1472</v>
      </c>
      <c r="R81" s="48">
        <v>100233106200003</v>
      </c>
      <c r="S81" t="s">
        <v>1149</v>
      </c>
      <c r="U81" t="s">
        <v>1473</v>
      </c>
    </row>
    <row r="82" spans="1:21">
      <c r="A82">
        <v>22311852</v>
      </c>
      <c r="B82">
        <v>22311852</v>
      </c>
      <c r="C82" t="s">
        <v>1474</v>
      </c>
      <c r="D82">
        <v>0</v>
      </c>
      <c r="E82">
        <v>0</v>
      </c>
      <c r="F82" t="s">
        <v>567</v>
      </c>
      <c r="H82" t="s">
        <v>1475</v>
      </c>
      <c r="I82" t="s">
        <v>1476</v>
      </c>
      <c r="J82" t="s">
        <v>1477</v>
      </c>
      <c r="K82" t="s">
        <v>1478</v>
      </c>
      <c r="L82" t="s">
        <v>1478</v>
      </c>
      <c r="M82" s="51">
        <v>185242967</v>
      </c>
      <c r="N82">
        <v>20000</v>
      </c>
      <c r="O82">
        <v>90</v>
      </c>
      <c r="P82" t="s">
        <v>735</v>
      </c>
      <c r="Q82" t="s">
        <v>1479</v>
      </c>
      <c r="R82" s="48">
        <v>100216584100003</v>
      </c>
      <c r="S82" t="s">
        <v>745</v>
      </c>
      <c r="U82" t="s">
        <v>1480</v>
      </c>
    </row>
    <row r="83" spans="1:21">
      <c r="A83">
        <v>22311663</v>
      </c>
      <c r="B83">
        <v>22311663</v>
      </c>
      <c r="C83" t="s">
        <v>1481</v>
      </c>
      <c r="D83">
        <v>0</v>
      </c>
      <c r="E83">
        <v>0</v>
      </c>
      <c r="F83" t="s">
        <v>567</v>
      </c>
      <c r="H83" t="s">
        <v>1482</v>
      </c>
      <c r="J83" t="s">
        <v>1483</v>
      </c>
      <c r="K83" t="s">
        <v>1484</v>
      </c>
      <c r="L83" t="s">
        <v>1484</v>
      </c>
      <c r="M83" s="51">
        <v>166342653</v>
      </c>
      <c r="N83">
        <v>0</v>
      </c>
      <c r="O83">
        <v>0</v>
      </c>
      <c r="P83" t="s">
        <v>766</v>
      </c>
      <c r="Q83" t="s">
        <v>1485</v>
      </c>
      <c r="R83" s="48"/>
      <c r="S83" t="s">
        <v>745</v>
      </c>
      <c r="U83" t="s">
        <v>1486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4DE3F-9CFD-4F40-BF7D-1C1309E48EAF}">
  <dimension ref="A1:F2"/>
  <sheetViews>
    <sheetView workbookViewId="0">
      <selection activeCell="F12" sqref="F12"/>
    </sheetView>
  </sheetViews>
  <sheetFormatPr defaultRowHeight="14.5"/>
  <cols>
    <col min="2" max="2" width="7.81640625" bestFit="1" customWidth="1"/>
    <col min="3" max="3" width="14.90625" customWidth="1"/>
    <col min="4" max="5" width="12.81640625" customWidth="1"/>
    <col min="6" max="6" width="14.26953125" customWidth="1"/>
  </cols>
  <sheetData>
    <row r="1" spans="1:6">
      <c r="A1" t="s">
        <v>66</v>
      </c>
      <c r="B1" t="s">
        <v>680</v>
      </c>
      <c r="C1" t="s">
        <v>681</v>
      </c>
      <c r="D1" t="s">
        <v>1487</v>
      </c>
      <c r="E1" t="s">
        <v>1488</v>
      </c>
      <c r="F1" t="s">
        <v>1489</v>
      </c>
    </row>
    <row r="2" spans="1:6">
      <c r="A2">
        <v>101</v>
      </c>
      <c r="B2">
        <v>10101</v>
      </c>
      <c r="C2" t="s">
        <v>1490</v>
      </c>
      <c r="D2" s="52" t="s">
        <v>1491</v>
      </c>
      <c r="E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Stages</vt:lpstr>
      <vt:lpstr>Customer</vt:lpstr>
      <vt:lpstr>equpList</vt:lpstr>
      <vt:lpstr>EmployeeDB</vt:lpstr>
      <vt:lpstr>empCostSheet</vt:lpstr>
      <vt:lpstr>empSalary</vt:lpstr>
      <vt:lpstr>ItemDB</vt:lpstr>
      <vt:lpstr>ItemSelingPrice</vt:lpstr>
      <vt:lpstr>SupplierDB</vt:lpstr>
      <vt:lpstr>CustomerDB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Ul Haque</dc:creator>
  <cp:lastModifiedBy>Imran</cp:lastModifiedBy>
  <dcterms:created xsi:type="dcterms:W3CDTF">2015-06-05T18:17:20Z</dcterms:created>
  <dcterms:modified xsi:type="dcterms:W3CDTF">2023-05-15T17:03:30Z</dcterms:modified>
</cp:coreProperties>
</file>