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ouser\Desktop\FAO 2024\Drought Monthly Monitoring Reports\April 2024\"/>
    </mc:Choice>
  </mc:AlternateContent>
  <bookViews>
    <workbookView xWindow="0" yWindow="0" windowWidth="19200" windowHeight="7050"/>
  </bookViews>
  <sheets>
    <sheet name="DEWS Tool " sheetId="1" r:id="rId1"/>
    <sheet name="Vulnerability Indicators" sheetId="3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I9" i="1" l="1"/>
  <c r="K9" i="3"/>
  <c r="K8" i="3"/>
  <c r="K7" i="3"/>
  <c r="K6" i="3"/>
  <c r="K5" i="3"/>
  <c r="K4" i="3"/>
  <c r="K3" i="3"/>
  <c r="L3" i="3" l="1"/>
  <c r="M3" i="3" s="1"/>
</calcChain>
</file>

<file path=xl/sharedStrings.xml><?xml version="1.0" encoding="utf-8"?>
<sst xmlns="http://schemas.openxmlformats.org/spreadsheetml/2006/main" count="89" uniqueCount="71">
  <si>
    <t>Indicator Group</t>
  </si>
  <si>
    <t>Indicator Group Weight</t>
  </si>
  <si>
    <t xml:space="preserve">N. </t>
  </si>
  <si>
    <t>Indicator</t>
  </si>
  <si>
    <t>Source</t>
  </si>
  <si>
    <t>Threshold(s)</t>
  </si>
  <si>
    <t>Souce Link</t>
  </si>
  <si>
    <t>Indicator Available (Yes=1; No=0)</t>
  </si>
  <si>
    <t>Threshold surpassed (Yes=1; No=0)</t>
  </si>
  <si>
    <t xml:space="preserve">Weight assigned (use this column) </t>
  </si>
  <si>
    <t>% Weight of available indicators</t>
  </si>
  <si>
    <t>Indicator Group Score</t>
  </si>
  <si>
    <t>Total Triggering Score</t>
  </si>
  <si>
    <t>Meteorological</t>
  </si>
  <si>
    <t>ENSO (Forecast)</t>
  </si>
  <si>
    <t>IRI</t>
  </si>
  <si>
    <t>Use value=0 if neutral, 0.5 if at alert level and 1 if declared</t>
  </si>
  <si>
    <t>http://www.bom.gov.au/climate/enso/outlook/</t>
  </si>
  <si>
    <t>PMD</t>
  </si>
  <si>
    <t>Value=0 if observed SPI-1 is positive, 0.5 if it is between 0 and -0.5, then 1 if below -0.5</t>
  </si>
  <si>
    <t>https://ndmc.pmd.gov.pk/new/bulletins.php</t>
  </si>
  <si>
    <t xml:space="preserve">Rainfall Forecast (SPI-3) </t>
  </si>
  <si>
    <t>PMD, ICIMOD</t>
  </si>
  <si>
    <t>Value=0 if forecasted SPI-3 is positive, 0.5 if it is between 0 and -1, then 1 if below -1</t>
  </si>
  <si>
    <t>http://tethys.icimod.org/apps/droughtpk/seasonal/?d=l2Islamabad&amp;p=mm&amp;y=2023&amp;sd=3&amp;ed=6&amp;i=rain,evap,soilMoist,tempExtreme</t>
  </si>
  <si>
    <t>ICIMOD</t>
  </si>
  <si>
    <t>Value=0 if forecasted SPEI3 is positive, 0.5 if it is between 0 and -0.5, then 1 if it is below -0.5</t>
  </si>
  <si>
    <t>https://spei.csic.es/map/maps.html#months=2#month=0#year=2023</t>
  </si>
  <si>
    <t>Agro-Meteorological</t>
  </si>
  <si>
    <t>Soil Moisture Observation</t>
  </si>
  <si>
    <t>Copernicus</t>
  </si>
  <si>
    <t>Value=0 if SM is normal or above normal, 0.5 if it is between 0 and 20% below normal, then 1 if it is more than 20% below normal</t>
  </si>
  <si>
    <t>https://ndmc.pmd.gov.pk/new/outlooks.php?p=soil-moisture-anomaly</t>
  </si>
  <si>
    <t xml:space="preserve">Agricultural </t>
  </si>
  <si>
    <t>Vegetation Health Index Observation (VHI)</t>
  </si>
  <si>
    <t>Copernicus, GIEWS
PMD</t>
  </si>
  <si>
    <t xml:space="preserve">Is the map showing moderate sized areas withVHI anomaly (&lt;=0.35) </t>
  </si>
  <si>
    <t>https://www.fao.org/giews/earthobservation/country/index.jsp?lang=en&amp;type=21&amp;code=PAK</t>
  </si>
  <si>
    <t>Vulnerability Indicators - Month of September 2023</t>
  </si>
  <si>
    <t>Remakrs / Justifacation</t>
  </si>
  <si>
    <t>Vulnerability</t>
  </si>
  <si>
    <t>Global Acute Malnutrition - IPC</t>
  </si>
  <si>
    <t>IPC</t>
  </si>
  <si>
    <t xml:space="preserve">In the district, is GAM currently at level Serious and above (more than 15%)? </t>
  </si>
  <si>
    <t>https://www.ipcinfo.org/ipcinfo-website/where-what/asia/pakistan/en/</t>
  </si>
  <si>
    <t>Low values are assigned to weight as past data is available and current data is not available . Moreover weight is assigned 1</t>
  </si>
  <si>
    <t>IPC - Food Insecurity Current or Projection</t>
  </si>
  <si>
    <t xml:space="preserve">In the district, are there any localities currently indicated, or projected to be in the next months, in IPC Phase 3 or above? </t>
  </si>
  <si>
    <t>same as above</t>
  </si>
  <si>
    <t>Crop yield from previous season</t>
  </si>
  <si>
    <t>Agriculture Department focal point</t>
  </si>
  <si>
    <t>Is average crop yield of previous season 50% below normal and What is current conditions?</t>
  </si>
  <si>
    <t>Threshold revised. Moreover weight is assigned 1</t>
  </si>
  <si>
    <t>Livestock Body Condition</t>
  </si>
  <si>
    <t>Livestock Department focal point</t>
  </si>
  <si>
    <t>Whether Fodder or grazing pasture condition is satisfactory. Are reported livestock body condition as poor or deteriorating ?</t>
  </si>
  <si>
    <t xml:space="preserve">same as above but Weight is kept as 2 </t>
  </si>
  <si>
    <t xml:space="preserve">Livestock Movement </t>
  </si>
  <si>
    <t>Is more than 50% of large animal population movement being reported?</t>
  </si>
  <si>
    <t xml:space="preserve">Threshold revised . Weight is kept as 2 </t>
  </si>
  <si>
    <t>Terms of Trade (Goat/Sheep)</t>
  </si>
  <si>
    <t>Livestock Department focal point/ Traditional knowledge</t>
  </si>
  <si>
    <t>Has there been more than (25%) Decrease of TOT Value from previous month?</t>
  </si>
  <si>
    <t>Weight is kept 2 as ToT is during or after the onset of Drought</t>
  </si>
  <si>
    <t>Livestock Diseases</t>
  </si>
  <si>
    <t>Are several (not localized) cases of animal disease being reported ?</t>
  </si>
  <si>
    <t>It is related to post disaster so no weight has assigned</t>
  </si>
  <si>
    <t>Rainfall Observation (SPI-1)</t>
  </si>
  <si>
    <t>Indicators, 0 or 0.5, or 1</t>
  </si>
  <si>
    <t>Rainfall and temp Forecast SPEI3</t>
  </si>
  <si>
    <t>Drought Early Warning System Monthly Monitoring Tool for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</si>
</sst>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6" fillId="4" borderId="4" xfId="2" applyFill="1" applyBorder="1" applyAlignment="1">
      <alignment horizontal="center" vertical="center" wrapText="1"/>
    </xf>
    <xf numFmtId="9" fontId="4" fillId="6" borderId="4" xfId="1" applyFont="1" applyFill="1" applyBorder="1" applyAlignment="1">
      <alignment horizontal="center" vertical="center"/>
    </xf>
    <xf numFmtId="0" fontId="4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6" fillId="4" borderId="4" xfId="2" applyFill="1" applyBorder="1" applyAlignment="1">
      <alignment vertical="center" wrapText="1"/>
    </xf>
    <xf numFmtId="9" fontId="2" fillId="6" borderId="4" xfId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9" fontId="2" fillId="7" borderId="4" xfId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6" fillId="7" borderId="4" xfId="2" applyFill="1" applyBorder="1" applyAlignment="1">
      <alignment vertical="center" wrapText="1"/>
    </xf>
    <xf numFmtId="0" fontId="2" fillId="8" borderId="4" xfId="0" applyFont="1" applyFill="1" applyBorder="1" applyAlignment="1">
      <alignment horizontal="center" vertical="center" wrapText="1"/>
    </xf>
    <xf numFmtId="9" fontId="2" fillId="8" borderId="4" xfId="1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5" fillId="4" borderId="4" xfId="0" applyFont="1" applyFill="1" applyBorder="1" applyAlignment="1">
      <alignment wrapText="1"/>
    </xf>
    <xf numFmtId="0" fontId="6" fillId="4" borderId="4" xfId="2" applyFill="1" applyBorder="1" applyAlignment="1">
      <alignment wrapText="1"/>
    </xf>
    <xf numFmtId="0" fontId="5" fillId="5" borderId="4" xfId="0" applyFont="1" applyFill="1" applyBorder="1" applyAlignment="1">
      <alignment horizontal="center" vertical="center"/>
    </xf>
    <xf numFmtId="0" fontId="4" fillId="0" borderId="4" xfId="0" applyFont="1" applyBorder="1"/>
    <xf numFmtId="0" fontId="5" fillId="4" borderId="4" xfId="0" applyFont="1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6" fillId="8" borderId="4" xfId="2" applyFill="1" applyBorder="1" applyAlignment="1">
      <alignment vertical="center" wrapText="1"/>
    </xf>
    <xf numFmtId="9" fontId="0" fillId="0" borderId="0" xfId="0" applyNumberFormat="1"/>
    <xf numFmtId="0" fontId="9" fillId="4" borderId="4" xfId="2" applyFont="1" applyFill="1" applyBorder="1" applyAlignment="1">
      <alignment horizontal="center" vertical="center" wrapText="1"/>
    </xf>
    <xf numFmtId="0" fontId="9" fillId="4" borderId="4" xfId="2" applyFont="1" applyFill="1" applyBorder="1" applyAlignment="1">
      <alignment horizontal="center" vertical="center"/>
    </xf>
    <xf numFmtId="0" fontId="9" fillId="7" borderId="4" xfId="2" applyFont="1" applyFill="1" applyBorder="1" applyAlignment="1">
      <alignment horizontal="center" vertical="center" wrapText="1"/>
    </xf>
    <xf numFmtId="0" fontId="9" fillId="8" borderId="4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9" fontId="2" fillId="4" borderId="4" xfId="1" applyFont="1" applyFill="1" applyBorder="1" applyAlignment="1">
      <alignment horizontal="center" vertical="center" wrapText="1"/>
    </xf>
    <xf numFmtId="9" fontId="7" fillId="0" borderId="4" xfId="1" applyFont="1" applyFill="1" applyBorder="1" applyAlignment="1">
      <alignment horizontal="center" vertical="center" wrapText="1"/>
    </xf>
    <xf numFmtId="9" fontId="4" fillId="9" borderId="4" xfId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rzenstein/AppData/Local/Microsoft/Windows/INetCache/Content.Outlook/F7WG3RKX/EWS%20Drought%20Tharparkar%20Month%20of%20March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sonal Calendar"/>
      <sheetName val="Risk Analysis"/>
      <sheetName val="Indicators - Drought"/>
      <sheetName val="Instructions"/>
      <sheetName val="Mar"/>
      <sheetName val="Apr"/>
      <sheetName val="May"/>
      <sheetName val="Jun"/>
      <sheetName val=" Jul"/>
      <sheetName val="Aug"/>
      <sheetName val="Sept"/>
      <sheetName val=" Oct"/>
      <sheetName val="Nov"/>
      <sheetName val="Dec"/>
      <sheetName val="Early Actions"/>
      <sheetName val="Indicators and thresholds"/>
      <sheetName val="Minimum % of indica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2">
          <cell r="A2">
            <v>0.2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o.org/giews/earthobservation/country/index.jsp?lang=en&amp;type=21&amp;code=PA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pei.csic.es/map/maps.html" TargetMode="External"/><Relationship Id="rId1" Type="http://schemas.openxmlformats.org/officeDocument/2006/relationships/hyperlink" Target="http://www.bom.gov.au/climate/enso/outlook/" TargetMode="External"/><Relationship Id="rId6" Type="http://schemas.openxmlformats.org/officeDocument/2006/relationships/hyperlink" Target="https://ndmc.pmd.gov.pk/new/bulletins.php" TargetMode="External"/><Relationship Id="rId5" Type="http://schemas.openxmlformats.org/officeDocument/2006/relationships/hyperlink" Target="https://ndmc.pmd.gov.pk/new/outlooks.php?p=soil-moisture-anomaly" TargetMode="External"/><Relationship Id="rId4" Type="http://schemas.openxmlformats.org/officeDocument/2006/relationships/hyperlink" Target="http://tethys.icimod.org/apps/droughtpk/seasonal/?d=l2Islamabad&amp;p=mm&amp;y=2023&amp;sd=3&amp;ed=6&amp;i=rain,evap,soilMoist,tempExtrem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pcinfo.org/ipcinfo-website/where-what/asia/pakistan/en/" TargetMode="External"/><Relationship Id="rId2" Type="http://schemas.openxmlformats.org/officeDocument/2006/relationships/hyperlink" Target="https://www.ipcinfo.org/ipcinfo-website/where-what/asia/pakistan/en/" TargetMode="External"/><Relationship Id="rId1" Type="http://schemas.openxmlformats.org/officeDocument/2006/relationships/hyperlink" Target="http://www.ipcinfo.org/fileadmin/user_upload/ipcinfo/docs/IPC_Pakistan_AcuteFI_Situation_2017FebAug_SindhProvinc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50" zoomScaleNormal="50" workbookViewId="0">
      <selection activeCell="H4" sqref="H4"/>
    </sheetView>
  </sheetViews>
  <sheetFormatPr defaultColWidth="14.08984375" defaultRowHeight="14.5" x14ac:dyDescent="0.35"/>
  <cols>
    <col min="1" max="1" width="25.90625" customWidth="1"/>
    <col min="2" max="2" width="43.453125" hidden="1" customWidth="1"/>
    <col min="3" max="3" width="6.36328125" customWidth="1"/>
    <col min="4" max="4" width="58.54296875" customWidth="1"/>
    <col min="5" max="5" width="42.453125" customWidth="1"/>
    <col min="6" max="6" width="45.08984375" customWidth="1"/>
    <col min="7" max="7" width="65.1796875" customWidth="1"/>
    <col min="8" max="8" width="27.453125" customWidth="1"/>
    <col min="9" max="9" width="15.6328125" customWidth="1"/>
    <col min="10" max="10" width="38.54296875" customWidth="1"/>
  </cols>
  <sheetData>
    <row r="1" spans="1:10" ht="23.5" x14ac:dyDescent="0.35">
      <c r="A1" s="39" t="s">
        <v>70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43.5" x14ac:dyDescent="0.3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68</v>
      </c>
      <c r="I2" s="2" t="s">
        <v>10</v>
      </c>
      <c r="J2" s="2" t="s">
        <v>12</v>
      </c>
    </row>
    <row r="3" spans="1:10" ht="29" x14ac:dyDescent="0.35">
      <c r="A3" s="41" t="s">
        <v>13</v>
      </c>
      <c r="B3" s="42">
        <v>0.5</v>
      </c>
      <c r="C3" s="4">
        <v>1</v>
      </c>
      <c r="D3" s="5" t="s">
        <v>14</v>
      </c>
      <c r="E3" s="6" t="s">
        <v>15</v>
      </c>
      <c r="F3" s="7" t="s">
        <v>16</v>
      </c>
      <c r="G3" s="8" t="s">
        <v>17</v>
      </c>
      <c r="H3" s="35">
        <v>0</v>
      </c>
      <c r="I3" s="9">
        <v>0.2</v>
      </c>
      <c r="J3" s="43">
        <f>I3*H3+I4*H4+I5*H5+I6*H6+I7*H7+I8*H8</f>
        <v>0.35</v>
      </c>
    </row>
    <row r="4" spans="1:10" ht="54" customHeight="1" x14ac:dyDescent="0.35">
      <c r="A4" s="41"/>
      <c r="B4" s="42"/>
      <c r="C4" s="4">
        <v>2</v>
      </c>
      <c r="D4" s="5" t="s">
        <v>67</v>
      </c>
      <c r="E4" s="6" t="s">
        <v>18</v>
      </c>
      <c r="F4" s="7" t="s">
        <v>19</v>
      </c>
      <c r="G4" s="8" t="s">
        <v>20</v>
      </c>
      <c r="H4" s="35">
        <v>1</v>
      </c>
      <c r="I4" s="9">
        <v>0.2</v>
      </c>
      <c r="J4" s="43"/>
    </row>
    <row r="5" spans="1:10" ht="29" x14ac:dyDescent="0.35">
      <c r="A5" s="41"/>
      <c r="B5" s="42"/>
      <c r="C5" s="4">
        <v>3</v>
      </c>
      <c r="D5" s="5" t="s">
        <v>21</v>
      </c>
      <c r="E5" s="6" t="s">
        <v>22</v>
      </c>
      <c r="F5" s="7" t="s">
        <v>23</v>
      </c>
      <c r="G5" s="12" t="s">
        <v>24</v>
      </c>
      <c r="H5" s="35">
        <v>0</v>
      </c>
      <c r="I5" s="9">
        <v>0.15</v>
      </c>
      <c r="J5" s="43"/>
    </row>
    <row r="6" spans="1:10" ht="54.9" customHeight="1" x14ac:dyDescent="0.35">
      <c r="A6" s="41"/>
      <c r="B6" s="42"/>
      <c r="C6" s="4">
        <v>4</v>
      </c>
      <c r="D6" s="5" t="s">
        <v>69</v>
      </c>
      <c r="E6" s="6" t="s">
        <v>25</v>
      </c>
      <c r="F6" s="7" t="s">
        <v>26</v>
      </c>
      <c r="G6" s="12" t="s">
        <v>27</v>
      </c>
      <c r="H6" s="36">
        <v>1</v>
      </c>
      <c r="I6" s="9">
        <v>0.15</v>
      </c>
      <c r="J6" s="43"/>
    </row>
    <row r="7" spans="1:10" ht="66.900000000000006" customHeight="1" x14ac:dyDescent="0.35">
      <c r="A7" s="14" t="s">
        <v>28</v>
      </c>
      <c r="B7" s="15">
        <v>0.2</v>
      </c>
      <c r="C7" s="16">
        <v>5</v>
      </c>
      <c r="D7" s="17" t="s">
        <v>29</v>
      </c>
      <c r="E7" s="18" t="s">
        <v>30</v>
      </c>
      <c r="F7" s="18" t="s">
        <v>31</v>
      </c>
      <c r="G7" s="19" t="s">
        <v>32</v>
      </c>
      <c r="H7" s="37">
        <v>0</v>
      </c>
      <c r="I7" s="9">
        <v>0.2</v>
      </c>
      <c r="J7" s="43"/>
    </row>
    <row r="8" spans="1:10" ht="60.65" customHeight="1" x14ac:dyDescent="0.35">
      <c r="A8" s="20" t="s">
        <v>33</v>
      </c>
      <c r="B8" s="21">
        <v>0.3</v>
      </c>
      <c r="C8" s="22">
        <v>6</v>
      </c>
      <c r="D8" s="23" t="s">
        <v>34</v>
      </c>
      <c r="E8" s="24" t="s">
        <v>35</v>
      </c>
      <c r="F8" s="24" t="s">
        <v>36</v>
      </c>
      <c r="G8" s="33" t="s">
        <v>37</v>
      </c>
      <c r="H8" s="38">
        <v>0</v>
      </c>
      <c r="I8" s="9">
        <v>0.1</v>
      </c>
      <c r="J8" s="43"/>
    </row>
    <row r="9" spans="1:10" x14ac:dyDescent="0.35">
      <c r="I9" s="34">
        <f>SUM(I3:I8)</f>
        <v>1.0000000000000002</v>
      </c>
    </row>
  </sheetData>
  <mergeCells count="4">
    <mergeCell ref="A1:J1"/>
    <mergeCell ref="A3:A6"/>
    <mergeCell ref="B3:B6"/>
    <mergeCell ref="J3:J8"/>
  </mergeCells>
  <hyperlinks>
    <hyperlink ref="G3" r:id="rId1"/>
    <hyperlink ref="G6" r:id="rId2" location="months=2#month=0#year=2023"/>
    <hyperlink ref="G8" r:id="rId3"/>
    <hyperlink ref="G5" r:id="rId4"/>
    <hyperlink ref="G7" r:id="rId5"/>
    <hyperlink ref="G4" r:id="rId6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55" zoomScaleNormal="55" workbookViewId="0">
      <selection activeCell="I9" sqref="I9"/>
    </sheetView>
  </sheetViews>
  <sheetFormatPr defaultRowHeight="14.5" x14ac:dyDescent="0.35"/>
  <cols>
    <col min="1" max="1" width="15.90625" customWidth="1"/>
    <col min="2" max="2" width="11.54296875" hidden="1" customWidth="1"/>
    <col min="3" max="3" width="5.54296875" customWidth="1"/>
    <col min="4" max="4" width="38.90625" customWidth="1"/>
    <col min="5" max="5" width="33.54296875" customWidth="1"/>
    <col min="6" max="6" width="27.90625" customWidth="1"/>
    <col min="7" max="7" width="29.08984375" customWidth="1"/>
    <col min="12" max="12" width="26.453125" hidden="1" customWidth="1"/>
    <col min="13" max="13" width="23.6328125" customWidth="1"/>
    <col min="14" max="14" width="76.54296875" customWidth="1"/>
  </cols>
  <sheetData>
    <row r="1" spans="1:14" ht="15.5" x14ac:dyDescent="0.35">
      <c r="A1" s="45" t="s">
        <v>38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31"/>
      <c r="N1" s="32"/>
    </row>
    <row r="2" spans="1:14" ht="72.5" x14ac:dyDescent="0.3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39</v>
      </c>
    </row>
    <row r="3" spans="1:14" ht="59.4" customHeight="1" x14ac:dyDescent="0.35">
      <c r="A3" s="41" t="s">
        <v>40</v>
      </c>
      <c r="B3" s="42">
        <v>1</v>
      </c>
      <c r="C3" s="4">
        <v>1</v>
      </c>
      <c r="D3" s="25" t="s">
        <v>41</v>
      </c>
      <c r="E3" s="7" t="s">
        <v>42</v>
      </c>
      <c r="F3" s="7" t="s">
        <v>43</v>
      </c>
      <c r="G3" s="26" t="s">
        <v>44</v>
      </c>
      <c r="H3" s="27">
        <v>1</v>
      </c>
      <c r="I3" s="27">
        <v>0</v>
      </c>
      <c r="J3" s="11">
        <v>0.5</v>
      </c>
      <c r="K3" s="9">
        <f t="shared" ref="K3:K9" si="0">H3*J3/SUMPRODUCT($H$3:$H$9,$J$3:$J$9)</f>
        <v>8.771929824561403E-2</v>
      </c>
      <c r="L3" s="44">
        <f>IF(SUM(H3:H9)/COUNTA(H3:H9)&gt; '[1]Minimum % of indicators'!A2,SUMPRODUCT(I3:I9,K3:K9)/SUM(K3:K9),"n/a")</f>
        <v>0.29824561403508776</v>
      </c>
      <c r="M3" s="43">
        <f>IFERROR(L3*B3,0)+IFERROR(#REF!*#REF!,0)+IFERROR(#REF!*#REF!,0)</f>
        <v>0.29824561403508776</v>
      </c>
      <c r="N3" s="10" t="s">
        <v>45</v>
      </c>
    </row>
    <row r="4" spans="1:14" ht="59.4" customHeight="1" x14ac:dyDescent="0.35">
      <c r="A4" s="41"/>
      <c r="B4" s="42"/>
      <c r="C4" s="4">
        <v>2</v>
      </c>
      <c r="D4" s="25" t="s">
        <v>46</v>
      </c>
      <c r="E4" s="7" t="s">
        <v>42</v>
      </c>
      <c r="F4" s="7" t="s">
        <v>47</v>
      </c>
      <c r="G4" s="26" t="s">
        <v>44</v>
      </c>
      <c r="H4" s="27">
        <v>1</v>
      </c>
      <c r="I4" s="27">
        <v>1</v>
      </c>
      <c r="J4" s="11">
        <v>0.5</v>
      </c>
      <c r="K4" s="9">
        <f t="shared" si="0"/>
        <v>8.771929824561403E-2</v>
      </c>
      <c r="L4" s="44"/>
      <c r="M4" s="43"/>
      <c r="N4" s="10" t="s">
        <v>48</v>
      </c>
    </row>
    <row r="5" spans="1:14" ht="59.4" customHeight="1" x14ac:dyDescent="0.35">
      <c r="A5" s="41"/>
      <c r="B5" s="42"/>
      <c r="C5" s="4">
        <v>3</v>
      </c>
      <c r="D5" s="29" t="s">
        <v>49</v>
      </c>
      <c r="E5" s="7" t="s">
        <v>50</v>
      </c>
      <c r="F5" s="7" t="s">
        <v>51</v>
      </c>
      <c r="G5" s="30" t="s">
        <v>50</v>
      </c>
      <c r="H5" s="27">
        <v>1</v>
      </c>
      <c r="I5" s="27">
        <v>1</v>
      </c>
      <c r="J5" s="11">
        <v>1</v>
      </c>
      <c r="K5" s="13">
        <f t="shared" si="0"/>
        <v>0.17543859649122806</v>
      </c>
      <c r="L5" s="44"/>
      <c r="M5" s="43"/>
      <c r="N5" s="28" t="s">
        <v>52</v>
      </c>
    </row>
    <row r="6" spans="1:14" ht="59.4" customHeight="1" x14ac:dyDescent="0.35">
      <c r="A6" s="41"/>
      <c r="B6" s="42"/>
      <c r="C6" s="4">
        <v>4</v>
      </c>
      <c r="D6" s="25" t="s">
        <v>53</v>
      </c>
      <c r="E6" s="7" t="s">
        <v>54</v>
      </c>
      <c r="F6" s="7" t="s">
        <v>55</v>
      </c>
      <c r="G6" s="30" t="s">
        <v>54</v>
      </c>
      <c r="H6" s="27">
        <v>1</v>
      </c>
      <c r="I6" s="27">
        <v>0</v>
      </c>
      <c r="J6" s="11">
        <v>1.5</v>
      </c>
      <c r="K6" s="9">
        <f t="shared" si="0"/>
        <v>0.26315789473684209</v>
      </c>
      <c r="L6" s="44"/>
      <c r="M6" s="43"/>
      <c r="N6" s="28" t="s">
        <v>56</v>
      </c>
    </row>
    <row r="7" spans="1:14" ht="59.4" customHeight="1" x14ac:dyDescent="0.35">
      <c r="A7" s="41"/>
      <c r="B7" s="42"/>
      <c r="C7" s="4">
        <v>5</v>
      </c>
      <c r="D7" s="25" t="s">
        <v>57</v>
      </c>
      <c r="E7" s="7" t="s">
        <v>54</v>
      </c>
      <c r="F7" s="7" t="s">
        <v>58</v>
      </c>
      <c r="G7" s="30" t="s">
        <v>54</v>
      </c>
      <c r="H7" s="27">
        <v>1</v>
      </c>
      <c r="I7" s="27">
        <v>0</v>
      </c>
      <c r="J7" s="11">
        <v>1</v>
      </c>
      <c r="K7" s="9">
        <f t="shared" si="0"/>
        <v>0.17543859649122806</v>
      </c>
      <c r="L7" s="44"/>
      <c r="M7" s="43"/>
      <c r="N7" s="28" t="s">
        <v>59</v>
      </c>
    </row>
    <row r="8" spans="1:14" ht="59.4" customHeight="1" x14ac:dyDescent="0.35">
      <c r="A8" s="41"/>
      <c r="B8" s="42"/>
      <c r="C8" s="4">
        <v>6</v>
      </c>
      <c r="D8" s="25" t="s">
        <v>60</v>
      </c>
      <c r="E8" s="7" t="s">
        <v>61</v>
      </c>
      <c r="F8" s="7" t="s">
        <v>62</v>
      </c>
      <c r="G8" s="30" t="s">
        <v>54</v>
      </c>
      <c r="H8" s="27">
        <v>1</v>
      </c>
      <c r="I8" s="27">
        <v>0</v>
      </c>
      <c r="J8" s="11">
        <v>1</v>
      </c>
      <c r="K8" s="9">
        <f t="shared" si="0"/>
        <v>0.17543859649122806</v>
      </c>
      <c r="L8" s="44"/>
      <c r="M8" s="43"/>
      <c r="N8" s="28" t="s">
        <v>63</v>
      </c>
    </row>
    <row r="9" spans="1:14" ht="59.4" customHeight="1" x14ac:dyDescent="0.35">
      <c r="A9" s="41"/>
      <c r="B9" s="42"/>
      <c r="C9" s="4">
        <v>7</v>
      </c>
      <c r="D9" s="25" t="s">
        <v>64</v>
      </c>
      <c r="E9" s="7" t="s">
        <v>54</v>
      </c>
      <c r="F9" s="7" t="s">
        <v>65</v>
      </c>
      <c r="G9" s="30" t="s">
        <v>54</v>
      </c>
      <c r="H9" s="27">
        <v>1</v>
      </c>
      <c r="I9" s="27">
        <v>1</v>
      </c>
      <c r="J9" s="11">
        <v>0.2</v>
      </c>
      <c r="K9" s="9">
        <f t="shared" si="0"/>
        <v>3.5087719298245612E-2</v>
      </c>
      <c r="L9" s="44"/>
      <c r="M9" s="43"/>
      <c r="N9" s="28" t="s">
        <v>66</v>
      </c>
    </row>
  </sheetData>
  <mergeCells count="5">
    <mergeCell ref="A3:A9"/>
    <mergeCell ref="B3:B9"/>
    <mergeCell ref="L3:L9"/>
    <mergeCell ref="M3:M9"/>
    <mergeCell ref="A1:L1"/>
  </mergeCells>
  <hyperlinks>
    <hyperlink ref="E4" r:id="rId1" display="http://www.ipcinfo.org/fileadmin/user_upload/ipcinfo/docs/IPC_Pakistan_AcuteFI_Situation_2017FebAug_SindhProvince.pdf 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DEWS Tool </vt:lpstr>
      <vt:lpstr>Vulnerability Indicators</vt:lpstr>
    </vt:vector>
  </TitlesOfParts>
  <Manager/>
  <Company>FAO of the UN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Imran Jakhro</dc:creator>
  <cp:keywords/>
  <dc:description/>
  <cp:lastModifiedBy>Imran Jakhro</cp:lastModifiedBy>
  <cp:revision/>
  <dcterms:created xsi:type="dcterms:W3CDTF">2023-05-03T14:49:16Z</dcterms:created>
  <dcterms:modified xsi:type="dcterms:W3CDTF">2024-04-29T07:42:25Z</dcterms:modified>
  <cp:category/>
  <cp:contentStatus/>
</cp:coreProperties>
</file>