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Sara\Courses\Data Analytics with Tableau and Power BI\Assignments\"/>
    </mc:Choice>
  </mc:AlternateContent>
  <bookViews>
    <workbookView xWindow="0" yWindow="0" windowWidth="21600" windowHeight="9735" activeTab="2"/>
  </bookViews>
  <sheets>
    <sheet name="DATA" sheetId="30" r:id="rId1"/>
    <sheet name="Tables" sheetId="40" r:id="rId2"/>
    <sheet name="Dashboard" sheetId="5" r:id="rId3"/>
  </sheets>
  <definedNames>
    <definedName name="_xlcn.WorksheetConnection_DataAA1" hidden="1">DATA!$A:$A</definedName>
    <definedName name="_xlcn.WorksheetConnection_DataCC1" hidden="1">DATA!$C:$C</definedName>
    <definedName name="_xlcn.WorksheetConnection_DataEE1" hidden="1">DATA!$E:$E</definedName>
    <definedName name="_xlcn.WorksheetConnection_DataHH1" hidden="1">DATA!$G:$G</definedName>
    <definedName name="_xlcn.WorksheetConnection_DataHH11" hidden="1">DATA!$H:$H</definedName>
    <definedName name="_xlcn.WorksheetConnection_DataHI1" hidden="1">DATA!$H:$I</definedName>
    <definedName name="_xlcn.WorksheetConnection_deliveries.csvA1N180791">#REF!</definedName>
    <definedName name="_xlcn.WorksheetConnection_ExcelDashboardsin2024QuizSaraImtiaz.xlsxTable_11" hidden="1">Table_1[]</definedName>
    <definedName name="Slicer_Month">#N/A</definedName>
    <definedName name="Slicer_Quarter">#N/A</definedName>
    <definedName name="Slicer_Region">#N/A</definedName>
  </definedNames>
  <calcPr calcId="152511"/>
  <pivotCaches>
    <pivotCache cacheId="56" r:id="rId4"/>
  </pivotCaches>
  <extLst>
    <ext xmlns:x14="http://schemas.microsoft.com/office/spreadsheetml/2009/9/main" uri="{876F7934-8845-4945-9796-88D515C7AA90}">
      <x14:pivotCaches>
        <pivotCache cacheId="41" r:id="rId5"/>
      </x14:pivotCaches>
    </ex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_1-ca566524-33e4-4e82-adc6-8ca2c2b5b829" name="Table_1" connection="WorksheetConnection_Excel Dashboards in 2024 (Quiz) Sara Imtiaz.xlsx!Table_1"/>
          <x15:modelTable id="Range5-6da84156-ada1-4a11-8ca3-c926395219e0" name="Range5" connection="WorksheetConnection_Data!$H:$I"/>
          <x15:modelTable id="Range4-39f1a0c2-bcf3-4bbe-a234-20af79946ffb" name="Range4" connection="WorksheetConnection_Data!$H:$H1"/>
          <x15:modelTable id="Range1-a268ba74-68a0-446c-b27c-63f88835dddf" name="Range1" connection="WorksheetConnection_Data!$H:$H"/>
          <x15:modelTable id="Range-60d69939-4c51-4d56-8dc9-c0aa72a59e9d" name="Range" connection="WorksheetConnection_Data!$E:$E"/>
          <x15:modelTable id="Range2-bac5230b-004c-49ed-8a80-f2975c001914" name="Range2" connection="WorksheetConnection_Data!$C:$C"/>
          <x15:modelTable id="Range3-df783132-4975-4b94-bdb2-857cfe75edff" name="Range3" connection="WorksheetConnection_Data!$A:$A"/>
        </x15:modelTables>
      </x15:dataModel>
    </ext>
  </extLst>
</workbook>
</file>

<file path=xl/calcChain.xml><?xml version="1.0" encoding="utf-8"?>
<calcChain xmlns="http://schemas.openxmlformats.org/spreadsheetml/2006/main">
  <c r="M64" i="30" l="1"/>
  <c r="L64" i="30"/>
  <c r="K64" i="30"/>
  <c r="M63" i="30"/>
  <c r="L63" i="30"/>
  <c r="K63" i="30"/>
  <c r="M62" i="30"/>
  <c r="L62" i="30"/>
  <c r="K62" i="30"/>
  <c r="M61" i="30"/>
  <c r="L61" i="30"/>
  <c r="K61" i="30"/>
  <c r="M60" i="30"/>
  <c r="L60" i="30"/>
  <c r="K60" i="30"/>
  <c r="M59" i="30"/>
  <c r="L59" i="30"/>
  <c r="K59" i="30"/>
  <c r="M58" i="30"/>
  <c r="L58" i="30"/>
  <c r="K58" i="30"/>
  <c r="M57" i="30"/>
  <c r="L57" i="30"/>
  <c r="K57" i="30"/>
  <c r="M56" i="30"/>
  <c r="L56" i="30"/>
  <c r="K56" i="30"/>
  <c r="M55" i="30"/>
  <c r="L55" i="30"/>
  <c r="K55" i="30"/>
  <c r="M54" i="30"/>
  <c r="L54" i="30"/>
  <c r="K54" i="30"/>
  <c r="M53" i="30"/>
  <c r="L53" i="30"/>
  <c r="K53" i="30"/>
  <c r="M52" i="30"/>
  <c r="L52" i="30"/>
  <c r="K52" i="30"/>
  <c r="M51" i="30"/>
  <c r="L51" i="30"/>
  <c r="K51" i="30"/>
  <c r="M50" i="30"/>
  <c r="L50" i="30"/>
  <c r="K50" i="30"/>
  <c r="M49" i="30"/>
  <c r="L49" i="30"/>
  <c r="K49" i="30"/>
  <c r="M48" i="30"/>
  <c r="L48" i="30"/>
  <c r="K48" i="30"/>
  <c r="M47" i="30"/>
  <c r="L47" i="30"/>
  <c r="K47" i="30"/>
  <c r="M46" i="30"/>
  <c r="L46" i="30"/>
  <c r="K46" i="30"/>
  <c r="M45" i="30"/>
  <c r="L45" i="30"/>
  <c r="K45" i="30"/>
  <c r="M44" i="30"/>
  <c r="L44" i="30"/>
  <c r="K44" i="30"/>
  <c r="M43" i="30"/>
  <c r="L43" i="30"/>
  <c r="K43" i="30"/>
  <c r="M42" i="30"/>
  <c r="L42" i="30"/>
  <c r="K42" i="30"/>
  <c r="M41" i="30"/>
  <c r="L41" i="30"/>
  <c r="K41" i="30"/>
  <c r="M40" i="30"/>
  <c r="L40" i="30"/>
  <c r="K40" i="30"/>
  <c r="M39" i="30"/>
  <c r="L39" i="30"/>
  <c r="K39" i="30"/>
  <c r="M38" i="30"/>
  <c r="L38" i="30"/>
  <c r="K38" i="30"/>
  <c r="M37" i="30"/>
  <c r="L37" i="30"/>
  <c r="K37" i="30"/>
  <c r="M36" i="30"/>
  <c r="L36" i="30"/>
  <c r="K36" i="30"/>
  <c r="M35" i="30"/>
  <c r="L35" i="30"/>
  <c r="K35" i="30"/>
  <c r="M34" i="30"/>
  <c r="L34" i="30"/>
  <c r="K34" i="30"/>
  <c r="M33" i="30"/>
  <c r="L33" i="30"/>
  <c r="K33" i="30"/>
  <c r="M32" i="30"/>
  <c r="L32" i="30"/>
  <c r="K32" i="30"/>
  <c r="M31" i="30"/>
  <c r="L31" i="30"/>
  <c r="K31" i="30"/>
  <c r="M30" i="30"/>
  <c r="L30" i="30"/>
  <c r="K30" i="30"/>
  <c r="M29" i="30"/>
  <c r="L29" i="30"/>
  <c r="K29" i="30"/>
  <c r="M28" i="30"/>
  <c r="L28" i="30"/>
  <c r="K28" i="30"/>
  <c r="M27" i="30"/>
  <c r="L27" i="30"/>
  <c r="K27" i="30"/>
  <c r="M26" i="30"/>
  <c r="L26" i="30"/>
  <c r="K26" i="30"/>
  <c r="M25" i="30"/>
  <c r="L25" i="30"/>
  <c r="K25" i="30"/>
  <c r="M24" i="30"/>
  <c r="L24" i="30"/>
  <c r="K24" i="30"/>
  <c r="M23" i="30"/>
  <c r="L23" i="30"/>
  <c r="K23" i="30"/>
  <c r="M22" i="30"/>
  <c r="L22" i="30"/>
  <c r="K22" i="30"/>
  <c r="M21" i="30"/>
  <c r="L21" i="30"/>
  <c r="K21" i="30"/>
  <c r="M20" i="30"/>
  <c r="L20" i="30"/>
  <c r="K20" i="30"/>
  <c r="M19" i="30"/>
  <c r="L19" i="30"/>
  <c r="K19" i="30"/>
  <c r="M18" i="30"/>
  <c r="L18" i="30"/>
  <c r="K18" i="30"/>
  <c r="M17" i="30"/>
  <c r="L17" i="30"/>
  <c r="K17" i="30"/>
  <c r="M16" i="30"/>
  <c r="L16" i="30"/>
  <c r="K16" i="30"/>
  <c r="M15" i="30"/>
  <c r="L15" i="30"/>
  <c r="K15" i="30"/>
  <c r="M14" i="30"/>
  <c r="L14" i="30"/>
  <c r="K14" i="30"/>
  <c r="M13" i="30"/>
  <c r="L13" i="30"/>
  <c r="K13" i="30"/>
  <c r="M12" i="30"/>
  <c r="L12" i="30"/>
  <c r="K12" i="30"/>
  <c r="M11" i="30"/>
  <c r="L11" i="30"/>
  <c r="K11" i="30"/>
  <c r="M10" i="30"/>
  <c r="L10" i="30"/>
  <c r="K10" i="30"/>
  <c r="M9" i="30"/>
  <c r="L9" i="30"/>
  <c r="K9" i="30"/>
  <c r="M8" i="30"/>
  <c r="L8" i="30"/>
  <c r="K8" i="30"/>
  <c r="M7" i="30"/>
  <c r="L7" i="30"/>
  <c r="K7" i="30"/>
  <c r="M6" i="30"/>
  <c r="L6" i="30"/>
  <c r="K6" i="30"/>
  <c r="M5" i="30"/>
  <c r="L5" i="30"/>
  <c r="K5" i="30"/>
  <c r="M4" i="30"/>
  <c r="L4" i="30"/>
  <c r="K4" i="30"/>
  <c r="M3" i="30"/>
  <c r="L3" i="30"/>
  <c r="K3" i="30"/>
  <c r="M2" i="30"/>
  <c r="L2" i="30"/>
  <c r="K2" i="30"/>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A:$A" type="102" refreshedVersion="5" minRefreshableVersion="5">
    <extLst>
      <ext xmlns:x15="http://schemas.microsoft.com/office/spreadsheetml/2010/11/main" uri="{DE250136-89BD-433C-8126-D09CA5730AF9}">
        <x15:connection id="Range3-df783132-4975-4b94-bdb2-857cfe75edff" autoDelete="1">
          <x15:rangePr sourceName="_xlcn.WorksheetConnection_DataAA1"/>
        </x15:connection>
      </ext>
    </extLst>
  </connection>
  <connection id="3" name="WorksheetConnection_Data!$C:$C" type="102" refreshedVersion="5" minRefreshableVersion="5">
    <extLst>
      <ext xmlns:x15="http://schemas.microsoft.com/office/spreadsheetml/2010/11/main" uri="{DE250136-89BD-433C-8126-D09CA5730AF9}">
        <x15:connection id="Range2-bac5230b-004c-49ed-8a80-f2975c001914" autoDelete="1">
          <x15:rangePr sourceName="_xlcn.WorksheetConnection_DataCC1"/>
        </x15:connection>
      </ext>
    </extLst>
  </connection>
  <connection id="4" name="WorksheetConnection_Data!$E:$E" type="102" refreshedVersion="5" minRefreshableVersion="5">
    <extLst>
      <ext xmlns:x15="http://schemas.microsoft.com/office/spreadsheetml/2010/11/main" uri="{DE250136-89BD-433C-8126-D09CA5730AF9}">
        <x15:connection id="Range-60d69939-4c51-4d56-8dc9-c0aa72a59e9d" autoDelete="1">
          <x15:rangePr sourceName="_xlcn.WorksheetConnection_DataEE1"/>
        </x15:connection>
      </ext>
    </extLst>
  </connection>
  <connection id="5" name="WorksheetConnection_Data!$H:$H" type="102" refreshedVersion="5" minRefreshableVersion="5">
    <extLst>
      <ext xmlns:x15="http://schemas.microsoft.com/office/spreadsheetml/2010/11/main" uri="{DE250136-89BD-433C-8126-D09CA5730AF9}">
        <x15:connection id="Range1-a268ba74-68a0-446c-b27c-63f88835dddf" autoDelete="1">
          <x15:rangePr sourceName="_xlcn.WorksheetConnection_DataHH1"/>
        </x15:connection>
      </ext>
    </extLst>
  </connection>
  <connection id="6" name="WorksheetConnection_Data!$H:$H1" type="102" refreshedVersion="5" minRefreshableVersion="5">
    <extLst>
      <ext xmlns:x15="http://schemas.microsoft.com/office/spreadsheetml/2010/11/main" uri="{DE250136-89BD-433C-8126-D09CA5730AF9}">
        <x15:connection id="Range4-39f1a0c2-bcf3-4bbe-a234-20af79946ffb" autoDelete="1">
          <x15:rangePr sourceName="_xlcn.WorksheetConnection_DataHH11"/>
        </x15:connection>
      </ext>
    </extLst>
  </connection>
  <connection id="7" name="WorksheetConnection_Data!$H:$I" type="102" refreshedVersion="5" minRefreshableVersion="5">
    <extLst>
      <ext xmlns:x15="http://schemas.microsoft.com/office/spreadsheetml/2010/11/main" uri="{DE250136-89BD-433C-8126-D09CA5730AF9}">
        <x15:connection id="Range5-6da84156-ada1-4a11-8ca3-c926395219e0" autoDelete="1">
          <x15:rangePr sourceName="_xlcn.WorksheetConnection_DataHI1"/>
        </x15:connection>
      </ext>
    </extLst>
  </connection>
  <connection id="8" name="WorksheetConnection_Excel Dashboards in 2024 (Quiz) Sara Imtiaz.xlsx!Table_1" type="102" refreshedVersion="5" minRefreshableVersion="5">
    <extLst>
      <ext xmlns:x15="http://schemas.microsoft.com/office/spreadsheetml/2010/11/main" uri="{DE250136-89BD-433C-8126-D09CA5730AF9}">
        <x15:connection id="Table_1-ca566524-33e4-4e82-adc6-8ca2c2b5b829">
          <x15:rangePr sourceName="_xlcn.WorksheetConnection_ExcelDashboardsin2024QuizSaraImtiaz.xlsxTable_11"/>
        </x15:connection>
      </ext>
    </extLst>
  </connection>
</connections>
</file>

<file path=xl/sharedStrings.xml><?xml version="1.0" encoding="utf-8"?>
<sst xmlns="http://schemas.openxmlformats.org/spreadsheetml/2006/main" count="165" uniqueCount="35">
  <si>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</si>
  <si>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</si>
  <si>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</si>
  <si>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</si>
  <si>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</si>
  <si>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</si>
  <si>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</si>
  <si>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</si>
  <si>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</si>
  <si>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</si>
  <si>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</si>
  <si>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</si>
  <si>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</si>
  <si>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</si>
  <si>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</si>
  <si>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</si>
  <si>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</si>
  <si>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</si>
  <si>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</si>
  <si>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</si>
  <si>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Sales Incompletion Rate</t>
  </si>
  <si>
    <t>Profit Incompletion Rate</t>
  </si>
  <si>
    <t>Customer Incompletion Rate</t>
  </si>
  <si>
    <t>Row Labels</t>
  </si>
  <si>
    <t>Grand Total</t>
  </si>
  <si>
    <t>Average of Sales Completion Rate</t>
  </si>
  <si>
    <t>Average of Sales Incompletion Rate</t>
  </si>
  <si>
    <t>Average of Profit Completion Rate</t>
  </si>
  <si>
    <t>Average of Profit Incompletion Rate</t>
  </si>
  <si>
    <t>Average of Customer Completion Rate</t>
  </si>
  <si>
    <t>Average of Customer Incompletion Rate</t>
  </si>
  <si>
    <t>Sum of Sales</t>
  </si>
  <si>
    <t>Sum of Profit</t>
  </si>
  <si>
    <t>Sum of Target Sales</t>
  </si>
  <si>
    <t>Sum of Customers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</si>
</sst>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_-;\-* #,##0_-;_-* &quot;-&quot;??_-;_-@"/>
  </numFmts>
  <fonts count="4" x14ac:knownFonts="1">
    <font>
      <sz val="12"/>
      <color theme="1"/>
      <name val="Calibri"/>
      <scheme val="minor"/>
    </font>
    <font>
      <sz val="12"/>
      <color theme="1"/>
      <name val="Calibri"/>
      <family val="2"/>
      <scheme val="minor"/>
    </font>
    <font>
      <sz val="12"/>
      <color theme="1"/>
      <name val="Calibri"/>
      <family val="2"/>
    </font>
    <font>
      <b/>
      <sz val="12"/>
      <color theme="1"/>
      <name val="Calibri"/>
      <family val="2"/>
      <scheme val="minor"/>
    </font>
  </fonts>
  <fills count="3">
    <fill>
      <patternFill patternType="none"/>
    </fill>
    <fill>
      <patternFill patternType="gray125"/>
    </fill>
    <fill>
      <patternFill patternType="solid">
        <fgColor theme="6"/>
        <bgColor indexed="64"/>
      </patternFill>
    </fill>
  </fills>
  <borders count="12">
    <border>
      <left/>
      <right/>
      <top/>
      <bottom/>
      <diagonal/>
    </border>
    <border>
      <left style="thin">
        <color rgb="FFABABAB"/>
      </left>
      <right/>
      <top style="thin">
        <color rgb="FFABABAB"/>
      </top>
      <bottom/>
      <diagonal/>
    </border>
    <border>
      <left/>
      <right style="thin">
        <color rgb="FFABABAB"/>
      </right>
      <top style="thin">
        <color rgb="FFABABAB"/>
      </top>
      <bottom/>
      <diagonal/>
    </border>
    <border>
      <left style="thin">
        <color rgb="FFABABAB"/>
      </left>
      <right/>
      <top style="thin">
        <color rgb="FFABABAB"/>
      </top>
      <bottom style="thin">
        <color rgb="FFABABAB"/>
      </bottom>
      <diagonal/>
    </border>
    <border>
      <left/>
      <right style="thin">
        <color rgb="FFABABAB"/>
      </right>
      <top style="thin">
        <color rgb="FFABABAB"/>
      </top>
      <bottom style="thin">
        <color rgb="FFABABAB"/>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right style="thin">
        <color rgb="FFABABAB"/>
      </right>
      <top style="thin">
        <color indexed="65"/>
      </top>
      <bottom/>
      <diagonal/>
    </border>
    <border>
      <left/>
      <right/>
      <top style="thin">
        <color rgb="FFABABAB"/>
      </top>
      <bottom/>
      <diagonal/>
    </border>
    <border>
      <left/>
      <right/>
      <top style="thin">
        <color rgb="FFABABAB"/>
      </top>
      <bottom style="thin">
        <color rgb="FFABABAB"/>
      </bottom>
      <diagonal/>
    </border>
  </borders>
  <cellStyleXfs count="1">
    <xf numFmtId="0" fontId="0" fillId="0" borderId="0"/>
  </cellStyleXfs>
  <cellXfs count="29">
    <xf numFmtId="0" fontId="0" fillId="0" borderId="0" xfId="0"/>
    <xf numFmtId="0" fontId="1" fillId="0" borderId="0" xfId="0" applyFont="1"/>
    <xf numFmtId="17" fontId="2" fillId="0" borderId="0" xfId="0" applyNumberFormat="1" applyFont="1"/>
    <xf numFmtId="164" fontId="2" fillId="0" borderId="0" xfId="0" applyNumberFormat="1" applyFont="1"/>
    <xf numFmtId="9" fontId="2" fillId="0" borderId="0" xfId="0" applyNumberFormat="1" applyFont="1"/>
    <xf numFmtId="1" fontId="2" fillId="0" borderId="0" xfId="0" applyNumberFormat="1" applyFont="1"/>
    <xf numFmtId="0" fontId="0" fillId="0" borderId="3" xfId="0" applyNumberFormat="1" applyBorder="1"/>
    <xf numFmtId="0" fontId="0" fillId="0" borderId="4" xfId="0" applyNumberFormat="1" applyBorder="1"/>
    <xf numFmtId="9" fontId="0" fillId="0" borderId="0" xfId="0" applyNumberFormat="1"/>
    <xf numFmtId="0" fontId="0" fillId="0" borderId="8" xfId="0" applyNumberFormat="1" applyBorder="1"/>
    <xf numFmtId="0" fontId="0" fillId="0" borderId="1" xfId="0" applyBorder="1" applyAlignment="1">
      <alignment horizontal="left"/>
    </xf>
    <xf numFmtId="0" fontId="0" fillId="0" borderId="6" xfId="0" applyNumberFormat="1" applyBorder="1"/>
    <xf numFmtId="0" fontId="0" fillId="0" borderId="5" xfId="0" applyBorder="1" applyAlignment="1">
      <alignment horizontal="left"/>
    </xf>
    <xf numFmtId="0" fontId="0" fillId="0" borderId="7" xfId="0" applyNumberFormat="1" applyBorder="1"/>
    <xf numFmtId="0" fontId="0" fillId="0" borderId="3" xfId="0" applyBorder="1" applyAlignment="1">
      <alignment horizontal="left"/>
    </xf>
    <xf numFmtId="17" fontId="0" fillId="0" borderId="1" xfId="0" applyNumberFormat="1" applyBorder="1" applyAlignment="1">
      <alignment horizontal="left"/>
    </xf>
    <xf numFmtId="17" fontId="0" fillId="0" borderId="5" xfId="0" applyNumberFormat="1" applyBorder="1" applyAlignment="1">
      <alignment horizontal="left"/>
    </xf>
    <xf numFmtId="17" fontId="0" fillId="0" borderId="3" xfId="0" applyNumberFormat="1" applyBorder="1" applyAlignment="1">
      <alignment horizontal="left"/>
    </xf>
    <xf numFmtId="0" fontId="0" fillId="0" borderId="1" xfId="0" applyNumberFormat="1" applyBorder="1"/>
    <xf numFmtId="0" fontId="0" fillId="0" borderId="2" xfId="0" applyNumberFormat="1" applyBorder="1"/>
    <xf numFmtId="0" fontId="0" fillId="0" borderId="5" xfId="0" applyNumberFormat="1" applyBorder="1"/>
    <xf numFmtId="0" fontId="0" fillId="0" borderId="9" xfId="0" applyNumberFormat="1" applyBorder="1"/>
    <xf numFmtId="0" fontId="0" fillId="0" borderId="11" xfId="0" applyNumberFormat="1" applyBorder="1"/>
    <xf numFmtId="0" fontId="0" fillId="2" borderId="1" xfId="0" applyFill="1" applyBorder="1"/>
    <xf numFmtId="0" fontId="0" fillId="2" borderId="2" xfId="0" applyFill="1" applyBorder="1"/>
    <xf numFmtId="0" fontId="3" fillId="2" borderId="1" xfId="0" applyFont="1" applyFill="1" applyBorder="1"/>
    <xf numFmtId="0" fontId="3" fillId="2" borderId="2" xfId="0" applyFont="1" applyFill="1" applyBorder="1"/>
    <xf numFmtId="0" fontId="3" fillId="2" borderId="10" xfId="0" applyFont="1" applyFill="1" applyBorder="1"/>
    <xf numFmtId="0" fontId="3" fillId="2" borderId="6" xfId="0" applyFont="1" applyFill="1" applyBorder="1"/>
  </cellXfs>
  <cellStyles count="1">
    <cellStyle name="Normal" xfId="0" builtinId="0"/>
  </cellStyles>
  <dxfs count="25">
    <dxf>
      <fill>
        <patternFill patternType="solid">
          <bgColor theme="6"/>
        </patternFill>
      </fill>
    </dxf>
    <dxf>
      <fill>
        <patternFill patternType="solid">
          <bgColor theme="6"/>
        </patternFill>
      </fill>
    </dxf>
    <dxf>
      <font>
        <b/>
      </font>
    </dxf>
    <dxf>
      <font>
        <b/>
      </font>
    </dxf>
    <dxf>
      <fill>
        <patternFill patternType="solid">
          <bgColor theme="6"/>
        </patternFill>
      </fill>
    </dxf>
    <dxf>
      <fill>
        <patternFill patternType="solid">
          <bgColor theme="6"/>
        </patternFill>
      </fill>
    </dxf>
    <dxf>
      <font>
        <b/>
      </font>
    </dxf>
    <dxf>
      <font>
        <b/>
      </font>
    </dxf>
    <dxf>
      <fill>
        <patternFill patternType="solid">
          <bgColor theme="6"/>
        </patternFill>
      </fill>
    </dxf>
    <dxf>
      <fill>
        <patternFill patternType="solid">
          <bgColor theme="6"/>
        </patternFill>
      </fill>
    </dxf>
    <dxf>
      <font>
        <b/>
      </font>
    </dxf>
    <dxf>
      <font>
        <b/>
      </font>
    </dxf>
    <dxf>
      <fill>
        <patternFill patternType="solid">
          <bgColor theme="6"/>
        </patternFill>
      </fill>
    </dxf>
    <dxf>
      <font>
        <b/>
      </font>
    </dxf>
    <dxf>
      <fill>
        <patternFill patternType="solid">
          <bgColor theme="6"/>
        </patternFill>
      </fill>
    </dxf>
    <dxf>
      <fill>
        <patternFill patternType="solid">
          <bgColor theme="6"/>
        </patternFill>
      </fill>
    </dxf>
    <dxf>
      <font>
        <b/>
      </font>
    </dxf>
    <dxf>
      <font>
        <b/>
      </font>
    </dxf>
    <dxf>
      <fill>
        <patternFill patternType="solid">
          <bgColor theme="6"/>
        </patternFill>
      </fill>
    </dxf>
    <dxf>
      <numFmt numFmtId="13" formatCode="0%"/>
    </dxf>
    <dxf>
      <numFmt numFmtId="13" formatCode="0%"/>
    </dxf>
    <dxf>
      <numFmt numFmtId="13" formatCode="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1">
    <tableStyle name="Data-style" pivot="0" count="3">
      <tableStyleElement type="headerRow" dxfId="24"/>
      <tableStyleElement type="firstRowStripe" dxfId="23"/>
      <tableStyleElement type="secondRow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xdr:rowOff>
    </xdr:from>
    <xdr:to>
      <xdr:col>20</xdr:col>
      <xdr:colOff>533400</xdr:colOff>
      <xdr:row>33</xdr:row>
      <xdr:rowOff>139700</xdr:rowOff>
    </xdr:to>
    <xdr:sp macro="" textlink="">
      <xdr:nvSpPr>
        <xdr:cNvPr id="2" name="Rectangle 1"/>
        <xdr:cNvSpPr/>
      </xdr:nvSpPr>
      <xdr:spPr>
        <a:xfrm>
          <a:off x="0" y="9525"/>
          <a:ext cx="14249400" cy="6835775"/>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619125</xdr:colOff>
      <xdr:row>0</xdr:row>
      <xdr:rowOff>133350</xdr:rowOff>
    </xdr:from>
    <xdr:to>
      <xdr:col>20</xdr:col>
      <xdr:colOff>317501</xdr:colOff>
      <xdr:row>33</xdr:row>
      <xdr:rowOff>0</xdr:rowOff>
    </xdr:to>
    <xdr:sp macro="" textlink="">
      <xdr:nvSpPr>
        <xdr:cNvPr id="5" name="Rectangle 4"/>
        <xdr:cNvSpPr/>
      </xdr:nvSpPr>
      <xdr:spPr>
        <a:xfrm>
          <a:off x="1990725" y="133350"/>
          <a:ext cx="12042776" cy="6572250"/>
        </a:xfrm>
        <a:prstGeom prst="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66675</xdr:colOff>
      <xdr:row>1</xdr:row>
      <xdr:rowOff>66674</xdr:rowOff>
    </xdr:from>
    <xdr:to>
      <xdr:col>17</xdr:col>
      <xdr:colOff>619125</xdr:colOff>
      <xdr:row>4</xdr:row>
      <xdr:rowOff>66674</xdr:rowOff>
    </xdr:to>
    <xdr:sp macro="" textlink="">
      <xdr:nvSpPr>
        <xdr:cNvPr id="4" name="Rounded Rectangle 3"/>
        <xdr:cNvSpPr/>
      </xdr:nvSpPr>
      <xdr:spPr>
        <a:xfrm>
          <a:off x="2809875" y="266699"/>
          <a:ext cx="9467850" cy="600075"/>
        </a:xfrm>
        <a:prstGeom prst="roundRect">
          <a:avLst/>
        </a:prstGeom>
        <a:ln>
          <a:noFill/>
        </a:ln>
        <a:effectLst>
          <a:outerShdw blurRad="50800" dist="38100" dir="2700000" algn="tl" rotWithShape="0">
            <a:prstClr val="black">
              <a:alpha val="40000"/>
            </a:prstClr>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3200" b="1" i="1">
              <a:latin typeface="Bahnschrift SemiBold" panose="020B0502040204020203" pitchFamily="34" charset="0"/>
            </a:rPr>
            <a:t>SALES</a:t>
          </a:r>
          <a:r>
            <a:rPr lang="en-US" sz="3200" b="1" i="1" baseline="0">
              <a:latin typeface="Bahnschrift SemiBold" panose="020B0502040204020203" pitchFamily="34" charset="0"/>
            </a:rPr>
            <a:t> DASHBOARD 2024 BY SARA IMTIAZ</a:t>
          </a:r>
          <a:endParaRPr lang="en-US" sz="3200" b="1" i="1">
            <a:latin typeface="Bahnschrift SemiBold" panose="020B0502040204020203" pitchFamily="34" charset="0"/>
          </a:endParaRPr>
        </a:p>
      </xdr:txBody>
    </xdr:sp>
    <xdr:clientData/>
  </xdr:twoCellAnchor>
  <xdr:twoCellAnchor editAs="oneCell">
    <xdr:from>
      <xdr:col>0</xdr:col>
      <xdr:colOff>66675</xdr:colOff>
      <xdr:row>0</xdr:row>
      <xdr:rowOff>142874</xdr:rowOff>
    </xdr:from>
    <xdr:to>
      <xdr:col>2</xdr:col>
      <xdr:colOff>523875</xdr:colOff>
      <xdr:row>12</xdr:row>
      <xdr:rowOff>154781</xdr:rowOff>
    </xdr:to>
    <mc:AlternateContent xmlns:mc="http://schemas.openxmlformats.org/markup-compatibility/2006" xmlns:a14="http://schemas.microsoft.com/office/drawing/2010/main">
      <mc:Choice Requires="a14">
        <xdr:graphicFrame macro="">
          <xdr:nvGraphicFramePr>
            <xdr:cNvPr id="7"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6675" y="142874"/>
              <a:ext cx="1838325" cy="24407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53975</xdr:colOff>
      <xdr:row>13</xdr:row>
      <xdr:rowOff>120648</xdr:rowOff>
    </xdr:from>
    <xdr:to>
      <xdr:col>2</xdr:col>
      <xdr:colOff>511175</xdr:colOff>
      <xdr:row>25</xdr:row>
      <xdr:rowOff>83344</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3975" y="2751929"/>
              <a:ext cx="1838325" cy="2391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68263</xdr:colOff>
      <xdr:row>26</xdr:row>
      <xdr:rowOff>65881</xdr:rowOff>
    </xdr:from>
    <xdr:to>
      <xdr:col>2</xdr:col>
      <xdr:colOff>525463</xdr:colOff>
      <xdr:row>33</xdr:row>
      <xdr:rowOff>28575</xdr:rowOff>
    </xdr:to>
    <mc:AlternateContent xmlns:mc="http://schemas.openxmlformats.org/markup-compatibility/2006" xmlns:a14="http://schemas.microsoft.com/office/drawing/2010/main">
      <mc:Choice Requires="a14">
        <xdr:graphicFrame macro="">
          <xdr:nvGraphicFramePr>
            <xdr:cNvPr id="9" name="Quarte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68263" y="5328444"/>
              <a:ext cx="1838325" cy="13795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116681</xdr:colOff>
      <xdr:row>5</xdr:row>
      <xdr:rowOff>190500</xdr:rowOff>
    </xdr:from>
    <xdr:to>
      <xdr:col>8</xdr:col>
      <xdr:colOff>478631</xdr:colOff>
      <xdr:row>16</xdr:row>
      <xdr:rowOff>166687</xdr:rowOff>
    </xdr:to>
    <xdr:sp macro="" textlink="">
      <xdr:nvSpPr>
        <xdr:cNvPr id="3" name="Rounded Rectangle 2"/>
        <xdr:cNvSpPr/>
      </xdr:nvSpPr>
      <xdr:spPr>
        <a:xfrm>
          <a:off x="2188369" y="1202531"/>
          <a:ext cx="3814762" cy="2202656"/>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650080</xdr:colOff>
      <xdr:row>5</xdr:row>
      <xdr:rowOff>166687</xdr:rowOff>
    </xdr:from>
    <xdr:to>
      <xdr:col>14</xdr:col>
      <xdr:colOff>326230</xdr:colOff>
      <xdr:row>16</xdr:row>
      <xdr:rowOff>107156</xdr:rowOff>
    </xdr:to>
    <xdr:sp macro="" textlink="">
      <xdr:nvSpPr>
        <xdr:cNvPr id="10" name="Rounded Rectangle 9"/>
        <xdr:cNvSpPr/>
      </xdr:nvSpPr>
      <xdr:spPr>
        <a:xfrm>
          <a:off x="6174580" y="1178718"/>
          <a:ext cx="3819525" cy="2166938"/>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488157</xdr:colOff>
      <xdr:row>5</xdr:row>
      <xdr:rowOff>154781</xdr:rowOff>
    </xdr:from>
    <xdr:to>
      <xdr:col>20</xdr:col>
      <xdr:colOff>164307</xdr:colOff>
      <xdr:row>16</xdr:row>
      <xdr:rowOff>35717</xdr:rowOff>
    </xdr:to>
    <xdr:sp macro="" textlink="">
      <xdr:nvSpPr>
        <xdr:cNvPr id="11" name="Rounded Rectangle 10"/>
        <xdr:cNvSpPr/>
      </xdr:nvSpPr>
      <xdr:spPr>
        <a:xfrm>
          <a:off x="10156032" y="1166812"/>
          <a:ext cx="3819525" cy="2107405"/>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71437</xdr:colOff>
      <xdr:row>17</xdr:row>
      <xdr:rowOff>166688</xdr:rowOff>
    </xdr:from>
    <xdr:to>
      <xdr:col>11</xdr:col>
      <xdr:colOff>476249</xdr:colOff>
      <xdr:row>32</xdr:row>
      <xdr:rowOff>59531</xdr:rowOff>
    </xdr:to>
    <xdr:sp macro="" textlink="">
      <xdr:nvSpPr>
        <xdr:cNvPr id="12" name="Rounded Rectangle 11"/>
        <xdr:cNvSpPr/>
      </xdr:nvSpPr>
      <xdr:spPr>
        <a:xfrm>
          <a:off x="2143125" y="3607594"/>
          <a:ext cx="5929312" cy="2928937"/>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52387</xdr:colOff>
      <xdr:row>17</xdr:row>
      <xdr:rowOff>83344</xdr:rowOff>
    </xdr:from>
    <xdr:to>
      <xdr:col>20</xdr:col>
      <xdr:colOff>116681</xdr:colOff>
      <xdr:row>25</xdr:row>
      <xdr:rowOff>0</xdr:rowOff>
    </xdr:to>
    <xdr:sp macro="" textlink="">
      <xdr:nvSpPr>
        <xdr:cNvPr id="13" name="Rounded Rectangle 12"/>
        <xdr:cNvSpPr/>
      </xdr:nvSpPr>
      <xdr:spPr>
        <a:xfrm>
          <a:off x="8339137" y="3524250"/>
          <a:ext cx="5588794" cy="1535906"/>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59531</xdr:colOff>
      <xdr:row>25</xdr:row>
      <xdr:rowOff>130970</xdr:rowOff>
    </xdr:from>
    <xdr:to>
      <xdr:col>20</xdr:col>
      <xdr:colOff>126206</xdr:colOff>
      <xdr:row>32</xdr:row>
      <xdr:rowOff>78582</xdr:rowOff>
    </xdr:to>
    <xdr:sp macro="" textlink="">
      <xdr:nvSpPr>
        <xdr:cNvPr id="14" name="Rounded Rectangle 13"/>
        <xdr:cNvSpPr/>
      </xdr:nvSpPr>
      <xdr:spPr>
        <a:xfrm>
          <a:off x="8346281" y="5191126"/>
          <a:ext cx="5591175" cy="1364456"/>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all" refreshedDate="45405.893242245373" createdVersion="5" refreshedVersion="5" minRefreshableVersion="3" recordCount="63">
  <cacheSource type="worksheet">
    <worksheetSource name="Table_1"/>
  </cacheSource>
  <cacheFields count="13">
    <cacheField name="Month" numFmtId="17">
      <sharedItems containsSemiMixedTypes="0" containsNonDate="0" containsDate="1" containsString="0" minDate="2023-01-01T00:00:00" maxDate="2023-09-02T00:00:00" count="9">
        <d v="2023-01-01T00:00:00"/>
        <d v="2023-02-01T00:00:00"/>
        <d v="2023-03-01T00:00:00"/>
        <d v="2023-04-01T00:00:00"/>
        <d v="2023-05-01T00:00:00"/>
        <d v="2023-06-01T00:00:00"/>
        <d v="2023-07-01T00:00:00"/>
        <d v="2023-08-01T00:00:00"/>
        <d v="2023-09-01T00:00:00"/>
      </sharedItems>
    </cacheField>
    <cacheField name="Region" numFmtId="0">
      <sharedItems count="7">
        <s v="Argentina"/>
        <s v="Brazil"/>
        <s v="Chicaco"/>
        <s v="Chile"/>
        <s v="Columbia"/>
        <s v="Los Angeles"/>
        <s v="Peru"/>
      </sharedItems>
    </cacheField>
    <cacheField name="Sales" numFmtId="164">
      <sharedItems containsSemiMixedTypes="0" containsString="0" containsNumber="1" minValue="1500" maxValue="18571.428571428572"/>
    </cacheField>
    <cacheField name="Profit" numFmtId="0">
      <sharedItems containsSemiMixedTypes="0" containsString="0" containsNumber="1" containsInteger="1" minValue="2000" maxValue="25000"/>
    </cacheField>
    <cacheField name="Target Sales" numFmtId="164">
      <sharedItems containsSemiMixedTypes="0" containsString="0" containsNumber="1" minValue="285.71428571428572" maxValue="5714.2857142857147"/>
    </cacheField>
    <cacheField name="Customers" numFmtId="0">
      <sharedItems containsSemiMixedTypes="0" containsString="0" containsNumber="1" containsInteger="1" minValue="15" maxValue="310"/>
    </cacheField>
    <cacheField name="Quarter" numFmtId="0">
      <sharedItems count="3">
        <s v="Quarter 1"/>
        <s v="Quarter 2"/>
        <s v="Quarter 3"/>
      </sharedItems>
    </cacheField>
    <cacheField name="Sales Completion Rate" numFmtId="9">
      <sharedItems containsSemiMixedTypes="0" containsString="0" containsNumber="1" minValue="0.7" maxValue="0.99"/>
    </cacheField>
    <cacheField name="Profit Completion Rate" numFmtId="9">
      <sharedItems containsSemiMixedTypes="0" containsString="0" containsNumber="1" minValue="0.7" maxValue="0.99"/>
    </cacheField>
    <cacheField name="Customer Completion Rate" numFmtId="9">
      <sharedItems containsSemiMixedTypes="0" containsString="0" containsNumber="1" minValue="0.7" maxValue="0.99"/>
    </cacheField>
    <cacheField name="Sales Incompletion Rate" numFmtId="0">
      <sharedItems containsSemiMixedTypes="0" containsString="0" containsNumber="1" minValue="1.0000000000000009E-2" maxValue="0.30000000000000004"/>
    </cacheField>
    <cacheField name="Profit Incompletion Rate" numFmtId="9">
      <sharedItems containsSemiMixedTypes="0" containsString="0" containsNumber="1" minValue="1.0000000000000009E-2" maxValue="0.30000000000000004"/>
    </cacheField>
    <cacheField name="Customer Incompletion Rate" numFmtId="9">
      <sharedItems containsSemiMixedTypes="0" containsString="0" containsNumber="1" minValue="1.0000000000000009E-2" maxValue="0.300000000000000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all" refreshedDate="45405.766310069448" createdVersion="5" refreshedVersion="5" minRefreshableVersion="3" recordCount="63">
  <cacheSource type="worksheet">
    <worksheetSource name="Table_1"/>
  </cacheSource>
  <cacheFields count="12">
    <cacheField name="Month" numFmtId="17">
      <sharedItems containsSemiMixedTypes="0" containsNonDate="0" containsDate="1" containsString="0" minDate="2024-01-01T00:00:00" maxDate="2024-09-02T00:00:00" count="9">
        <d v="2024-01-01T00:00:00"/>
        <d v="2024-02-01T00:00:00"/>
        <d v="2024-03-01T00:00:00"/>
        <d v="2024-04-01T00:00:00"/>
        <d v="2024-05-01T00:00:00"/>
        <d v="2024-06-01T00:00:00"/>
        <d v="2024-07-01T00:00:00"/>
        <d v="2024-08-01T00:00:00"/>
        <d v="2024-09-01T00:00:00"/>
      </sharedItems>
    </cacheField>
    <cacheField name="Region" numFmtId="0">
      <sharedItems count="7">
        <s v="Argentina"/>
        <s v="Brazil"/>
        <s v="Chicaco"/>
        <s v="Chile"/>
        <s v="Columbia"/>
        <s v="Los Angeles"/>
        <s v="Peru"/>
      </sharedItems>
    </cacheField>
    <cacheField name="Sales" numFmtId="164">
      <sharedItems containsSemiMixedTypes="0" containsString="0" containsNumber="1" minValue="1500" maxValue="18571.428571428572"/>
    </cacheField>
    <cacheField name="Profit" numFmtId="0">
      <sharedItems containsSemiMixedTypes="0" containsString="0" containsNumber="1" containsInteger="1" minValue="2000" maxValue="25000"/>
    </cacheField>
    <cacheField name="Target Sales" numFmtId="164">
      <sharedItems containsSemiMixedTypes="0" containsString="0" containsNumber="1" minValue="285.71428571428572" maxValue="5714.2857142857147"/>
    </cacheField>
    <cacheField name="Customers" numFmtId="0">
      <sharedItems containsSemiMixedTypes="0" containsString="0" containsNumber="1" containsInteger="1" minValue="15" maxValue="310"/>
    </cacheField>
    <cacheField name="Quarter" numFmtId="0">
      <sharedItems count="3">
        <s v="Quarter 1"/>
        <s v="Quarter 2"/>
        <s v="Quarter 3"/>
      </sharedItems>
    </cacheField>
    <cacheField name="Sales Completion Rate" numFmtId="9">
      <sharedItems containsSemiMixedTypes="0" containsString="0" containsNumber="1" minValue="0.7" maxValue="0.99"/>
    </cacheField>
    <cacheField name="Sales Incompletion Rate" numFmtId="9">
      <sharedItems containsSemiMixedTypes="0" containsString="0" containsNumber="1" minValue="1.0000000000000009E-2" maxValue="0.30000000000000004"/>
    </cacheField>
    <cacheField name="Profit Completion Rate" numFmtId="9">
      <sharedItems containsSemiMixedTypes="0" containsString="0" containsNumber="1" minValue="0.7" maxValue="0.99"/>
    </cacheField>
    <cacheField name="Profit Incompletion Rate" numFmtId="9">
      <sharedItems containsSemiMixedTypes="0" containsString="0" containsNumber="1" minValue="1.0000000000000009E-2" maxValue="0.30000000000000004"/>
    </cacheField>
    <cacheField name="Customer Completion Rate" numFmtId="9">
      <sharedItems containsSemiMixedTypes="0" containsString="0" containsNumber="1" minValue="0.7" maxValue="0.99" count="28">
        <n v="0.72"/>
        <n v="0.86"/>
        <n v="0.76"/>
        <n v="0.79"/>
        <n v="0.7"/>
        <n v="0.77"/>
        <n v="0.93"/>
        <n v="0.74"/>
        <n v="0.95"/>
        <n v="0.89"/>
        <n v="0.81"/>
        <n v="0.75"/>
        <n v="0.94"/>
        <n v="0.97"/>
        <n v="0.87"/>
        <n v="0.88"/>
        <n v="0.85"/>
        <n v="0.8"/>
        <n v="0.84"/>
        <n v="0.99"/>
        <n v="0.83"/>
        <n v="0.78"/>
        <n v="0.9"/>
        <n v="0.91"/>
        <n v="0.96"/>
        <n v="0.98"/>
        <n v="0.73"/>
        <n v="0.9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3">
  <r>
    <x v="0"/>
    <x v="0"/>
    <n v="5000"/>
    <n v="2581"/>
    <n v="2857.1428571428573"/>
    <n v="80"/>
    <x v="0"/>
    <n v="0.89"/>
    <n v="0.85"/>
    <n v="0.72"/>
    <n v="0.10999999999999999"/>
    <n v="0.15000000000000002"/>
    <n v="0.28000000000000003"/>
  </r>
  <r>
    <x v="0"/>
    <x v="1"/>
    <n v="3500"/>
    <n v="3944"/>
    <n v="2857.1428571428573"/>
    <n v="30"/>
    <x v="0"/>
    <n v="0.94"/>
    <n v="0.95"/>
    <n v="0.86"/>
    <n v="6.0000000000000053E-2"/>
    <n v="5.0000000000000044E-2"/>
    <n v="0.14000000000000001"/>
  </r>
  <r>
    <x v="0"/>
    <x v="2"/>
    <n v="1500"/>
    <n v="3293"/>
    <n v="2857.1428571428573"/>
    <n v="15"/>
    <x v="0"/>
    <n v="0.82"/>
    <n v="0.8"/>
    <n v="0.76"/>
    <n v="0.18000000000000005"/>
    <n v="0.19999999999999996"/>
    <n v="0.24"/>
  </r>
  <r>
    <x v="0"/>
    <x v="3"/>
    <n v="1500"/>
    <n v="2019"/>
    <n v="2857.1428571428573"/>
    <n v="40"/>
    <x v="0"/>
    <n v="0.79"/>
    <n v="0.79"/>
    <n v="0.79"/>
    <n v="0.20999999999999996"/>
    <n v="0.20999999999999996"/>
    <n v="0.20999999999999996"/>
  </r>
  <r>
    <x v="0"/>
    <x v="4"/>
    <n v="6000"/>
    <n v="2980"/>
    <n v="2857.1428571428573"/>
    <n v="100"/>
    <x v="0"/>
    <n v="0.96"/>
    <n v="0.79"/>
    <n v="0.7"/>
    <n v="4.0000000000000036E-2"/>
    <n v="0.20999999999999996"/>
    <n v="0.30000000000000004"/>
  </r>
  <r>
    <x v="0"/>
    <x v="5"/>
    <n v="2500"/>
    <n v="2209"/>
    <n v="2857.1428571428573"/>
    <n v="15"/>
    <x v="0"/>
    <n v="0.79"/>
    <n v="0.79"/>
    <n v="0.77"/>
    <n v="0.20999999999999996"/>
    <n v="0.20999999999999996"/>
    <n v="0.22999999999999998"/>
  </r>
  <r>
    <x v="0"/>
    <x v="6"/>
    <n v="10000"/>
    <n v="2440"/>
    <n v="2857.1428571428573"/>
    <n v="20"/>
    <x v="0"/>
    <n v="0.75"/>
    <n v="0.72"/>
    <n v="0.93"/>
    <n v="0.25"/>
    <n v="0.28000000000000003"/>
    <n v="6.9999999999999951E-2"/>
  </r>
  <r>
    <x v="1"/>
    <x v="0"/>
    <n v="5000"/>
    <n v="2000"/>
    <n v="1428.5714285714287"/>
    <n v="90"/>
    <x v="0"/>
    <n v="0.92"/>
    <n v="0.99"/>
    <n v="0.74"/>
    <n v="7.999999999999996E-2"/>
    <n v="1.0000000000000009E-2"/>
    <n v="0.26"/>
  </r>
  <r>
    <x v="1"/>
    <x v="1"/>
    <n v="15000"/>
    <n v="14431"/>
    <n v="1428.5714285714287"/>
    <n v="30"/>
    <x v="0"/>
    <n v="0.7"/>
    <n v="0.99"/>
    <n v="0.95"/>
    <n v="0.30000000000000004"/>
    <n v="1.0000000000000009E-2"/>
    <n v="5.0000000000000044E-2"/>
  </r>
  <r>
    <x v="1"/>
    <x v="2"/>
    <n v="1500"/>
    <n v="3000"/>
    <n v="1428.5714285714287"/>
    <n v="15"/>
    <x v="0"/>
    <n v="0.91"/>
    <n v="0.98"/>
    <n v="0.89"/>
    <n v="8.9999999999999969E-2"/>
    <n v="2.0000000000000018E-2"/>
    <n v="0.10999999999999999"/>
  </r>
  <r>
    <x v="1"/>
    <x v="3"/>
    <n v="3500"/>
    <n v="4000"/>
    <n v="1428.5714285714287"/>
    <n v="40"/>
    <x v="0"/>
    <n v="0.74"/>
    <n v="0.85"/>
    <n v="0.7"/>
    <n v="0.26"/>
    <n v="0.15000000000000002"/>
    <n v="0.30000000000000004"/>
  </r>
  <r>
    <x v="1"/>
    <x v="4"/>
    <n v="6000"/>
    <n v="2000"/>
    <n v="1428.5714285714287"/>
    <n v="100"/>
    <x v="0"/>
    <n v="0.9"/>
    <n v="0.9"/>
    <n v="0.72"/>
    <n v="9.9999999999999978E-2"/>
    <n v="9.9999999999999978E-2"/>
    <n v="0.28000000000000003"/>
  </r>
  <r>
    <x v="1"/>
    <x v="5"/>
    <n v="4000"/>
    <n v="2000"/>
    <n v="1428.5714285714287"/>
    <n v="15"/>
    <x v="0"/>
    <n v="0.95"/>
    <n v="0.97"/>
    <n v="0.81"/>
    <n v="5.0000000000000044E-2"/>
    <n v="3.0000000000000027E-2"/>
    <n v="0.18999999999999995"/>
  </r>
  <r>
    <x v="1"/>
    <x v="6"/>
    <n v="10000"/>
    <n v="2000"/>
    <n v="1428.5714285714287"/>
    <n v="20"/>
    <x v="0"/>
    <n v="0.99"/>
    <n v="0.79"/>
    <n v="0.75"/>
    <n v="1.0000000000000009E-2"/>
    <n v="0.20999999999999996"/>
    <n v="0.25"/>
  </r>
  <r>
    <x v="2"/>
    <x v="0"/>
    <n v="8571.4285714285706"/>
    <n v="4000"/>
    <n v="1428.5714285714287"/>
    <n v="45"/>
    <x v="0"/>
    <n v="0.86"/>
    <n v="0.97"/>
    <n v="0.89"/>
    <n v="0.14000000000000001"/>
    <n v="3.0000000000000027E-2"/>
    <n v="0.10999999999999999"/>
  </r>
  <r>
    <x v="2"/>
    <x v="1"/>
    <n v="8571.4285714285706"/>
    <n v="6000"/>
    <n v="1428.5714285714287"/>
    <n v="43"/>
    <x v="0"/>
    <n v="0.83"/>
    <n v="0.72"/>
    <n v="0.74"/>
    <n v="0.17000000000000004"/>
    <n v="0.28000000000000003"/>
    <n v="0.26"/>
  </r>
  <r>
    <x v="2"/>
    <x v="2"/>
    <n v="8571.4285714285706"/>
    <n v="6500"/>
    <n v="1428.5714285714287"/>
    <n v="43"/>
    <x v="0"/>
    <n v="0.74"/>
    <n v="0.78"/>
    <n v="0.94"/>
    <n v="0.26"/>
    <n v="0.21999999999999997"/>
    <n v="6.0000000000000053E-2"/>
  </r>
  <r>
    <x v="2"/>
    <x v="3"/>
    <n v="8571.4285714285706"/>
    <n v="12000"/>
    <n v="1428.5714285714287"/>
    <n v="43"/>
    <x v="0"/>
    <n v="0.8"/>
    <n v="0.84"/>
    <n v="0.81"/>
    <n v="0.19999999999999996"/>
    <n v="0.16000000000000003"/>
    <n v="0.18999999999999995"/>
  </r>
  <r>
    <x v="2"/>
    <x v="4"/>
    <n v="8571.4285714285706"/>
    <n v="3000"/>
    <n v="1428.5714285714287"/>
    <n v="43"/>
    <x v="0"/>
    <n v="0.89"/>
    <n v="0.99"/>
    <n v="0.97"/>
    <n v="0.10999999999999999"/>
    <n v="1.0000000000000009E-2"/>
    <n v="3.0000000000000027E-2"/>
  </r>
  <r>
    <x v="2"/>
    <x v="5"/>
    <n v="8571.4285714285706"/>
    <n v="2000"/>
    <n v="1428.5714285714287"/>
    <n v="40"/>
    <x v="0"/>
    <n v="0.71"/>
    <n v="0.87"/>
    <n v="0.94"/>
    <n v="0.29000000000000004"/>
    <n v="0.13"/>
    <n v="6.0000000000000053E-2"/>
  </r>
  <r>
    <x v="2"/>
    <x v="6"/>
    <n v="8571.4285714285706"/>
    <n v="2000"/>
    <n v="1428.5714285714287"/>
    <n v="43"/>
    <x v="0"/>
    <n v="0.9"/>
    <n v="0.72"/>
    <n v="0.94"/>
    <n v="9.9999999999999978E-2"/>
    <n v="0.28000000000000003"/>
    <n v="6.0000000000000053E-2"/>
  </r>
  <r>
    <x v="3"/>
    <x v="0"/>
    <n v="7857.1428571428569"/>
    <n v="3000"/>
    <n v="5714.2857142857147"/>
    <n v="100"/>
    <x v="1"/>
    <n v="0.89"/>
    <n v="0.85"/>
    <n v="0.87"/>
    <n v="0.10999999999999999"/>
    <n v="0.15000000000000002"/>
    <n v="0.13"/>
  </r>
  <r>
    <x v="3"/>
    <x v="1"/>
    <n v="7857.1428571428569"/>
    <n v="4500"/>
    <n v="5714.2857142857147"/>
    <n v="100"/>
    <x v="1"/>
    <n v="0.89"/>
    <n v="0.8"/>
    <n v="0.88"/>
    <n v="0.10999999999999999"/>
    <n v="0.19999999999999996"/>
    <n v="0.12"/>
  </r>
  <r>
    <x v="3"/>
    <x v="2"/>
    <n v="7857.1428571428569"/>
    <n v="5500"/>
    <n v="5714.2857142857147"/>
    <n v="100"/>
    <x v="1"/>
    <n v="0.98"/>
    <n v="0.99"/>
    <n v="0.81"/>
    <n v="2.0000000000000018E-2"/>
    <n v="1.0000000000000009E-2"/>
    <n v="0.18999999999999995"/>
  </r>
  <r>
    <x v="3"/>
    <x v="3"/>
    <n v="7857.1428571428569"/>
    <n v="10000"/>
    <n v="5714.2857142857147"/>
    <n v="100"/>
    <x v="1"/>
    <n v="0.81"/>
    <n v="0.91"/>
    <n v="0.95"/>
    <n v="0.18999999999999995"/>
    <n v="8.9999999999999969E-2"/>
    <n v="5.0000000000000044E-2"/>
  </r>
  <r>
    <x v="3"/>
    <x v="4"/>
    <n v="7857.1428571428569"/>
    <n v="2000"/>
    <n v="5714.2857142857147"/>
    <n v="100"/>
    <x v="1"/>
    <n v="0.97"/>
    <n v="0.85"/>
    <n v="0.85"/>
    <n v="3.0000000000000027E-2"/>
    <n v="0.15000000000000002"/>
    <n v="0.15000000000000002"/>
  </r>
  <r>
    <x v="3"/>
    <x v="5"/>
    <n v="7857.1428571428569"/>
    <n v="2000"/>
    <n v="5714.2857142857147"/>
    <n v="100"/>
    <x v="1"/>
    <n v="0.89"/>
    <n v="0.94"/>
    <n v="0.8"/>
    <n v="0.10999999999999999"/>
    <n v="6.0000000000000053E-2"/>
    <n v="0.19999999999999996"/>
  </r>
  <r>
    <x v="3"/>
    <x v="6"/>
    <n v="7857.1428571428569"/>
    <n v="2000"/>
    <n v="5714.2857142857147"/>
    <n v="100"/>
    <x v="1"/>
    <n v="0.88"/>
    <n v="0.94"/>
    <n v="0.7"/>
    <n v="0.12"/>
    <n v="6.0000000000000053E-2"/>
    <n v="0.30000000000000004"/>
  </r>
  <r>
    <x v="4"/>
    <x v="0"/>
    <n v="11428.571428571429"/>
    <n v="20000"/>
    <n v="2857.1428571428573"/>
    <n v="90"/>
    <x v="1"/>
    <n v="0.75"/>
    <n v="0.77"/>
    <n v="0.84"/>
    <n v="0.25"/>
    <n v="0.22999999999999998"/>
    <n v="0.16000000000000003"/>
  </r>
  <r>
    <x v="4"/>
    <x v="1"/>
    <n v="11428.571428571429"/>
    <n v="17000"/>
    <n v="2857.1428571428573"/>
    <n v="80"/>
    <x v="1"/>
    <n v="0.73"/>
    <n v="0.96"/>
    <n v="0.93"/>
    <n v="0.27"/>
    <n v="4.0000000000000036E-2"/>
    <n v="6.9999999999999951E-2"/>
  </r>
  <r>
    <x v="4"/>
    <x v="2"/>
    <n v="11428.571428571429"/>
    <n v="16000"/>
    <n v="2857.1428571428573"/>
    <n v="90"/>
    <x v="1"/>
    <n v="0.93"/>
    <n v="0.74"/>
    <n v="0.93"/>
    <n v="6.9999999999999951E-2"/>
    <n v="0.26"/>
    <n v="6.9999999999999951E-2"/>
  </r>
  <r>
    <x v="4"/>
    <x v="3"/>
    <n v="11428.571428571429"/>
    <n v="12000"/>
    <n v="2857.1428571428573"/>
    <n v="110"/>
    <x v="1"/>
    <n v="0.85"/>
    <n v="0.7"/>
    <n v="0.99"/>
    <n v="0.15000000000000002"/>
    <n v="0.30000000000000004"/>
    <n v="1.0000000000000009E-2"/>
  </r>
  <r>
    <x v="4"/>
    <x v="4"/>
    <n v="11428.571428571429"/>
    <n v="20500"/>
    <n v="2857.1428571428573"/>
    <n v="90"/>
    <x v="1"/>
    <n v="0.92"/>
    <n v="0.99"/>
    <n v="0.88"/>
    <n v="7.999999999999996E-2"/>
    <n v="1.0000000000000009E-2"/>
    <n v="0.12"/>
  </r>
  <r>
    <x v="4"/>
    <x v="5"/>
    <n v="11428.571428571429"/>
    <n v="21000"/>
    <n v="2857.1428571428573"/>
    <n v="100"/>
    <x v="1"/>
    <n v="0.75"/>
    <n v="0.97"/>
    <n v="0.83"/>
    <n v="0.25"/>
    <n v="3.0000000000000027E-2"/>
    <n v="0.17000000000000004"/>
  </r>
  <r>
    <x v="4"/>
    <x v="6"/>
    <n v="11428.571428571429"/>
    <n v="21500"/>
    <n v="2857.1428571428573"/>
    <n v="90"/>
    <x v="1"/>
    <n v="0.77"/>
    <n v="0.97"/>
    <n v="0.78"/>
    <n v="0.22999999999999998"/>
    <n v="3.0000000000000027E-2"/>
    <n v="0.21999999999999997"/>
  </r>
  <r>
    <x v="5"/>
    <x v="0"/>
    <n v="14285.714285714286"/>
    <n v="22000"/>
    <n v="857.14285714285711"/>
    <n v="228"/>
    <x v="1"/>
    <n v="0.79"/>
    <n v="0.75"/>
    <n v="0.93"/>
    <n v="0.20999999999999996"/>
    <n v="0.25"/>
    <n v="6.9999999999999951E-2"/>
  </r>
  <r>
    <x v="5"/>
    <x v="1"/>
    <n v="14285.714285714286"/>
    <n v="18000"/>
    <n v="857.14285714285711"/>
    <n v="220"/>
    <x v="1"/>
    <n v="0.81"/>
    <n v="0.98"/>
    <n v="0.86"/>
    <n v="0.18999999999999995"/>
    <n v="2.0000000000000018E-2"/>
    <n v="0.14000000000000001"/>
  </r>
  <r>
    <x v="5"/>
    <x v="2"/>
    <n v="14285.714285714286"/>
    <n v="18500"/>
    <n v="857.14285714285711"/>
    <n v="228"/>
    <x v="1"/>
    <n v="0.86"/>
    <n v="0.82"/>
    <n v="0.86"/>
    <n v="0.14000000000000001"/>
    <n v="0.18000000000000005"/>
    <n v="0.14000000000000001"/>
  </r>
  <r>
    <x v="5"/>
    <x v="3"/>
    <n v="14285.714285714286"/>
    <n v="14314"/>
    <n v="857.14285714285711"/>
    <n v="238"/>
    <x v="1"/>
    <n v="0.72"/>
    <n v="0.95"/>
    <n v="0.9"/>
    <n v="0.28000000000000003"/>
    <n v="5.0000000000000044E-2"/>
    <n v="9.9999999999999978E-2"/>
  </r>
  <r>
    <x v="5"/>
    <x v="4"/>
    <n v="14285.714285714286"/>
    <n v="21000"/>
    <n v="857.14285714285711"/>
    <n v="228"/>
    <x v="1"/>
    <n v="0.71"/>
    <n v="0.8"/>
    <n v="0.76"/>
    <n v="0.29000000000000004"/>
    <n v="0.19999999999999996"/>
    <n v="0.24"/>
  </r>
  <r>
    <x v="5"/>
    <x v="5"/>
    <n v="14285.714285714286"/>
    <n v="22500"/>
    <n v="857.14285714285711"/>
    <n v="230"/>
    <x v="1"/>
    <n v="0.97"/>
    <n v="0.95"/>
    <n v="0.85"/>
    <n v="3.0000000000000027E-2"/>
    <n v="5.0000000000000044E-2"/>
    <n v="0.15000000000000002"/>
  </r>
  <r>
    <x v="5"/>
    <x v="6"/>
    <n v="14285.714285714286"/>
    <n v="22900"/>
    <n v="857.14285714285711"/>
    <n v="228"/>
    <x v="1"/>
    <n v="0.95"/>
    <n v="0.85"/>
    <n v="0.91"/>
    <n v="5.0000000000000044E-2"/>
    <n v="0.15000000000000002"/>
    <n v="8.9999999999999969E-2"/>
  </r>
  <r>
    <x v="6"/>
    <x v="0"/>
    <n v="18562.957142857143"/>
    <n v="25000"/>
    <n v="714.28571428571433"/>
    <n v="250"/>
    <x v="2"/>
    <n v="0.97"/>
    <n v="0.7"/>
    <n v="0.93"/>
    <n v="3.0000000000000027E-2"/>
    <n v="0.30000000000000004"/>
    <n v="6.9999999999999951E-2"/>
  </r>
  <r>
    <x v="6"/>
    <x v="1"/>
    <n v="18562.957142857143"/>
    <n v="22000"/>
    <n v="714.28571428571433"/>
    <n v="240"/>
    <x v="2"/>
    <n v="0.9"/>
    <n v="0.98"/>
    <n v="0.96"/>
    <n v="9.9999999999999978E-2"/>
    <n v="2.0000000000000018E-2"/>
    <n v="4.0000000000000036E-2"/>
  </r>
  <r>
    <x v="6"/>
    <x v="2"/>
    <n v="18562.957142857143"/>
    <n v="25000"/>
    <n v="714.28571428571433"/>
    <n v="270"/>
    <x v="2"/>
    <n v="0.9"/>
    <n v="0.95"/>
    <n v="0.98"/>
    <n v="9.9999999999999978E-2"/>
    <n v="5.0000000000000044E-2"/>
    <n v="2.0000000000000018E-2"/>
  </r>
  <r>
    <x v="6"/>
    <x v="3"/>
    <n v="18562.957142857143"/>
    <n v="25000"/>
    <n v="714.28571428571433"/>
    <n v="259"/>
    <x v="2"/>
    <n v="0.96"/>
    <n v="0.81"/>
    <n v="0.85"/>
    <n v="4.0000000000000036E-2"/>
    <n v="0.18999999999999995"/>
    <n v="0.15000000000000002"/>
  </r>
  <r>
    <x v="6"/>
    <x v="4"/>
    <n v="18562.957142857143"/>
    <n v="25000"/>
    <n v="714.28571428571433"/>
    <n v="260"/>
    <x v="2"/>
    <n v="0.98"/>
    <n v="0.84"/>
    <n v="0.89"/>
    <n v="2.0000000000000018E-2"/>
    <n v="0.16000000000000003"/>
    <n v="0.10999999999999999"/>
  </r>
  <r>
    <x v="6"/>
    <x v="5"/>
    <n v="18562.957142857143"/>
    <n v="25000"/>
    <n v="714.28571428571433"/>
    <n v="260"/>
    <x v="2"/>
    <n v="0.76"/>
    <n v="0.7"/>
    <n v="0.86"/>
    <n v="0.24"/>
    <n v="0.30000000000000004"/>
    <n v="0.14000000000000001"/>
  </r>
  <r>
    <x v="6"/>
    <x v="6"/>
    <n v="18562.957142857143"/>
    <n v="25000"/>
    <n v="714.28571428571433"/>
    <n v="261"/>
    <x v="2"/>
    <n v="0.91"/>
    <n v="0.77"/>
    <n v="0.75"/>
    <n v="8.9999999999999969E-2"/>
    <n v="0.22999999999999998"/>
    <n v="0.25"/>
  </r>
  <r>
    <x v="7"/>
    <x v="0"/>
    <n v="18571.428571428572"/>
    <n v="25000"/>
    <n v="714.28571428571433"/>
    <n v="242"/>
    <x v="2"/>
    <n v="0.79"/>
    <n v="0.81"/>
    <n v="0.74"/>
    <n v="0.20999999999999996"/>
    <n v="0.18999999999999995"/>
    <n v="0.26"/>
  </r>
  <r>
    <x v="7"/>
    <x v="1"/>
    <n v="18571.428571428572"/>
    <n v="22500"/>
    <n v="714.28571428571433"/>
    <n v="250"/>
    <x v="2"/>
    <n v="0.85"/>
    <n v="0.82"/>
    <n v="0.73"/>
    <n v="0.15000000000000002"/>
    <n v="0.18000000000000005"/>
    <n v="0.27"/>
  </r>
  <r>
    <x v="7"/>
    <x v="2"/>
    <n v="18571.428571428572"/>
    <n v="25000"/>
    <n v="714.28571428571433"/>
    <n v="242"/>
    <x v="2"/>
    <n v="0.88"/>
    <n v="0.84"/>
    <n v="0.75"/>
    <n v="0.12"/>
    <n v="0.16000000000000003"/>
    <n v="0.25"/>
  </r>
  <r>
    <x v="7"/>
    <x v="3"/>
    <n v="18571.428571428572"/>
    <n v="25000"/>
    <n v="714.28571428571433"/>
    <n v="242"/>
    <x v="2"/>
    <n v="0.81"/>
    <n v="0.92"/>
    <n v="0.91"/>
    <n v="0.18999999999999995"/>
    <n v="7.999999999999996E-2"/>
    <n v="8.9999999999999969E-2"/>
  </r>
  <r>
    <x v="7"/>
    <x v="4"/>
    <n v="18571.428571428572"/>
    <n v="25000"/>
    <n v="714.28571428571433"/>
    <n v="242"/>
    <x v="2"/>
    <n v="0.84"/>
    <n v="0.73"/>
    <n v="0.99"/>
    <n v="0.16000000000000003"/>
    <n v="0.27"/>
    <n v="1.0000000000000009E-2"/>
  </r>
  <r>
    <x v="7"/>
    <x v="5"/>
    <n v="18571.428571428572"/>
    <n v="25000"/>
    <n v="714.28571428571433"/>
    <n v="240"/>
    <x v="2"/>
    <n v="0.93"/>
    <n v="0.79"/>
    <n v="0.72"/>
    <n v="6.9999999999999951E-2"/>
    <n v="0.20999999999999996"/>
    <n v="0.28000000000000003"/>
  </r>
  <r>
    <x v="7"/>
    <x v="6"/>
    <n v="18571.428571428572"/>
    <n v="25000"/>
    <n v="714.28571428571433"/>
    <n v="242"/>
    <x v="2"/>
    <n v="0.84"/>
    <n v="0.79"/>
    <n v="0.8"/>
    <n v="0.16000000000000003"/>
    <n v="0.20999999999999996"/>
    <n v="0.19999999999999996"/>
  </r>
  <r>
    <x v="8"/>
    <x v="0"/>
    <n v="17857.142857142859"/>
    <n v="22500"/>
    <n v="285.71428571428572"/>
    <n v="285"/>
    <x v="2"/>
    <n v="0.85"/>
    <n v="0.91"/>
    <n v="0.84"/>
    <n v="0.15000000000000002"/>
    <n v="8.9999999999999969E-2"/>
    <n v="0.16000000000000003"/>
  </r>
  <r>
    <x v="8"/>
    <x v="1"/>
    <n v="17857.142857142859"/>
    <n v="21500"/>
    <n v="285.71428571428572"/>
    <n v="275"/>
    <x v="2"/>
    <n v="0.86"/>
    <n v="0.75"/>
    <n v="0.96"/>
    <n v="0.14000000000000001"/>
    <n v="0.25"/>
    <n v="4.0000000000000036E-2"/>
  </r>
  <r>
    <x v="8"/>
    <x v="2"/>
    <n v="17857.142857142859"/>
    <n v="24000"/>
    <n v="285.71428571428572"/>
    <n v="285"/>
    <x v="2"/>
    <n v="0.96"/>
    <n v="0.77"/>
    <n v="0.92"/>
    <n v="4.0000000000000036E-2"/>
    <n v="0.22999999999999998"/>
    <n v="7.999999999999996E-2"/>
  </r>
  <r>
    <x v="8"/>
    <x v="3"/>
    <n v="17857.142857142859"/>
    <n v="24500"/>
    <n v="285.71428571428572"/>
    <n v="290"/>
    <x v="2"/>
    <n v="0.99"/>
    <n v="0.97"/>
    <n v="0.73"/>
    <n v="1.0000000000000009E-2"/>
    <n v="3.0000000000000027E-2"/>
    <n v="0.27"/>
  </r>
  <r>
    <x v="8"/>
    <x v="4"/>
    <n v="17857.142857142859"/>
    <n v="24500"/>
    <n v="285.71428571428572"/>
    <n v="310"/>
    <x v="2"/>
    <n v="0.77"/>
    <n v="0.72"/>
    <n v="0.85"/>
    <n v="0.22999999999999998"/>
    <n v="0.28000000000000003"/>
    <n v="0.15000000000000002"/>
  </r>
  <r>
    <x v="8"/>
    <x v="5"/>
    <n v="17857.142857142859"/>
    <n v="24500"/>
    <n v="285.71428571428572"/>
    <n v="270"/>
    <x v="2"/>
    <n v="0.77"/>
    <n v="0.96"/>
    <n v="0.78"/>
    <n v="0.22999999999999998"/>
    <n v="4.0000000000000036E-2"/>
    <n v="0.21999999999999997"/>
  </r>
  <r>
    <x v="8"/>
    <x v="6"/>
    <n v="17857.142857142859"/>
    <n v="24500"/>
    <n v="285.71428571428572"/>
    <n v="285"/>
    <x v="2"/>
    <n v="0.78"/>
    <n v="0.8"/>
    <n v="0.85"/>
    <n v="0.21999999999999997"/>
    <n v="0.19999999999999996"/>
    <n v="0.15000000000000002"/>
  </r>
</pivotCacheRecords>
</file>

<file path=xl/pivotCache/pivotCacheRecords2.xml><?xml version="1.0" encoding="utf-8"?>
<pivotCacheRecords xmlns="http://schemas.openxmlformats.org/spreadsheetml/2006/main" xmlns:r="http://schemas.openxmlformats.org/officeDocument/2006/relationships" count="63">
  <r>
    <x v="0"/>
    <x v="0"/>
    <n v="5000"/>
    <n v="2581"/>
    <n v="2857.1428571428573"/>
    <n v="80"/>
    <x v="0"/>
    <n v="0.89"/>
    <n v="0.10999999999999999"/>
    <n v="0.85"/>
    <n v="0.15000000000000002"/>
    <x v="0"/>
  </r>
  <r>
    <x v="0"/>
    <x v="1"/>
    <n v="3500"/>
    <n v="3944"/>
    <n v="2857.1428571428573"/>
    <n v="30"/>
    <x v="0"/>
    <n v="0.94"/>
    <n v="6.0000000000000053E-2"/>
    <n v="0.95"/>
    <n v="5.0000000000000044E-2"/>
    <x v="1"/>
  </r>
  <r>
    <x v="0"/>
    <x v="2"/>
    <n v="1500"/>
    <n v="3293"/>
    <n v="2857.1428571428573"/>
    <n v="15"/>
    <x v="0"/>
    <n v="0.82"/>
    <n v="0.18000000000000005"/>
    <n v="0.8"/>
    <n v="0.19999999999999996"/>
    <x v="2"/>
  </r>
  <r>
    <x v="0"/>
    <x v="3"/>
    <n v="1500"/>
    <n v="2019"/>
    <n v="2857.1428571428573"/>
    <n v="40"/>
    <x v="0"/>
    <n v="0.79"/>
    <n v="0.20999999999999996"/>
    <n v="0.79"/>
    <n v="0.20999999999999996"/>
    <x v="3"/>
  </r>
  <r>
    <x v="0"/>
    <x v="4"/>
    <n v="6000"/>
    <n v="2980"/>
    <n v="2857.1428571428573"/>
    <n v="100"/>
    <x v="0"/>
    <n v="0.96"/>
    <n v="4.0000000000000036E-2"/>
    <n v="0.79"/>
    <n v="0.20999999999999996"/>
    <x v="4"/>
  </r>
  <r>
    <x v="0"/>
    <x v="5"/>
    <n v="2500"/>
    <n v="2209"/>
    <n v="2857.1428571428573"/>
    <n v="15"/>
    <x v="0"/>
    <n v="0.79"/>
    <n v="0.20999999999999996"/>
    <n v="0.79"/>
    <n v="0.20999999999999996"/>
    <x v="5"/>
  </r>
  <r>
    <x v="0"/>
    <x v="6"/>
    <n v="10000"/>
    <n v="2440"/>
    <n v="2857.1428571428573"/>
    <n v="20"/>
    <x v="0"/>
    <n v="0.75"/>
    <n v="0.25"/>
    <n v="0.72"/>
    <n v="0.28000000000000003"/>
    <x v="6"/>
  </r>
  <r>
    <x v="1"/>
    <x v="0"/>
    <n v="5000"/>
    <n v="2000"/>
    <n v="1428.5714285714287"/>
    <n v="90"/>
    <x v="0"/>
    <n v="0.92"/>
    <n v="7.999999999999996E-2"/>
    <n v="0.99"/>
    <n v="1.0000000000000009E-2"/>
    <x v="7"/>
  </r>
  <r>
    <x v="1"/>
    <x v="1"/>
    <n v="15000"/>
    <n v="14431"/>
    <n v="1428.5714285714287"/>
    <n v="30"/>
    <x v="0"/>
    <n v="0.7"/>
    <n v="0.30000000000000004"/>
    <n v="0.99"/>
    <n v="1.0000000000000009E-2"/>
    <x v="8"/>
  </r>
  <r>
    <x v="1"/>
    <x v="2"/>
    <n v="1500"/>
    <n v="3000"/>
    <n v="1428.5714285714287"/>
    <n v="15"/>
    <x v="0"/>
    <n v="0.91"/>
    <n v="8.9999999999999969E-2"/>
    <n v="0.98"/>
    <n v="2.0000000000000018E-2"/>
    <x v="9"/>
  </r>
  <r>
    <x v="1"/>
    <x v="3"/>
    <n v="3500"/>
    <n v="4000"/>
    <n v="1428.5714285714287"/>
    <n v="40"/>
    <x v="0"/>
    <n v="0.74"/>
    <n v="0.26"/>
    <n v="0.85"/>
    <n v="0.15000000000000002"/>
    <x v="4"/>
  </r>
  <r>
    <x v="1"/>
    <x v="4"/>
    <n v="6000"/>
    <n v="2000"/>
    <n v="1428.5714285714287"/>
    <n v="100"/>
    <x v="0"/>
    <n v="0.9"/>
    <n v="9.9999999999999978E-2"/>
    <n v="0.9"/>
    <n v="9.9999999999999978E-2"/>
    <x v="0"/>
  </r>
  <r>
    <x v="1"/>
    <x v="5"/>
    <n v="4000"/>
    <n v="2000"/>
    <n v="1428.5714285714287"/>
    <n v="15"/>
    <x v="0"/>
    <n v="0.95"/>
    <n v="5.0000000000000044E-2"/>
    <n v="0.97"/>
    <n v="3.0000000000000027E-2"/>
    <x v="10"/>
  </r>
  <r>
    <x v="1"/>
    <x v="6"/>
    <n v="10000"/>
    <n v="2000"/>
    <n v="1428.5714285714287"/>
    <n v="20"/>
    <x v="0"/>
    <n v="0.99"/>
    <n v="1.0000000000000009E-2"/>
    <n v="0.79"/>
    <n v="0.20999999999999996"/>
    <x v="11"/>
  </r>
  <r>
    <x v="2"/>
    <x v="0"/>
    <n v="8571.4285714285706"/>
    <n v="4000"/>
    <n v="1428.5714285714287"/>
    <n v="45"/>
    <x v="0"/>
    <n v="0.86"/>
    <n v="0.14000000000000001"/>
    <n v="0.97"/>
    <n v="3.0000000000000027E-2"/>
    <x v="9"/>
  </r>
  <r>
    <x v="2"/>
    <x v="1"/>
    <n v="8571.4285714285706"/>
    <n v="6000"/>
    <n v="1428.5714285714287"/>
    <n v="43"/>
    <x v="0"/>
    <n v="0.83"/>
    <n v="0.17000000000000004"/>
    <n v="0.72"/>
    <n v="0.28000000000000003"/>
    <x v="7"/>
  </r>
  <r>
    <x v="2"/>
    <x v="2"/>
    <n v="8571.4285714285706"/>
    <n v="6500"/>
    <n v="1428.5714285714287"/>
    <n v="43"/>
    <x v="0"/>
    <n v="0.74"/>
    <n v="0.26"/>
    <n v="0.78"/>
    <n v="0.21999999999999997"/>
    <x v="12"/>
  </r>
  <r>
    <x v="2"/>
    <x v="3"/>
    <n v="8571.4285714285706"/>
    <n v="12000"/>
    <n v="1428.5714285714287"/>
    <n v="43"/>
    <x v="0"/>
    <n v="0.8"/>
    <n v="0.19999999999999996"/>
    <n v="0.84"/>
    <n v="0.16000000000000003"/>
    <x v="10"/>
  </r>
  <r>
    <x v="2"/>
    <x v="4"/>
    <n v="8571.4285714285706"/>
    <n v="3000"/>
    <n v="1428.5714285714287"/>
    <n v="43"/>
    <x v="0"/>
    <n v="0.89"/>
    <n v="0.10999999999999999"/>
    <n v="0.99"/>
    <n v="1.0000000000000009E-2"/>
    <x v="13"/>
  </r>
  <r>
    <x v="2"/>
    <x v="5"/>
    <n v="8571.4285714285706"/>
    <n v="2000"/>
    <n v="1428.5714285714287"/>
    <n v="40"/>
    <x v="0"/>
    <n v="0.71"/>
    <n v="0.29000000000000004"/>
    <n v="0.87"/>
    <n v="0.13"/>
    <x v="12"/>
  </r>
  <r>
    <x v="2"/>
    <x v="6"/>
    <n v="8571.4285714285706"/>
    <n v="2000"/>
    <n v="1428.5714285714287"/>
    <n v="43"/>
    <x v="0"/>
    <n v="0.9"/>
    <n v="9.9999999999999978E-2"/>
    <n v="0.72"/>
    <n v="0.28000000000000003"/>
    <x v="12"/>
  </r>
  <r>
    <x v="3"/>
    <x v="0"/>
    <n v="7857.1428571428569"/>
    <n v="3000"/>
    <n v="5714.2857142857147"/>
    <n v="100"/>
    <x v="1"/>
    <n v="0.89"/>
    <n v="0.10999999999999999"/>
    <n v="0.85"/>
    <n v="0.15000000000000002"/>
    <x v="14"/>
  </r>
  <r>
    <x v="3"/>
    <x v="1"/>
    <n v="7857.1428571428569"/>
    <n v="4500"/>
    <n v="5714.2857142857147"/>
    <n v="100"/>
    <x v="1"/>
    <n v="0.89"/>
    <n v="0.10999999999999999"/>
    <n v="0.8"/>
    <n v="0.19999999999999996"/>
    <x v="15"/>
  </r>
  <r>
    <x v="3"/>
    <x v="2"/>
    <n v="7857.1428571428569"/>
    <n v="5500"/>
    <n v="5714.2857142857147"/>
    <n v="100"/>
    <x v="1"/>
    <n v="0.98"/>
    <n v="2.0000000000000018E-2"/>
    <n v="0.99"/>
    <n v="1.0000000000000009E-2"/>
    <x v="10"/>
  </r>
  <r>
    <x v="3"/>
    <x v="3"/>
    <n v="7857.1428571428569"/>
    <n v="10000"/>
    <n v="5714.2857142857147"/>
    <n v="100"/>
    <x v="1"/>
    <n v="0.81"/>
    <n v="0.18999999999999995"/>
    <n v="0.91"/>
    <n v="8.9999999999999969E-2"/>
    <x v="8"/>
  </r>
  <r>
    <x v="3"/>
    <x v="4"/>
    <n v="7857.1428571428569"/>
    <n v="2000"/>
    <n v="5714.2857142857147"/>
    <n v="100"/>
    <x v="1"/>
    <n v="0.97"/>
    <n v="3.0000000000000027E-2"/>
    <n v="0.85"/>
    <n v="0.15000000000000002"/>
    <x v="16"/>
  </r>
  <r>
    <x v="3"/>
    <x v="5"/>
    <n v="7857.1428571428569"/>
    <n v="2000"/>
    <n v="5714.2857142857147"/>
    <n v="100"/>
    <x v="1"/>
    <n v="0.89"/>
    <n v="0.10999999999999999"/>
    <n v="0.94"/>
    <n v="6.0000000000000053E-2"/>
    <x v="17"/>
  </r>
  <r>
    <x v="3"/>
    <x v="6"/>
    <n v="7857.1428571428569"/>
    <n v="2000"/>
    <n v="5714.2857142857147"/>
    <n v="100"/>
    <x v="1"/>
    <n v="0.88"/>
    <n v="0.12"/>
    <n v="0.94"/>
    <n v="6.0000000000000053E-2"/>
    <x v="4"/>
  </r>
  <r>
    <x v="4"/>
    <x v="0"/>
    <n v="11428.571428571429"/>
    <n v="20000"/>
    <n v="2857.1428571428573"/>
    <n v="90"/>
    <x v="1"/>
    <n v="0.75"/>
    <n v="0.25"/>
    <n v="0.77"/>
    <n v="0.22999999999999998"/>
    <x v="18"/>
  </r>
  <r>
    <x v="4"/>
    <x v="1"/>
    <n v="11428.571428571429"/>
    <n v="17000"/>
    <n v="2857.1428571428573"/>
    <n v="80"/>
    <x v="1"/>
    <n v="0.73"/>
    <n v="0.27"/>
    <n v="0.96"/>
    <n v="4.0000000000000036E-2"/>
    <x v="6"/>
  </r>
  <r>
    <x v="4"/>
    <x v="2"/>
    <n v="11428.571428571429"/>
    <n v="16000"/>
    <n v="2857.1428571428573"/>
    <n v="90"/>
    <x v="1"/>
    <n v="0.93"/>
    <n v="6.9999999999999951E-2"/>
    <n v="0.74"/>
    <n v="0.26"/>
    <x v="6"/>
  </r>
  <r>
    <x v="4"/>
    <x v="3"/>
    <n v="11428.571428571429"/>
    <n v="12000"/>
    <n v="2857.1428571428573"/>
    <n v="110"/>
    <x v="1"/>
    <n v="0.85"/>
    <n v="0.15000000000000002"/>
    <n v="0.7"/>
    <n v="0.30000000000000004"/>
    <x v="19"/>
  </r>
  <r>
    <x v="4"/>
    <x v="4"/>
    <n v="11428.571428571429"/>
    <n v="20500"/>
    <n v="2857.1428571428573"/>
    <n v="90"/>
    <x v="1"/>
    <n v="0.92"/>
    <n v="7.999999999999996E-2"/>
    <n v="0.99"/>
    <n v="1.0000000000000009E-2"/>
    <x v="15"/>
  </r>
  <r>
    <x v="4"/>
    <x v="5"/>
    <n v="11428.571428571429"/>
    <n v="21000"/>
    <n v="2857.1428571428573"/>
    <n v="100"/>
    <x v="1"/>
    <n v="0.75"/>
    <n v="0.25"/>
    <n v="0.97"/>
    <n v="3.0000000000000027E-2"/>
    <x v="20"/>
  </r>
  <r>
    <x v="4"/>
    <x v="6"/>
    <n v="11428.571428571429"/>
    <n v="21500"/>
    <n v="2857.1428571428573"/>
    <n v="90"/>
    <x v="1"/>
    <n v="0.77"/>
    <n v="0.22999999999999998"/>
    <n v="0.97"/>
    <n v="3.0000000000000027E-2"/>
    <x v="21"/>
  </r>
  <r>
    <x v="5"/>
    <x v="0"/>
    <n v="14285.714285714286"/>
    <n v="22000"/>
    <n v="857.14285714285711"/>
    <n v="228"/>
    <x v="1"/>
    <n v="0.79"/>
    <n v="0.20999999999999996"/>
    <n v="0.75"/>
    <n v="0.25"/>
    <x v="6"/>
  </r>
  <r>
    <x v="5"/>
    <x v="1"/>
    <n v="14285.714285714286"/>
    <n v="18000"/>
    <n v="857.14285714285711"/>
    <n v="220"/>
    <x v="1"/>
    <n v="0.81"/>
    <n v="0.18999999999999995"/>
    <n v="0.98"/>
    <n v="2.0000000000000018E-2"/>
    <x v="1"/>
  </r>
  <r>
    <x v="5"/>
    <x v="2"/>
    <n v="14285.714285714286"/>
    <n v="18500"/>
    <n v="857.14285714285711"/>
    <n v="228"/>
    <x v="1"/>
    <n v="0.86"/>
    <n v="0.14000000000000001"/>
    <n v="0.82"/>
    <n v="0.18000000000000005"/>
    <x v="1"/>
  </r>
  <r>
    <x v="5"/>
    <x v="3"/>
    <n v="14285.714285714286"/>
    <n v="14314"/>
    <n v="857.14285714285711"/>
    <n v="238"/>
    <x v="1"/>
    <n v="0.72"/>
    <n v="0.28000000000000003"/>
    <n v="0.95"/>
    <n v="5.0000000000000044E-2"/>
    <x v="22"/>
  </r>
  <r>
    <x v="5"/>
    <x v="4"/>
    <n v="14285.714285714286"/>
    <n v="21000"/>
    <n v="857.14285714285711"/>
    <n v="228"/>
    <x v="1"/>
    <n v="0.71"/>
    <n v="0.29000000000000004"/>
    <n v="0.8"/>
    <n v="0.19999999999999996"/>
    <x v="2"/>
  </r>
  <r>
    <x v="5"/>
    <x v="5"/>
    <n v="14285.714285714286"/>
    <n v="22500"/>
    <n v="857.14285714285711"/>
    <n v="230"/>
    <x v="1"/>
    <n v="0.97"/>
    <n v="3.0000000000000027E-2"/>
    <n v="0.95"/>
    <n v="5.0000000000000044E-2"/>
    <x v="16"/>
  </r>
  <r>
    <x v="5"/>
    <x v="6"/>
    <n v="14285.714285714286"/>
    <n v="22900"/>
    <n v="857.14285714285711"/>
    <n v="228"/>
    <x v="1"/>
    <n v="0.95"/>
    <n v="5.0000000000000044E-2"/>
    <n v="0.85"/>
    <n v="0.15000000000000002"/>
    <x v="23"/>
  </r>
  <r>
    <x v="6"/>
    <x v="0"/>
    <n v="18562.957142857143"/>
    <n v="25000"/>
    <n v="714.28571428571433"/>
    <n v="250"/>
    <x v="2"/>
    <n v="0.97"/>
    <n v="3.0000000000000027E-2"/>
    <n v="0.7"/>
    <n v="0.30000000000000004"/>
    <x v="6"/>
  </r>
  <r>
    <x v="6"/>
    <x v="1"/>
    <n v="18562.957142857143"/>
    <n v="22000"/>
    <n v="714.28571428571433"/>
    <n v="240"/>
    <x v="2"/>
    <n v="0.9"/>
    <n v="9.9999999999999978E-2"/>
    <n v="0.98"/>
    <n v="2.0000000000000018E-2"/>
    <x v="24"/>
  </r>
  <r>
    <x v="6"/>
    <x v="2"/>
    <n v="18562.957142857143"/>
    <n v="25000"/>
    <n v="714.28571428571433"/>
    <n v="270"/>
    <x v="2"/>
    <n v="0.9"/>
    <n v="9.9999999999999978E-2"/>
    <n v="0.95"/>
    <n v="5.0000000000000044E-2"/>
    <x v="25"/>
  </r>
  <r>
    <x v="6"/>
    <x v="3"/>
    <n v="18562.957142857143"/>
    <n v="25000"/>
    <n v="714.28571428571433"/>
    <n v="259"/>
    <x v="2"/>
    <n v="0.96"/>
    <n v="4.0000000000000036E-2"/>
    <n v="0.81"/>
    <n v="0.18999999999999995"/>
    <x v="16"/>
  </r>
  <r>
    <x v="6"/>
    <x v="4"/>
    <n v="18562.957142857143"/>
    <n v="25000"/>
    <n v="714.28571428571433"/>
    <n v="260"/>
    <x v="2"/>
    <n v="0.98"/>
    <n v="2.0000000000000018E-2"/>
    <n v="0.84"/>
    <n v="0.16000000000000003"/>
    <x v="9"/>
  </r>
  <r>
    <x v="6"/>
    <x v="5"/>
    <n v="18562.957142857143"/>
    <n v="25000"/>
    <n v="714.28571428571433"/>
    <n v="260"/>
    <x v="2"/>
    <n v="0.76"/>
    <n v="0.24"/>
    <n v="0.7"/>
    <n v="0.30000000000000004"/>
    <x v="1"/>
  </r>
  <r>
    <x v="6"/>
    <x v="6"/>
    <n v="18562.957142857143"/>
    <n v="25000"/>
    <n v="714.28571428571433"/>
    <n v="261"/>
    <x v="2"/>
    <n v="0.91"/>
    <n v="8.9999999999999969E-2"/>
    <n v="0.77"/>
    <n v="0.22999999999999998"/>
    <x v="11"/>
  </r>
  <r>
    <x v="7"/>
    <x v="0"/>
    <n v="18571.428571428572"/>
    <n v="25000"/>
    <n v="714.28571428571433"/>
    <n v="242"/>
    <x v="2"/>
    <n v="0.79"/>
    <n v="0.20999999999999996"/>
    <n v="0.81"/>
    <n v="0.18999999999999995"/>
    <x v="7"/>
  </r>
  <r>
    <x v="7"/>
    <x v="1"/>
    <n v="18571.428571428572"/>
    <n v="22500"/>
    <n v="714.28571428571433"/>
    <n v="250"/>
    <x v="2"/>
    <n v="0.85"/>
    <n v="0.15000000000000002"/>
    <n v="0.82"/>
    <n v="0.18000000000000005"/>
    <x v="26"/>
  </r>
  <r>
    <x v="7"/>
    <x v="2"/>
    <n v="18571.428571428572"/>
    <n v="25000"/>
    <n v="714.28571428571433"/>
    <n v="242"/>
    <x v="2"/>
    <n v="0.88"/>
    <n v="0.12"/>
    <n v="0.84"/>
    <n v="0.16000000000000003"/>
    <x v="11"/>
  </r>
  <r>
    <x v="7"/>
    <x v="3"/>
    <n v="18571.428571428572"/>
    <n v="25000"/>
    <n v="714.28571428571433"/>
    <n v="242"/>
    <x v="2"/>
    <n v="0.81"/>
    <n v="0.18999999999999995"/>
    <n v="0.92"/>
    <n v="7.999999999999996E-2"/>
    <x v="23"/>
  </r>
  <r>
    <x v="7"/>
    <x v="4"/>
    <n v="18571.428571428572"/>
    <n v="25000"/>
    <n v="714.28571428571433"/>
    <n v="242"/>
    <x v="2"/>
    <n v="0.84"/>
    <n v="0.16000000000000003"/>
    <n v="0.73"/>
    <n v="0.27"/>
    <x v="19"/>
  </r>
  <r>
    <x v="7"/>
    <x v="5"/>
    <n v="18571.428571428572"/>
    <n v="25000"/>
    <n v="714.28571428571433"/>
    <n v="240"/>
    <x v="2"/>
    <n v="0.93"/>
    <n v="6.9999999999999951E-2"/>
    <n v="0.79"/>
    <n v="0.20999999999999996"/>
    <x v="0"/>
  </r>
  <r>
    <x v="7"/>
    <x v="6"/>
    <n v="18571.428571428572"/>
    <n v="25000"/>
    <n v="714.28571428571433"/>
    <n v="242"/>
    <x v="2"/>
    <n v="0.84"/>
    <n v="0.16000000000000003"/>
    <n v="0.79"/>
    <n v="0.20999999999999996"/>
    <x v="17"/>
  </r>
  <r>
    <x v="8"/>
    <x v="0"/>
    <n v="17857.142857142859"/>
    <n v="22500"/>
    <n v="285.71428571428572"/>
    <n v="285"/>
    <x v="2"/>
    <n v="0.85"/>
    <n v="0.15000000000000002"/>
    <n v="0.91"/>
    <n v="8.9999999999999969E-2"/>
    <x v="18"/>
  </r>
  <r>
    <x v="8"/>
    <x v="1"/>
    <n v="17857.142857142859"/>
    <n v="21500"/>
    <n v="285.71428571428572"/>
    <n v="275"/>
    <x v="2"/>
    <n v="0.86"/>
    <n v="0.14000000000000001"/>
    <n v="0.75"/>
    <n v="0.25"/>
    <x v="24"/>
  </r>
  <r>
    <x v="8"/>
    <x v="2"/>
    <n v="17857.142857142859"/>
    <n v="24000"/>
    <n v="285.71428571428572"/>
    <n v="285"/>
    <x v="2"/>
    <n v="0.96"/>
    <n v="4.0000000000000036E-2"/>
    <n v="0.77"/>
    <n v="0.22999999999999998"/>
    <x v="27"/>
  </r>
  <r>
    <x v="8"/>
    <x v="3"/>
    <n v="17857.142857142859"/>
    <n v="24500"/>
    <n v="285.71428571428572"/>
    <n v="290"/>
    <x v="2"/>
    <n v="0.99"/>
    <n v="1.0000000000000009E-2"/>
    <n v="0.97"/>
    <n v="3.0000000000000027E-2"/>
    <x v="26"/>
  </r>
  <r>
    <x v="8"/>
    <x v="4"/>
    <n v="17857.142857142859"/>
    <n v="24500"/>
    <n v="285.71428571428572"/>
    <n v="310"/>
    <x v="2"/>
    <n v="0.77"/>
    <n v="0.22999999999999998"/>
    <n v="0.72"/>
    <n v="0.28000000000000003"/>
    <x v="16"/>
  </r>
  <r>
    <x v="8"/>
    <x v="5"/>
    <n v="17857.142857142859"/>
    <n v="24500"/>
    <n v="285.71428571428572"/>
    <n v="270"/>
    <x v="2"/>
    <n v="0.77"/>
    <n v="0.22999999999999998"/>
    <n v="0.96"/>
    <n v="4.0000000000000036E-2"/>
    <x v="21"/>
  </r>
  <r>
    <x v="8"/>
    <x v="6"/>
    <n v="17857.142857142859"/>
    <n v="24500"/>
    <n v="285.71428571428572"/>
    <n v="285"/>
    <x v="2"/>
    <n v="0.78"/>
    <n v="0.21999999999999997"/>
    <n v="0.8"/>
    <n v="0.19999999999999996"/>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1" cacheId="5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fieldListSortAscending="1">
  <location ref="F3:H4" firstHeaderRow="0" firstDataRow="1" firstDataCol="0"/>
  <pivotFields count="13">
    <pivotField numFmtId="17" showAll="0">
      <items count="10">
        <item x="0"/>
        <item x="1"/>
        <item x="2"/>
        <item x="3"/>
        <item x="4"/>
        <item x="5"/>
        <item x="6"/>
        <item x="7"/>
        <item x="8"/>
        <item t="default"/>
      </items>
    </pivotField>
    <pivotField showAll="0"/>
    <pivotField dataField="1" numFmtId="164" showAll="0"/>
    <pivotField dataField="1" showAll="0"/>
    <pivotField numFmtId="164" showAll="0"/>
    <pivotField dataField="1" showAll="0"/>
    <pivotField showAll="0">
      <items count="4">
        <item x="0"/>
        <item x="1"/>
        <item x="2"/>
        <item t="default"/>
      </items>
    </pivotField>
    <pivotField numFmtId="9" showAll="0"/>
    <pivotField numFmtId="9" showAll="0"/>
    <pivotField numFmtId="9" showAll="0"/>
    <pivotField showAll="0"/>
    <pivotField numFmtId="9" showAll="0"/>
    <pivotField numFmtId="9" showAll="0"/>
  </pivotFields>
  <rowItems count="1">
    <i/>
  </rowItems>
  <colFields count="1">
    <field x="-2"/>
  </colFields>
  <colItems count="3">
    <i>
      <x/>
    </i>
    <i i="1">
      <x v="1"/>
    </i>
    <i i="2">
      <x v="2"/>
    </i>
  </colItems>
  <dataFields count="3">
    <dataField name="Sum of Sales" fld="2" baseField="0" baseItem="0"/>
    <dataField name="Sum of Profit" fld="3" baseField="0" baseItem="0"/>
    <dataField name="Sum of Customers" fld="5" baseField="0" baseItem="0"/>
  </dataFields>
  <formats count="2">
    <format dxfId="13">
      <pivotArea dataOnly="0" labelOnly="1" outline="0" fieldPosition="0">
        <references count="1">
          <reference field="4294967294" count="3">
            <x v="0"/>
            <x v="1"/>
            <x v="2"/>
          </reference>
        </references>
      </pivotArea>
    </format>
    <format dxfId="12">
      <pivotArea dataOnly="0" labelOnly="1" outline="0" fieldPosition="0">
        <references count="1">
          <reference field="4294967294" count="3">
            <x v="0"/>
            <x v="1"/>
            <x v="2"/>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0" cacheId="5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fieldListSortAscending="1">
  <location ref="H12:I20" firstHeaderRow="1" firstDataRow="1" firstDataCol="1"/>
  <pivotFields count="13">
    <pivotField numFmtId="17" showAll="0">
      <items count="10">
        <item x="0"/>
        <item x="1"/>
        <item x="2"/>
        <item x="3"/>
        <item x="4"/>
        <item x="5"/>
        <item x="6"/>
        <item x="7"/>
        <item x="8"/>
        <item t="default"/>
      </items>
    </pivotField>
    <pivotField axis="axisRow" showAll="0">
      <items count="8">
        <item x="0"/>
        <item x="1"/>
        <item x="2"/>
        <item x="3"/>
        <item x="4"/>
        <item x="5"/>
        <item x="6"/>
        <item t="default"/>
      </items>
    </pivotField>
    <pivotField numFmtId="164" showAll="0"/>
    <pivotField dataField="1" showAll="0"/>
    <pivotField numFmtId="164" showAll="0"/>
    <pivotField showAll="0"/>
    <pivotField showAll="0">
      <items count="4">
        <item x="0"/>
        <item x="1"/>
        <item x="2"/>
        <item t="default"/>
      </items>
    </pivotField>
    <pivotField numFmtId="9" showAll="0"/>
    <pivotField numFmtId="9" showAll="0"/>
    <pivotField numFmtId="9" showAll="0"/>
    <pivotField showAll="0"/>
    <pivotField numFmtId="9" showAll="0"/>
    <pivotField numFmtId="9" showAll="0"/>
  </pivotFields>
  <rowFields count="1">
    <field x="1"/>
  </rowFields>
  <rowItems count="8">
    <i>
      <x/>
    </i>
    <i>
      <x v="1"/>
    </i>
    <i>
      <x v="2"/>
    </i>
    <i>
      <x v="3"/>
    </i>
    <i>
      <x v="4"/>
    </i>
    <i>
      <x v="5"/>
    </i>
    <i>
      <x v="6"/>
    </i>
    <i t="grand">
      <x/>
    </i>
  </rowItems>
  <colItems count="1">
    <i/>
  </colItems>
  <dataFields count="1">
    <dataField name="Sum of Profit" fld="3" baseField="0" baseItem="0"/>
  </dataFields>
  <formats count="4">
    <format dxfId="11">
      <pivotArea field="1" type="button" dataOnly="0" labelOnly="1" outline="0" axis="axisRow" fieldPosition="0"/>
    </format>
    <format dxfId="10">
      <pivotArea dataOnly="0" labelOnly="1" outline="0" axis="axisValues" fieldPosition="0"/>
    </format>
    <format dxfId="9">
      <pivotArea field="1" type="button" dataOnly="0" labelOnly="1" outline="0" axis="axisRow" fieldPosition="0"/>
    </format>
    <format dxfId="8">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9" cacheId="5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fieldListSortAscending="1">
  <location ref="D12:F22" firstHeaderRow="0" firstDataRow="1" firstDataCol="1"/>
  <pivotFields count="13">
    <pivotField axis="axisRow" numFmtId="17" showAll="0">
      <items count="10">
        <item x="0"/>
        <item x="1"/>
        <item x="2"/>
        <item x="3"/>
        <item x="4"/>
        <item x="5"/>
        <item x="6"/>
        <item x="7"/>
        <item x="8"/>
        <item t="default"/>
      </items>
    </pivotField>
    <pivotField showAll="0"/>
    <pivotField dataField="1" numFmtId="164" showAll="0"/>
    <pivotField showAll="0"/>
    <pivotField dataField="1" numFmtId="164" showAll="0"/>
    <pivotField showAll="0"/>
    <pivotField showAll="0">
      <items count="4">
        <item x="0"/>
        <item x="1"/>
        <item x="2"/>
        <item t="default"/>
      </items>
    </pivotField>
    <pivotField numFmtId="9" showAll="0"/>
    <pivotField numFmtId="9" showAll="0"/>
    <pivotField numFmtId="9" showAll="0"/>
    <pivotField showAll="0"/>
    <pivotField numFmtId="9" showAll="0"/>
    <pivotField numFmtId="9" showAll="0"/>
  </pivotFields>
  <rowFields count="1">
    <field x="0"/>
  </rowFields>
  <rowItems count="10">
    <i>
      <x/>
    </i>
    <i>
      <x v="1"/>
    </i>
    <i>
      <x v="2"/>
    </i>
    <i>
      <x v="3"/>
    </i>
    <i>
      <x v="4"/>
    </i>
    <i>
      <x v="5"/>
    </i>
    <i>
      <x v="6"/>
    </i>
    <i>
      <x v="7"/>
    </i>
    <i>
      <x v="8"/>
    </i>
    <i t="grand">
      <x/>
    </i>
  </rowItems>
  <colFields count="1">
    <field x="-2"/>
  </colFields>
  <colItems count="2">
    <i>
      <x/>
    </i>
    <i i="1">
      <x v="1"/>
    </i>
  </colItems>
  <dataFields count="2">
    <dataField name="Sum of Sales" fld="2" baseField="0" baseItem="0"/>
    <dataField name="Sum of Target Sales" fld="4" baseField="0" baseItem="0"/>
  </dataFields>
  <formats count="4">
    <format dxfId="7">
      <pivotArea field="0" type="button" dataOnly="0" labelOnly="1" outline="0" axis="axisRow" fieldPosition="0"/>
    </format>
    <format dxfId="6">
      <pivotArea dataOnly="0" labelOnly="1" outline="0" fieldPosition="0">
        <references count="1">
          <reference field="4294967294" count="2">
            <x v="0"/>
            <x v="1"/>
          </reference>
        </references>
      </pivotArea>
    </format>
    <format dxfId="5">
      <pivotArea field="0" type="button" dataOnly="0" labelOnly="1" outline="0" axis="axisRow" fieldPosition="0"/>
    </format>
    <format dxfId="4">
      <pivotArea dataOnly="0" labelOnly="1" outline="0" fieldPosition="0">
        <references count="1">
          <reference field="4294967294" count="2">
            <x v="0"/>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8" cacheId="5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fieldListSortAscending="1">
  <location ref="A12:B22" firstHeaderRow="1" firstDataRow="1" firstDataCol="1"/>
  <pivotFields count="13">
    <pivotField axis="axisRow" numFmtId="17" showAll="0">
      <items count="10">
        <item x="0"/>
        <item x="1"/>
        <item x="2"/>
        <item x="3"/>
        <item x="4"/>
        <item x="5"/>
        <item x="6"/>
        <item x="7"/>
        <item x="8"/>
        <item t="default"/>
      </items>
    </pivotField>
    <pivotField showAll="0"/>
    <pivotField numFmtId="164" showAll="0"/>
    <pivotField showAll="0"/>
    <pivotField numFmtId="164" showAll="0"/>
    <pivotField dataField="1" showAll="0"/>
    <pivotField showAll="0">
      <items count="4">
        <item x="0"/>
        <item x="1"/>
        <item x="2"/>
        <item t="default"/>
      </items>
    </pivotField>
    <pivotField numFmtId="9" showAll="0"/>
    <pivotField numFmtId="9" showAll="0"/>
    <pivotField numFmtId="9" showAll="0"/>
    <pivotField showAll="0"/>
    <pivotField numFmtId="9" showAll="0"/>
    <pivotField numFmtId="9" showAll="0"/>
  </pivotFields>
  <rowFields count="1">
    <field x="0"/>
  </rowFields>
  <rowItems count="10">
    <i>
      <x/>
    </i>
    <i>
      <x v="1"/>
    </i>
    <i>
      <x v="2"/>
    </i>
    <i>
      <x v="3"/>
    </i>
    <i>
      <x v="4"/>
    </i>
    <i>
      <x v="5"/>
    </i>
    <i>
      <x v="6"/>
    </i>
    <i>
      <x v="7"/>
    </i>
    <i>
      <x v="8"/>
    </i>
    <i t="grand">
      <x/>
    </i>
  </rowItems>
  <colItems count="1">
    <i/>
  </colItems>
  <dataFields count="1">
    <dataField name="Sum of Customers" fld="5" baseField="0" baseItem="0"/>
  </dataFields>
  <formats count="4">
    <format dxfId="3">
      <pivotArea field="0" type="button" dataOnly="0" labelOnly="1" outline="0" axis="axisRow" fieldPosition="0"/>
    </format>
    <format dxfId="2">
      <pivotArea dataOnly="0" labelOnly="1" outline="0" axis="axisValues" fieldPosition="0"/>
    </format>
    <format dxfId="1">
      <pivotArea field="0" type="button" dataOnly="0" labelOnly="1" outline="0" axis="axisRow" fieldPosition="0"/>
    </format>
    <format dxfId="0">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7" cacheId="5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fieldListSortAscending="1">
  <location ref="A9:B10" firstHeaderRow="0" firstDataRow="1" firstDataCol="0"/>
  <pivotFields count="13">
    <pivotField numFmtId="17" showAll="0"/>
    <pivotField showAll="0"/>
    <pivotField numFmtId="164" showAll="0"/>
    <pivotField showAll="0"/>
    <pivotField numFmtId="164" showAll="0"/>
    <pivotField showAll="0"/>
    <pivotField showAll="0">
      <items count="4">
        <item x="0"/>
        <item x="1"/>
        <item x="2"/>
        <item t="default"/>
      </items>
    </pivotField>
    <pivotField numFmtId="9" showAll="0"/>
    <pivotField numFmtId="9" showAll="0"/>
    <pivotField dataField="1" numFmtId="9" showAll="0"/>
    <pivotField showAll="0"/>
    <pivotField numFmtId="9" showAll="0"/>
    <pivotField dataField="1" numFmtId="9" showAll="0"/>
  </pivotFields>
  <rowItems count="1">
    <i/>
  </rowItems>
  <colFields count="1">
    <field x="-2"/>
  </colFields>
  <colItems count="2">
    <i>
      <x/>
    </i>
    <i i="1">
      <x v="1"/>
    </i>
  </colItems>
  <dataFields count="2">
    <dataField name="Average of Customer Completion Rate" fld="9" subtotal="average" baseField="0" baseItem="0"/>
    <dataField name="Average of Customer Incompletion Rate" fld="12" subtotal="average" baseField="0" baseItem="0"/>
  </dataFields>
  <formats count="1">
    <format dxfId="14">
      <pivotArea dataOnly="0" labelOnly="1" outline="0" fieldPosition="0">
        <references count="1">
          <reference field="4294967294" count="2">
            <x v="0"/>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6" cacheId="5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fieldListSortAscending="1">
  <location ref="A6:B7" firstHeaderRow="0" firstDataRow="1" firstDataCol="0"/>
  <pivotFields count="13">
    <pivotField numFmtId="17" showAll="0"/>
    <pivotField showAll="0"/>
    <pivotField numFmtId="164" showAll="0"/>
    <pivotField showAll="0"/>
    <pivotField numFmtId="164" showAll="0"/>
    <pivotField showAll="0"/>
    <pivotField showAll="0">
      <items count="4">
        <item x="0"/>
        <item x="1"/>
        <item x="2"/>
        <item t="default"/>
      </items>
    </pivotField>
    <pivotField numFmtId="9" showAll="0"/>
    <pivotField dataField="1" numFmtId="9" showAll="0"/>
    <pivotField numFmtId="9" showAll="0"/>
    <pivotField showAll="0"/>
    <pivotField dataField="1" numFmtId="9" showAll="0"/>
    <pivotField numFmtId="9" showAll="0"/>
  </pivotFields>
  <rowItems count="1">
    <i/>
  </rowItems>
  <colFields count="1">
    <field x="-2"/>
  </colFields>
  <colItems count="2">
    <i>
      <x/>
    </i>
    <i i="1">
      <x v="1"/>
    </i>
  </colItems>
  <dataFields count="2">
    <dataField name="Average of Profit Completion Rate" fld="8" subtotal="average" baseField="0" baseItem="0"/>
    <dataField name="Average of Profit Incompletion Rate" fld="11" subtotal="average" baseField="0" baseItem="0"/>
  </dataFields>
  <formats count="2">
    <format dxfId="16">
      <pivotArea dataOnly="0" labelOnly="1" outline="0" fieldPosition="0">
        <references count="1">
          <reference field="4294967294" count="2">
            <x v="0"/>
            <x v="1"/>
          </reference>
        </references>
      </pivotArea>
    </format>
    <format dxfId="15">
      <pivotArea dataOnly="0" labelOnly="1" outline="0" fieldPosition="0">
        <references count="1">
          <reference field="4294967294" count="2">
            <x v="0"/>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5" cacheId="5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fieldListSortAscending="1">
  <location ref="A3:B4" firstHeaderRow="0" firstDataRow="1" firstDataCol="0"/>
  <pivotFields count="13">
    <pivotField numFmtId="17" showAll="0"/>
    <pivotField showAll="0"/>
    <pivotField numFmtId="164" showAll="0"/>
    <pivotField showAll="0"/>
    <pivotField numFmtId="164" showAll="0"/>
    <pivotField showAll="0"/>
    <pivotField showAll="0">
      <items count="4">
        <item x="0"/>
        <item x="1"/>
        <item x="2"/>
        <item t="default"/>
      </items>
    </pivotField>
    <pivotField dataField="1" numFmtId="9" showAll="0"/>
    <pivotField numFmtId="9" showAll="0"/>
    <pivotField numFmtId="9" showAll="0"/>
    <pivotField dataField="1" showAll="0"/>
    <pivotField numFmtId="9" showAll="0"/>
    <pivotField numFmtId="9" showAll="0"/>
  </pivotFields>
  <rowItems count="1">
    <i/>
  </rowItems>
  <colFields count="1">
    <field x="-2"/>
  </colFields>
  <colItems count="2">
    <i>
      <x/>
    </i>
    <i i="1">
      <x v="1"/>
    </i>
  </colItems>
  <dataFields count="2">
    <dataField name="Average of Sales Completion Rate" fld="7" subtotal="average" baseField="0" baseItem="0"/>
    <dataField name="Average of Sales Incompletion Rate" fld="10" subtotal="average" baseField="0" baseItem="0"/>
  </dataFields>
  <formats count="2">
    <format dxfId="18">
      <pivotArea dataOnly="0" labelOnly="1" outline="0" fieldPosition="0">
        <references count="1">
          <reference field="4294967294" count="2">
            <x v="0"/>
            <x v="1"/>
          </reference>
        </references>
      </pivotArea>
    </format>
    <format dxfId="17">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data>
    <tabular pivotCacheId="1">
      <items count="9">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data>
    <tabular pivotCacheId="1">
      <items count="7">
        <i x="0" s="1"/>
        <i x="1" s="1"/>
        <i x="2" s="1"/>
        <i x="3"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Quarter" sourceName="Quarter">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yle="SlicerStyleDark6" rowHeight="257175"/>
  <slicer name="Region" cache="Slicer_Region" caption="Region" style="SlicerStyleDark6" rowHeight="257175"/>
  <slicer name="Quarter" cache="Slicer_Quarter" caption="Quarter" style="SlicerStyleDark6" rowHeight="257175"/>
</slicers>
</file>

<file path=xl/tables/table1.xml><?xml version="1.0" encoding="utf-8"?>
<table xmlns="http://schemas.openxmlformats.org/spreadsheetml/2006/main" id="3" name="Table_1" displayName="Table_1" ref="A1:M64">
  <tableColumns count="13">
    <tableColumn id="1" name="Month"/>
    <tableColumn id="2" name="Region"/>
    <tableColumn id="3" name="Sales"/>
    <tableColumn id="4" name="Profit"/>
    <tableColumn id="5" name="Target Sales"/>
    <tableColumn id="6" name="Customers"/>
    <tableColumn id="7" name="Quarter"/>
    <tableColumn id="8" name="Sales Completion Rate"/>
    <tableColumn id="9" name="Profit Completion Rate"/>
    <tableColumn id="10" name="Customer Completion Rate"/>
    <tableColumn id="11" name="Sales Incompletion Rate" dataDxfId="21">
      <calculatedColumnFormula>100%-H2</calculatedColumnFormula>
    </tableColumn>
    <tableColumn id="12" name="Profit Incompletion Rate" dataDxfId="20">
      <calculatedColumnFormula>100%-I2</calculatedColumnFormula>
    </tableColumn>
    <tableColumn id="13" name="Customer Incompletion Rate" dataDxfId="19">
      <calculatedColumnFormula>100%-J2</calculatedColumnFormula>
    </tableColumn>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sqref="A1:M64"/>
    </sheetView>
  </sheetViews>
  <sheetFormatPr defaultRowHeight="15.75" x14ac:dyDescent="0.25"/>
  <cols>
    <col min="1" max="1" width="9.375" customWidth="1"/>
    <col min="2" max="2" width="11.125" customWidth="1"/>
    <col min="3" max="3" width="10.375" customWidth="1"/>
    <col min="4" max="4" width="8.125" customWidth="1"/>
    <col min="5" max="5" width="13.25" customWidth="1"/>
    <col min="6" max="6" width="11.875" customWidth="1"/>
    <col min="8" max="8" width="19.375" customWidth="1"/>
    <col min="9" max="9" width="19.125" customWidth="1"/>
    <col min="10" max="10" width="22.625" customWidth="1"/>
    <col min="11" max="11" width="20.25" customWidth="1"/>
    <col min="12" max="12" width="20.625" customWidth="1"/>
    <col min="13" max="13" width="25" customWidth="1"/>
  </cols>
  <sheetData>
    <row r="1" spans="1:13" x14ac:dyDescent="0.25">
      <c r="A1" s="1" t="s">
        <v>0</v>
      </c>
      <c r="B1" s="1" t="s">
        <v>1</v>
      </c>
      <c r="C1" s="1" t="s">
        <v>2</v>
      </c>
      <c r="D1" s="1" t="s">
        <v>3</v>
      </c>
      <c r="E1" s="1" t="s">
        <v>4</v>
      </c>
      <c r="F1" s="1" t="s">
        <v>5</v>
      </c>
      <c r="G1" s="1" t="s">
        <v>6</v>
      </c>
      <c r="H1" s="1" t="s">
        <v>7</v>
      </c>
      <c r="I1" s="1" t="s">
        <v>8</v>
      </c>
      <c r="J1" s="1" t="s">
        <v>9</v>
      </c>
      <c r="K1" t="s">
        <v>20</v>
      </c>
      <c r="L1" t="s">
        <v>21</v>
      </c>
      <c r="M1" s="1" t="s">
        <v>22</v>
      </c>
    </row>
    <row r="2" spans="1:13" x14ac:dyDescent="0.25">
      <c r="A2" s="2">
        <v>44927</v>
      </c>
      <c r="B2" s="1" t="s">
        <v>10</v>
      </c>
      <c r="C2" s="3">
        <v>5000</v>
      </c>
      <c r="D2" s="3">
        <v>2581</v>
      </c>
      <c r="E2" s="3">
        <v>2857.1428571428573</v>
      </c>
      <c r="F2" s="1">
        <v>80</v>
      </c>
      <c r="G2" s="3" t="s">
        <v>11</v>
      </c>
      <c r="H2" s="4">
        <v>0.89</v>
      </c>
      <c r="I2" s="4">
        <v>0.85</v>
      </c>
      <c r="J2" s="4">
        <v>0.72</v>
      </c>
      <c r="K2" s="8">
        <f t="shared" ref="K2:L33" si="0">100%-H2</f>
        <v>0.10999999999999999</v>
      </c>
      <c r="L2" s="8">
        <f>100%-I2</f>
        <v>0.15000000000000002</v>
      </c>
      <c r="M2" s="8">
        <f>100%-J2</f>
        <v>0.28000000000000003</v>
      </c>
    </row>
    <row r="3" spans="1:13" x14ac:dyDescent="0.25">
      <c r="A3" s="2">
        <v>44927</v>
      </c>
      <c r="B3" s="1" t="s">
        <v>12</v>
      </c>
      <c r="C3" s="3">
        <v>3500</v>
      </c>
      <c r="D3" s="3">
        <v>3944</v>
      </c>
      <c r="E3" s="3">
        <v>2857.1428571428573</v>
      </c>
      <c r="F3" s="1">
        <v>30</v>
      </c>
      <c r="G3" s="3" t="s">
        <v>11</v>
      </c>
      <c r="H3" s="4">
        <v>0.94</v>
      </c>
      <c r="I3" s="4">
        <v>0.95</v>
      </c>
      <c r="J3" s="4">
        <v>0.86</v>
      </c>
      <c r="K3" s="8">
        <f t="shared" si="0"/>
        <v>6.0000000000000053E-2</v>
      </c>
      <c r="L3" s="8">
        <f t="shared" si="0"/>
        <v>5.0000000000000044E-2</v>
      </c>
      <c r="M3" s="8">
        <f>100%-J3</f>
        <v>0.14000000000000001</v>
      </c>
    </row>
    <row r="4" spans="1:13" x14ac:dyDescent="0.25">
      <c r="A4" s="2">
        <v>44927</v>
      </c>
      <c r="B4" s="1" t="s">
        <v>13</v>
      </c>
      <c r="C4" s="3">
        <v>1500</v>
      </c>
      <c r="D4" s="1">
        <v>3293</v>
      </c>
      <c r="E4" s="3">
        <v>2857.1428571428573</v>
      </c>
      <c r="F4" s="1">
        <v>15</v>
      </c>
      <c r="G4" s="3" t="s">
        <v>11</v>
      </c>
      <c r="H4" s="4">
        <v>0.82</v>
      </c>
      <c r="I4" s="4">
        <v>0.8</v>
      </c>
      <c r="J4" s="4">
        <v>0.76</v>
      </c>
      <c r="K4" s="8">
        <f t="shared" si="0"/>
        <v>0.18000000000000005</v>
      </c>
      <c r="L4" s="8">
        <f t="shared" si="0"/>
        <v>0.19999999999999996</v>
      </c>
      <c r="M4" s="8">
        <f>100%-J4</f>
        <v>0.24</v>
      </c>
    </row>
    <row r="5" spans="1:13" x14ac:dyDescent="0.25">
      <c r="A5" s="2">
        <v>44927</v>
      </c>
      <c r="B5" s="1" t="s">
        <v>14</v>
      </c>
      <c r="C5" s="3">
        <v>1500</v>
      </c>
      <c r="D5" s="1">
        <v>2019</v>
      </c>
      <c r="E5" s="3">
        <v>2857.1428571428573</v>
      </c>
      <c r="F5" s="1">
        <v>40</v>
      </c>
      <c r="G5" s="3" t="s">
        <v>11</v>
      </c>
      <c r="H5" s="4">
        <v>0.79</v>
      </c>
      <c r="I5" s="4">
        <v>0.79</v>
      </c>
      <c r="J5" s="4">
        <v>0.79</v>
      </c>
      <c r="K5" s="8">
        <f t="shared" si="0"/>
        <v>0.20999999999999996</v>
      </c>
      <c r="L5" s="8">
        <f t="shared" si="0"/>
        <v>0.20999999999999996</v>
      </c>
      <c r="M5" s="8">
        <f>100%-J5</f>
        <v>0.20999999999999996</v>
      </c>
    </row>
    <row r="6" spans="1:13" x14ac:dyDescent="0.25">
      <c r="A6" s="2">
        <v>44927</v>
      </c>
      <c r="B6" s="1" t="s">
        <v>15</v>
      </c>
      <c r="C6" s="3">
        <v>6000</v>
      </c>
      <c r="D6" s="1">
        <v>2980</v>
      </c>
      <c r="E6" s="3">
        <v>2857.1428571428573</v>
      </c>
      <c r="F6" s="1">
        <v>100</v>
      </c>
      <c r="G6" s="3" t="s">
        <v>11</v>
      </c>
      <c r="H6" s="4">
        <v>0.96</v>
      </c>
      <c r="I6" s="4">
        <v>0.79</v>
      </c>
      <c r="J6" s="4">
        <v>0.7</v>
      </c>
      <c r="K6" s="8">
        <f t="shared" si="0"/>
        <v>4.0000000000000036E-2</v>
      </c>
      <c r="L6" s="8">
        <f t="shared" si="0"/>
        <v>0.20999999999999996</v>
      </c>
      <c r="M6" s="8">
        <f>100%-J6</f>
        <v>0.30000000000000004</v>
      </c>
    </row>
    <row r="7" spans="1:13" x14ac:dyDescent="0.25">
      <c r="A7" s="2">
        <v>44927</v>
      </c>
      <c r="B7" s="1" t="s">
        <v>16</v>
      </c>
      <c r="C7" s="3">
        <v>2500</v>
      </c>
      <c r="D7" s="1">
        <v>2209</v>
      </c>
      <c r="E7" s="3">
        <v>2857.1428571428573</v>
      </c>
      <c r="F7" s="1">
        <v>15</v>
      </c>
      <c r="G7" s="3" t="s">
        <v>11</v>
      </c>
      <c r="H7" s="4">
        <v>0.79</v>
      </c>
      <c r="I7" s="4">
        <v>0.79</v>
      </c>
      <c r="J7" s="4">
        <v>0.77</v>
      </c>
      <c r="K7" s="8">
        <f t="shared" si="0"/>
        <v>0.20999999999999996</v>
      </c>
      <c r="L7" s="8">
        <f t="shared" si="0"/>
        <v>0.20999999999999996</v>
      </c>
      <c r="M7" s="8">
        <f>100%-J7</f>
        <v>0.22999999999999998</v>
      </c>
    </row>
    <row r="8" spans="1:13" x14ac:dyDescent="0.25">
      <c r="A8" s="2">
        <v>44927</v>
      </c>
      <c r="B8" s="1" t="s">
        <v>17</v>
      </c>
      <c r="C8" s="3">
        <v>10000</v>
      </c>
      <c r="D8" s="1">
        <v>2440</v>
      </c>
      <c r="E8" s="3">
        <v>2857.1428571428573</v>
      </c>
      <c r="F8" s="1">
        <v>20</v>
      </c>
      <c r="G8" s="3" t="s">
        <v>11</v>
      </c>
      <c r="H8" s="4">
        <v>0.75</v>
      </c>
      <c r="I8" s="4">
        <v>0.72</v>
      </c>
      <c r="J8" s="4">
        <v>0.93</v>
      </c>
      <c r="K8" s="8">
        <f t="shared" si="0"/>
        <v>0.25</v>
      </c>
      <c r="L8" s="8">
        <f t="shared" si="0"/>
        <v>0.28000000000000003</v>
      </c>
      <c r="M8" s="8">
        <f>100%-J8</f>
        <v>6.9999999999999951E-2</v>
      </c>
    </row>
    <row r="9" spans="1:13" x14ac:dyDescent="0.25">
      <c r="A9" s="2">
        <v>44958</v>
      </c>
      <c r="B9" s="1" t="s">
        <v>10</v>
      </c>
      <c r="C9" s="3">
        <v>5000</v>
      </c>
      <c r="D9" s="3">
        <v>2000</v>
      </c>
      <c r="E9" s="3">
        <v>1428.5714285714287</v>
      </c>
      <c r="F9" s="1">
        <v>90</v>
      </c>
      <c r="G9" s="3" t="s">
        <v>11</v>
      </c>
      <c r="H9" s="4">
        <v>0.92</v>
      </c>
      <c r="I9" s="4">
        <v>0.99</v>
      </c>
      <c r="J9" s="4">
        <v>0.74</v>
      </c>
      <c r="K9" s="8">
        <f t="shared" si="0"/>
        <v>7.999999999999996E-2</v>
      </c>
      <c r="L9" s="8">
        <f t="shared" si="0"/>
        <v>1.0000000000000009E-2</v>
      </c>
      <c r="M9" s="8">
        <f>100%-J9</f>
        <v>0.26</v>
      </c>
    </row>
    <row r="10" spans="1:13" x14ac:dyDescent="0.25">
      <c r="A10" s="2">
        <v>44958</v>
      </c>
      <c r="B10" s="1" t="s">
        <v>12</v>
      </c>
      <c r="C10" s="3">
        <v>15000</v>
      </c>
      <c r="D10" s="3">
        <v>14431</v>
      </c>
      <c r="E10" s="3">
        <v>1428.5714285714287</v>
      </c>
      <c r="F10" s="1">
        <v>30</v>
      </c>
      <c r="G10" s="3" t="s">
        <v>11</v>
      </c>
      <c r="H10" s="4">
        <v>0.7</v>
      </c>
      <c r="I10" s="4">
        <v>0.99</v>
      </c>
      <c r="J10" s="4">
        <v>0.95</v>
      </c>
      <c r="K10" s="8">
        <f t="shared" si="0"/>
        <v>0.30000000000000004</v>
      </c>
      <c r="L10" s="8">
        <f t="shared" si="0"/>
        <v>1.0000000000000009E-2</v>
      </c>
      <c r="M10" s="8">
        <f>100%-J10</f>
        <v>5.0000000000000044E-2</v>
      </c>
    </row>
    <row r="11" spans="1:13" x14ac:dyDescent="0.25">
      <c r="A11" s="2">
        <v>44958</v>
      </c>
      <c r="B11" s="1" t="s">
        <v>13</v>
      </c>
      <c r="C11" s="3">
        <v>1500</v>
      </c>
      <c r="D11" s="1">
        <v>3000</v>
      </c>
      <c r="E11" s="3">
        <v>1428.5714285714287</v>
      </c>
      <c r="F11" s="1">
        <v>15</v>
      </c>
      <c r="G11" s="3" t="s">
        <v>11</v>
      </c>
      <c r="H11" s="4">
        <v>0.91</v>
      </c>
      <c r="I11" s="4">
        <v>0.98</v>
      </c>
      <c r="J11" s="4">
        <v>0.89</v>
      </c>
      <c r="K11" s="8">
        <f t="shared" si="0"/>
        <v>8.9999999999999969E-2</v>
      </c>
      <c r="L11" s="8">
        <f t="shared" si="0"/>
        <v>2.0000000000000018E-2</v>
      </c>
      <c r="M11" s="8">
        <f>100%-J11</f>
        <v>0.10999999999999999</v>
      </c>
    </row>
    <row r="12" spans="1:13" x14ac:dyDescent="0.25">
      <c r="A12" s="2">
        <v>44958</v>
      </c>
      <c r="B12" s="1" t="s">
        <v>14</v>
      </c>
      <c r="C12" s="3">
        <v>3500</v>
      </c>
      <c r="D12" s="1">
        <v>4000</v>
      </c>
      <c r="E12" s="3">
        <v>1428.5714285714287</v>
      </c>
      <c r="F12" s="1">
        <v>40</v>
      </c>
      <c r="G12" s="3" t="s">
        <v>11</v>
      </c>
      <c r="H12" s="4">
        <v>0.74</v>
      </c>
      <c r="I12" s="4">
        <v>0.85</v>
      </c>
      <c r="J12" s="4">
        <v>0.7</v>
      </c>
      <c r="K12" s="8">
        <f t="shared" si="0"/>
        <v>0.26</v>
      </c>
      <c r="L12" s="8">
        <f t="shared" si="0"/>
        <v>0.15000000000000002</v>
      </c>
      <c r="M12" s="8">
        <f>100%-J12</f>
        <v>0.30000000000000004</v>
      </c>
    </row>
    <row r="13" spans="1:13" x14ac:dyDescent="0.25">
      <c r="A13" s="2">
        <v>44958</v>
      </c>
      <c r="B13" s="1" t="s">
        <v>15</v>
      </c>
      <c r="C13" s="3">
        <v>6000</v>
      </c>
      <c r="D13" s="1">
        <v>2000</v>
      </c>
      <c r="E13" s="3">
        <v>1428.5714285714287</v>
      </c>
      <c r="F13" s="1">
        <v>100</v>
      </c>
      <c r="G13" s="3" t="s">
        <v>11</v>
      </c>
      <c r="H13" s="4">
        <v>0.9</v>
      </c>
      <c r="I13" s="4">
        <v>0.9</v>
      </c>
      <c r="J13" s="4">
        <v>0.72</v>
      </c>
      <c r="K13" s="8">
        <f t="shared" si="0"/>
        <v>9.9999999999999978E-2</v>
      </c>
      <c r="L13" s="8">
        <f t="shared" si="0"/>
        <v>9.9999999999999978E-2</v>
      </c>
      <c r="M13" s="8">
        <f>100%-J13</f>
        <v>0.28000000000000003</v>
      </c>
    </row>
    <row r="14" spans="1:13" x14ac:dyDescent="0.25">
      <c r="A14" s="2">
        <v>44958</v>
      </c>
      <c r="B14" s="1" t="s">
        <v>16</v>
      </c>
      <c r="C14" s="3">
        <v>4000</v>
      </c>
      <c r="D14" s="1">
        <v>2000</v>
      </c>
      <c r="E14" s="3">
        <v>1428.5714285714287</v>
      </c>
      <c r="F14" s="1">
        <v>15</v>
      </c>
      <c r="G14" s="3" t="s">
        <v>11</v>
      </c>
      <c r="H14" s="4">
        <v>0.95</v>
      </c>
      <c r="I14" s="4">
        <v>0.97</v>
      </c>
      <c r="J14" s="4">
        <v>0.81</v>
      </c>
      <c r="K14" s="8">
        <f t="shared" si="0"/>
        <v>5.0000000000000044E-2</v>
      </c>
      <c r="L14" s="8">
        <f t="shared" si="0"/>
        <v>3.0000000000000027E-2</v>
      </c>
      <c r="M14" s="8">
        <f>100%-J14</f>
        <v>0.18999999999999995</v>
      </c>
    </row>
    <row r="15" spans="1:13" x14ac:dyDescent="0.25">
      <c r="A15" s="2">
        <v>44958</v>
      </c>
      <c r="B15" s="1" t="s">
        <v>17</v>
      </c>
      <c r="C15" s="3">
        <v>10000</v>
      </c>
      <c r="D15" s="1">
        <v>2000</v>
      </c>
      <c r="E15" s="3">
        <v>1428.5714285714287</v>
      </c>
      <c r="F15" s="1">
        <v>20</v>
      </c>
      <c r="G15" s="3" t="s">
        <v>11</v>
      </c>
      <c r="H15" s="4">
        <v>0.99</v>
      </c>
      <c r="I15" s="4">
        <v>0.79</v>
      </c>
      <c r="J15" s="4">
        <v>0.75</v>
      </c>
      <c r="K15" s="8">
        <f t="shared" si="0"/>
        <v>1.0000000000000009E-2</v>
      </c>
      <c r="L15" s="8">
        <f t="shared" si="0"/>
        <v>0.20999999999999996</v>
      </c>
      <c r="M15" s="8">
        <f>100%-J15</f>
        <v>0.25</v>
      </c>
    </row>
    <row r="16" spans="1:13" x14ac:dyDescent="0.25">
      <c r="A16" s="2">
        <v>44986</v>
      </c>
      <c r="B16" s="1" t="s">
        <v>10</v>
      </c>
      <c r="C16" s="3">
        <v>8571.4285714285706</v>
      </c>
      <c r="D16" s="3">
        <v>4000</v>
      </c>
      <c r="E16" s="3">
        <v>1428.5714285714287</v>
      </c>
      <c r="F16" s="1">
        <v>45</v>
      </c>
      <c r="G16" s="3" t="s">
        <v>11</v>
      </c>
      <c r="H16" s="4">
        <v>0.86</v>
      </c>
      <c r="I16" s="4">
        <v>0.97</v>
      </c>
      <c r="J16" s="4">
        <v>0.89</v>
      </c>
      <c r="K16" s="8">
        <f t="shared" si="0"/>
        <v>0.14000000000000001</v>
      </c>
      <c r="L16" s="8">
        <f t="shared" si="0"/>
        <v>3.0000000000000027E-2</v>
      </c>
      <c r="M16" s="8">
        <f>100%-J16</f>
        <v>0.10999999999999999</v>
      </c>
    </row>
    <row r="17" spans="1:13" x14ac:dyDescent="0.25">
      <c r="A17" s="2">
        <v>44986</v>
      </c>
      <c r="B17" s="1" t="s">
        <v>12</v>
      </c>
      <c r="C17" s="3">
        <v>8571.4285714285706</v>
      </c>
      <c r="D17" s="3">
        <v>6000</v>
      </c>
      <c r="E17" s="3">
        <v>1428.5714285714287</v>
      </c>
      <c r="F17" s="1">
        <v>43</v>
      </c>
      <c r="G17" s="3" t="s">
        <v>11</v>
      </c>
      <c r="H17" s="4">
        <v>0.83</v>
      </c>
      <c r="I17" s="4">
        <v>0.72</v>
      </c>
      <c r="J17" s="4">
        <v>0.74</v>
      </c>
      <c r="K17" s="8">
        <f t="shared" si="0"/>
        <v>0.17000000000000004</v>
      </c>
      <c r="L17" s="8">
        <f t="shared" si="0"/>
        <v>0.28000000000000003</v>
      </c>
      <c r="M17" s="8">
        <f>100%-J17</f>
        <v>0.26</v>
      </c>
    </row>
    <row r="18" spans="1:13" x14ac:dyDescent="0.25">
      <c r="A18" s="2">
        <v>44986</v>
      </c>
      <c r="B18" s="1" t="s">
        <v>13</v>
      </c>
      <c r="C18" s="3">
        <v>8571.4285714285706</v>
      </c>
      <c r="D18" s="1">
        <v>6500</v>
      </c>
      <c r="E18" s="3">
        <v>1428.5714285714287</v>
      </c>
      <c r="F18" s="1">
        <v>43</v>
      </c>
      <c r="G18" s="3" t="s">
        <v>11</v>
      </c>
      <c r="H18" s="4">
        <v>0.74</v>
      </c>
      <c r="I18" s="4">
        <v>0.78</v>
      </c>
      <c r="J18" s="4">
        <v>0.94</v>
      </c>
      <c r="K18" s="8">
        <f t="shared" si="0"/>
        <v>0.26</v>
      </c>
      <c r="L18" s="8">
        <f t="shared" si="0"/>
        <v>0.21999999999999997</v>
      </c>
      <c r="M18" s="8">
        <f>100%-J18</f>
        <v>6.0000000000000053E-2</v>
      </c>
    </row>
    <row r="19" spans="1:13" x14ac:dyDescent="0.25">
      <c r="A19" s="2">
        <v>44986</v>
      </c>
      <c r="B19" s="1" t="s">
        <v>14</v>
      </c>
      <c r="C19" s="3">
        <v>8571.4285714285706</v>
      </c>
      <c r="D19" s="1">
        <v>12000</v>
      </c>
      <c r="E19" s="3">
        <v>1428.5714285714287</v>
      </c>
      <c r="F19" s="1">
        <v>43</v>
      </c>
      <c r="G19" s="3" t="s">
        <v>11</v>
      </c>
      <c r="H19" s="4">
        <v>0.8</v>
      </c>
      <c r="I19" s="4">
        <v>0.84</v>
      </c>
      <c r="J19" s="4">
        <v>0.81</v>
      </c>
      <c r="K19" s="8">
        <f t="shared" si="0"/>
        <v>0.19999999999999996</v>
      </c>
      <c r="L19" s="8">
        <f t="shared" si="0"/>
        <v>0.16000000000000003</v>
      </c>
      <c r="M19" s="8">
        <f>100%-J19</f>
        <v>0.18999999999999995</v>
      </c>
    </row>
    <row r="20" spans="1:13" x14ac:dyDescent="0.25">
      <c r="A20" s="2">
        <v>44986</v>
      </c>
      <c r="B20" s="1" t="s">
        <v>15</v>
      </c>
      <c r="C20" s="3">
        <v>8571.4285714285706</v>
      </c>
      <c r="D20" s="1">
        <v>3000</v>
      </c>
      <c r="E20" s="3">
        <v>1428.5714285714287</v>
      </c>
      <c r="F20" s="1">
        <v>43</v>
      </c>
      <c r="G20" s="3" t="s">
        <v>11</v>
      </c>
      <c r="H20" s="4">
        <v>0.89</v>
      </c>
      <c r="I20" s="4">
        <v>0.99</v>
      </c>
      <c r="J20" s="4">
        <v>0.97</v>
      </c>
      <c r="K20" s="8">
        <f t="shared" si="0"/>
        <v>0.10999999999999999</v>
      </c>
      <c r="L20" s="8">
        <f t="shared" si="0"/>
        <v>1.0000000000000009E-2</v>
      </c>
      <c r="M20" s="8">
        <f>100%-J20</f>
        <v>3.0000000000000027E-2</v>
      </c>
    </row>
    <row r="21" spans="1:13" x14ac:dyDescent="0.25">
      <c r="A21" s="2">
        <v>44986</v>
      </c>
      <c r="B21" s="1" t="s">
        <v>16</v>
      </c>
      <c r="C21" s="3">
        <v>8571.4285714285706</v>
      </c>
      <c r="D21" s="1">
        <v>2000</v>
      </c>
      <c r="E21" s="3">
        <v>1428.5714285714287</v>
      </c>
      <c r="F21" s="1">
        <v>40</v>
      </c>
      <c r="G21" s="3" t="s">
        <v>11</v>
      </c>
      <c r="H21" s="4">
        <v>0.71</v>
      </c>
      <c r="I21" s="4">
        <v>0.87</v>
      </c>
      <c r="J21" s="4">
        <v>0.94</v>
      </c>
      <c r="K21" s="8">
        <f t="shared" si="0"/>
        <v>0.29000000000000004</v>
      </c>
      <c r="L21" s="8">
        <f t="shared" si="0"/>
        <v>0.13</v>
      </c>
      <c r="M21" s="8">
        <f>100%-J21</f>
        <v>6.0000000000000053E-2</v>
      </c>
    </row>
    <row r="22" spans="1:13" x14ac:dyDescent="0.25">
      <c r="A22" s="2">
        <v>44986</v>
      </c>
      <c r="B22" s="1" t="s">
        <v>17</v>
      </c>
      <c r="C22" s="3">
        <v>8571.4285714285706</v>
      </c>
      <c r="D22" s="1">
        <v>2000</v>
      </c>
      <c r="E22" s="3">
        <v>1428.5714285714287</v>
      </c>
      <c r="F22" s="1">
        <v>43</v>
      </c>
      <c r="G22" s="3" t="s">
        <v>11</v>
      </c>
      <c r="H22" s="4">
        <v>0.9</v>
      </c>
      <c r="I22" s="4">
        <v>0.72</v>
      </c>
      <c r="J22" s="4">
        <v>0.94</v>
      </c>
      <c r="K22" s="8">
        <f t="shared" si="0"/>
        <v>9.9999999999999978E-2</v>
      </c>
      <c r="L22" s="8">
        <f t="shared" si="0"/>
        <v>0.28000000000000003</v>
      </c>
      <c r="M22" s="8">
        <f>100%-J22</f>
        <v>6.0000000000000053E-2</v>
      </c>
    </row>
    <row r="23" spans="1:13" x14ac:dyDescent="0.25">
      <c r="A23" s="2">
        <v>45017</v>
      </c>
      <c r="B23" s="1" t="s">
        <v>10</v>
      </c>
      <c r="C23" s="3">
        <v>7857.1428571428569</v>
      </c>
      <c r="D23" s="3">
        <v>3000</v>
      </c>
      <c r="E23" s="3">
        <v>5714.2857142857147</v>
      </c>
      <c r="F23" s="1">
        <v>100</v>
      </c>
      <c r="G23" s="1" t="s">
        <v>18</v>
      </c>
      <c r="H23" s="4">
        <v>0.89</v>
      </c>
      <c r="I23" s="4">
        <v>0.85</v>
      </c>
      <c r="J23" s="4">
        <v>0.87</v>
      </c>
      <c r="K23" s="8">
        <f t="shared" si="0"/>
        <v>0.10999999999999999</v>
      </c>
      <c r="L23" s="8">
        <f t="shared" si="0"/>
        <v>0.15000000000000002</v>
      </c>
      <c r="M23" s="8">
        <f>100%-J23</f>
        <v>0.13</v>
      </c>
    </row>
    <row r="24" spans="1:13" x14ac:dyDescent="0.25">
      <c r="A24" s="2">
        <v>45017</v>
      </c>
      <c r="B24" s="1" t="s">
        <v>12</v>
      </c>
      <c r="C24" s="3">
        <v>7857.1428571428569</v>
      </c>
      <c r="D24" s="3">
        <v>4500</v>
      </c>
      <c r="E24" s="3">
        <v>5714.2857142857147</v>
      </c>
      <c r="F24" s="1">
        <v>100</v>
      </c>
      <c r="G24" s="1" t="s">
        <v>18</v>
      </c>
      <c r="H24" s="4">
        <v>0.89</v>
      </c>
      <c r="I24" s="4">
        <v>0.8</v>
      </c>
      <c r="J24" s="4">
        <v>0.88</v>
      </c>
      <c r="K24" s="8">
        <f t="shared" si="0"/>
        <v>0.10999999999999999</v>
      </c>
      <c r="L24" s="8">
        <f t="shared" si="0"/>
        <v>0.19999999999999996</v>
      </c>
      <c r="M24" s="8">
        <f>100%-J24</f>
        <v>0.12</v>
      </c>
    </row>
    <row r="25" spans="1:13" x14ac:dyDescent="0.25">
      <c r="A25" s="2">
        <v>45017</v>
      </c>
      <c r="B25" s="1" t="s">
        <v>13</v>
      </c>
      <c r="C25" s="3">
        <v>7857.1428571428569</v>
      </c>
      <c r="D25" s="1">
        <v>5500</v>
      </c>
      <c r="E25" s="3">
        <v>5714.2857142857147</v>
      </c>
      <c r="F25" s="1">
        <v>100</v>
      </c>
      <c r="G25" s="1" t="s">
        <v>18</v>
      </c>
      <c r="H25" s="4">
        <v>0.98</v>
      </c>
      <c r="I25" s="4">
        <v>0.99</v>
      </c>
      <c r="J25" s="4">
        <v>0.81</v>
      </c>
      <c r="K25" s="8">
        <f t="shared" si="0"/>
        <v>2.0000000000000018E-2</v>
      </c>
      <c r="L25" s="8">
        <f t="shared" si="0"/>
        <v>1.0000000000000009E-2</v>
      </c>
      <c r="M25" s="8">
        <f>100%-J25</f>
        <v>0.18999999999999995</v>
      </c>
    </row>
    <row r="26" spans="1:13" x14ac:dyDescent="0.25">
      <c r="A26" s="2">
        <v>45017</v>
      </c>
      <c r="B26" s="1" t="s">
        <v>14</v>
      </c>
      <c r="C26" s="3">
        <v>7857.1428571428569</v>
      </c>
      <c r="D26" s="1">
        <v>10000</v>
      </c>
      <c r="E26" s="3">
        <v>5714.2857142857147</v>
      </c>
      <c r="F26" s="1">
        <v>100</v>
      </c>
      <c r="G26" s="1" t="s">
        <v>18</v>
      </c>
      <c r="H26" s="4">
        <v>0.81</v>
      </c>
      <c r="I26" s="4">
        <v>0.91</v>
      </c>
      <c r="J26" s="4">
        <v>0.95</v>
      </c>
      <c r="K26" s="8">
        <f t="shared" si="0"/>
        <v>0.18999999999999995</v>
      </c>
      <c r="L26" s="8">
        <f t="shared" si="0"/>
        <v>8.9999999999999969E-2</v>
      </c>
      <c r="M26" s="8">
        <f>100%-J26</f>
        <v>5.0000000000000044E-2</v>
      </c>
    </row>
    <row r="27" spans="1:13" x14ac:dyDescent="0.25">
      <c r="A27" s="2">
        <v>45017</v>
      </c>
      <c r="B27" s="1" t="s">
        <v>15</v>
      </c>
      <c r="C27" s="3">
        <v>7857.1428571428569</v>
      </c>
      <c r="D27" s="1">
        <v>2000</v>
      </c>
      <c r="E27" s="3">
        <v>5714.2857142857147</v>
      </c>
      <c r="F27" s="1">
        <v>100</v>
      </c>
      <c r="G27" s="1" t="s">
        <v>18</v>
      </c>
      <c r="H27" s="4">
        <v>0.97</v>
      </c>
      <c r="I27" s="4">
        <v>0.85</v>
      </c>
      <c r="J27" s="4">
        <v>0.85</v>
      </c>
      <c r="K27" s="8">
        <f t="shared" si="0"/>
        <v>3.0000000000000027E-2</v>
      </c>
      <c r="L27" s="8">
        <f t="shared" si="0"/>
        <v>0.15000000000000002</v>
      </c>
      <c r="M27" s="8">
        <f>100%-J27</f>
        <v>0.15000000000000002</v>
      </c>
    </row>
    <row r="28" spans="1:13" x14ac:dyDescent="0.25">
      <c r="A28" s="2">
        <v>45017</v>
      </c>
      <c r="B28" s="1" t="s">
        <v>16</v>
      </c>
      <c r="C28" s="3">
        <v>7857.1428571428569</v>
      </c>
      <c r="D28" s="1">
        <v>2000</v>
      </c>
      <c r="E28" s="3">
        <v>5714.2857142857147</v>
      </c>
      <c r="F28" s="1">
        <v>100</v>
      </c>
      <c r="G28" s="1" t="s">
        <v>18</v>
      </c>
      <c r="H28" s="4">
        <v>0.89</v>
      </c>
      <c r="I28" s="4">
        <v>0.94</v>
      </c>
      <c r="J28" s="4">
        <v>0.8</v>
      </c>
      <c r="K28" s="8">
        <f t="shared" si="0"/>
        <v>0.10999999999999999</v>
      </c>
      <c r="L28" s="8">
        <f t="shared" si="0"/>
        <v>6.0000000000000053E-2</v>
      </c>
      <c r="M28" s="8">
        <f>100%-J28</f>
        <v>0.19999999999999996</v>
      </c>
    </row>
    <row r="29" spans="1:13" x14ac:dyDescent="0.25">
      <c r="A29" s="2">
        <v>45017</v>
      </c>
      <c r="B29" s="1" t="s">
        <v>17</v>
      </c>
      <c r="C29" s="3">
        <v>7857.1428571428569</v>
      </c>
      <c r="D29" s="1">
        <v>2000</v>
      </c>
      <c r="E29" s="3">
        <v>5714.2857142857147</v>
      </c>
      <c r="F29" s="1">
        <v>100</v>
      </c>
      <c r="G29" s="1" t="s">
        <v>18</v>
      </c>
      <c r="H29" s="4">
        <v>0.88</v>
      </c>
      <c r="I29" s="4">
        <v>0.94</v>
      </c>
      <c r="J29" s="4">
        <v>0.7</v>
      </c>
      <c r="K29" s="8">
        <f t="shared" si="0"/>
        <v>0.12</v>
      </c>
      <c r="L29" s="8">
        <f t="shared" si="0"/>
        <v>6.0000000000000053E-2</v>
      </c>
      <c r="M29" s="8">
        <f>100%-J29</f>
        <v>0.30000000000000004</v>
      </c>
    </row>
    <row r="30" spans="1:13" x14ac:dyDescent="0.25">
      <c r="A30" s="2">
        <v>45047</v>
      </c>
      <c r="B30" s="1" t="s">
        <v>10</v>
      </c>
      <c r="C30" s="3">
        <v>11428.571428571429</v>
      </c>
      <c r="D30" s="3">
        <v>20000</v>
      </c>
      <c r="E30" s="3">
        <v>2857.1428571428573</v>
      </c>
      <c r="F30" s="1">
        <v>90</v>
      </c>
      <c r="G30" s="1" t="s">
        <v>18</v>
      </c>
      <c r="H30" s="4">
        <v>0.75</v>
      </c>
      <c r="I30" s="4">
        <v>0.77</v>
      </c>
      <c r="J30" s="4">
        <v>0.84</v>
      </c>
      <c r="K30" s="8">
        <f t="shared" si="0"/>
        <v>0.25</v>
      </c>
      <c r="L30" s="8">
        <f t="shared" si="0"/>
        <v>0.22999999999999998</v>
      </c>
      <c r="M30" s="8">
        <f>100%-J30</f>
        <v>0.16000000000000003</v>
      </c>
    </row>
    <row r="31" spans="1:13" x14ac:dyDescent="0.25">
      <c r="A31" s="2">
        <v>45047</v>
      </c>
      <c r="B31" s="1" t="s">
        <v>12</v>
      </c>
      <c r="C31" s="3">
        <v>11428.571428571429</v>
      </c>
      <c r="D31" s="3">
        <v>17000</v>
      </c>
      <c r="E31" s="3">
        <v>2857.1428571428573</v>
      </c>
      <c r="F31" s="1">
        <v>80</v>
      </c>
      <c r="G31" s="1" t="s">
        <v>18</v>
      </c>
      <c r="H31" s="4">
        <v>0.73</v>
      </c>
      <c r="I31" s="4">
        <v>0.96</v>
      </c>
      <c r="J31" s="4">
        <v>0.93</v>
      </c>
      <c r="K31" s="8">
        <f t="shared" si="0"/>
        <v>0.27</v>
      </c>
      <c r="L31" s="8">
        <f t="shared" si="0"/>
        <v>4.0000000000000036E-2</v>
      </c>
      <c r="M31" s="8">
        <f>100%-J31</f>
        <v>6.9999999999999951E-2</v>
      </c>
    </row>
    <row r="32" spans="1:13" x14ac:dyDescent="0.25">
      <c r="A32" s="2">
        <v>45047</v>
      </c>
      <c r="B32" s="1" t="s">
        <v>13</v>
      </c>
      <c r="C32" s="3">
        <v>11428.571428571429</v>
      </c>
      <c r="D32" s="1">
        <v>16000</v>
      </c>
      <c r="E32" s="3">
        <v>2857.1428571428573</v>
      </c>
      <c r="F32" s="1">
        <v>90</v>
      </c>
      <c r="G32" s="1" t="s">
        <v>18</v>
      </c>
      <c r="H32" s="4">
        <v>0.93</v>
      </c>
      <c r="I32" s="4">
        <v>0.74</v>
      </c>
      <c r="J32" s="4">
        <v>0.93</v>
      </c>
      <c r="K32" s="8">
        <f t="shared" si="0"/>
        <v>6.9999999999999951E-2</v>
      </c>
      <c r="L32" s="8">
        <f t="shared" si="0"/>
        <v>0.26</v>
      </c>
      <c r="M32" s="8">
        <f>100%-J32</f>
        <v>6.9999999999999951E-2</v>
      </c>
    </row>
    <row r="33" spans="1:13" x14ac:dyDescent="0.25">
      <c r="A33" s="2">
        <v>45047</v>
      </c>
      <c r="B33" s="1" t="s">
        <v>14</v>
      </c>
      <c r="C33" s="3">
        <v>11428.571428571429</v>
      </c>
      <c r="D33" s="1">
        <v>12000</v>
      </c>
      <c r="E33" s="3">
        <v>2857.1428571428573</v>
      </c>
      <c r="F33" s="1">
        <v>110</v>
      </c>
      <c r="G33" s="1" t="s">
        <v>18</v>
      </c>
      <c r="H33" s="4">
        <v>0.85</v>
      </c>
      <c r="I33" s="4">
        <v>0.7</v>
      </c>
      <c r="J33" s="4">
        <v>0.99</v>
      </c>
      <c r="K33" s="8">
        <f t="shared" si="0"/>
        <v>0.15000000000000002</v>
      </c>
      <c r="L33" s="8">
        <f t="shared" si="0"/>
        <v>0.30000000000000004</v>
      </c>
      <c r="M33" s="8">
        <f>100%-J33</f>
        <v>1.0000000000000009E-2</v>
      </c>
    </row>
    <row r="34" spans="1:13" x14ac:dyDescent="0.25">
      <c r="A34" s="2">
        <v>45047</v>
      </c>
      <c r="B34" s="1" t="s">
        <v>15</v>
      </c>
      <c r="C34" s="3">
        <v>11428.571428571429</v>
      </c>
      <c r="D34" s="1">
        <v>20500</v>
      </c>
      <c r="E34" s="3">
        <v>2857.1428571428573</v>
      </c>
      <c r="F34" s="1">
        <v>90</v>
      </c>
      <c r="G34" s="1" t="s">
        <v>18</v>
      </c>
      <c r="H34" s="4">
        <v>0.92</v>
      </c>
      <c r="I34" s="4">
        <v>0.99</v>
      </c>
      <c r="J34" s="4">
        <v>0.88</v>
      </c>
      <c r="K34" s="8">
        <f t="shared" ref="K34:L64" si="1">100%-H34</f>
        <v>7.999999999999996E-2</v>
      </c>
      <c r="L34" s="8">
        <f t="shared" si="1"/>
        <v>1.0000000000000009E-2</v>
      </c>
      <c r="M34" s="8">
        <f>100%-J34</f>
        <v>0.12</v>
      </c>
    </row>
    <row r="35" spans="1:13" x14ac:dyDescent="0.25">
      <c r="A35" s="2">
        <v>45047</v>
      </c>
      <c r="B35" s="1" t="s">
        <v>16</v>
      </c>
      <c r="C35" s="3">
        <v>11428.571428571429</v>
      </c>
      <c r="D35" s="1">
        <v>21000</v>
      </c>
      <c r="E35" s="3">
        <v>2857.1428571428573</v>
      </c>
      <c r="F35" s="1">
        <v>100</v>
      </c>
      <c r="G35" s="1" t="s">
        <v>18</v>
      </c>
      <c r="H35" s="4">
        <v>0.75</v>
      </c>
      <c r="I35" s="4">
        <v>0.97</v>
      </c>
      <c r="J35" s="4">
        <v>0.83</v>
      </c>
      <c r="K35" s="8">
        <f t="shared" si="1"/>
        <v>0.25</v>
      </c>
      <c r="L35" s="8">
        <f t="shared" si="1"/>
        <v>3.0000000000000027E-2</v>
      </c>
      <c r="M35" s="8">
        <f>100%-J35</f>
        <v>0.17000000000000004</v>
      </c>
    </row>
    <row r="36" spans="1:13" x14ac:dyDescent="0.25">
      <c r="A36" s="2">
        <v>45047</v>
      </c>
      <c r="B36" s="1" t="s">
        <v>17</v>
      </c>
      <c r="C36" s="3">
        <v>11428.571428571429</v>
      </c>
      <c r="D36" s="1">
        <v>21500</v>
      </c>
      <c r="E36" s="3">
        <v>2857.1428571428573</v>
      </c>
      <c r="F36" s="1">
        <v>90</v>
      </c>
      <c r="G36" s="1" t="s">
        <v>18</v>
      </c>
      <c r="H36" s="4">
        <v>0.77</v>
      </c>
      <c r="I36" s="4">
        <v>0.97</v>
      </c>
      <c r="J36" s="4">
        <v>0.78</v>
      </c>
      <c r="K36" s="8">
        <f t="shared" si="1"/>
        <v>0.22999999999999998</v>
      </c>
      <c r="L36" s="8">
        <f t="shared" si="1"/>
        <v>3.0000000000000027E-2</v>
      </c>
      <c r="M36" s="8">
        <f>100%-J36</f>
        <v>0.21999999999999997</v>
      </c>
    </row>
    <row r="37" spans="1:13" x14ac:dyDescent="0.25">
      <c r="A37" s="2">
        <v>45078</v>
      </c>
      <c r="B37" s="1" t="s">
        <v>10</v>
      </c>
      <c r="C37" s="3">
        <v>14285.714285714286</v>
      </c>
      <c r="D37" s="3">
        <v>22000</v>
      </c>
      <c r="E37" s="3">
        <v>857.14285714285711</v>
      </c>
      <c r="F37" s="1">
        <v>228</v>
      </c>
      <c r="G37" s="1" t="s">
        <v>18</v>
      </c>
      <c r="H37" s="4">
        <v>0.79</v>
      </c>
      <c r="I37" s="4">
        <v>0.75</v>
      </c>
      <c r="J37" s="4">
        <v>0.93</v>
      </c>
      <c r="K37" s="8">
        <f t="shared" si="1"/>
        <v>0.20999999999999996</v>
      </c>
      <c r="L37" s="8">
        <f t="shared" si="1"/>
        <v>0.25</v>
      </c>
      <c r="M37" s="8">
        <f>100%-J37</f>
        <v>6.9999999999999951E-2</v>
      </c>
    </row>
    <row r="38" spans="1:13" x14ac:dyDescent="0.25">
      <c r="A38" s="2">
        <v>45078</v>
      </c>
      <c r="B38" s="1" t="s">
        <v>12</v>
      </c>
      <c r="C38" s="3">
        <v>14285.714285714286</v>
      </c>
      <c r="D38" s="3">
        <v>18000</v>
      </c>
      <c r="E38" s="3">
        <v>857.14285714285711</v>
      </c>
      <c r="F38" s="1">
        <v>220</v>
      </c>
      <c r="G38" s="1" t="s">
        <v>18</v>
      </c>
      <c r="H38" s="4">
        <v>0.81</v>
      </c>
      <c r="I38" s="4">
        <v>0.98</v>
      </c>
      <c r="J38" s="4">
        <v>0.86</v>
      </c>
      <c r="K38" s="8">
        <f t="shared" si="1"/>
        <v>0.18999999999999995</v>
      </c>
      <c r="L38" s="8">
        <f t="shared" si="1"/>
        <v>2.0000000000000018E-2</v>
      </c>
      <c r="M38" s="8">
        <f>100%-J38</f>
        <v>0.14000000000000001</v>
      </c>
    </row>
    <row r="39" spans="1:13" x14ac:dyDescent="0.25">
      <c r="A39" s="2">
        <v>45078</v>
      </c>
      <c r="B39" s="1" t="s">
        <v>13</v>
      </c>
      <c r="C39" s="3">
        <v>14285.714285714286</v>
      </c>
      <c r="D39" s="1">
        <v>18500</v>
      </c>
      <c r="E39" s="3">
        <v>857.14285714285711</v>
      </c>
      <c r="F39" s="1">
        <v>228</v>
      </c>
      <c r="G39" s="1" t="s">
        <v>18</v>
      </c>
      <c r="H39" s="4">
        <v>0.86</v>
      </c>
      <c r="I39" s="4">
        <v>0.82</v>
      </c>
      <c r="J39" s="4">
        <v>0.86</v>
      </c>
      <c r="K39" s="8">
        <f t="shared" si="1"/>
        <v>0.14000000000000001</v>
      </c>
      <c r="L39" s="8">
        <f t="shared" si="1"/>
        <v>0.18000000000000005</v>
      </c>
      <c r="M39" s="8">
        <f>100%-J39</f>
        <v>0.14000000000000001</v>
      </c>
    </row>
    <row r="40" spans="1:13" x14ac:dyDescent="0.25">
      <c r="A40" s="2">
        <v>45078</v>
      </c>
      <c r="B40" s="1" t="s">
        <v>14</v>
      </c>
      <c r="C40" s="3">
        <v>14285.714285714286</v>
      </c>
      <c r="D40" s="1">
        <v>14314</v>
      </c>
      <c r="E40" s="3">
        <v>857.14285714285711</v>
      </c>
      <c r="F40" s="1">
        <v>238</v>
      </c>
      <c r="G40" s="1" t="s">
        <v>18</v>
      </c>
      <c r="H40" s="4">
        <v>0.72</v>
      </c>
      <c r="I40" s="4">
        <v>0.95</v>
      </c>
      <c r="J40" s="4">
        <v>0.9</v>
      </c>
      <c r="K40" s="8">
        <f t="shared" si="1"/>
        <v>0.28000000000000003</v>
      </c>
      <c r="L40" s="8">
        <f t="shared" si="1"/>
        <v>5.0000000000000044E-2</v>
      </c>
      <c r="M40" s="8">
        <f>100%-J40</f>
        <v>9.9999999999999978E-2</v>
      </c>
    </row>
    <row r="41" spans="1:13" x14ac:dyDescent="0.25">
      <c r="A41" s="2">
        <v>45078</v>
      </c>
      <c r="B41" s="1" t="s">
        <v>15</v>
      </c>
      <c r="C41" s="3">
        <v>14285.714285714286</v>
      </c>
      <c r="D41" s="1">
        <v>21000</v>
      </c>
      <c r="E41" s="3">
        <v>857.14285714285711</v>
      </c>
      <c r="F41" s="1">
        <v>228</v>
      </c>
      <c r="G41" s="1" t="s">
        <v>18</v>
      </c>
      <c r="H41" s="4">
        <v>0.71</v>
      </c>
      <c r="I41" s="4">
        <v>0.8</v>
      </c>
      <c r="J41" s="4">
        <v>0.76</v>
      </c>
      <c r="K41" s="8">
        <f t="shared" si="1"/>
        <v>0.29000000000000004</v>
      </c>
      <c r="L41" s="8">
        <f t="shared" si="1"/>
        <v>0.19999999999999996</v>
      </c>
      <c r="M41" s="8">
        <f>100%-J41</f>
        <v>0.24</v>
      </c>
    </row>
    <row r="42" spans="1:13" x14ac:dyDescent="0.25">
      <c r="A42" s="2">
        <v>45078</v>
      </c>
      <c r="B42" s="1" t="s">
        <v>16</v>
      </c>
      <c r="C42" s="3">
        <v>14285.714285714286</v>
      </c>
      <c r="D42" s="1">
        <v>22500</v>
      </c>
      <c r="E42" s="3">
        <v>857.14285714285711</v>
      </c>
      <c r="F42" s="1">
        <v>230</v>
      </c>
      <c r="G42" s="1" t="s">
        <v>18</v>
      </c>
      <c r="H42" s="4">
        <v>0.97</v>
      </c>
      <c r="I42" s="4">
        <v>0.95</v>
      </c>
      <c r="J42" s="4">
        <v>0.85</v>
      </c>
      <c r="K42" s="8">
        <f t="shared" si="1"/>
        <v>3.0000000000000027E-2</v>
      </c>
      <c r="L42" s="8">
        <f t="shared" si="1"/>
        <v>5.0000000000000044E-2</v>
      </c>
      <c r="M42" s="8">
        <f>100%-J42</f>
        <v>0.15000000000000002</v>
      </c>
    </row>
    <row r="43" spans="1:13" x14ac:dyDescent="0.25">
      <c r="A43" s="2">
        <v>45078</v>
      </c>
      <c r="B43" s="1" t="s">
        <v>17</v>
      </c>
      <c r="C43" s="3">
        <v>14285.714285714286</v>
      </c>
      <c r="D43" s="1">
        <v>22900</v>
      </c>
      <c r="E43" s="3">
        <v>857.14285714285711</v>
      </c>
      <c r="F43" s="1">
        <v>228</v>
      </c>
      <c r="G43" s="1" t="s">
        <v>18</v>
      </c>
      <c r="H43" s="4">
        <v>0.95</v>
      </c>
      <c r="I43" s="4">
        <v>0.85</v>
      </c>
      <c r="J43" s="4">
        <v>0.91</v>
      </c>
      <c r="K43" s="8">
        <f t="shared" si="1"/>
        <v>5.0000000000000044E-2</v>
      </c>
      <c r="L43" s="8">
        <f t="shared" si="1"/>
        <v>0.15000000000000002</v>
      </c>
      <c r="M43" s="8">
        <f>100%-J43</f>
        <v>8.9999999999999969E-2</v>
      </c>
    </row>
    <row r="44" spans="1:13" x14ac:dyDescent="0.25">
      <c r="A44" s="2">
        <v>45108</v>
      </c>
      <c r="B44" s="1" t="s">
        <v>10</v>
      </c>
      <c r="C44" s="3">
        <v>18562.957142857143</v>
      </c>
      <c r="D44" s="3">
        <v>25000</v>
      </c>
      <c r="E44" s="3">
        <v>714.28571428571433</v>
      </c>
      <c r="F44" s="1">
        <v>250</v>
      </c>
      <c r="G44" s="1" t="s">
        <v>19</v>
      </c>
      <c r="H44" s="4">
        <v>0.97</v>
      </c>
      <c r="I44" s="4">
        <v>0.7</v>
      </c>
      <c r="J44" s="4">
        <v>0.93</v>
      </c>
      <c r="K44" s="5">
        <f t="shared" si="1"/>
        <v>3.0000000000000027E-2</v>
      </c>
      <c r="L44" s="4">
        <f t="shared" si="1"/>
        <v>0.30000000000000004</v>
      </c>
      <c r="M44" s="8">
        <f>100%-J44</f>
        <v>6.9999999999999951E-2</v>
      </c>
    </row>
    <row r="45" spans="1:13" x14ac:dyDescent="0.25">
      <c r="A45" s="2">
        <v>45108</v>
      </c>
      <c r="B45" s="1" t="s">
        <v>12</v>
      </c>
      <c r="C45" s="3">
        <v>18562.957142857143</v>
      </c>
      <c r="D45" s="3">
        <v>22000</v>
      </c>
      <c r="E45" s="3">
        <v>714.28571428571433</v>
      </c>
      <c r="F45" s="1">
        <v>240</v>
      </c>
      <c r="G45" s="1" t="s">
        <v>19</v>
      </c>
      <c r="H45" s="4">
        <v>0.9</v>
      </c>
      <c r="I45" s="4">
        <v>0.98</v>
      </c>
      <c r="J45" s="4">
        <v>0.96</v>
      </c>
      <c r="K45" s="8">
        <f t="shared" si="1"/>
        <v>9.9999999999999978E-2</v>
      </c>
      <c r="L45" s="8">
        <f t="shared" si="1"/>
        <v>2.0000000000000018E-2</v>
      </c>
      <c r="M45" s="8">
        <f>100%-J45</f>
        <v>4.0000000000000036E-2</v>
      </c>
    </row>
    <row r="46" spans="1:13" x14ac:dyDescent="0.25">
      <c r="A46" s="2">
        <v>45108</v>
      </c>
      <c r="B46" s="1" t="s">
        <v>13</v>
      </c>
      <c r="C46" s="3">
        <v>18562.957142857143</v>
      </c>
      <c r="D46" s="1">
        <v>25000</v>
      </c>
      <c r="E46" s="3">
        <v>714.28571428571433</v>
      </c>
      <c r="F46" s="1">
        <v>270</v>
      </c>
      <c r="G46" s="1" t="s">
        <v>19</v>
      </c>
      <c r="H46" s="4">
        <v>0.9</v>
      </c>
      <c r="I46" s="4">
        <v>0.95</v>
      </c>
      <c r="J46" s="4">
        <v>0.98</v>
      </c>
      <c r="K46" s="8">
        <f t="shared" si="1"/>
        <v>9.9999999999999978E-2</v>
      </c>
      <c r="L46" s="8">
        <f t="shared" si="1"/>
        <v>5.0000000000000044E-2</v>
      </c>
      <c r="M46" s="8">
        <f>100%-J46</f>
        <v>2.0000000000000018E-2</v>
      </c>
    </row>
    <row r="47" spans="1:13" x14ac:dyDescent="0.25">
      <c r="A47" s="2">
        <v>45108</v>
      </c>
      <c r="B47" s="1" t="s">
        <v>14</v>
      </c>
      <c r="C47" s="3">
        <v>18562.957142857143</v>
      </c>
      <c r="D47" s="1">
        <v>25000</v>
      </c>
      <c r="E47" s="3">
        <v>714.28571428571433</v>
      </c>
      <c r="F47" s="1">
        <v>259</v>
      </c>
      <c r="G47" s="1" t="s">
        <v>19</v>
      </c>
      <c r="H47" s="4">
        <v>0.96</v>
      </c>
      <c r="I47" s="4">
        <v>0.81</v>
      </c>
      <c r="J47" s="4">
        <v>0.85</v>
      </c>
      <c r="K47" s="8">
        <f t="shared" si="1"/>
        <v>4.0000000000000036E-2</v>
      </c>
      <c r="L47" s="8">
        <f t="shared" si="1"/>
        <v>0.18999999999999995</v>
      </c>
      <c r="M47" s="8">
        <f>100%-J47</f>
        <v>0.15000000000000002</v>
      </c>
    </row>
    <row r="48" spans="1:13" x14ac:dyDescent="0.25">
      <c r="A48" s="2">
        <v>45108</v>
      </c>
      <c r="B48" s="1" t="s">
        <v>15</v>
      </c>
      <c r="C48" s="3">
        <v>18562.957142857143</v>
      </c>
      <c r="D48" s="1">
        <v>25000</v>
      </c>
      <c r="E48" s="3">
        <v>714.28571428571433</v>
      </c>
      <c r="F48" s="1">
        <v>260</v>
      </c>
      <c r="G48" s="1" t="s">
        <v>19</v>
      </c>
      <c r="H48" s="4">
        <v>0.98</v>
      </c>
      <c r="I48" s="4">
        <v>0.84</v>
      </c>
      <c r="J48" s="4">
        <v>0.89</v>
      </c>
      <c r="K48" s="8">
        <f t="shared" si="1"/>
        <v>2.0000000000000018E-2</v>
      </c>
      <c r="L48" s="8">
        <f t="shared" si="1"/>
        <v>0.16000000000000003</v>
      </c>
      <c r="M48" s="8">
        <f>100%-J48</f>
        <v>0.10999999999999999</v>
      </c>
    </row>
    <row r="49" spans="1:13" x14ac:dyDescent="0.25">
      <c r="A49" s="2">
        <v>45108</v>
      </c>
      <c r="B49" s="1" t="s">
        <v>16</v>
      </c>
      <c r="C49" s="3">
        <v>18562.957142857143</v>
      </c>
      <c r="D49" s="1">
        <v>25000</v>
      </c>
      <c r="E49" s="3">
        <v>714.28571428571433</v>
      </c>
      <c r="F49" s="1">
        <v>260</v>
      </c>
      <c r="G49" s="1" t="s">
        <v>19</v>
      </c>
      <c r="H49" s="4">
        <v>0.76</v>
      </c>
      <c r="I49" s="4">
        <v>0.7</v>
      </c>
      <c r="J49" s="4">
        <v>0.86</v>
      </c>
      <c r="K49" s="8">
        <f t="shared" si="1"/>
        <v>0.24</v>
      </c>
      <c r="L49" s="8">
        <f t="shared" si="1"/>
        <v>0.30000000000000004</v>
      </c>
      <c r="M49" s="8">
        <f>100%-J49</f>
        <v>0.14000000000000001</v>
      </c>
    </row>
    <row r="50" spans="1:13" x14ac:dyDescent="0.25">
      <c r="A50" s="2">
        <v>45108</v>
      </c>
      <c r="B50" s="1" t="s">
        <v>17</v>
      </c>
      <c r="C50" s="3">
        <v>18562.957142857143</v>
      </c>
      <c r="D50" s="1">
        <v>25000</v>
      </c>
      <c r="E50" s="3">
        <v>714.28571428571433</v>
      </c>
      <c r="F50" s="1">
        <v>261</v>
      </c>
      <c r="G50" s="1" t="s">
        <v>19</v>
      </c>
      <c r="H50" s="4">
        <v>0.91</v>
      </c>
      <c r="I50" s="4">
        <v>0.77</v>
      </c>
      <c r="J50" s="4">
        <v>0.75</v>
      </c>
      <c r="K50" s="8">
        <f t="shared" si="1"/>
        <v>8.9999999999999969E-2</v>
      </c>
      <c r="L50" s="8">
        <f t="shared" si="1"/>
        <v>0.22999999999999998</v>
      </c>
      <c r="M50" s="8">
        <f>100%-J50</f>
        <v>0.25</v>
      </c>
    </row>
    <row r="51" spans="1:13" x14ac:dyDescent="0.25">
      <c r="A51" s="2">
        <v>45139</v>
      </c>
      <c r="B51" s="1" t="s">
        <v>10</v>
      </c>
      <c r="C51" s="3">
        <v>18571.428571428572</v>
      </c>
      <c r="D51" s="3">
        <v>25000</v>
      </c>
      <c r="E51" s="3">
        <v>714.28571428571433</v>
      </c>
      <c r="F51" s="1">
        <v>242</v>
      </c>
      <c r="G51" s="1" t="s">
        <v>19</v>
      </c>
      <c r="H51" s="4">
        <v>0.79</v>
      </c>
      <c r="I51" s="4">
        <v>0.81</v>
      </c>
      <c r="J51" s="4">
        <v>0.74</v>
      </c>
      <c r="K51" s="8">
        <f t="shared" si="1"/>
        <v>0.20999999999999996</v>
      </c>
      <c r="L51" s="8">
        <f t="shared" si="1"/>
        <v>0.18999999999999995</v>
      </c>
      <c r="M51" s="8">
        <f>100%-J51</f>
        <v>0.26</v>
      </c>
    </row>
    <row r="52" spans="1:13" x14ac:dyDescent="0.25">
      <c r="A52" s="2">
        <v>45139</v>
      </c>
      <c r="B52" s="1" t="s">
        <v>12</v>
      </c>
      <c r="C52" s="3">
        <v>18571.428571428572</v>
      </c>
      <c r="D52" s="3">
        <v>22500</v>
      </c>
      <c r="E52" s="3">
        <v>714.28571428571433</v>
      </c>
      <c r="F52" s="1">
        <v>250</v>
      </c>
      <c r="G52" s="1" t="s">
        <v>19</v>
      </c>
      <c r="H52" s="4">
        <v>0.85</v>
      </c>
      <c r="I52" s="4">
        <v>0.82</v>
      </c>
      <c r="J52" s="4">
        <v>0.73</v>
      </c>
      <c r="K52" s="8">
        <f t="shared" si="1"/>
        <v>0.15000000000000002</v>
      </c>
      <c r="L52" s="8">
        <f t="shared" si="1"/>
        <v>0.18000000000000005</v>
      </c>
      <c r="M52" s="8">
        <f>100%-J52</f>
        <v>0.27</v>
      </c>
    </row>
    <row r="53" spans="1:13" x14ac:dyDescent="0.25">
      <c r="A53" s="2">
        <v>45139</v>
      </c>
      <c r="B53" s="1" t="s">
        <v>13</v>
      </c>
      <c r="C53" s="3">
        <v>18571.428571428572</v>
      </c>
      <c r="D53" s="1">
        <v>25000</v>
      </c>
      <c r="E53" s="3">
        <v>714.28571428571433</v>
      </c>
      <c r="F53" s="1">
        <v>242</v>
      </c>
      <c r="G53" s="1" t="s">
        <v>19</v>
      </c>
      <c r="H53" s="4">
        <v>0.88</v>
      </c>
      <c r="I53" s="4">
        <v>0.84</v>
      </c>
      <c r="J53" s="4">
        <v>0.75</v>
      </c>
      <c r="K53" s="8">
        <f t="shared" si="1"/>
        <v>0.12</v>
      </c>
      <c r="L53" s="8">
        <f t="shared" si="1"/>
        <v>0.16000000000000003</v>
      </c>
      <c r="M53" s="8">
        <f>100%-J53</f>
        <v>0.25</v>
      </c>
    </row>
    <row r="54" spans="1:13" x14ac:dyDescent="0.25">
      <c r="A54" s="2">
        <v>45139</v>
      </c>
      <c r="B54" s="1" t="s">
        <v>14</v>
      </c>
      <c r="C54" s="3">
        <v>18571.428571428572</v>
      </c>
      <c r="D54" s="1">
        <v>25000</v>
      </c>
      <c r="E54" s="3">
        <v>714.28571428571433</v>
      </c>
      <c r="F54" s="1">
        <v>242</v>
      </c>
      <c r="G54" s="1" t="s">
        <v>19</v>
      </c>
      <c r="H54" s="4">
        <v>0.81</v>
      </c>
      <c r="I54" s="4">
        <v>0.92</v>
      </c>
      <c r="J54" s="4">
        <v>0.91</v>
      </c>
      <c r="K54" s="8">
        <f t="shared" si="1"/>
        <v>0.18999999999999995</v>
      </c>
      <c r="L54" s="8">
        <f t="shared" si="1"/>
        <v>7.999999999999996E-2</v>
      </c>
      <c r="M54" s="8">
        <f>100%-J54</f>
        <v>8.9999999999999969E-2</v>
      </c>
    </row>
    <row r="55" spans="1:13" x14ac:dyDescent="0.25">
      <c r="A55" s="2">
        <v>45139</v>
      </c>
      <c r="B55" s="1" t="s">
        <v>15</v>
      </c>
      <c r="C55" s="3">
        <v>18571.428571428572</v>
      </c>
      <c r="D55" s="1">
        <v>25000</v>
      </c>
      <c r="E55" s="3">
        <v>714.28571428571433</v>
      </c>
      <c r="F55" s="1">
        <v>242</v>
      </c>
      <c r="G55" s="1" t="s">
        <v>19</v>
      </c>
      <c r="H55" s="4">
        <v>0.84</v>
      </c>
      <c r="I55" s="4">
        <v>0.73</v>
      </c>
      <c r="J55" s="4">
        <v>0.99</v>
      </c>
      <c r="K55" s="8">
        <f t="shared" si="1"/>
        <v>0.16000000000000003</v>
      </c>
      <c r="L55" s="8">
        <f t="shared" si="1"/>
        <v>0.27</v>
      </c>
      <c r="M55" s="8">
        <f>100%-J55</f>
        <v>1.0000000000000009E-2</v>
      </c>
    </row>
    <row r="56" spans="1:13" x14ac:dyDescent="0.25">
      <c r="A56" s="2">
        <v>45139</v>
      </c>
      <c r="B56" s="1" t="s">
        <v>16</v>
      </c>
      <c r="C56" s="3">
        <v>18571.428571428572</v>
      </c>
      <c r="D56" s="1">
        <v>25000</v>
      </c>
      <c r="E56" s="3">
        <v>714.28571428571433</v>
      </c>
      <c r="F56" s="1">
        <v>240</v>
      </c>
      <c r="G56" s="1" t="s">
        <v>19</v>
      </c>
      <c r="H56" s="4">
        <v>0.93</v>
      </c>
      <c r="I56" s="4">
        <v>0.79</v>
      </c>
      <c r="J56" s="4">
        <v>0.72</v>
      </c>
      <c r="K56" s="8">
        <f t="shared" si="1"/>
        <v>6.9999999999999951E-2</v>
      </c>
      <c r="L56" s="8">
        <f t="shared" si="1"/>
        <v>0.20999999999999996</v>
      </c>
      <c r="M56" s="8">
        <f>100%-J56</f>
        <v>0.28000000000000003</v>
      </c>
    </row>
    <row r="57" spans="1:13" x14ac:dyDescent="0.25">
      <c r="A57" s="2">
        <v>45139</v>
      </c>
      <c r="B57" s="1" t="s">
        <v>17</v>
      </c>
      <c r="C57" s="3">
        <v>18571.428571428572</v>
      </c>
      <c r="D57" s="1">
        <v>25000</v>
      </c>
      <c r="E57" s="3">
        <v>714.28571428571433</v>
      </c>
      <c r="F57" s="1">
        <v>242</v>
      </c>
      <c r="G57" s="1" t="s">
        <v>19</v>
      </c>
      <c r="H57" s="4">
        <v>0.84</v>
      </c>
      <c r="I57" s="4">
        <v>0.79</v>
      </c>
      <c r="J57" s="4">
        <v>0.8</v>
      </c>
      <c r="K57" s="8">
        <f t="shared" si="1"/>
        <v>0.16000000000000003</v>
      </c>
      <c r="L57" s="8">
        <f t="shared" si="1"/>
        <v>0.20999999999999996</v>
      </c>
      <c r="M57" s="8">
        <f>100%-J57</f>
        <v>0.19999999999999996</v>
      </c>
    </row>
    <row r="58" spans="1:13" x14ac:dyDescent="0.25">
      <c r="A58" s="2">
        <v>45170</v>
      </c>
      <c r="B58" s="1" t="s">
        <v>10</v>
      </c>
      <c r="C58" s="3">
        <v>17857.142857142859</v>
      </c>
      <c r="D58" s="3">
        <v>22500</v>
      </c>
      <c r="E58" s="3">
        <v>285.71428571428572</v>
      </c>
      <c r="F58" s="1">
        <v>285</v>
      </c>
      <c r="G58" s="1" t="s">
        <v>19</v>
      </c>
      <c r="H58" s="4">
        <v>0.85</v>
      </c>
      <c r="I58" s="4">
        <v>0.91</v>
      </c>
      <c r="J58" s="4">
        <v>0.84</v>
      </c>
      <c r="K58" s="8">
        <f t="shared" si="1"/>
        <v>0.15000000000000002</v>
      </c>
      <c r="L58" s="8">
        <f t="shared" si="1"/>
        <v>8.9999999999999969E-2</v>
      </c>
      <c r="M58" s="8">
        <f>100%-J58</f>
        <v>0.16000000000000003</v>
      </c>
    </row>
    <row r="59" spans="1:13" x14ac:dyDescent="0.25">
      <c r="A59" s="2">
        <v>45170</v>
      </c>
      <c r="B59" s="1" t="s">
        <v>12</v>
      </c>
      <c r="C59" s="3">
        <v>17857.142857142859</v>
      </c>
      <c r="D59" s="3">
        <v>21500</v>
      </c>
      <c r="E59" s="3">
        <v>285.71428571428572</v>
      </c>
      <c r="F59" s="1">
        <v>275</v>
      </c>
      <c r="G59" s="1" t="s">
        <v>19</v>
      </c>
      <c r="H59" s="4">
        <v>0.86</v>
      </c>
      <c r="I59" s="4">
        <v>0.75</v>
      </c>
      <c r="J59" s="4">
        <v>0.96</v>
      </c>
      <c r="K59" s="8">
        <f t="shared" si="1"/>
        <v>0.14000000000000001</v>
      </c>
      <c r="L59" s="8">
        <f t="shared" si="1"/>
        <v>0.25</v>
      </c>
      <c r="M59" s="8">
        <f>100%-J59</f>
        <v>4.0000000000000036E-2</v>
      </c>
    </row>
    <row r="60" spans="1:13" x14ac:dyDescent="0.25">
      <c r="A60" s="2">
        <v>45170</v>
      </c>
      <c r="B60" s="1" t="s">
        <v>13</v>
      </c>
      <c r="C60" s="3">
        <v>17857.142857142859</v>
      </c>
      <c r="D60" s="1">
        <v>24000</v>
      </c>
      <c r="E60" s="3">
        <v>285.71428571428572</v>
      </c>
      <c r="F60" s="1">
        <v>285</v>
      </c>
      <c r="G60" s="1" t="s">
        <v>19</v>
      </c>
      <c r="H60" s="4">
        <v>0.96</v>
      </c>
      <c r="I60" s="4">
        <v>0.77</v>
      </c>
      <c r="J60" s="4">
        <v>0.92</v>
      </c>
      <c r="K60" s="8">
        <f t="shared" si="1"/>
        <v>4.0000000000000036E-2</v>
      </c>
      <c r="L60" s="8">
        <f t="shared" si="1"/>
        <v>0.22999999999999998</v>
      </c>
      <c r="M60" s="8">
        <f>100%-J60</f>
        <v>7.999999999999996E-2</v>
      </c>
    </row>
    <row r="61" spans="1:13" x14ac:dyDescent="0.25">
      <c r="A61" s="2">
        <v>45170</v>
      </c>
      <c r="B61" s="1" t="s">
        <v>14</v>
      </c>
      <c r="C61" s="3">
        <v>17857.142857142859</v>
      </c>
      <c r="D61" s="1">
        <v>24500</v>
      </c>
      <c r="E61" s="3">
        <v>285.71428571428572</v>
      </c>
      <c r="F61" s="1">
        <v>290</v>
      </c>
      <c r="G61" s="1" t="s">
        <v>19</v>
      </c>
      <c r="H61" s="4">
        <v>0.99</v>
      </c>
      <c r="I61" s="4">
        <v>0.97</v>
      </c>
      <c r="J61" s="4">
        <v>0.73</v>
      </c>
      <c r="K61" s="8">
        <f t="shared" si="1"/>
        <v>1.0000000000000009E-2</v>
      </c>
      <c r="L61" s="8">
        <f t="shared" si="1"/>
        <v>3.0000000000000027E-2</v>
      </c>
      <c r="M61" s="8">
        <f>100%-J61</f>
        <v>0.27</v>
      </c>
    </row>
    <row r="62" spans="1:13" x14ac:dyDescent="0.25">
      <c r="A62" s="2">
        <v>45170</v>
      </c>
      <c r="B62" s="1" t="s">
        <v>15</v>
      </c>
      <c r="C62" s="3">
        <v>17857.142857142859</v>
      </c>
      <c r="D62" s="1">
        <v>24500</v>
      </c>
      <c r="E62" s="3">
        <v>285.71428571428572</v>
      </c>
      <c r="F62" s="1">
        <v>310</v>
      </c>
      <c r="G62" s="1" t="s">
        <v>19</v>
      </c>
      <c r="H62" s="4">
        <v>0.77</v>
      </c>
      <c r="I62" s="4">
        <v>0.72</v>
      </c>
      <c r="J62" s="4">
        <v>0.85</v>
      </c>
      <c r="K62" s="8">
        <f t="shared" si="1"/>
        <v>0.22999999999999998</v>
      </c>
      <c r="L62" s="8">
        <f t="shared" si="1"/>
        <v>0.28000000000000003</v>
      </c>
      <c r="M62" s="8">
        <f>100%-J62</f>
        <v>0.15000000000000002</v>
      </c>
    </row>
    <row r="63" spans="1:13" x14ac:dyDescent="0.25">
      <c r="A63" s="2">
        <v>45170</v>
      </c>
      <c r="B63" s="1" t="s">
        <v>16</v>
      </c>
      <c r="C63" s="3">
        <v>17857.142857142859</v>
      </c>
      <c r="D63" s="1">
        <v>24500</v>
      </c>
      <c r="E63" s="3">
        <v>285.71428571428572</v>
      </c>
      <c r="F63" s="1">
        <v>270</v>
      </c>
      <c r="G63" s="1" t="s">
        <v>19</v>
      </c>
      <c r="H63" s="4">
        <v>0.77</v>
      </c>
      <c r="I63" s="4">
        <v>0.96</v>
      </c>
      <c r="J63" s="4">
        <v>0.78</v>
      </c>
      <c r="K63" s="8">
        <f t="shared" si="1"/>
        <v>0.22999999999999998</v>
      </c>
      <c r="L63" s="8">
        <f t="shared" si="1"/>
        <v>4.0000000000000036E-2</v>
      </c>
      <c r="M63" s="8">
        <f>100%-J63</f>
        <v>0.21999999999999997</v>
      </c>
    </row>
    <row r="64" spans="1:13" x14ac:dyDescent="0.25">
      <c r="A64" s="2">
        <v>45170</v>
      </c>
      <c r="B64" s="1" t="s">
        <v>17</v>
      </c>
      <c r="C64" s="3">
        <v>17857.142857142859</v>
      </c>
      <c r="D64" s="1">
        <v>24500</v>
      </c>
      <c r="E64" s="3">
        <v>285.71428571428572</v>
      </c>
      <c r="F64" s="1">
        <v>285</v>
      </c>
      <c r="G64" s="1" t="s">
        <v>19</v>
      </c>
      <c r="H64" s="4">
        <v>0.78</v>
      </c>
      <c r="I64" s="4">
        <v>0.8</v>
      </c>
      <c r="J64" s="4">
        <v>0.85</v>
      </c>
      <c r="K64" s="8">
        <f t="shared" si="1"/>
        <v>0.21999999999999997</v>
      </c>
      <c r="L64" s="8">
        <f t="shared" si="1"/>
        <v>0.19999999999999996</v>
      </c>
      <c r="M64" s="8">
        <f>100%-J64</f>
        <v>0.15000000000000002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2"/>
  <sheetViews>
    <sheetView workbookViewId="0">
      <selection activeCell="D2" sqref="D2"/>
    </sheetView>
  </sheetViews>
  <sheetFormatPr defaultRowHeight="15.75" x14ac:dyDescent="0.25"/>
  <cols>
    <col min="1" max="1" width="32.25" customWidth="1"/>
    <col min="2" max="2" width="33.125" customWidth="1"/>
    <col min="4" max="4" width="12.125" customWidth="1"/>
    <col min="5" max="5" width="11.125" customWidth="1"/>
    <col min="6" max="6" width="17.125" bestFit="1" customWidth="1"/>
    <col min="7" max="7" width="13.875" customWidth="1"/>
    <col min="8" max="8" width="15.625" customWidth="1"/>
    <col min="9" max="9" width="11.25" customWidth="1"/>
    <col min="11" max="11" width="11.125" customWidth="1"/>
    <col min="12" max="12" width="11.25" customWidth="1"/>
    <col min="13" max="13" width="15.625" customWidth="1"/>
  </cols>
  <sheetData>
    <row r="3" spans="1:9" x14ac:dyDescent="0.25">
      <c r="A3" s="25" t="s">
        <v>25</v>
      </c>
      <c r="B3" s="26" t="s">
        <v>26</v>
      </c>
      <c r="F3" s="25" t="s">
        <v>31</v>
      </c>
      <c r="G3" s="27" t="s">
        <v>32</v>
      </c>
      <c r="H3" s="26" t="s">
        <v>34</v>
      </c>
    </row>
    <row r="4" spans="1:9" x14ac:dyDescent="0.25">
      <c r="A4" s="6">
        <v>0.85555555555555574</v>
      </c>
      <c r="B4" s="7">
        <v>0.14444444444444451</v>
      </c>
      <c r="F4" s="6">
        <v>754940.69999999937</v>
      </c>
      <c r="G4" s="22">
        <v>891111</v>
      </c>
      <c r="H4" s="7">
        <v>9360</v>
      </c>
    </row>
    <row r="6" spans="1:9" x14ac:dyDescent="0.25">
      <c r="A6" s="25" t="s">
        <v>27</v>
      </c>
      <c r="B6" s="26" t="s">
        <v>28</v>
      </c>
    </row>
    <row r="7" spans="1:9" x14ac:dyDescent="0.25">
      <c r="A7" s="6">
        <v>0.85492063492063519</v>
      </c>
      <c r="B7" s="7">
        <v>0.14507936507936503</v>
      </c>
    </row>
    <row r="9" spans="1:9" x14ac:dyDescent="0.25">
      <c r="A9" s="23" t="s">
        <v>29</v>
      </c>
      <c r="B9" s="24" t="s">
        <v>30</v>
      </c>
    </row>
    <row r="10" spans="1:9" x14ac:dyDescent="0.25">
      <c r="A10" s="6">
        <v>0.8447619047619046</v>
      </c>
      <c r="B10" s="7">
        <v>0.1552380952380952</v>
      </c>
    </row>
    <row r="12" spans="1:9" x14ac:dyDescent="0.25">
      <c r="A12" s="25" t="s">
        <v>23</v>
      </c>
      <c r="B12" s="28" t="s">
        <v>34</v>
      </c>
      <c r="D12" s="25" t="s">
        <v>23</v>
      </c>
      <c r="E12" s="25" t="s">
        <v>31</v>
      </c>
      <c r="F12" s="26" t="s">
        <v>33</v>
      </c>
      <c r="H12" s="25" t="s">
        <v>23</v>
      </c>
      <c r="I12" s="28" t="s">
        <v>32</v>
      </c>
    </row>
    <row r="13" spans="1:9" x14ac:dyDescent="0.25">
      <c r="A13" s="15">
        <v>44927</v>
      </c>
      <c r="B13" s="11">
        <v>300</v>
      </c>
      <c r="D13" s="15">
        <v>44927</v>
      </c>
      <c r="E13" s="18">
        <v>30000</v>
      </c>
      <c r="F13" s="19">
        <v>20000.000000000004</v>
      </c>
      <c r="H13" s="10" t="s">
        <v>10</v>
      </c>
      <c r="I13" s="11">
        <v>126081</v>
      </c>
    </row>
    <row r="14" spans="1:9" x14ac:dyDescent="0.25">
      <c r="A14" s="16">
        <v>44958</v>
      </c>
      <c r="B14" s="13">
        <v>310</v>
      </c>
      <c r="D14" s="16">
        <v>44958</v>
      </c>
      <c r="E14" s="20">
        <v>45000</v>
      </c>
      <c r="F14" s="21">
        <v>10000.000000000002</v>
      </c>
      <c r="H14" s="12" t="s">
        <v>12</v>
      </c>
      <c r="I14" s="13">
        <v>129875</v>
      </c>
    </row>
    <row r="15" spans="1:9" x14ac:dyDescent="0.25">
      <c r="A15" s="16">
        <v>44986</v>
      </c>
      <c r="B15" s="13">
        <v>300</v>
      </c>
      <c r="D15" s="16">
        <v>44986</v>
      </c>
      <c r="E15" s="20">
        <v>60000</v>
      </c>
      <c r="F15" s="21">
        <v>10000.000000000002</v>
      </c>
      <c r="H15" s="12" t="s">
        <v>13</v>
      </c>
      <c r="I15" s="13">
        <v>126793</v>
      </c>
    </row>
    <row r="16" spans="1:9" x14ac:dyDescent="0.25">
      <c r="A16" s="16">
        <v>45017</v>
      </c>
      <c r="B16" s="13">
        <v>700</v>
      </c>
      <c r="D16" s="16">
        <v>45017</v>
      </c>
      <c r="E16" s="20">
        <v>54999.999999999993</v>
      </c>
      <c r="F16" s="21">
        <v>40000.000000000007</v>
      </c>
      <c r="H16" s="12" t="s">
        <v>14</v>
      </c>
      <c r="I16" s="13">
        <v>128833</v>
      </c>
    </row>
    <row r="17" spans="1:9" x14ac:dyDescent="0.25">
      <c r="A17" s="16">
        <v>45047</v>
      </c>
      <c r="B17" s="13">
        <v>650</v>
      </c>
      <c r="D17" s="16">
        <v>45047</v>
      </c>
      <c r="E17" s="20">
        <v>80000.000000000015</v>
      </c>
      <c r="F17" s="21">
        <v>20000.000000000004</v>
      </c>
      <c r="H17" s="12" t="s">
        <v>15</v>
      </c>
      <c r="I17" s="13">
        <v>125980</v>
      </c>
    </row>
    <row r="18" spans="1:9" x14ac:dyDescent="0.25">
      <c r="A18" s="16">
        <v>45078</v>
      </c>
      <c r="B18" s="13">
        <v>1600</v>
      </c>
      <c r="D18" s="16">
        <v>45078</v>
      </c>
      <c r="E18" s="20">
        <v>100000.00000000001</v>
      </c>
      <c r="F18" s="21">
        <v>5999.9999999999991</v>
      </c>
      <c r="H18" s="12" t="s">
        <v>16</v>
      </c>
      <c r="I18" s="13">
        <v>126209</v>
      </c>
    </row>
    <row r="19" spans="1:9" x14ac:dyDescent="0.25">
      <c r="A19" s="16">
        <v>45108</v>
      </c>
      <c r="B19" s="13">
        <v>1800</v>
      </c>
      <c r="D19" s="16">
        <v>45108</v>
      </c>
      <c r="E19" s="20">
        <v>129940.69999999998</v>
      </c>
      <c r="F19" s="21">
        <v>5000.0000000000009</v>
      </c>
      <c r="H19" s="12" t="s">
        <v>17</v>
      </c>
      <c r="I19" s="13">
        <v>127340</v>
      </c>
    </row>
    <row r="20" spans="1:9" x14ac:dyDescent="0.25">
      <c r="A20" s="16">
        <v>45139</v>
      </c>
      <c r="B20" s="13">
        <v>1700</v>
      </c>
      <c r="D20" s="16">
        <v>45139</v>
      </c>
      <c r="E20" s="20">
        <v>130000.00000000003</v>
      </c>
      <c r="F20" s="21">
        <v>5000.0000000000009</v>
      </c>
      <c r="H20" s="14" t="s">
        <v>24</v>
      </c>
      <c r="I20" s="9">
        <v>891111</v>
      </c>
    </row>
    <row r="21" spans="1:9" x14ac:dyDescent="0.25">
      <c r="A21" s="16">
        <v>45170</v>
      </c>
      <c r="B21" s="13">
        <v>2000</v>
      </c>
      <c r="D21" s="16">
        <v>45170</v>
      </c>
      <c r="E21" s="20">
        <v>125000</v>
      </c>
      <c r="F21" s="21">
        <v>2000.0000000000002</v>
      </c>
    </row>
    <row r="22" spans="1:9" x14ac:dyDescent="0.25">
      <c r="A22" s="17" t="s">
        <v>24</v>
      </c>
      <c r="B22" s="9">
        <v>9360</v>
      </c>
      <c r="D22" s="17" t="s">
        <v>24</v>
      </c>
      <c r="E22" s="6">
        <v>754940.7</v>
      </c>
      <c r="F22" s="7">
        <v>118000.00000000001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80" zoomScaleNormal="80" workbookViewId="0">
      <selection activeCell="W18" sqref="W18"/>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Tables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Xu</dc:creator>
  <cp:lastModifiedBy>Dall</cp:lastModifiedBy>
  <dcterms:created xsi:type="dcterms:W3CDTF">2014-05-13T23:37:49Z</dcterms:created>
  <dcterms:modified xsi:type="dcterms:W3CDTF">2024-04-23T16:53:16Z</dcterms:modified>
</cp:coreProperties>
</file>