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3"/>
    <sheet state="visible" name="Hoja2" sheetId="2" r:id="rId4"/>
    <sheet state="visible" name="Hoja3" sheetId="3" r:id="rId5"/>
  </sheets>
  <definedNames/>
  <calcPr/>
</workbook>
</file>

<file path=xl/sharedStrings.xml><?xml version="1.0" encoding="utf-8"?>
<sst xmlns="http://schemas.openxmlformats.org/spreadsheetml/2006/main" count="91" uniqueCount="91">
  <si>
    <t xml:space="preserve">H. AYUNTAMIENTO DE SAN SEBASTIÁN DEL OESTE </t>
  </si>
  <si>
    <t>Estado Analítico del Ejercicio del Presupuesto de Egresos</t>
  </si>
  <si>
    <t>Clasificación por Objeto del Gasto (Capítulo y Concepto)</t>
  </si>
  <si>
    <t>Del 1 de Enero al 31 de Agosto de 2017</t>
  </si>
  <si>
    <t>Concepto</t>
  </si>
  <si>
    <t>Egresos</t>
  </si>
  <si>
    <t>Subejercicio</t>
  </si>
  <si>
    <t>Aprobado</t>
  </si>
  <si>
    <t>Ampliaciones/ (Reducciones)</t>
  </si>
  <si>
    <t>Modificado</t>
  </si>
  <si>
    <t>Devengado</t>
  </si>
  <si>
    <t>Pagado</t>
  </si>
  <si>
    <t>3 = (1 + 2 )</t>
  </si>
  <si>
    <t>6 = ( 3 - 4 )</t>
  </si>
  <si>
    <t>Servicios Personales</t>
  </si>
  <si>
    <t>Remuneraciones al Personal de Carácter Permanente</t>
  </si>
  <si>
    <t>Remuneraciones al Personal de Carácter Transitorio</t>
  </si>
  <si>
    <t>Remuneraciones Adicionales y Especiales</t>
  </si>
  <si>
    <t>Seguridad Social</t>
  </si>
  <si>
    <t>Otras Prestaciones Sociales y Económicas</t>
  </si>
  <si>
    <t>Previsiones</t>
  </si>
  <si>
    <t>Pago de Estímulos a Servidores Públicos</t>
  </si>
  <si>
    <t>Materiales y Suministros</t>
  </si>
  <si>
    <t>Materiales de Administración, Emisión de Documentos y Artículos Oficiales</t>
  </si>
  <si>
    <t>Alimentos y Utensilios</t>
  </si>
  <si>
    <t>Materias Primas y Materiales de Producción y Comercialización</t>
  </si>
  <si>
    <t>Materiales y Artículos de Construcción y de Reparación</t>
  </si>
  <si>
    <t>Productos Químicos, Farmacéuticos y de Laboratorio</t>
  </si>
  <si>
    <t>Combustibles, Lubricantes y Aditivos</t>
  </si>
  <si>
    <t>Vestuario, Blancos, Prendas de Protección y Artículos Deportivos</t>
  </si>
  <si>
    <t>Materiales y Suministros Para Seguridad</t>
  </si>
  <si>
    <t>Herramientas, Refacciones y Accesorios Menores</t>
  </si>
  <si>
    <t>Servicios Generales</t>
  </si>
  <si>
    <t>Servicios Básicos</t>
  </si>
  <si>
    <t>Servicios de Arrendamiento</t>
  </si>
  <si>
    <t>Servicios Profesionales, Científicos, Técnicos y Otros Servicios</t>
  </si>
  <si>
    <t>Servicios Financieros, Bancarios y Comerciales</t>
  </si>
  <si>
    <t>Servicios de Instalación, Reparación, Mantenimiento y Conservación</t>
  </si>
  <si>
    <t>Servicios de Comunicación Social y Publicidad.</t>
  </si>
  <si>
    <t>Servicios de Traslado y Viáticos</t>
  </si>
  <si>
    <t>Servicios Oficiales</t>
  </si>
  <si>
    <t>Otros Servicios Generales</t>
  </si>
  <si>
    <t>Transferencias, Asignaciones, Subsidios y Otras Ayudas</t>
  </si>
  <si>
    <t>Transferencias Internas y Asignaciones al Sector Público</t>
  </si>
  <si>
    <t>Transferencias al Resto del Sector Público</t>
  </si>
  <si>
    <t>Subsidios y Subvenciones</t>
  </si>
  <si>
    <t>Ayudas Sociales</t>
  </si>
  <si>
    <t>Pensiones y Jubilaciones</t>
  </si>
  <si>
    <t>Transferencias a Fideicomisos, Mandatos y Otros Análogos</t>
  </si>
  <si>
    <t>Transferencias a la Seguridad Social</t>
  </si>
  <si>
    <t>Donativos</t>
  </si>
  <si>
    <t>Transferencias al Exterior</t>
  </si>
  <si>
    <t>Bienes Muebles, Inmuebles e Intangibles</t>
  </si>
  <si>
    <t>Mobiliario y Equipo de Administración</t>
  </si>
  <si>
    <t>Mobiliario y Equipo Educacional y Recreativo</t>
  </si>
  <si>
    <t>Equipo e Instrumental Médico y de Laboratorio</t>
  </si>
  <si>
    <t>Vehículos y Equipo de Transporte</t>
  </si>
  <si>
    <t>Equipo de Defensa y Seguridad</t>
  </si>
  <si>
    <t>Maquinaria, Otros Equipos y Herramientas</t>
  </si>
  <si>
    <t>Activos Biológicos</t>
  </si>
  <si>
    <t>Bienes Inmuebles</t>
  </si>
  <si>
    <t>Activos Intangibles</t>
  </si>
  <si>
    <t>Inversión Pública</t>
  </si>
  <si>
    <t>Obra Pública en Bienes de Dominio Público</t>
  </si>
  <si>
    <t>Obra Pública en Bienes Propios</t>
  </si>
  <si>
    <t>Proyectos Productivos y Acciones de Fomento</t>
  </si>
  <si>
    <t>Inversiones Financieras y Otras Provisiones</t>
  </si>
  <si>
    <t>Inversiones Para el Fomento de Actividades Productivas.</t>
  </si>
  <si>
    <t>Acciones y Participaciones de Capital</t>
  </si>
  <si>
    <t>Compra de Títulos y Valores</t>
  </si>
  <si>
    <t>Concesión de Préstamos</t>
  </si>
  <si>
    <t>Inversiones en Fideicomisos, Mandatos y Otros Análogos</t>
  </si>
  <si>
    <t>Otras Inversiones Financieras</t>
  </si>
  <si>
    <t>Provisiones para Contingencias y Otras Erogaciones Especiales</t>
  </si>
  <si>
    <t>Participaciones y Aportaciones</t>
  </si>
  <si>
    <t>Participaciones</t>
  </si>
  <si>
    <t>Aportaciones</t>
  </si>
  <si>
    <t>Convenios</t>
  </si>
  <si>
    <t>Deuda Pública</t>
  </si>
  <si>
    <t>Amortización de la Deuda Pública</t>
  </si>
  <si>
    <t>Intereses de la Deuda Pública</t>
  </si>
  <si>
    <t>Comisiones de la Deuda Pública</t>
  </si>
  <si>
    <t>Gastos de la Deuda Pública</t>
  </si>
  <si>
    <t>Costo por Coberturas</t>
  </si>
  <si>
    <t>Apoyos Financieros</t>
  </si>
  <si>
    <t>Adeudos de Ejercicios Fiscales Anteriores (Adefas)</t>
  </si>
  <si>
    <t>Total del Gasto</t>
  </si>
  <si>
    <t>JESUS DAMIAN VAZQUEZ BARAJAS</t>
  </si>
  <si>
    <t>JOSE ALBERTO GARCIA</t>
  </si>
  <si>
    <t>PRESIDENTE MUNICIPAL</t>
  </si>
  <si>
    <t>ENCARGADO DE HACIENDA MUNICIPAL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</si>
</sst>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_ ;[Red]\-#,##0\ "/>
  </numFmts>
  <fonts count="6">
    <font>
      <sz val="11.0"/>
      <color rgb="FF000000"/>
      <name val="Calibri"/>
    </font>
    <font>
      <b/>
      <sz val="9.0"/>
      <color rgb="FFFFFFFF"/>
      <name val="Arial"/>
    </font>
    <font/>
    <font>
      <sz val="8.0"/>
      <color rgb="FF000000"/>
      <name val="Arial"/>
    </font>
    <font>
      <b/>
      <sz val="9.0"/>
      <color rgb="FF000000"/>
      <name val="Arial"/>
    </font>
    <font>
      <sz val="9.0"/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339966"/>
        <bgColor rgb="FF339966"/>
      </patternFill>
    </fill>
    <fill>
      <patternFill patternType="solid">
        <fgColor rgb="FFFFFFFF"/>
        <bgColor rgb="FFFFFFFF"/>
      </patternFill>
    </fill>
  </fills>
  <borders count="26">
    <border/>
    <border>
      <left style="thin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top/>
      <bottom/>
    </border>
    <border>
      <top/>
      <bottom/>
    </border>
    <border>
      <right style="thin">
        <color rgb="FF000000"/>
      </right>
      <top/>
      <bottom/>
    </border>
    <border>
      <left style="thin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/>
      <right/>
      <top/>
      <bottom/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1" fillId="2" fontId="1" numFmtId="37" xfId="0" applyAlignment="1" applyBorder="1" applyFill="1" applyFont="1" applyNumberFormat="1">
      <alignment horizontal="center" shrinkToFit="0" vertical="bottom" wrapText="0"/>
    </xf>
    <xf borderId="2" fillId="0" fontId="2" numFmtId="0" xfId="0" applyBorder="1" applyFont="1"/>
    <xf borderId="3" fillId="0" fontId="2" numFmtId="0" xfId="0" applyBorder="1" applyFont="1"/>
    <xf borderId="4" fillId="2" fontId="1" numFmtId="37" xfId="0" applyAlignment="1" applyBorder="1" applyFont="1" applyNumberFormat="1">
      <alignment horizontal="center" shrinkToFit="0" vertical="bottom" wrapText="0"/>
    </xf>
    <xf borderId="5" fillId="0" fontId="2" numFmtId="0" xfId="0" applyBorder="1" applyFont="1"/>
    <xf borderId="6" fillId="0" fontId="2" numFmtId="0" xfId="0" applyBorder="1" applyFont="1"/>
    <xf borderId="7" fillId="2" fontId="1" numFmtId="37" xfId="0" applyAlignment="1" applyBorder="1" applyFont="1" applyNumberFormat="1">
      <alignment horizontal="center" shrinkToFit="0" vertical="bottom" wrapText="0"/>
    </xf>
    <xf borderId="8" fillId="0" fontId="2" numFmtId="0" xfId="0" applyBorder="1" applyFont="1"/>
    <xf borderId="9" fillId="0" fontId="2" numFmtId="0" xfId="0" applyBorder="1" applyFont="1"/>
    <xf borderId="10" fillId="3" fontId="3" numFmtId="0" xfId="0" applyAlignment="1" applyBorder="1" applyFill="1" applyFont="1">
      <alignment shrinkToFit="0" vertical="bottom" wrapText="0"/>
    </xf>
    <xf borderId="11" fillId="2" fontId="1" numFmtId="37" xfId="0" applyAlignment="1" applyBorder="1" applyFont="1" applyNumberFormat="1">
      <alignment horizontal="center" shrinkToFit="0" vertical="center" wrapText="1"/>
    </xf>
    <xf borderId="12" fillId="0" fontId="2" numFmtId="0" xfId="0" applyBorder="1" applyFont="1"/>
    <xf borderId="13" fillId="2" fontId="1" numFmtId="37" xfId="0" applyAlignment="1" applyBorder="1" applyFont="1" applyNumberFormat="1">
      <alignment horizontal="center" shrinkToFit="0" vertical="bottom" wrapText="0"/>
    </xf>
    <xf borderId="14" fillId="0" fontId="2" numFmtId="0" xfId="0" applyBorder="1" applyFont="1"/>
    <xf borderId="15" fillId="0" fontId="2" numFmtId="0" xfId="0" applyBorder="1" applyFont="1"/>
    <xf borderId="16" fillId="2" fontId="1" numFmtId="37" xfId="0" applyAlignment="1" applyBorder="1" applyFont="1" applyNumberFormat="1">
      <alignment horizontal="center" shrinkToFit="0" vertical="center" wrapText="1"/>
    </xf>
    <xf borderId="17" fillId="0" fontId="2" numFmtId="0" xfId="0" applyBorder="1" applyFont="1"/>
    <xf borderId="18" fillId="0" fontId="2" numFmtId="0" xfId="0" applyBorder="1" applyFont="1"/>
    <xf borderId="19" fillId="2" fontId="1" numFmtId="37" xfId="0" applyAlignment="1" applyBorder="1" applyFont="1" applyNumberFormat="1">
      <alignment horizontal="center" shrinkToFit="0" vertical="center" wrapText="0"/>
    </xf>
    <xf borderId="19" fillId="2" fontId="1" numFmtId="37" xfId="0" applyAlignment="1" applyBorder="1" applyFont="1" applyNumberFormat="1">
      <alignment horizontal="center" shrinkToFit="0" vertical="bottom" wrapText="1"/>
    </xf>
    <xf borderId="20" fillId="0" fontId="2" numFmtId="0" xfId="0" applyBorder="1" applyFont="1"/>
    <xf borderId="21" fillId="0" fontId="2" numFmtId="0" xfId="0" applyBorder="1" applyFont="1"/>
    <xf borderId="22" fillId="0" fontId="2" numFmtId="0" xfId="0" applyBorder="1" applyFont="1"/>
    <xf borderId="19" fillId="2" fontId="1" numFmtId="37" xfId="0" applyAlignment="1" applyBorder="1" applyFont="1" applyNumberFormat="1">
      <alignment horizontal="center" shrinkToFit="0" vertical="bottom" wrapText="0"/>
    </xf>
    <xf borderId="17" fillId="0" fontId="4" numFmtId="0" xfId="0" applyAlignment="1" applyBorder="1" applyFont="1">
      <alignment horizontal="left" shrinkToFit="0" vertical="center" wrapText="1"/>
    </xf>
    <xf borderId="23" fillId="3" fontId="4" numFmtId="164" xfId="0" applyAlignment="1" applyBorder="1" applyFont="1" applyNumberFormat="1">
      <alignment horizontal="right" shrinkToFit="0" vertical="bottom" wrapText="0"/>
    </xf>
    <xf borderId="17" fillId="0" fontId="5" numFmtId="0" xfId="0" applyAlignment="1" applyBorder="1" applyFont="1">
      <alignment horizontal="center" shrinkToFit="0" vertical="center" wrapText="1"/>
    </xf>
    <xf borderId="0" fillId="0" fontId="5" numFmtId="0" xfId="0" applyAlignment="1" applyFont="1">
      <alignment shrinkToFit="0" vertical="center" wrapText="1"/>
    </xf>
    <xf borderId="23" fillId="3" fontId="5" numFmtId="164" xfId="0" applyAlignment="1" applyBorder="1" applyFont="1" applyNumberFormat="1">
      <alignment horizontal="right" shrinkToFit="0" vertical="bottom" wrapText="0"/>
    </xf>
    <xf borderId="24" fillId="3" fontId="5" numFmtId="164" xfId="0" applyAlignment="1" applyBorder="1" applyFont="1" applyNumberFormat="1">
      <alignment horizontal="right" shrinkToFit="0" vertical="bottom" wrapText="0"/>
    </xf>
    <xf borderId="13" fillId="0" fontId="4" numFmtId="0" xfId="0" applyAlignment="1" applyBorder="1" applyFont="1">
      <alignment horizontal="left" shrinkToFit="0" vertical="center" wrapText="1"/>
    </xf>
    <xf borderId="15" fillId="0" fontId="4" numFmtId="0" xfId="0" applyAlignment="1" applyBorder="1" applyFont="1">
      <alignment horizontal="left" shrinkToFit="0" vertical="center" wrapText="1"/>
    </xf>
    <xf borderId="25" fillId="0" fontId="5" numFmtId="0" xfId="0" applyAlignment="1" applyBorder="1" applyFont="1">
      <alignment horizontal="center" shrinkToFit="0" vertical="bottom" wrapText="0"/>
    </xf>
    <xf borderId="25" fillId="0" fontId="2" numFmtId="0" xfId="0" applyBorder="1" applyFont="1"/>
    <xf borderId="0" fillId="0" fontId="5" numFmtId="0" xfId="0" applyAlignment="1" applyFont="1">
      <alignment horizontal="center" shrinkToFit="0" vertical="bottom" wrapText="0"/>
    </xf>
    <xf borderId="0" fillId="0" fontId="5" numFmtId="0" xfId="0" applyAlignment="1" applyFont="1">
      <alignment shrinkToFit="0" vertical="bottom" wrapText="0"/>
    </xf>
    <xf borderId="0" fillId="0" fontId="5" numFmtId="0" xfId="0" applyAlignment="1" applyFont="1">
      <alignment shrinkToFit="0" vertical="bottom" wrapText="1"/>
    </xf>
    <xf borderId="0" fillId="0" fontId="5" numFmtId="0" xfId="0" applyAlignment="1" applyFont="1">
      <alignment horizontal="center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2.71"/>
    <col customWidth="1" min="2" max="2" width="7.14"/>
    <col customWidth="1" min="3" max="3" width="64.29"/>
    <col customWidth="1" min="4" max="9" width="21.0"/>
    <col customWidth="1" min="10" max="26" width="10.0"/>
  </cols>
  <sheetData>
    <row r="3">
      <c r="B3" s="1"/>
      <c r="C3" s="2"/>
      <c r="D3" s="2"/>
      <c r="E3" s="2"/>
      <c r="F3" s="2"/>
      <c r="G3" s="2"/>
      <c r="H3" s="2"/>
      <c r="I3" s="3"/>
    </row>
    <row r="4">
      <c r="B4" s="4" t="s">
        <v>0</v>
      </c>
      <c r="C4" s="5"/>
      <c r="D4" s="5"/>
      <c r="E4" s="5"/>
      <c r="F4" s="5"/>
      <c r="G4" s="5"/>
      <c r="H4" s="5"/>
      <c r="I4" s="6"/>
    </row>
    <row r="5">
      <c r="B5" s="4" t="s">
        <v>1</v>
      </c>
      <c r="C5" s="5"/>
      <c r="D5" s="5"/>
      <c r="E5" s="5"/>
      <c r="F5" s="5"/>
      <c r="G5" s="5"/>
      <c r="H5" s="5"/>
      <c r="I5" s="6"/>
    </row>
    <row r="6">
      <c r="B6" s="4" t="s">
        <v>2</v>
      </c>
      <c r="C6" s="5"/>
      <c r="D6" s="5"/>
      <c r="E6" s="5"/>
      <c r="F6" s="5"/>
      <c r="G6" s="5"/>
      <c r="H6" s="5"/>
      <c r="I6" s="6"/>
    </row>
    <row r="7">
      <c r="B7" s="7" t="s">
        <v>3</v>
      </c>
      <c r="C7" s="8"/>
      <c r="D7" s="8"/>
      <c r="E7" s="8"/>
      <c r="F7" s="8"/>
      <c r="G7" s="8"/>
      <c r="H7" s="8"/>
      <c r="I7" s="9"/>
    </row>
    <row r="8">
      <c r="B8" s="10"/>
      <c r="C8" s="10"/>
      <c r="D8" s="10"/>
      <c r="E8" s="10"/>
      <c r="F8" s="10"/>
      <c r="G8" s="10"/>
      <c r="H8" s="10"/>
      <c r="I8" s="10"/>
    </row>
    <row r="9">
      <c r="B9" s="11" t="s">
        <v>4</v>
      </c>
      <c r="C9" s="12"/>
      <c r="D9" s="13" t="s">
        <v>5</v>
      </c>
      <c r="E9" s="14"/>
      <c r="F9" s="14"/>
      <c r="G9" s="14"/>
      <c r="H9" s="15"/>
      <c r="I9" s="16" t="s">
        <v>6</v>
      </c>
    </row>
    <row r="10" ht="24.75" customHeight="1">
      <c r="B10" s="17"/>
      <c r="C10" s="18"/>
      <c r="D10" s="19" t="s">
        <v>7</v>
      </c>
      <c r="E10" s="20" t="s">
        <v>8</v>
      </c>
      <c r="F10" s="19" t="s">
        <v>9</v>
      </c>
      <c r="G10" s="19" t="s">
        <v>10</v>
      </c>
      <c r="H10" s="19" t="s">
        <v>11</v>
      </c>
      <c r="I10" s="21"/>
    </row>
    <row r="11">
      <c r="B11" s="22"/>
      <c r="C11" s="23"/>
      <c r="D11" s="24">
        <v>1.0</v>
      </c>
      <c r="E11" s="24">
        <v>2.0</v>
      </c>
      <c r="F11" s="24" t="s">
        <v>12</v>
      </c>
      <c r="G11" s="24">
        <v>4.0</v>
      </c>
      <c r="H11" s="24">
        <v>5.0</v>
      </c>
      <c r="I11" s="24" t="s">
        <v>13</v>
      </c>
    </row>
    <row r="12">
      <c r="B12" s="25" t="s">
        <v>14</v>
      </c>
      <c r="D12" s="26">
        <f t="shared" ref="D12:I12" si="1">SUM(D13:D19)</f>
        <v>15323285</v>
      </c>
      <c r="E12" s="26">
        <f t="shared" si="1"/>
        <v>667578.5</v>
      </c>
      <c r="F12" s="26">
        <f t="shared" si="1"/>
        <v>15990863.5</v>
      </c>
      <c r="G12" s="26">
        <f t="shared" si="1"/>
        <v>9312291.49</v>
      </c>
      <c r="H12" s="26">
        <f t="shared" si="1"/>
        <v>9312291.49</v>
      </c>
      <c r="I12" s="26">
        <f t="shared" si="1"/>
        <v>6678572.01</v>
      </c>
    </row>
    <row r="13">
      <c r="B13" s="27"/>
      <c r="C13" s="28" t="s">
        <v>15</v>
      </c>
      <c r="D13" s="29">
        <v>9205344.0</v>
      </c>
      <c r="E13" s="29">
        <v>564440.0</v>
      </c>
      <c r="F13" s="29">
        <f t="shared" ref="F13:F19" si="2">D13+E13</f>
        <v>9769784</v>
      </c>
      <c r="G13" s="29">
        <v>6199080.0</v>
      </c>
      <c r="H13" s="29">
        <v>6199080.0</v>
      </c>
      <c r="I13" s="29">
        <f t="shared" ref="I13:I19" si="3">F13-G13</f>
        <v>3570704</v>
      </c>
    </row>
    <row r="14">
      <c r="B14" s="27"/>
      <c r="C14" s="28" t="s">
        <v>16</v>
      </c>
      <c r="D14" s="29">
        <v>4482232.0</v>
      </c>
      <c r="E14" s="29">
        <v>101138.5</v>
      </c>
      <c r="F14" s="29">
        <f t="shared" si="2"/>
        <v>4583370.5</v>
      </c>
      <c r="G14" s="29">
        <v>3105631.66</v>
      </c>
      <c r="H14" s="29">
        <v>3105631.66</v>
      </c>
      <c r="I14" s="29">
        <f t="shared" si="3"/>
        <v>1477738.84</v>
      </c>
    </row>
    <row r="15">
      <c r="B15" s="27"/>
      <c r="C15" s="28" t="s">
        <v>17</v>
      </c>
      <c r="D15" s="29">
        <v>1635709.0</v>
      </c>
      <c r="E15" s="29">
        <v>2000.0</v>
      </c>
      <c r="F15" s="29">
        <f t="shared" si="2"/>
        <v>1637709</v>
      </c>
      <c r="G15" s="29">
        <v>7579.83</v>
      </c>
      <c r="H15" s="29">
        <v>7579.83</v>
      </c>
      <c r="I15" s="29">
        <f t="shared" si="3"/>
        <v>1630129.17</v>
      </c>
    </row>
    <row r="16">
      <c r="B16" s="27"/>
      <c r="C16" s="28" t="s">
        <v>18</v>
      </c>
      <c r="D16" s="29">
        <v>0.0</v>
      </c>
      <c r="E16" s="29">
        <v>0.0</v>
      </c>
      <c r="F16" s="29">
        <f t="shared" si="2"/>
        <v>0</v>
      </c>
      <c r="G16" s="29">
        <v>0.0</v>
      </c>
      <c r="H16" s="29">
        <v>0.0</v>
      </c>
      <c r="I16" s="29">
        <f t="shared" si="3"/>
        <v>0</v>
      </c>
    </row>
    <row r="17">
      <c r="B17" s="27"/>
      <c r="C17" s="28" t="s">
        <v>19</v>
      </c>
      <c r="D17" s="29">
        <v>0.0</v>
      </c>
      <c r="E17" s="29">
        <v>0.0</v>
      </c>
      <c r="F17" s="29">
        <f t="shared" si="2"/>
        <v>0</v>
      </c>
      <c r="G17" s="29">
        <v>0.0</v>
      </c>
      <c r="H17" s="29">
        <v>0.0</v>
      </c>
      <c r="I17" s="29">
        <f t="shared" si="3"/>
        <v>0</v>
      </c>
    </row>
    <row r="18">
      <c r="B18" s="27"/>
      <c r="C18" s="28" t="s">
        <v>20</v>
      </c>
      <c r="D18" s="29">
        <v>0.0</v>
      </c>
      <c r="E18" s="29">
        <v>0.0</v>
      </c>
      <c r="F18" s="29">
        <f t="shared" si="2"/>
        <v>0</v>
      </c>
      <c r="G18" s="29">
        <v>0.0</v>
      </c>
      <c r="H18" s="29">
        <v>0.0</v>
      </c>
      <c r="I18" s="29">
        <f t="shared" si="3"/>
        <v>0</v>
      </c>
    </row>
    <row r="19">
      <c r="B19" s="27"/>
      <c r="C19" s="28" t="s">
        <v>21</v>
      </c>
      <c r="D19" s="29">
        <v>0.0</v>
      </c>
      <c r="E19" s="29">
        <v>0.0</v>
      </c>
      <c r="F19" s="29">
        <f t="shared" si="2"/>
        <v>0</v>
      </c>
      <c r="G19" s="29">
        <v>0.0</v>
      </c>
      <c r="H19" s="29">
        <v>0.0</v>
      </c>
      <c r="I19" s="29">
        <f t="shared" si="3"/>
        <v>0</v>
      </c>
    </row>
    <row r="20">
      <c r="B20" s="25" t="s">
        <v>22</v>
      </c>
      <c r="D20" s="26">
        <f t="shared" ref="D20:I20" si="4">SUM(D21:D29)</f>
        <v>7381250</v>
      </c>
      <c r="E20" s="26">
        <f t="shared" si="4"/>
        <v>1514634.7</v>
      </c>
      <c r="F20" s="26">
        <f t="shared" si="4"/>
        <v>8895884.7</v>
      </c>
      <c r="G20" s="26">
        <f t="shared" si="4"/>
        <v>6114870.94</v>
      </c>
      <c r="H20" s="26">
        <f t="shared" si="4"/>
        <v>5946993.24</v>
      </c>
      <c r="I20" s="26">
        <f t="shared" si="4"/>
        <v>2781013.76</v>
      </c>
    </row>
    <row r="21" ht="15.75" customHeight="1">
      <c r="B21" s="27"/>
      <c r="C21" s="28" t="s">
        <v>23</v>
      </c>
      <c r="D21" s="29">
        <v>553540.0</v>
      </c>
      <c r="E21" s="29">
        <v>-57616.0</v>
      </c>
      <c r="F21" s="29">
        <f t="shared" ref="F21:F29" si="5">D21+E21</f>
        <v>495924</v>
      </c>
      <c r="G21" s="29">
        <v>236302.56</v>
      </c>
      <c r="H21" s="29">
        <v>232602.16</v>
      </c>
      <c r="I21" s="29">
        <f t="shared" ref="I21:I29" si="6">F21-G21</f>
        <v>259621.44</v>
      </c>
    </row>
    <row r="22" ht="15.75" customHeight="1">
      <c r="B22" s="27"/>
      <c r="C22" s="28" t="s">
        <v>24</v>
      </c>
      <c r="D22" s="29">
        <v>718278.0</v>
      </c>
      <c r="E22" s="29">
        <v>-24637.0</v>
      </c>
      <c r="F22" s="29">
        <f t="shared" si="5"/>
        <v>693641</v>
      </c>
      <c r="G22" s="29">
        <v>419317.75</v>
      </c>
      <c r="H22" s="29">
        <v>416437.98</v>
      </c>
      <c r="I22" s="29">
        <f t="shared" si="6"/>
        <v>274323.25</v>
      </c>
    </row>
    <row r="23" ht="15.75" customHeight="1">
      <c r="B23" s="27"/>
      <c r="C23" s="28" t="s">
        <v>25</v>
      </c>
      <c r="D23" s="29">
        <v>0.0</v>
      </c>
      <c r="E23" s="29">
        <v>0.0</v>
      </c>
      <c r="F23" s="29">
        <f t="shared" si="5"/>
        <v>0</v>
      </c>
      <c r="G23" s="29">
        <v>0.0</v>
      </c>
      <c r="H23" s="29">
        <v>0.0</v>
      </c>
      <c r="I23" s="29">
        <f t="shared" si="6"/>
        <v>0</v>
      </c>
    </row>
    <row r="24" ht="15.75" customHeight="1">
      <c r="B24" s="27"/>
      <c r="C24" s="28" t="s">
        <v>26</v>
      </c>
      <c r="D24" s="29">
        <v>2304988.0</v>
      </c>
      <c r="E24" s="29">
        <v>93398.7</v>
      </c>
      <c r="F24" s="29">
        <f t="shared" si="5"/>
        <v>2398386.7</v>
      </c>
      <c r="G24" s="29">
        <v>1307643.49</v>
      </c>
      <c r="H24" s="29">
        <v>1307448.5</v>
      </c>
      <c r="I24" s="29">
        <f t="shared" si="6"/>
        <v>1090743.21</v>
      </c>
    </row>
    <row r="25" ht="15.75" customHeight="1">
      <c r="B25" s="27"/>
      <c r="C25" s="28" t="s">
        <v>27</v>
      </c>
      <c r="D25" s="29">
        <v>55000.0</v>
      </c>
      <c r="E25" s="29">
        <v>-3639.0</v>
      </c>
      <c r="F25" s="29">
        <f t="shared" si="5"/>
        <v>51361</v>
      </c>
      <c r="G25" s="29">
        <v>30947.21</v>
      </c>
      <c r="H25" s="29">
        <v>30947.21</v>
      </c>
      <c r="I25" s="29">
        <f t="shared" si="6"/>
        <v>20413.79</v>
      </c>
    </row>
    <row r="26" ht="15.75" customHeight="1">
      <c r="B26" s="27"/>
      <c r="C26" s="28" t="s">
        <v>28</v>
      </c>
      <c r="D26" s="29">
        <v>2833900.0</v>
      </c>
      <c r="E26" s="29">
        <v>1217283.0</v>
      </c>
      <c r="F26" s="29">
        <f t="shared" si="5"/>
        <v>4051183</v>
      </c>
      <c r="G26" s="29">
        <v>3289622.19</v>
      </c>
      <c r="H26" s="29">
        <v>3129125.63</v>
      </c>
      <c r="I26" s="29">
        <f t="shared" si="6"/>
        <v>761560.81</v>
      </c>
    </row>
    <row r="27" ht="15.75" customHeight="1">
      <c r="B27" s="27"/>
      <c r="C27" s="28" t="s">
        <v>29</v>
      </c>
      <c r="D27" s="29">
        <v>68400.0</v>
      </c>
      <c r="E27" s="29">
        <v>5000.0</v>
      </c>
      <c r="F27" s="29">
        <f t="shared" si="5"/>
        <v>73400</v>
      </c>
      <c r="G27" s="29">
        <v>18636.69</v>
      </c>
      <c r="H27" s="29">
        <v>18636.69</v>
      </c>
      <c r="I27" s="29">
        <f t="shared" si="6"/>
        <v>54763.31</v>
      </c>
    </row>
    <row r="28" ht="15.75" customHeight="1">
      <c r="B28" s="27"/>
      <c r="C28" s="28" t="s">
        <v>30</v>
      </c>
      <c r="D28" s="29">
        <v>37148.0</v>
      </c>
      <c r="E28" s="29">
        <v>1000.0</v>
      </c>
      <c r="F28" s="29">
        <f t="shared" si="5"/>
        <v>38148</v>
      </c>
      <c r="G28" s="29">
        <v>14609.04</v>
      </c>
      <c r="H28" s="29">
        <v>14609.04</v>
      </c>
      <c r="I28" s="29">
        <f t="shared" si="6"/>
        <v>23538.96</v>
      </c>
    </row>
    <row r="29" ht="15.75" customHeight="1">
      <c r="B29" s="27"/>
      <c r="C29" s="28" t="s">
        <v>31</v>
      </c>
      <c r="D29" s="29">
        <v>809996.0</v>
      </c>
      <c r="E29" s="29">
        <v>283845.0</v>
      </c>
      <c r="F29" s="29">
        <f t="shared" si="5"/>
        <v>1093841</v>
      </c>
      <c r="G29" s="29">
        <v>797792.01</v>
      </c>
      <c r="H29" s="29">
        <v>797186.03</v>
      </c>
      <c r="I29" s="29">
        <f t="shared" si="6"/>
        <v>296048.99</v>
      </c>
    </row>
    <row r="30" ht="15.75" customHeight="1">
      <c r="B30" s="25" t="s">
        <v>32</v>
      </c>
      <c r="D30" s="26">
        <f t="shared" ref="D30:I30" si="7">SUM(D31:D39)</f>
        <v>7031668</v>
      </c>
      <c r="E30" s="26">
        <f t="shared" si="7"/>
        <v>2245146.8</v>
      </c>
      <c r="F30" s="26">
        <f t="shared" si="7"/>
        <v>9276814.8</v>
      </c>
      <c r="G30" s="26">
        <f t="shared" si="7"/>
        <v>6081822.6</v>
      </c>
      <c r="H30" s="26">
        <f t="shared" si="7"/>
        <v>6075386.59</v>
      </c>
      <c r="I30" s="26">
        <f t="shared" si="7"/>
        <v>3194992.2</v>
      </c>
    </row>
    <row r="31" ht="15.75" customHeight="1">
      <c r="B31" s="27"/>
      <c r="C31" s="28" t="s">
        <v>33</v>
      </c>
      <c r="D31" s="29">
        <v>2407649.0</v>
      </c>
      <c r="E31" s="29">
        <v>44500.0</v>
      </c>
      <c r="F31" s="29">
        <f t="shared" ref="F31:F39" si="8">D31+E31</f>
        <v>2452149</v>
      </c>
      <c r="G31" s="29">
        <v>1469231.6</v>
      </c>
      <c r="H31" s="29">
        <v>1469231.6</v>
      </c>
      <c r="I31" s="29">
        <f t="shared" ref="I31:I39" si="9">F31-G31</f>
        <v>982917.4</v>
      </c>
    </row>
    <row r="32" ht="15.75" customHeight="1">
      <c r="B32" s="27"/>
      <c r="C32" s="28" t="s">
        <v>34</v>
      </c>
      <c r="D32" s="29">
        <v>1711991.0</v>
      </c>
      <c r="E32" s="29">
        <v>1332960.0</v>
      </c>
      <c r="F32" s="29">
        <f t="shared" si="8"/>
        <v>3044951</v>
      </c>
      <c r="G32" s="29">
        <v>2543584.35</v>
      </c>
      <c r="H32" s="29">
        <v>2543584.35</v>
      </c>
      <c r="I32" s="29">
        <f t="shared" si="9"/>
        <v>501366.65</v>
      </c>
    </row>
    <row r="33" ht="15.75" customHeight="1">
      <c r="B33" s="27"/>
      <c r="C33" s="28" t="s">
        <v>35</v>
      </c>
      <c r="D33" s="29">
        <v>304220.0</v>
      </c>
      <c r="E33" s="29">
        <v>129436.3</v>
      </c>
      <c r="F33" s="29">
        <f t="shared" si="8"/>
        <v>433656.3</v>
      </c>
      <c r="G33" s="29">
        <v>186651.86</v>
      </c>
      <c r="H33" s="29">
        <v>186651.86</v>
      </c>
      <c r="I33" s="29">
        <f t="shared" si="9"/>
        <v>247004.44</v>
      </c>
    </row>
    <row r="34" ht="15.75" customHeight="1">
      <c r="B34" s="27"/>
      <c r="C34" s="28" t="s">
        <v>36</v>
      </c>
      <c r="D34" s="29">
        <v>155500.0</v>
      </c>
      <c r="E34" s="29">
        <v>152000.0</v>
      </c>
      <c r="F34" s="29">
        <f t="shared" si="8"/>
        <v>307500</v>
      </c>
      <c r="G34" s="29">
        <v>129890.35</v>
      </c>
      <c r="H34" s="29">
        <v>129890.35</v>
      </c>
      <c r="I34" s="29">
        <f t="shared" si="9"/>
        <v>177609.65</v>
      </c>
    </row>
    <row r="35" ht="15.75" customHeight="1">
      <c r="B35" s="27"/>
      <c r="C35" s="28" t="s">
        <v>37</v>
      </c>
      <c r="D35" s="29">
        <v>1496886.0</v>
      </c>
      <c r="E35" s="29">
        <v>493254.0</v>
      </c>
      <c r="F35" s="29">
        <f t="shared" si="8"/>
        <v>1990140</v>
      </c>
      <c r="G35" s="29">
        <v>1235063.55</v>
      </c>
      <c r="H35" s="29">
        <v>1235063.55</v>
      </c>
      <c r="I35" s="29">
        <f t="shared" si="9"/>
        <v>755076.45</v>
      </c>
    </row>
    <row r="36" ht="15.75" customHeight="1">
      <c r="B36" s="27"/>
      <c r="C36" s="28" t="s">
        <v>38</v>
      </c>
      <c r="D36" s="29">
        <v>45708.0</v>
      </c>
      <c r="E36" s="29">
        <v>-20208.0</v>
      </c>
      <c r="F36" s="29">
        <f t="shared" si="8"/>
        <v>25500</v>
      </c>
      <c r="G36" s="29">
        <v>6227.81</v>
      </c>
      <c r="H36" s="29">
        <v>6227.81</v>
      </c>
      <c r="I36" s="29">
        <f t="shared" si="9"/>
        <v>19272.19</v>
      </c>
    </row>
    <row r="37" ht="15.75" customHeight="1">
      <c r="B37" s="27"/>
      <c r="C37" s="28" t="s">
        <v>39</v>
      </c>
      <c r="D37" s="29">
        <v>620980.0</v>
      </c>
      <c r="E37" s="29">
        <v>-37145.5</v>
      </c>
      <c r="F37" s="29">
        <f t="shared" si="8"/>
        <v>583834.5</v>
      </c>
      <c r="G37" s="29">
        <v>273176.41</v>
      </c>
      <c r="H37" s="29">
        <v>266740.4</v>
      </c>
      <c r="I37" s="29">
        <f t="shared" si="9"/>
        <v>310658.09</v>
      </c>
    </row>
    <row r="38" ht="15.75" customHeight="1">
      <c r="B38" s="27"/>
      <c r="C38" s="28" t="s">
        <v>40</v>
      </c>
      <c r="D38" s="29">
        <v>271654.0</v>
      </c>
      <c r="E38" s="29">
        <v>118350.0</v>
      </c>
      <c r="F38" s="29">
        <f t="shared" si="8"/>
        <v>390004</v>
      </c>
      <c r="G38" s="29">
        <v>213276.8</v>
      </c>
      <c r="H38" s="29">
        <v>213276.8</v>
      </c>
      <c r="I38" s="29">
        <f t="shared" si="9"/>
        <v>176727.2</v>
      </c>
    </row>
    <row r="39" ht="15.75" customHeight="1">
      <c r="B39" s="27"/>
      <c r="C39" s="28" t="s">
        <v>41</v>
      </c>
      <c r="D39" s="29">
        <v>17080.0</v>
      </c>
      <c r="E39" s="29">
        <v>32000.0</v>
      </c>
      <c r="F39" s="29">
        <f t="shared" si="8"/>
        <v>49080</v>
      </c>
      <c r="G39" s="29">
        <v>24719.87</v>
      </c>
      <c r="H39" s="29">
        <v>24719.87</v>
      </c>
      <c r="I39" s="29">
        <f t="shared" si="9"/>
        <v>24360.13</v>
      </c>
    </row>
    <row r="40" ht="15.75" customHeight="1">
      <c r="B40" s="25" t="s">
        <v>42</v>
      </c>
      <c r="D40" s="26">
        <f t="shared" ref="D40:I40" si="10">SUM(D41:D49)</f>
        <v>3670278</v>
      </c>
      <c r="E40" s="26">
        <f t="shared" si="10"/>
        <v>345450</v>
      </c>
      <c r="F40" s="26">
        <f t="shared" si="10"/>
        <v>4015728</v>
      </c>
      <c r="G40" s="26">
        <f t="shared" si="10"/>
        <v>2486868.58</v>
      </c>
      <c r="H40" s="26">
        <f t="shared" si="10"/>
        <v>2486868.58</v>
      </c>
      <c r="I40" s="26">
        <f t="shared" si="10"/>
        <v>1528859.42</v>
      </c>
    </row>
    <row r="41" ht="15.75" customHeight="1">
      <c r="B41" s="27"/>
      <c r="C41" s="28" t="s">
        <v>43</v>
      </c>
      <c r="D41" s="29">
        <v>0.0</v>
      </c>
      <c r="E41" s="29">
        <v>0.0</v>
      </c>
      <c r="F41" s="29">
        <f t="shared" ref="F41:F49" si="11">D41+E41</f>
        <v>0</v>
      </c>
      <c r="G41" s="29">
        <v>0.0</v>
      </c>
      <c r="H41" s="29">
        <v>0.0</v>
      </c>
      <c r="I41" s="29">
        <f t="shared" ref="I41:I49" si="12">F41-G41</f>
        <v>0</v>
      </c>
    </row>
    <row r="42" ht="15.75" customHeight="1">
      <c r="B42" s="27"/>
      <c r="C42" s="28" t="s">
        <v>44</v>
      </c>
      <c r="D42" s="29">
        <v>966000.0</v>
      </c>
      <c r="E42" s="29">
        <v>0.0</v>
      </c>
      <c r="F42" s="29">
        <f t="shared" si="11"/>
        <v>966000</v>
      </c>
      <c r="G42" s="29">
        <v>643384.0</v>
      </c>
      <c r="H42" s="29">
        <v>643384.0</v>
      </c>
      <c r="I42" s="29">
        <f t="shared" si="12"/>
        <v>322616</v>
      </c>
    </row>
    <row r="43" ht="15.75" customHeight="1">
      <c r="B43" s="27"/>
      <c r="C43" s="28" t="s">
        <v>45</v>
      </c>
      <c r="D43" s="29">
        <v>0.0</v>
      </c>
      <c r="E43" s="29">
        <v>0.0</v>
      </c>
      <c r="F43" s="29">
        <f t="shared" si="11"/>
        <v>0</v>
      </c>
      <c r="G43" s="29">
        <v>0.0</v>
      </c>
      <c r="H43" s="29">
        <v>0.0</v>
      </c>
      <c r="I43" s="29">
        <f t="shared" si="12"/>
        <v>0</v>
      </c>
    </row>
    <row r="44" ht="15.75" customHeight="1">
      <c r="B44" s="27"/>
      <c r="C44" s="28" t="s">
        <v>46</v>
      </c>
      <c r="D44" s="29">
        <v>2704278.0</v>
      </c>
      <c r="E44" s="29">
        <v>345450.0</v>
      </c>
      <c r="F44" s="29">
        <f t="shared" si="11"/>
        <v>3049728</v>
      </c>
      <c r="G44" s="29">
        <v>1843484.58</v>
      </c>
      <c r="H44" s="29">
        <v>1843484.58</v>
      </c>
      <c r="I44" s="29">
        <f t="shared" si="12"/>
        <v>1206243.42</v>
      </c>
    </row>
    <row r="45" ht="15.75" customHeight="1">
      <c r="B45" s="27"/>
      <c r="C45" s="28" t="s">
        <v>47</v>
      </c>
      <c r="D45" s="29">
        <v>0.0</v>
      </c>
      <c r="E45" s="29">
        <v>0.0</v>
      </c>
      <c r="F45" s="29">
        <f t="shared" si="11"/>
        <v>0</v>
      </c>
      <c r="G45" s="29">
        <v>0.0</v>
      </c>
      <c r="H45" s="29">
        <v>0.0</v>
      </c>
      <c r="I45" s="29">
        <f t="shared" si="12"/>
        <v>0</v>
      </c>
    </row>
    <row r="46" ht="15.75" customHeight="1">
      <c r="B46" s="27"/>
      <c r="C46" s="28" t="s">
        <v>48</v>
      </c>
      <c r="D46" s="29">
        <v>0.0</v>
      </c>
      <c r="E46" s="29">
        <v>0.0</v>
      </c>
      <c r="F46" s="29">
        <f t="shared" si="11"/>
        <v>0</v>
      </c>
      <c r="G46" s="29">
        <v>0.0</v>
      </c>
      <c r="H46" s="29">
        <v>0.0</v>
      </c>
      <c r="I46" s="29">
        <f t="shared" si="12"/>
        <v>0</v>
      </c>
    </row>
    <row r="47" ht="15.75" customHeight="1">
      <c r="B47" s="27"/>
      <c r="C47" s="28" t="s">
        <v>49</v>
      </c>
      <c r="D47" s="29">
        <v>0.0</v>
      </c>
      <c r="E47" s="29">
        <v>0.0</v>
      </c>
      <c r="F47" s="29">
        <f t="shared" si="11"/>
        <v>0</v>
      </c>
      <c r="G47" s="29">
        <v>0.0</v>
      </c>
      <c r="H47" s="29">
        <v>0.0</v>
      </c>
      <c r="I47" s="29">
        <f t="shared" si="12"/>
        <v>0</v>
      </c>
    </row>
    <row r="48" ht="15.75" customHeight="1">
      <c r="B48" s="27"/>
      <c r="C48" s="28" t="s">
        <v>50</v>
      </c>
      <c r="D48" s="29">
        <v>0.0</v>
      </c>
      <c r="E48" s="29">
        <v>0.0</v>
      </c>
      <c r="F48" s="29">
        <f t="shared" si="11"/>
        <v>0</v>
      </c>
      <c r="G48" s="29">
        <v>0.0</v>
      </c>
      <c r="H48" s="29">
        <v>0.0</v>
      </c>
      <c r="I48" s="29">
        <f t="shared" si="12"/>
        <v>0</v>
      </c>
    </row>
    <row r="49" ht="15.75" customHeight="1">
      <c r="B49" s="27"/>
      <c r="C49" s="28" t="s">
        <v>51</v>
      </c>
      <c r="D49" s="29">
        <v>0.0</v>
      </c>
      <c r="E49" s="29">
        <v>0.0</v>
      </c>
      <c r="F49" s="29">
        <f t="shared" si="11"/>
        <v>0</v>
      </c>
      <c r="G49" s="29">
        <v>0.0</v>
      </c>
      <c r="H49" s="29">
        <v>0.0</v>
      </c>
      <c r="I49" s="29">
        <f t="shared" si="12"/>
        <v>0</v>
      </c>
    </row>
    <row r="50" ht="15.75" customHeight="1">
      <c r="B50" s="25" t="s">
        <v>52</v>
      </c>
      <c r="D50" s="26">
        <f t="shared" ref="D50:I50" si="13">SUM(D51:D59)</f>
        <v>89000</v>
      </c>
      <c r="E50" s="26">
        <f t="shared" si="13"/>
        <v>101536</v>
      </c>
      <c r="F50" s="26">
        <f t="shared" si="13"/>
        <v>190536</v>
      </c>
      <c r="G50" s="26">
        <f t="shared" si="13"/>
        <v>90575.69</v>
      </c>
      <c r="H50" s="26">
        <f t="shared" si="13"/>
        <v>90575.69</v>
      </c>
      <c r="I50" s="26">
        <f t="shared" si="13"/>
        <v>99960.31</v>
      </c>
    </row>
    <row r="51" ht="15.75" customHeight="1">
      <c r="B51" s="27"/>
      <c r="C51" s="28" t="s">
        <v>53</v>
      </c>
      <c r="D51" s="29">
        <v>0.0</v>
      </c>
      <c r="E51" s="29">
        <v>122536.0</v>
      </c>
      <c r="F51" s="29">
        <f t="shared" ref="F51:F59" si="14">D51+E51</f>
        <v>122536</v>
      </c>
      <c r="G51" s="29">
        <v>77375.69</v>
      </c>
      <c r="H51" s="29">
        <v>77375.69</v>
      </c>
      <c r="I51" s="29">
        <f t="shared" ref="I51:I59" si="15">F51-G51</f>
        <v>45160.31</v>
      </c>
    </row>
    <row r="52" ht="15.75" customHeight="1">
      <c r="B52" s="27"/>
      <c r="C52" s="28" t="s">
        <v>54</v>
      </c>
      <c r="D52" s="29">
        <v>0.0</v>
      </c>
      <c r="E52" s="29">
        <v>0.0</v>
      </c>
      <c r="F52" s="29">
        <f t="shared" si="14"/>
        <v>0</v>
      </c>
      <c r="G52" s="29">
        <v>0.0</v>
      </c>
      <c r="H52" s="29">
        <v>0.0</v>
      </c>
      <c r="I52" s="29">
        <f t="shared" si="15"/>
        <v>0</v>
      </c>
    </row>
    <row r="53" ht="15.75" customHeight="1">
      <c r="B53" s="27"/>
      <c r="C53" s="28" t="s">
        <v>55</v>
      </c>
      <c r="D53" s="29">
        <v>0.0</v>
      </c>
      <c r="E53" s="29">
        <v>0.0</v>
      </c>
      <c r="F53" s="29">
        <f t="shared" si="14"/>
        <v>0</v>
      </c>
      <c r="G53" s="29">
        <v>0.0</v>
      </c>
      <c r="H53" s="29">
        <v>0.0</v>
      </c>
      <c r="I53" s="29">
        <f t="shared" si="15"/>
        <v>0</v>
      </c>
    </row>
    <row r="54" ht="15.75" customHeight="1">
      <c r="B54" s="27"/>
      <c r="C54" s="28" t="s">
        <v>56</v>
      </c>
      <c r="D54" s="29">
        <v>0.0</v>
      </c>
      <c r="E54" s="29">
        <v>0.0</v>
      </c>
      <c r="F54" s="29">
        <f t="shared" si="14"/>
        <v>0</v>
      </c>
      <c r="G54" s="29">
        <v>0.0</v>
      </c>
      <c r="H54" s="29">
        <v>0.0</v>
      </c>
      <c r="I54" s="29">
        <f t="shared" si="15"/>
        <v>0</v>
      </c>
    </row>
    <row r="55" ht="15.75" customHeight="1">
      <c r="B55" s="27"/>
      <c r="C55" s="28" t="s">
        <v>57</v>
      </c>
      <c r="D55" s="29">
        <v>10000.0</v>
      </c>
      <c r="E55" s="29">
        <v>0.0</v>
      </c>
      <c r="F55" s="29">
        <f t="shared" si="14"/>
        <v>10000</v>
      </c>
      <c r="G55" s="29">
        <v>0.0</v>
      </c>
      <c r="H55" s="29">
        <v>0.0</v>
      </c>
      <c r="I55" s="29">
        <f t="shared" si="15"/>
        <v>10000</v>
      </c>
    </row>
    <row r="56" ht="15.75" customHeight="1">
      <c r="B56" s="27"/>
      <c r="C56" s="28" t="s">
        <v>58</v>
      </c>
      <c r="D56" s="29">
        <v>79000.0</v>
      </c>
      <c r="E56" s="29">
        <v>-21000.0</v>
      </c>
      <c r="F56" s="29">
        <f t="shared" si="14"/>
        <v>58000</v>
      </c>
      <c r="G56" s="29">
        <v>13200.0</v>
      </c>
      <c r="H56" s="29">
        <v>13200.0</v>
      </c>
      <c r="I56" s="29">
        <f t="shared" si="15"/>
        <v>44800</v>
      </c>
    </row>
    <row r="57" ht="15.75" customHeight="1">
      <c r="B57" s="27"/>
      <c r="C57" s="28" t="s">
        <v>59</v>
      </c>
      <c r="D57" s="29">
        <v>0.0</v>
      </c>
      <c r="E57" s="29">
        <v>0.0</v>
      </c>
      <c r="F57" s="29">
        <f t="shared" si="14"/>
        <v>0</v>
      </c>
      <c r="G57" s="29">
        <v>0.0</v>
      </c>
      <c r="H57" s="29">
        <v>0.0</v>
      </c>
      <c r="I57" s="29">
        <f t="shared" si="15"/>
        <v>0</v>
      </c>
    </row>
    <row r="58" ht="15.75" customHeight="1">
      <c r="B58" s="27"/>
      <c r="C58" s="28" t="s">
        <v>60</v>
      </c>
      <c r="D58" s="29">
        <v>0.0</v>
      </c>
      <c r="E58" s="29">
        <v>0.0</v>
      </c>
      <c r="F58" s="29">
        <f t="shared" si="14"/>
        <v>0</v>
      </c>
      <c r="G58" s="29">
        <v>0.0</v>
      </c>
      <c r="H58" s="29">
        <v>0.0</v>
      </c>
      <c r="I58" s="29">
        <f t="shared" si="15"/>
        <v>0</v>
      </c>
    </row>
    <row r="59" ht="15.75" customHeight="1">
      <c r="B59" s="27"/>
      <c r="C59" s="28" t="s">
        <v>61</v>
      </c>
      <c r="D59" s="29">
        <v>0.0</v>
      </c>
      <c r="E59" s="29">
        <v>0.0</v>
      </c>
      <c r="F59" s="29">
        <f t="shared" si="14"/>
        <v>0</v>
      </c>
      <c r="G59" s="29">
        <v>0.0</v>
      </c>
      <c r="H59" s="29">
        <v>0.0</v>
      </c>
      <c r="I59" s="29">
        <f t="shared" si="15"/>
        <v>0</v>
      </c>
    </row>
    <row r="60" ht="15.75" customHeight="1">
      <c r="B60" s="25" t="s">
        <v>62</v>
      </c>
      <c r="D60" s="26">
        <f t="shared" ref="D60:I60" si="16">SUM(D61:D63)</f>
        <v>1300000</v>
      </c>
      <c r="E60" s="26">
        <f t="shared" si="16"/>
        <v>6411657.52</v>
      </c>
      <c r="F60" s="26">
        <f t="shared" si="16"/>
        <v>7711657.52</v>
      </c>
      <c r="G60" s="26">
        <f t="shared" si="16"/>
        <v>197624.94</v>
      </c>
      <c r="H60" s="26">
        <f t="shared" si="16"/>
        <v>197624.94</v>
      </c>
      <c r="I60" s="26">
        <f t="shared" si="16"/>
        <v>7514032.58</v>
      </c>
    </row>
    <row r="61" ht="15.75" customHeight="1">
      <c r="B61" s="27"/>
      <c r="C61" s="28" t="s">
        <v>63</v>
      </c>
      <c r="D61" s="29">
        <v>1300000.0</v>
      </c>
      <c r="E61" s="29">
        <v>6411657.52</v>
      </c>
      <c r="F61" s="29">
        <f t="shared" ref="F61:F63" si="17">D61+E61</f>
        <v>7711657.52</v>
      </c>
      <c r="G61" s="29">
        <v>197624.94</v>
      </c>
      <c r="H61" s="29">
        <v>197624.94</v>
      </c>
      <c r="I61" s="29">
        <f t="shared" ref="I61:I63" si="18">F61-G61</f>
        <v>7514032.58</v>
      </c>
    </row>
    <row r="62" ht="15.75" customHeight="1">
      <c r="B62" s="27"/>
      <c r="C62" s="28" t="s">
        <v>64</v>
      </c>
      <c r="D62" s="29">
        <v>0.0</v>
      </c>
      <c r="E62" s="29">
        <v>0.0</v>
      </c>
      <c r="F62" s="29">
        <f t="shared" si="17"/>
        <v>0</v>
      </c>
      <c r="G62" s="29">
        <v>0.0</v>
      </c>
      <c r="H62" s="29">
        <v>0.0</v>
      </c>
      <c r="I62" s="29">
        <f t="shared" si="18"/>
        <v>0</v>
      </c>
    </row>
    <row r="63" ht="15.75" customHeight="1">
      <c r="B63" s="27"/>
      <c r="C63" s="28" t="s">
        <v>65</v>
      </c>
      <c r="D63" s="29">
        <v>0.0</v>
      </c>
      <c r="E63" s="29">
        <v>0.0</v>
      </c>
      <c r="F63" s="29">
        <f t="shared" si="17"/>
        <v>0</v>
      </c>
      <c r="G63" s="29">
        <v>0.0</v>
      </c>
      <c r="H63" s="29">
        <v>0.0</v>
      </c>
      <c r="I63" s="29">
        <f t="shared" si="18"/>
        <v>0</v>
      </c>
    </row>
    <row r="64" ht="15.75" customHeight="1">
      <c r="B64" s="25" t="s">
        <v>66</v>
      </c>
      <c r="D64" s="26">
        <f t="shared" ref="D64:I64" si="19">SUM(D65:D71)</f>
        <v>0</v>
      </c>
      <c r="E64" s="26">
        <f t="shared" si="19"/>
        <v>0</v>
      </c>
      <c r="F64" s="26">
        <f t="shared" si="19"/>
        <v>0</v>
      </c>
      <c r="G64" s="26">
        <f t="shared" si="19"/>
        <v>0</v>
      </c>
      <c r="H64" s="26">
        <f t="shared" si="19"/>
        <v>0</v>
      </c>
      <c r="I64" s="26">
        <f t="shared" si="19"/>
        <v>0</v>
      </c>
    </row>
    <row r="65" ht="15.75" customHeight="1">
      <c r="B65" s="27"/>
      <c r="C65" s="28" t="s">
        <v>67</v>
      </c>
      <c r="D65" s="29">
        <v>0.0</v>
      </c>
      <c r="E65" s="29">
        <v>0.0</v>
      </c>
      <c r="F65" s="29">
        <f t="shared" ref="F65:F71" si="20">D65+E65</f>
        <v>0</v>
      </c>
      <c r="G65" s="29">
        <v>0.0</v>
      </c>
      <c r="H65" s="29">
        <v>0.0</v>
      </c>
      <c r="I65" s="29">
        <f t="shared" ref="I65:I71" si="21">F65-G65</f>
        <v>0</v>
      </c>
    </row>
    <row r="66" ht="15.75" customHeight="1">
      <c r="B66" s="27"/>
      <c r="C66" s="28" t="s">
        <v>68</v>
      </c>
      <c r="D66" s="29">
        <v>0.0</v>
      </c>
      <c r="E66" s="29">
        <v>0.0</v>
      </c>
      <c r="F66" s="29">
        <f t="shared" si="20"/>
        <v>0</v>
      </c>
      <c r="G66" s="29">
        <v>0.0</v>
      </c>
      <c r="H66" s="29">
        <v>0.0</v>
      </c>
      <c r="I66" s="29">
        <f t="shared" si="21"/>
        <v>0</v>
      </c>
    </row>
    <row r="67" ht="15.75" customHeight="1">
      <c r="B67" s="27"/>
      <c r="C67" s="28" t="s">
        <v>69</v>
      </c>
      <c r="D67" s="29">
        <v>0.0</v>
      </c>
      <c r="E67" s="29">
        <v>0.0</v>
      </c>
      <c r="F67" s="29">
        <f t="shared" si="20"/>
        <v>0</v>
      </c>
      <c r="G67" s="29">
        <v>0.0</v>
      </c>
      <c r="H67" s="29">
        <v>0.0</v>
      </c>
      <c r="I67" s="29">
        <f t="shared" si="21"/>
        <v>0</v>
      </c>
    </row>
    <row r="68" ht="15.75" customHeight="1">
      <c r="B68" s="27"/>
      <c r="C68" s="28" t="s">
        <v>70</v>
      </c>
      <c r="D68" s="29">
        <v>0.0</v>
      </c>
      <c r="E68" s="29">
        <v>0.0</v>
      </c>
      <c r="F68" s="29">
        <f t="shared" si="20"/>
        <v>0</v>
      </c>
      <c r="G68" s="29">
        <v>0.0</v>
      </c>
      <c r="H68" s="29">
        <v>0.0</v>
      </c>
      <c r="I68" s="29">
        <f t="shared" si="21"/>
        <v>0</v>
      </c>
    </row>
    <row r="69" ht="15.75" customHeight="1">
      <c r="B69" s="27"/>
      <c r="C69" s="28" t="s">
        <v>71</v>
      </c>
      <c r="D69" s="29">
        <v>0.0</v>
      </c>
      <c r="E69" s="29">
        <v>0.0</v>
      </c>
      <c r="F69" s="29">
        <f t="shared" si="20"/>
        <v>0</v>
      </c>
      <c r="G69" s="29">
        <v>0.0</v>
      </c>
      <c r="H69" s="29">
        <v>0.0</v>
      </c>
      <c r="I69" s="29">
        <f t="shared" si="21"/>
        <v>0</v>
      </c>
    </row>
    <row r="70" ht="15.75" customHeight="1">
      <c r="B70" s="27"/>
      <c r="C70" s="28" t="s">
        <v>72</v>
      </c>
      <c r="D70" s="29">
        <v>0.0</v>
      </c>
      <c r="E70" s="29">
        <v>0.0</v>
      </c>
      <c r="F70" s="29">
        <f t="shared" si="20"/>
        <v>0</v>
      </c>
      <c r="G70" s="29">
        <v>0.0</v>
      </c>
      <c r="H70" s="29">
        <v>0.0</v>
      </c>
      <c r="I70" s="29">
        <f t="shared" si="21"/>
        <v>0</v>
      </c>
    </row>
    <row r="71" ht="15.75" customHeight="1">
      <c r="B71" s="27"/>
      <c r="C71" s="28" t="s">
        <v>73</v>
      </c>
      <c r="D71" s="29">
        <v>0.0</v>
      </c>
      <c r="E71" s="29">
        <v>0.0</v>
      </c>
      <c r="F71" s="29">
        <f t="shared" si="20"/>
        <v>0</v>
      </c>
      <c r="G71" s="29">
        <v>0.0</v>
      </c>
      <c r="H71" s="29">
        <v>0.0</v>
      </c>
      <c r="I71" s="29">
        <f t="shared" si="21"/>
        <v>0</v>
      </c>
    </row>
    <row r="72" ht="15.75" customHeight="1">
      <c r="B72" s="25" t="s">
        <v>74</v>
      </c>
      <c r="D72" s="26">
        <f t="shared" ref="D72:I72" si="22">SUM(D73:D75)</f>
        <v>0</v>
      </c>
      <c r="E72" s="26">
        <f t="shared" si="22"/>
        <v>0</v>
      </c>
      <c r="F72" s="26">
        <f t="shared" si="22"/>
        <v>0</v>
      </c>
      <c r="G72" s="26">
        <f t="shared" si="22"/>
        <v>0</v>
      </c>
      <c r="H72" s="26">
        <f t="shared" si="22"/>
        <v>0</v>
      </c>
      <c r="I72" s="26">
        <f t="shared" si="22"/>
        <v>0</v>
      </c>
    </row>
    <row r="73" ht="15.75" customHeight="1">
      <c r="B73" s="27"/>
      <c r="C73" s="28" t="s">
        <v>75</v>
      </c>
      <c r="D73" s="29">
        <v>0.0</v>
      </c>
      <c r="E73" s="29">
        <v>0.0</v>
      </c>
      <c r="F73" s="29">
        <f t="shared" ref="F73:F75" si="23">D73+E73</f>
        <v>0</v>
      </c>
      <c r="G73" s="29">
        <v>0.0</v>
      </c>
      <c r="H73" s="29">
        <v>0.0</v>
      </c>
      <c r="I73" s="29">
        <f t="shared" ref="I73:I75" si="24">F73-G73</f>
        <v>0</v>
      </c>
    </row>
    <row r="74" ht="15.75" customHeight="1">
      <c r="B74" s="27"/>
      <c r="C74" s="28" t="s">
        <v>76</v>
      </c>
      <c r="D74" s="29">
        <v>0.0</v>
      </c>
      <c r="E74" s="29">
        <v>0.0</v>
      </c>
      <c r="F74" s="29">
        <f t="shared" si="23"/>
        <v>0</v>
      </c>
      <c r="G74" s="29">
        <v>0.0</v>
      </c>
      <c r="H74" s="29">
        <v>0.0</v>
      </c>
      <c r="I74" s="29">
        <f t="shared" si="24"/>
        <v>0</v>
      </c>
    </row>
    <row r="75" ht="15.75" customHeight="1">
      <c r="B75" s="27"/>
      <c r="C75" s="28" t="s">
        <v>77</v>
      </c>
      <c r="D75" s="29">
        <v>0.0</v>
      </c>
      <c r="E75" s="29">
        <v>0.0</v>
      </c>
      <c r="F75" s="29">
        <f t="shared" si="23"/>
        <v>0</v>
      </c>
      <c r="G75" s="29">
        <v>0.0</v>
      </c>
      <c r="H75" s="29">
        <v>0.0</v>
      </c>
      <c r="I75" s="29">
        <f t="shared" si="24"/>
        <v>0</v>
      </c>
    </row>
    <row r="76" ht="15.75" customHeight="1">
      <c r="B76" s="25" t="s">
        <v>78</v>
      </c>
      <c r="D76" s="26">
        <f t="shared" ref="D76:I76" si="25">SUM(D77:D83)</f>
        <v>2592000</v>
      </c>
      <c r="E76" s="26">
        <f t="shared" si="25"/>
        <v>535715</v>
      </c>
      <c r="F76" s="26">
        <f t="shared" si="25"/>
        <v>3127715</v>
      </c>
      <c r="G76" s="26">
        <f t="shared" si="25"/>
        <v>1866470.96</v>
      </c>
      <c r="H76" s="26">
        <f t="shared" si="25"/>
        <v>1866470.96</v>
      </c>
      <c r="I76" s="26">
        <f t="shared" si="25"/>
        <v>1261244.04</v>
      </c>
    </row>
    <row r="77" ht="15.75" customHeight="1">
      <c r="B77" s="27"/>
      <c r="C77" s="28" t="s">
        <v>79</v>
      </c>
      <c r="D77" s="29">
        <v>1620000.0</v>
      </c>
      <c r="E77" s="29">
        <v>535715.0</v>
      </c>
      <c r="F77" s="29">
        <f t="shared" ref="F77:F83" si="26">D77+E77</f>
        <v>2155715</v>
      </c>
      <c r="G77" s="29">
        <v>1073257.36</v>
      </c>
      <c r="H77" s="29">
        <v>1073257.36</v>
      </c>
      <c r="I77" s="29">
        <f t="shared" ref="I77:I83" si="27">F77-G77</f>
        <v>1082457.64</v>
      </c>
    </row>
    <row r="78" ht="15.75" customHeight="1">
      <c r="B78" s="27"/>
      <c r="C78" s="28" t="s">
        <v>80</v>
      </c>
      <c r="D78" s="29">
        <v>972000.0</v>
      </c>
      <c r="E78" s="29">
        <v>0.0</v>
      </c>
      <c r="F78" s="29">
        <f t="shared" si="26"/>
        <v>972000</v>
      </c>
      <c r="G78" s="29">
        <v>793213.6</v>
      </c>
      <c r="H78" s="29">
        <v>793213.6</v>
      </c>
      <c r="I78" s="29">
        <f t="shared" si="27"/>
        <v>178786.4</v>
      </c>
    </row>
    <row r="79" ht="15.75" customHeight="1">
      <c r="B79" s="27"/>
      <c r="C79" s="28" t="s">
        <v>81</v>
      </c>
      <c r="D79" s="29">
        <v>0.0</v>
      </c>
      <c r="E79" s="29">
        <v>0.0</v>
      </c>
      <c r="F79" s="29">
        <f t="shared" si="26"/>
        <v>0</v>
      </c>
      <c r="G79" s="29">
        <v>0.0</v>
      </c>
      <c r="H79" s="29">
        <v>0.0</v>
      </c>
      <c r="I79" s="29">
        <f t="shared" si="27"/>
        <v>0</v>
      </c>
    </row>
    <row r="80" ht="15.75" customHeight="1">
      <c r="B80" s="27"/>
      <c r="C80" s="28" t="s">
        <v>82</v>
      </c>
      <c r="D80" s="29">
        <v>0.0</v>
      </c>
      <c r="E80" s="29">
        <v>0.0</v>
      </c>
      <c r="F80" s="29">
        <f t="shared" si="26"/>
        <v>0</v>
      </c>
      <c r="G80" s="29">
        <v>0.0</v>
      </c>
      <c r="H80" s="29">
        <v>0.0</v>
      </c>
      <c r="I80" s="29">
        <f t="shared" si="27"/>
        <v>0</v>
      </c>
    </row>
    <row r="81" ht="15.75" customHeight="1">
      <c r="B81" s="27"/>
      <c r="C81" s="28" t="s">
        <v>83</v>
      </c>
      <c r="D81" s="29">
        <v>0.0</v>
      </c>
      <c r="E81" s="29">
        <v>0.0</v>
      </c>
      <c r="F81" s="29">
        <f t="shared" si="26"/>
        <v>0</v>
      </c>
      <c r="G81" s="29">
        <v>0.0</v>
      </c>
      <c r="H81" s="29">
        <v>0.0</v>
      </c>
      <c r="I81" s="29">
        <f t="shared" si="27"/>
        <v>0</v>
      </c>
    </row>
    <row r="82" ht="15.75" customHeight="1">
      <c r="B82" s="27"/>
      <c r="C82" s="28" t="s">
        <v>84</v>
      </c>
      <c r="D82" s="29">
        <v>0.0</v>
      </c>
      <c r="E82" s="29">
        <v>0.0</v>
      </c>
      <c r="F82" s="29">
        <f t="shared" si="26"/>
        <v>0</v>
      </c>
      <c r="G82" s="29">
        <v>0.0</v>
      </c>
      <c r="H82" s="29">
        <v>0.0</v>
      </c>
      <c r="I82" s="29">
        <f t="shared" si="27"/>
        <v>0</v>
      </c>
    </row>
    <row r="83" ht="15.75" customHeight="1">
      <c r="B83" s="27"/>
      <c r="C83" s="28" t="s">
        <v>85</v>
      </c>
      <c r="D83" s="30">
        <v>0.0</v>
      </c>
      <c r="E83" s="30">
        <v>0.0</v>
      </c>
      <c r="F83" s="30">
        <f t="shared" si="26"/>
        <v>0</v>
      </c>
      <c r="G83" s="30">
        <v>0.0</v>
      </c>
      <c r="H83" s="30">
        <v>0.0</v>
      </c>
      <c r="I83" s="30">
        <f t="shared" si="27"/>
        <v>0</v>
      </c>
    </row>
    <row r="84" ht="24.75" customHeight="1">
      <c r="B84" s="31"/>
      <c r="C84" s="32" t="s">
        <v>86</v>
      </c>
      <c r="D84" s="30">
        <f t="shared" ref="D84:I84" si="28">D12+D20+D30+D40+D50+D60+D64+D72+D76</f>
        <v>37387481</v>
      </c>
      <c r="E84" s="30">
        <f t="shared" si="28"/>
        <v>11821718.52</v>
      </c>
      <c r="F84" s="30">
        <f t="shared" si="28"/>
        <v>49209199.52</v>
      </c>
      <c r="G84" s="30">
        <f t="shared" si="28"/>
        <v>26150525.2</v>
      </c>
      <c r="H84" s="30">
        <f t="shared" si="28"/>
        <v>25976211.49</v>
      </c>
      <c r="I84" s="30">
        <f t="shared" si="28"/>
        <v>23058674.32</v>
      </c>
    </row>
    <row r="85" ht="15.75" customHeight="1"/>
    <row r="86" ht="15.75" hidden="1" customHeight="1"/>
    <row r="87" ht="15.75" hidden="1" customHeight="1"/>
    <row r="88" ht="15.75" hidden="1" customHeight="1"/>
    <row r="89" ht="15.75" customHeight="1">
      <c r="C89" s="33" t="s">
        <v>87</v>
      </c>
      <c r="E89" s="33" t="s">
        <v>88</v>
      </c>
      <c r="F89" s="34"/>
      <c r="G89" s="34"/>
      <c r="H89" s="34"/>
    </row>
    <row r="90" ht="15.75" customHeight="1">
      <c r="C90" s="35" t="s">
        <v>89</v>
      </c>
      <c r="E90" s="35" t="s">
        <v>90</v>
      </c>
    </row>
    <row r="91" ht="30.0" customHeight="1"/>
    <row r="92" ht="15.75" customHeight="1">
      <c r="A92" s="36"/>
      <c r="B92" s="36"/>
      <c r="C92" s="35"/>
      <c r="D92" s="36"/>
      <c r="E92" s="35"/>
      <c r="I92" s="36"/>
      <c r="J92" s="36"/>
      <c r="K92" s="36"/>
      <c r="L92" s="36"/>
      <c r="M92" s="36"/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36"/>
    </row>
    <row r="93" ht="15.75" customHeight="1">
      <c r="A93" s="37"/>
      <c r="B93" s="37"/>
      <c r="C93" s="38"/>
      <c r="D93" s="37"/>
      <c r="E93" s="38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</row>
    <row r="94" ht="15.75" customHeight="1">
      <c r="A94" s="37"/>
      <c r="B94" s="37"/>
      <c r="C94" s="38"/>
      <c r="D94" s="37"/>
      <c r="E94" s="38"/>
      <c r="F94" s="38"/>
      <c r="G94" s="38"/>
      <c r="H94" s="38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</row>
    <row r="95" ht="15.75" customHeight="1">
      <c r="A95" s="37"/>
      <c r="B95" s="37"/>
      <c r="C95" s="38"/>
      <c r="D95" s="37"/>
      <c r="E95" s="38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</row>
    <row r="96" ht="15.75" customHeight="1">
      <c r="A96" s="37"/>
      <c r="B96" s="37"/>
      <c r="C96" s="38"/>
      <c r="D96" s="37"/>
      <c r="E96" s="38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</row>
    <row r="97" ht="15.75" hidden="1" customHeight="1"/>
    <row r="98" ht="15.75" hidden="1" customHeight="1"/>
    <row r="99" ht="15.75" hidden="1" customHeight="1"/>
    <row r="100" ht="15.75" hidden="1" customHeight="1"/>
    <row r="101" ht="15.75" hidden="1" customHeight="1"/>
    <row r="102" ht="15.75" hidden="1" customHeight="1"/>
    <row r="103" ht="15.75" hidden="1" customHeight="1"/>
    <row r="104" ht="15.75" hidden="1" customHeight="1"/>
    <row r="105" ht="15.75" hidden="1" customHeight="1"/>
    <row r="106" ht="15.75" hidden="1" customHeight="1"/>
    <row r="107" ht="15.75" hidden="1" customHeight="1"/>
    <row r="108" ht="15.75" hidden="1" customHeight="1"/>
    <row r="109" ht="15.75" hidden="1" customHeight="1"/>
    <row r="110" ht="15.75" hidden="1" customHeight="1"/>
    <row r="111" ht="15.75" hidden="1" customHeight="1"/>
    <row r="112" ht="15.75" hidden="1" customHeight="1"/>
    <row r="113" ht="15.75" hidden="1" customHeight="1"/>
    <row r="114" ht="15.75" hidden="1" customHeight="1"/>
    <row r="115" ht="15.75" hidden="1" customHeight="1"/>
    <row r="116" ht="15.75" hidden="1" customHeight="1"/>
    <row r="117" ht="15.75" hidden="1" customHeight="1"/>
    <row r="118" ht="15.75" hidden="1" customHeight="1"/>
    <row r="119" ht="15.75" hidden="1" customHeight="1"/>
    <row r="120" ht="15.75" hidden="1" customHeight="1"/>
    <row r="121" ht="15.75" hidden="1" customHeight="1"/>
    <row r="122" ht="15.75" hidden="1" customHeight="1"/>
    <row r="123" ht="15.75" hidden="1" customHeight="1"/>
    <row r="124" ht="15.75" hidden="1" customHeight="1"/>
    <row r="125" ht="15.75" hidden="1" customHeight="1"/>
    <row r="126" ht="15.75" hidden="1" customHeight="1"/>
    <row r="127" ht="15.75" hidden="1" customHeight="1"/>
    <row r="128" ht="15.75" hidden="1" customHeight="1"/>
    <row r="129" ht="15.75" hidden="1" customHeight="1"/>
    <row r="130" ht="15.75" hidden="1" customHeight="1"/>
    <row r="131" ht="15.75" hidden="1" customHeight="1"/>
    <row r="132" ht="15.75" hidden="1" customHeight="1"/>
    <row r="133" ht="15.75" hidden="1" customHeight="1"/>
    <row r="134" ht="15.75" hidden="1" customHeight="1"/>
    <row r="135" ht="15.75" hidden="1" customHeight="1"/>
    <row r="136" ht="15.75" hidden="1" customHeight="1"/>
    <row r="137" ht="15.75" hidden="1" customHeight="1"/>
    <row r="138" ht="15.75" hidden="1" customHeight="1"/>
    <row r="139" ht="15.75" hidden="1" customHeight="1"/>
    <row r="140" ht="15.75" hidden="1" customHeight="1"/>
    <row r="141" ht="15.75" hidden="1" customHeight="1"/>
    <row r="142" ht="15.75" hidden="1" customHeight="1"/>
    <row r="143" ht="15.75" hidden="1" customHeight="1"/>
    <row r="144" ht="15.75" hidden="1" customHeight="1"/>
    <row r="145" ht="15.75" hidden="1" customHeight="1"/>
    <row r="146" ht="15.75" hidden="1" customHeight="1"/>
    <row r="147" ht="15.75" hidden="1" customHeight="1"/>
    <row r="148" ht="15.75" hidden="1" customHeight="1"/>
    <row r="149" ht="15.75" hidden="1" customHeight="1"/>
    <row r="150" ht="15.75" hidden="1" customHeight="1"/>
    <row r="151" ht="15.75" hidden="1" customHeight="1"/>
    <row r="152" ht="15.75" hidden="1" customHeight="1"/>
    <row r="153" ht="15.75" hidden="1" customHeight="1"/>
    <row r="154" ht="15.75" hidden="1" customHeight="1"/>
    <row r="155" ht="15.75" hidden="1" customHeight="1"/>
    <row r="156" ht="15.75" hidden="1" customHeight="1"/>
    <row r="157" ht="15.75" hidden="1" customHeight="1"/>
    <row r="158" ht="15.75" hidden="1" customHeight="1"/>
    <row r="159" ht="15.75" hidden="1" customHeight="1"/>
    <row r="160" ht="15.75" hidden="1" customHeight="1"/>
    <row r="161" ht="15.75" hidden="1" customHeight="1"/>
    <row r="162" ht="15.75" hidden="1" customHeight="1"/>
    <row r="163" ht="15.75" hidden="1" customHeight="1"/>
    <row r="164" ht="15.75" hidden="1" customHeight="1"/>
    <row r="165" ht="15.75" hidden="1" customHeight="1"/>
    <row r="166" ht="15.75" hidden="1" customHeight="1"/>
    <row r="167" ht="15.75" hidden="1" customHeight="1"/>
    <row r="168" ht="15.75" hidden="1" customHeight="1"/>
    <row r="169" ht="15.75" hidden="1" customHeight="1"/>
    <row r="170" ht="15.75" hidden="1" customHeight="1"/>
    <row r="171" ht="15.75" hidden="1" customHeight="1"/>
    <row r="172" ht="15.75" hidden="1" customHeight="1"/>
    <row r="173" ht="15.75" hidden="1" customHeight="1"/>
    <row r="174" ht="15.75" hidden="1" customHeight="1"/>
    <row r="175" ht="15.75" hidden="1" customHeight="1"/>
    <row r="176" ht="15.75" hidden="1" customHeight="1"/>
    <row r="177" ht="15.75" hidden="1" customHeight="1"/>
    <row r="178" ht="15.75" hidden="1" customHeight="1"/>
    <row r="179" ht="15.75" hidden="1" customHeight="1"/>
    <row r="180" ht="15.75" hidden="1" customHeight="1"/>
    <row r="181" ht="15.75" hidden="1" customHeight="1"/>
    <row r="182" ht="15.75" hidden="1" customHeight="1"/>
    <row r="183" ht="15.75" hidden="1" customHeight="1"/>
    <row r="184" ht="15.75" hidden="1" customHeight="1"/>
    <row r="185" ht="15.75" hidden="1" customHeight="1"/>
    <row r="186" ht="15.75" hidden="1" customHeight="1"/>
    <row r="187" ht="15.75" hidden="1" customHeight="1"/>
    <row r="188" ht="15.75" hidden="1" customHeight="1"/>
    <row r="189" ht="15.75" hidden="1" customHeight="1"/>
    <row r="190" ht="15.75" hidden="1" customHeight="1"/>
    <row r="191" ht="15.75" hidden="1" customHeight="1"/>
    <row r="192" ht="15.75" hidden="1" customHeight="1"/>
    <row r="193" ht="15.75" hidden="1" customHeight="1"/>
    <row r="194" ht="15.75" hidden="1" customHeight="1"/>
    <row r="195" ht="15.75" hidden="1" customHeight="1"/>
    <row r="196" ht="15.75" hidden="1" customHeight="1"/>
    <row r="197" ht="15.75" hidden="1" customHeight="1"/>
    <row r="198" ht="15.75" hidden="1" customHeight="1"/>
    <row r="199" ht="15.75" hidden="1" customHeight="1"/>
    <row r="200" ht="15.75" hidden="1" customHeight="1"/>
    <row r="201" ht="15.75" hidden="1" customHeight="1"/>
    <row r="202" ht="15.75" hidden="1" customHeight="1"/>
    <row r="203" ht="15.75" hidden="1" customHeight="1"/>
    <row r="204" ht="15.75" hidden="1" customHeight="1"/>
    <row r="205" ht="15.75" hidden="1" customHeight="1"/>
    <row r="206" ht="15.75" hidden="1" customHeight="1"/>
    <row r="207" ht="15.75" hidden="1" customHeight="1"/>
    <row r="208" ht="15.75" hidden="1" customHeight="1"/>
    <row r="209" ht="15.75" hidden="1" customHeight="1"/>
    <row r="210" ht="15.75" hidden="1" customHeight="1"/>
    <row r="211" ht="15.75" hidden="1" customHeight="1"/>
    <row r="212" ht="15.75" hidden="1" customHeight="1"/>
    <row r="213" ht="15.75" hidden="1" customHeight="1"/>
    <row r="214" ht="15.75" hidden="1" customHeight="1"/>
    <row r="215" ht="15.75" hidden="1" customHeight="1"/>
    <row r="216" ht="15.75" hidden="1" customHeight="1"/>
    <row r="217" ht="15.75" hidden="1" customHeight="1"/>
    <row r="218" ht="15.75" hidden="1" customHeight="1"/>
    <row r="219" ht="15.75" hidden="1" customHeight="1"/>
    <row r="220" ht="15.75" hidden="1" customHeight="1"/>
    <row r="221" ht="15.75" hidden="1" customHeight="1"/>
    <row r="222" ht="15.75" hidden="1" customHeight="1"/>
    <row r="223" ht="15.75" hidden="1" customHeight="1"/>
    <row r="224" ht="15.75" hidden="1" customHeight="1"/>
    <row r="225" ht="15.75" hidden="1" customHeight="1"/>
    <row r="226" ht="15.75" hidden="1" customHeight="1"/>
    <row r="227" ht="15.75" hidden="1" customHeight="1"/>
    <row r="228" ht="15.75" hidden="1" customHeight="1"/>
    <row r="229" ht="15.75" hidden="1" customHeight="1"/>
    <row r="230" ht="15.75" hidden="1" customHeight="1"/>
    <row r="231" ht="15.75" hidden="1" customHeight="1"/>
    <row r="232" ht="15.75" hidden="1" customHeight="1"/>
    <row r="233" ht="15.75" hidden="1" customHeight="1"/>
    <row r="234" ht="15.75" hidden="1" customHeight="1"/>
    <row r="235" ht="15.75" hidden="1" customHeight="1"/>
    <row r="236" ht="15.75" hidden="1" customHeight="1"/>
    <row r="237" ht="15.75" hidden="1" customHeight="1"/>
    <row r="238" ht="15.75" hidden="1" customHeight="1"/>
    <row r="239" ht="15.75" hidden="1" customHeight="1"/>
    <row r="240" ht="15.75" hidden="1" customHeight="1"/>
    <row r="241" ht="15.75" hidden="1" customHeight="1"/>
    <row r="242" ht="15.75" hidden="1" customHeight="1"/>
    <row r="243" ht="15.75" hidden="1" customHeight="1"/>
    <row r="244" ht="15.75" hidden="1" customHeight="1"/>
    <row r="245" ht="15.75" hidden="1" customHeight="1"/>
    <row r="246" ht="15.75" hidden="1" customHeight="1"/>
    <row r="247" ht="15.75" hidden="1" customHeight="1"/>
    <row r="248" ht="15.75" hidden="1" customHeight="1"/>
    <row r="249" ht="15.75" hidden="1" customHeight="1"/>
    <row r="250" ht="15.75" hidden="1" customHeight="1"/>
    <row r="251" ht="15.75" hidden="1" customHeight="1"/>
    <row r="252" ht="15.75" hidden="1" customHeight="1"/>
    <row r="253" ht="15.75" hidden="1" customHeight="1"/>
    <row r="254" ht="15.75" hidden="1" customHeight="1"/>
    <row r="255" ht="15.75" hidden="1" customHeight="1"/>
    <row r="256" ht="15.75" hidden="1" customHeight="1"/>
    <row r="257" ht="15.75" hidden="1" customHeight="1"/>
    <row r="258" ht="15.75" hidden="1" customHeight="1"/>
    <row r="259" ht="15.75" hidden="1" customHeight="1"/>
    <row r="260" ht="15.75" hidden="1" customHeight="1"/>
    <row r="261" ht="15.75" hidden="1" customHeight="1"/>
    <row r="262" ht="15.75" hidden="1" customHeight="1"/>
    <row r="263" ht="15.75" hidden="1" customHeight="1"/>
    <row r="264" ht="15.75" hidden="1" customHeight="1"/>
    <row r="265" ht="15.75" hidden="1" customHeight="1"/>
    <row r="266" ht="15.75" hidden="1" customHeight="1"/>
    <row r="267" ht="15.75" hidden="1" customHeight="1"/>
    <row r="268" ht="15.75" hidden="1" customHeight="1"/>
    <row r="269" ht="15.75" hidden="1" customHeight="1"/>
    <row r="270" ht="15.75" hidden="1" customHeight="1"/>
    <row r="271" ht="15.75" hidden="1" customHeight="1"/>
    <row r="272" ht="15.75" hidden="1" customHeight="1"/>
    <row r="273" ht="15.75" hidden="1" customHeight="1"/>
    <row r="274" ht="15.75" hidden="1" customHeight="1"/>
    <row r="275" ht="15.75" hidden="1" customHeight="1"/>
    <row r="276" ht="15.75" hidden="1" customHeight="1"/>
    <row r="277" ht="15.75" hidden="1" customHeight="1"/>
    <row r="278" ht="15.75" hidden="1" customHeight="1"/>
    <row r="279" ht="15.75" hidden="1" customHeight="1"/>
    <row r="280" ht="15.75" hidden="1" customHeight="1"/>
    <row r="281" ht="15.75" hidden="1" customHeight="1"/>
    <row r="282" ht="15.75" hidden="1" customHeight="1"/>
    <row r="283" ht="15.75" hidden="1" customHeight="1"/>
    <row r="284" ht="15.75" hidden="1" customHeight="1"/>
    <row r="285" ht="15.75" hidden="1" customHeight="1"/>
    <row r="286" ht="15.75" hidden="1" customHeight="1"/>
    <row r="287" ht="15.75" hidden="1" customHeight="1"/>
    <row r="288" ht="15.75" hidden="1" customHeight="1"/>
    <row r="289" ht="15.75" hidden="1" customHeight="1"/>
    <row r="290" ht="15.75" hidden="1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3">
    <mergeCell ref="B12:C12"/>
    <mergeCell ref="B9:C11"/>
    <mergeCell ref="B20:C20"/>
    <mergeCell ref="B30:C30"/>
    <mergeCell ref="B40:C40"/>
    <mergeCell ref="B50:C50"/>
    <mergeCell ref="B60:C60"/>
    <mergeCell ref="B6:I6"/>
    <mergeCell ref="B7:I7"/>
    <mergeCell ref="D9:H9"/>
    <mergeCell ref="I9:I10"/>
    <mergeCell ref="B3:I3"/>
    <mergeCell ref="B4:I4"/>
    <mergeCell ref="B5:I5"/>
    <mergeCell ref="B72:C72"/>
    <mergeCell ref="B76:C76"/>
    <mergeCell ref="E89:H89"/>
    <mergeCell ref="E90:H90"/>
    <mergeCell ref="E92:H92"/>
    <mergeCell ref="E93:H93"/>
    <mergeCell ref="E95:H95"/>
    <mergeCell ref="E96:H96"/>
    <mergeCell ref="B64:C64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0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0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