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rver SSO\Documents\ADMINISTRACION 2018-2021\Sevac\2020\2020 3t\Ejercicio Presupuestario\"/>
    </mc:Choice>
  </mc:AlternateContent>
  <bookViews>
    <workbookView xWindow="3885" yWindow="1065" windowWidth="22425" windowHeight="11325"/>
  </bookViews>
  <sheets>
    <sheet name="Table 1" sheetId="1" r:id="rId1"/>
  </sheets>
  <calcPr calcId="152511"/>
</workbook>
</file>

<file path=xl/calcChain.xml><?xml version="1.0" encoding="utf-8"?>
<calcChain xmlns="http://schemas.openxmlformats.org/spreadsheetml/2006/main">
  <c r="G87" i="1" l="1"/>
  <c r="G78" i="1"/>
  <c r="G63" i="1"/>
  <c r="G61" i="1"/>
  <c r="G57" i="1"/>
  <c r="G56" i="1"/>
  <c r="G55" i="1"/>
  <c r="G54" i="1"/>
  <c r="G53" i="1"/>
  <c r="G51" i="1"/>
  <c r="G48" i="1"/>
  <c r="G46" i="1"/>
  <c r="G44" i="1"/>
  <c r="G43" i="1"/>
</calcChain>
</file>

<file path=xl/sharedStrings.xml><?xml version="1.0" encoding="utf-8"?>
<sst xmlns="http://schemas.openxmlformats.org/spreadsheetml/2006/main" count="418" uniqueCount="146">
  <si>
    <r>
      <rPr>
        <b/>
        <sz val="13"/>
        <rFont val="Calibri"/>
        <family val="34"/>
      </rPr>
      <t>MUNICIPIO DE SAN SEBASTIAN DEL OESTE JALISCO</t>
    </r>
  </si>
  <si>
    <r>
      <rPr>
        <b/>
        <sz val="13"/>
        <rFont val="Calibri"/>
        <family val="34"/>
      </rPr>
      <t>MONTOS QUE RECIBAN, OBRAS Y ACCIONES A REALIZAR CON EL FAIS</t>
    </r>
  </si>
  <si>
    <t xml:space="preserve">OBRA O ACCION A REALIZAR        </t>
  </si>
  <si>
    <t>COSTO</t>
  </si>
  <si>
    <t xml:space="preserve">ENTIDAD   </t>
  </si>
  <si>
    <t>MUNICIPIO</t>
  </si>
  <si>
    <t>LOCALIDAD</t>
  </si>
  <si>
    <t>UBICACIÓN</t>
  </si>
  <si>
    <t>METAS</t>
  </si>
  <si>
    <t>BENEFICIARIOS</t>
  </si>
  <si>
    <t>MONTO  RECIBIDO FAIS:</t>
  </si>
  <si>
    <t>SAN FELIPE DE HIJAR</t>
  </si>
  <si>
    <t>JALISCO</t>
  </si>
  <si>
    <t>SAN SEBASTIAN DEL OESTE</t>
  </si>
  <si>
    <t>CONSTRUCCION DE CUARTO ADICIONAL PARA FAMILIA DE ESCASOS RECURSOS EN LOS COPALES</t>
  </si>
  <si>
    <t>LOS CHARCOS</t>
  </si>
  <si>
    <t>CONSTRUCCION DE UN CUARTO ADICIONAL PARA FAMILIA DE BAJOS RECURSOS EN LOS CHARCOS</t>
  </si>
  <si>
    <t xml:space="preserve"> SAN FELIPE DE HIJAR</t>
  </si>
  <si>
    <t>CONSTRUCCION DE UN CUARTO ADICIONAL PARA FAMILIA DE BAJOS RECURSOS EN SAN FELIPE DE HIJAR</t>
  </si>
  <si>
    <t>CONSTRUCCION DE UN CUARTO ADICIONAL PARA FAMILIA DE BAJOS RECURSOS EN LA PALMA</t>
  </si>
  <si>
    <t>LA HACIENDITA</t>
  </si>
  <si>
    <t>CONSTRUCCION DE BAÑOS PUBLICOS EN LA HACIENDITA</t>
  </si>
  <si>
    <t>CONSTRUCCION DE BAÑOS PUBLICOS EN LA LOCALIDAD DE EL PUEBLITO</t>
  </si>
  <si>
    <t xml:space="preserve"> LOS CHARCOS</t>
  </si>
  <si>
    <t>CONSTRUCCION DE BAÑOS PUBLICOS EN LOS CHARCOS</t>
  </si>
  <si>
    <t>CONSTRUCCION DE CUARTO ADICIONAL PARA FAMILIA DE BAJOS RECURSOS EN COFRADIA</t>
  </si>
  <si>
    <t>CONSTRUCCION DE BAÑOS PUBLICOS EN EL CARRIZO</t>
  </si>
  <si>
    <t>CONSTRUCCION DE BAÑOS PARA FAMILIAS DE BAJOS RECURSOS EN LOS CHARCOS</t>
  </si>
  <si>
    <t>CONSTRUCCION DE BAÑOS PARA FAMILIA DE BAJOS RECURSOS EN COPALES</t>
  </si>
  <si>
    <t>MANTENIMIENTO DE BAÑOS PUBICOS EN LA DELEGACION DE SAN FELIPE DE HIJAR</t>
  </si>
  <si>
    <t>REHABILITACION DE CAMINO EL PUEBLITO DE SAN PABLO-POTRERO DE BARRERA</t>
  </si>
  <si>
    <t>SOYATAN-LA HACIENDITA DE SAN ISIDRO</t>
  </si>
  <si>
    <t>REHABILITACION DE CAMINO SOYATAN-LA HACIENDITA DE SAN ISIDRO</t>
  </si>
  <si>
    <t>REHABILITACION DE CAMINO SOYATAN-RIO AMECA</t>
  </si>
  <si>
    <t>REHABILITACION DE CAMINO LA HACIENDITA DE SAN ISIDRO-EL PUEBLITO DE SAN PABLO</t>
  </si>
  <si>
    <t>REHABILITACION DE CAMINO CRUCERO REAL ALTO-LA BUFA</t>
  </si>
  <si>
    <t>REHABILITACION DE CAMINO  CRUCERO SANTANA - CRUCERO DE REAL ALTO</t>
  </si>
  <si>
    <t>CRUCERO SANTANA - SANTANA</t>
  </si>
  <si>
    <t>REHABILITACION DE CAMINO CRUCERO SANTANA - SANTANA</t>
  </si>
  <si>
    <t>CRUCERO REAL ALTO - REAL ALTO</t>
  </si>
  <si>
    <t>REHABILITACION DE CAMINO CRUCERO REAL ALTO - REAL ALTO</t>
  </si>
  <si>
    <t>SAN SEBASTIAN DE OESTE  A CRUCERO DE SANTANA</t>
  </si>
  <si>
    <t>REHABILITACION DE CAMINO DE TERRACERIA DE SAN SEBASTIAN DE OESTE  A CRUCERO DE SANTANA</t>
  </si>
  <si>
    <t>CONSTRUCCION DE VADO DE EMPEDRADO AHOGADO EN EL TASAJAL</t>
  </si>
  <si>
    <t>REHABILITACION DE CAMINO LA PALMA - LOS CHARCOS</t>
  </si>
  <si>
    <t>REHABILITACION DE CAMINO LA TORTUGA - A LA PALMA</t>
  </si>
  <si>
    <t>LOS CHARCOS - AL JOCUIXTLE</t>
  </si>
  <si>
    <t>REHABILITACION DE CAMINO LOS CHARCOS - AL JOCUIXTLE</t>
  </si>
  <si>
    <t>LA TORTUGA - TASAJAL</t>
  </si>
  <si>
    <t>REHABILITACION DE CAMINO DE TERRACERIA LA TORTUGA - TASAJAL</t>
  </si>
  <si>
    <t>REHABILITACION DE CAMINO JOCUIXTLE - SAN FELIPE DE HIJAR</t>
  </si>
  <si>
    <t>LOS COPALES</t>
  </si>
  <si>
    <t>LA PALMA</t>
  </si>
  <si>
    <t>CONSTRUCCION DE UN CUARTO ADICIONAL PARA FAMILIA DE BAJOS RECURSOS EN SANTIAGO DE PINOS</t>
  </si>
  <si>
    <t>SANTIAGO DE PINOS</t>
  </si>
  <si>
    <t>CONSTRUCCION DE BAÑO PARA FAMILIA DE BAJOS RECURSOS EN SAN SEBASTIAN DEL OESTE</t>
  </si>
  <si>
    <t>CONSTRUCCION DE UN CUARTO ADICIONAL PARA FAMILIA DE BAJOS RECURSOS EN SAN SEBASTIAN DEL OESTE</t>
  </si>
  <si>
    <t>CONSTRUCCION DE CUARTO ADICIONAL PARA FAMILIA DE BAJOS RECURSOS  EN LA HACIENDITA</t>
  </si>
  <si>
    <t>CONSTRUCCION DE CUARTO ADICIONAL PARA FAMILIA DE BAJOS RECURSOS EN LA ESTANCIA</t>
  </si>
  <si>
    <t>LA ESTANCIA</t>
  </si>
  <si>
    <t>CONSTRUCCION DE CUARTO ADICIONAL PARA FAMILIA DE BAJOS RECURSOS EN SOYATAN</t>
  </si>
  <si>
    <t>SOYATAN</t>
  </si>
  <si>
    <t>CONSTRUCCION DE CUARTO ADICIONAL PARA FAMILIA DE BAJOS RECURSOS DE SAN JUAN DE ARRIBA</t>
  </si>
  <si>
    <t>SAN JUAN DE ARRIBA</t>
  </si>
  <si>
    <t xml:space="preserve"> EL PUEBLITO</t>
  </si>
  <si>
    <t>COFRADIA</t>
  </si>
  <si>
    <t xml:space="preserve"> EL CARRIZO</t>
  </si>
  <si>
    <t xml:space="preserve"> COPALES</t>
  </si>
  <si>
    <t>REHABILITACION DE CASA DE SALUD EN LA COFRADIA</t>
  </si>
  <si>
    <t>LA COFRADIA</t>
  </si>
  <si>
    <t>CONSTRUCCION DE BAÑO PARA FAMILIA DE BAJOS RECURSOS EN SANTIAGO DE PINOS</t>
  </si>
  <si>
    <t>REHABILITACION DE RED DE ALCANTARILLADO SANITARIO EN CALLE JOSEFA ORTIZ DE DOMINGUEZ EN BARRIO  LOMA BONITA 2DA ETAPA</t>
  </si>
  <si>
    <t>SOYATAN-RIO AMECA</t>
  </si>
  <si>
    <t>SAN ISIDRO-EL PUEBLITO DE SAN PABLO</t>
  </si>
  <si>
    <t>CRUCERO REAL ALTO-LA BUFA</t>
  </si>
  <si>
    <t xml:space="preserve"> CRUCERO SANTANA - CRUCERO DE REAL ALTO</t>
  </si>
  <si>
    <t xml:space="preserve"> EL TASAJAL</t>
  </si>
  <si>
    <t xml:space="preserve"> LA PALMA - LOS CHARCOS</t>
  </si>
  <si>
    <t xml:space="preserve"> LA TORTUGA - A LA PALMA</t>
  </si>
  <si>
    <t xml:space="preserve"> LA TORTUGA - TASAJAL</t>
  </si>
  <si>
    <t>JOCUIXTLE - SAN FELIPE DE HIJAR</t>
  </si>
  <si>
    <t>REHABILITACION DE LIBRAMIENTO EN SAN SEBASTIAN DEL OESTE</t>
  </si>
  <si>
    <t>REHABILITACION DE CAMINO LA ESTANCIA - LA HERMITA</t>
  </si>
  <si>
    <t>LA ESTANCIA - LA HERMITA</t>
  </si>
  <si>
    <t>REHABILITACION DE CAMINO LA ESTANCIA - LOS HORNOS</t>
  </si>
  <si>
    <t xml:space="preserve"> LA ESTANCIA - LOS HORNOS</t>
  </si>
  <si>
    <t>REHABILITACION DE CAMINO PUENTE LA TORTUGA - TASAJAL</t>
  </si>
  <si>
    <t>REHABILITACION DE CARRETERA 400 - EL CHACUACO</t>
  </si>
  <si>
    <t>CARRETERA 400 - EL CHACUACO</t>
  </si>
  <si>
    <t>REHABILITACION DE CAMINO LA ESTANCIA - EL ARRAYAN</t>
  </si>
  <si>
    <t xml:space="preserve"> LA ESTANCIA - EL ARRAYAN</t>
  </si>
  <si>
    <t>CONSTRUCCION DE EMPEDRADO SECO EN CALLE PRINCIPAL EN LA HERMITA SEGUNDA ETAPA (DE CON ALEJO)</t>
  </si>
  <si>
    <t xml:space="preserve"> LA HERMITA </t>
  </si>
  <si>
    <t>REHABILITACION DE PUENTE LA ESCONDIDA EN LOS REYES</t>
  </si>
  <si>
    <t>LOS REYES</t>
  </si>
  <si>
    <t>REHABILITACION DE CAMINO LA ESTANCIA DE LANDEROS - AL ARRAYAN</t>
  </si>
  <si>
    <t xml:space="preserve"> LA ESTANCIA DE LANDEROS - AL ARRAYAN</t>
  </si>
  <si>
    <t>CONSTRUCCION DE EMPEDRADO SECO CALLE PANTEON DE SOYATAN SEGUNDA ETAPA</t>
  </si>
  <si>
    <t>REHABILITACION DE CAMINO CRUCERO SANTA ANA - LOS ZAPOTES</t>
  </si>
  <si>
    <t>SANTA ANA - LOS ZAPOTES</t>
  </si>
  <si>
    <t>033 CONSTRUCCION DE VADO DE EMPEDRADO AHOGADO EN EL CAMINO AL PANTEON EN LA LOCALIDAD DE LOS REYES</t>
  </si>
  <si>
    <t>CONSTRUCCION DE EMPEDRADO SECO EN CALLE PRINCIPAL DE LOS CHARCOS</t>
  </si>
  <si>
    <t>CONSTRUCCION DE GUARDA GANADO EN VARIAS LOCALIDADES</t>
  </si>
  <si>
    <t>CONSTRUCCION DE CALLE CANAL POR LA ENTRADA A LA TORTUGA</t>
  </si>
  <si>
    <t xml:space="preserve"> LA TORTUGA</t>
  </si>
  <si>
    <t>CONSTRUCCION DE RED DE DRENAJE EN SAN JUAN DE ARRIBA SEGUNDA</t>
  </si>
  <si>
    <t>CONSTRUCCION DE GUARDAGANADO EN LA LOCALIDAD DE SAN JUAN DE ARRIBA</t>
  </si>
  <si>
    <t>EN SOYATAN</t>
  </si>
  <si>
    <t>DE ARRIBA</t>
  </si>
  <si>
    <t>EN AMATANEJO</t>
  </si>
  <si>
    <t>CONSTRUCCION DE BAÑO PARA FAMILIA DE BAJOS RECURSOS EN AMATANEJO</t>
  </si>
  <si>
    <t>LA HERMITA</t>
  </si>
  <si>
    <t>CONSTRUCCION DE BAÑO PARA FAMILIA DE BAJOS RECURSOS DE LA LOCALIDAD DE LA HERMITA</t>
  </si>
  <si>
    <t>DE HIJAR</t>
  </si>
  <si>
    <t>CONSTRUCCION DE BAÑO PARA FAMILIA DE BAJOS RECURSOS DE SAN FELIPE DE HIJAR</t>
  </si>
  <si>
    <t>EL RECODO</t>
  </si>
  <si>
    <t>CONSTRUCCION DE CUARTO ADICIONAL PARA FAMILIA DE BAJOS RECURSOS DE EL RECODO</t>
  </si>
  <si>
    <t>CONSTRUCCION DE PLAZA PUBLICA EN LOS REYES</t>
  </si>
  <si>
    <t>COFRADIA 1° ETAPA</t>
  </si>
  <si>
    <t>PERFORACION DE POZO DE AGUA EN LA LOCALIDAD DE LA COFRADIA 1° ETAPA</t>
  </si>
  <si>
    <t>LA TORTUGA</t>
  </si>
  <si>
    <t>CONSTRUCCION DE CERCADO PERIMETRAL EN TANQUE DE ALMACENAMIENTO DE AGUA EN LA TORTUGA</t>
  </si>
  <si>
    <t>DE PINOS</t>
  </si>
  <si>
    <t>MANTENIMIENTO DE CAMINO VIEJO A SANTIAGO DE PINOS</t>
  </si>
  <si>
    <t>MANTENIMIENTO DE CAMINO DEL 70 A SANTIAGO DE PINOS</t>
  </si>
  <si>
    <t>MANTENIMIENTO DE CAMINO SANTIAGO DE PINOS - LOS REYES</t>
  </si>
  <si>
    <t>HIJAR - AMATANEJO</t>
  </si>
  <si>
    <t>REHABILITACION DE CAMINO SAN FELIPE DE HIJAR - AMATANEJO</t>
  </si>
  <si>
    <t>REHABILITACION DE CAMINO SAN FELIPE DE HIJAR - LOS CHARCOS</t>
  </si>
  <si>
    <t>REHABILITACION DE CAMINO EL CARRIZO - SAN FELIPE DE HIJAR</t>
  </si>
  <si>
    <t>EL CARRIZO</t>
  </si>
  <si>
    <t>REHABILITACION DE CAMINO LOS COPALES - A EL CARRIZO</t>
  </si>
  <si>
    <t>AMATANEJO - GUAYACAN</t>
  </si>
  <si>
    <t>REHABILITACION DE CAMINO AMATANEJO - GUAYACAN</t>
  </si>
  <si>
    <t>EL JIHUITE</t>
  </si>
  <si>
    <t>REHABILITACION DE CAMINO SANTIAGO DE PINOS - EL JIHUITE</t>
  </si>
  <si>
    <t>LOS REYES-LA UÑA DE GATO</t>
  </si>
  <si>
    <t>REHABILITACION DE CAMINO CRUCERO LOS REYES-LA UÑA DE GATO</t>
  </si>
  <si>
    <t>CONSTRUCCION DE EMPEDRADO SECO EN CALLE DE LA ESQUINA DE LA BARDA EN AMATANEJO</t>
  </si>
  <si>
    <t>DE CARRIZO</t>
  </si>
  <si>
    <t>AMPLIACION DE CONSTRUCCION DE EMPEDRADO SECO Y BANQUETA EN CALLE DE ATRAS DE LA PLAZA DE CARRIZO</t>
  </si>
  <si>
    <t>JOCUIXTLE - LA PALMA</t>
  </si>
  <si>
    <t>CONSTRUCCION DE GUARDAGANADO EN LA LOCALIDAD DE JOCUIXTLE - LA PALMA</t>
  </si>
  <si>
    <t>CONSTRUCCION DE CERCADO Y MURO DE PROTECCION EN LA CANCHA PUBLICA DE LA HERMITA</t>
  </si>
  <si>
    <t>TRIMESTRE 3 DEL AÑO 2020</t>
  </si>
  <si>
    <t>___$8,100,586.80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</si>
</sst>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7" formatCode="&quot;$&quot;#,##0.00;\-&quot;$&quot;#,##0.00"/>
  </numFmts>
  <fonts count="9" x14ac:knownFonts="1">
    <font>
      <sz val="10"/>
      <color rgb="FF000000"/>
      <name val="Times New Roman"/>
      <charset val="204"/>
    </font>
    <font>
      <b/>
      <sz val="13"/>
      <name val="Calibri"/>
      <family val="34"/>
    </font>
    <font>
      <b/>
      <sz val="11"/>
      <name val="Calibri"/>
      <family val="34"/>
    </font>
    <font>
      <sz val="10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1"/>
      <name val="Calibri"/>
      <family val="2"/>
    </font>
    <font>
      <b/>
      <sz val="10"/>
      <color rgb="FF000000"/>
      <name val="Times New Roman"/>
      <family val="1"/>
    </font>
    <font>
      <sz val="7"/>
      <color rgb="FF000000"/>
      <name val="Arial"/>
      <family val="2"/>
    </font>
    <font>
      <sz val="6.5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2" borderId="0" xfId="0" applyFill="1" applyBorder="1" applyAlignment="1">
      <alignment horizontal="left" vertical="top"/>
    </xf>
    <xf numFmtId="0" fontId="3" fillId="2" borderId="0" xfId="0" applyFont="1" applyFill="1" applyBorder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left" vertical="top"/>
    </xf>
    <xf numFmtId="0" fontId="5" fillId="2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vertical="top" wrapText="1"/>
    </xf>
    <xf numFmtId="7" fontId="8" fillId="2" borderId="1" xfId="0" applyNumberFormat="1" applyFont="1" applyFill="1" applyBorder="1" applyAlignment="1">
      <alignment horizontal="right" vertical="top" wrapText="1"/>
    </xf>
    <xf numFmtId="0" fontId="7" fillId="2" borderId="1" xfId="0" applyFont="1" applyFill="1" applyBorder="1" applyAlignment="1">
      <alignment horizontal="left" vertical="top" wrapText="1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6" fillId="2" borderId="0" xfId="0" applyFont="1" applyFill="1" applyBorder="1" applyAlignment="1">
      <alignment horizontal="center" vertical="top"/>
    </xf>
    <xf numFmtId="0" fontId="3" fillId="2" borderId="0" xfId="0" applyFont="1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7" fontId="8" fillId="2" borderId="0" xfId="0" applyNumberFormat="1" applyFont="1" applyFill="1" applyBorder="1" applyAlignment="1">
      <alignment horizontal="right" vertical="top" wrapText="1"/>
    </xf>
    <xf numFmtId="0" fontId="3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252200</xdr:colOff>
      <xdr:row>6</xdr:row>
      <xdr:rowOff>66674</xdr:rowOff>
    </xdr:to>
    <xdr:pic>
      <xdr:nvPicPr>
        <xdr:cNvPr id="2" name="1 Imagen" descr="Logo Oficial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2042900" cy="1381124"/>
        </a:xfrm>
        <a:prstGeom prst="rect">
          <a:avLst/>
        </a:prstGeom>
      </xdr:spPr>
    </xdr:pic>
    <xdr:clientData/>
  </xdr:twoCellAnchor>
  <xdr:twoCellAnchor editAs="oneCell">
    <xdr:from>
      <xdr:col>6</xdr:col>
      <xdr:colOff>180975</xdr:colOff>
      <xdr:row>0</xdr:row>
      <xdr:rowOff>0</xdr:rowOff>
    </xdr:from>
    <xdr:to>
      <xdr:col>6</xdr:col>
      <xdr:colOff>1095375</xdr:colOff>
      <xdr:row>4</xdr:row>
      <xdr:rowOff>188162</xdr:rowOff>
    </xdr:to>
    <xdr:pic>
      <xdr:nvPicPr>
        <xdr:cNvPr id="3" name="2 Imagen" descr="logo sso.bmp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9477375" y="0"/>
          <a:ext cx="914400" cy="11025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8"/>
  <sheetViews>
    <sheetView tabSelected="1" topLeftCell="A81" zoomScale="120" zoomScaleNormal="120" workbookViewId="0">
      <selection activeCell="G8" sqref="G8:G88"/>
    </sheetView>
  </sheetViews>
  <sheetFormatPr baseColWidth="10" defaultColWidth="9.33203125" defaultRowHeight="12.75" x14ac:dyDescent="0.2"/>
  <cols>
    <col min="1" max="1" width="31.33203125" customWidth="1"/>
    <col min="2" max="2" width="12.1640625" customWidth="1"/>
    <col min="3" max="3" width="11.83203125" customWidth="1"/>
    <col min="4" max="4" width="31" customWidth="1"/>
    <col min="5" max="5" width="22.1640625" customWidth="1"/>
    <col min="6" max="6" width="28.1640625" customWidth="1"/>
    <col min="7" max="7" width="21" customWidth="1"/>
  </cols>
  <sheetData>
    <row r="1" spans="1:7" ht="18.95" customHeight="1" x14ac:dyDescent="0.2">
      <c r="A1" s="11" t="s">
        <v>0</v>
      </c>
      <c r="B1" s="11"/>
      <c r="C1" s="11"/>
      <c r="D1" s="11"/>
      <c r="E1" s="11"/>
      <c r="F1" s="11"/>
      <c r="G1" s="11"/>
    </row>
    <row r="2" spans="1:7" ht="18.95" customHeight="1" x14ac:dyDescent="0.2">
      <c r="A2" s="11" t="s">
        <v>1</v>
      </c>
      <c r="B2" s="11"/>
      <c r="C2" s="11"/>
      <c r="D2" s="11"/>
      <c r="E2" s="11"/>
      <c r="F2" s="11"/>
      <c r="G2" s="11"/>
    </row>
    <row r="3" spans="1:7" ht="18.95" customHeight="1" x14ac:dyDescent="0.2">
      <c r="D3" s="13" t="s">
        <v>144</v>
      </c>
      <c r="E3" s="13"/>
      <c r="F3" s="13"/>
    </row>
    <row r="4" spans="1:7" ht="15.95" customHeight="1" x14ac:dyDescent="0.2">
      <c r="D4" s="14" t="s">
        <v>10</v>
      </c>
      <c r="E4" s="14"/>
      <c r="F4" s="1" t="s">
        <v>145</v>
      </c>
    </row>
    <row r="5" spans="1:7" ht="15.95" customHeight="1" x14ac:dyDescent="0.2"/>
    <row r="6" spans="1:7" ht="15.95" customHeight="1" x14ac:dyDescent="0.2">
      <c r="A6" s="4"/>
      <c r="B6" s="4"/>
      <c r="C6" s="12" t="s">
        <v>7</v>
      </c>
      <c r="D6" s="12"/>
      <c r="E6" s="12"/>
      <c r="F6" s="4"/>
      <c r="G6" s="4"/>
    </row>
    <row r="7" spans="1:7" ht="15.95" customHeight="1" x14ac:dyDescent="0.2">
      <c r="A7" s="5" t="s">
        <v>2</v>
      </c>
      <c r="B7" s="4" t="s">
        <v>3</v>
      </c>
      <c r="C7" s="3" t="s">
        <v>4</v>
      </c>
      <c r="D7" s="4" t="s">
        <v>5</v>
      </c>
      <c r="E7" s="4" t="s">
        <v>6</v>
      </c>
      <c r="F7" s="3" t="s">
        <v>8</v>
      </c>
      <c r="G7" s="4" t="s">
        <v>9</v>
      </c>
    </row>
    <row r="8" spans="1:7" ht="36" x14ac:dyDescent="0.2">
      <c r="A8" s="8" t="s">
        <v>14</v>
      </c>
      <c r="B8" s="9">
        <v>87146.93</v>
      </c>
      <c r="C8" s="6" t="s">
        <v>12</v>
      </c>
      <c r="D8" s="6" t="s">
        <v>13</v>
      </c>
      <c r="E8" s="6" t="s">
        <v>51</v>
      </c>
      <c r="F8" s="8" t="s">
        <v>14</v>
      </c>
      <c r="G8" s="15">
        <v>5</v>
      </c>
    </row>
    <row r="9" spans="1:7" ht="36" x14ac:dyDescent="0.2">
      <c r="A9" s="8" t="s">
        <v>16</v>
      </c>
      <c r="B9" s="9">
        <v>84067.09</v>
      </c>
      <c r="C9" s="6" t="s">
        <v>12</v>
      </c>
      <c r="D9" s="6" t="s">
        <v>13</v>
      </c>
      <c r="E9" s="6" t="s">
        <v>15</v>
      </c>
      <c r="F9" s="8" t="s">
        <v>16</v>
      </c>
      <c r="G9" s="15">
        <v>5</v>
      </c>
    </row>
    <row r="10" spans="1:7" ht="36" x14ac:dyDescent="0.2">
      <c r="A10" s="8" t="s">
        <v>18</v>
      </c>
      <c r="B10" s="9">
        <v>79248.69</v>
      </c>
      <c r="C10" s="6" t="s">
        <v>12</v>
      </c>
      <c r="D10" s="6" t="s">
        <v>13</v>
      </c>
      <c r="E10" s="7" t="s">
        <v>11</v>
      </c>
      <c r="F10" s="8" t="s">
        <v>18</v>
      </c>
      <c r="G10" s="15">
        <v>5</v>
      </c>
    </row>
    <row r="11" spans="1:7" ht="27" x14ac:dyDescent="0.2">
      <c r="A11" s="8" t="s">
        <v>19</v>
      </c>
      <c r="B11" s="9">
        <v>14384</v>
      </c>
      <c r="C11" s="6" t="s">
        <v>12</v>
      </c>
      <c r="D11" s="6" t="s">
        <v>13</v>
      </c>
      <c r="E11" s="7" t="s">
        <v>52</v>
      </c>
      <c r="F11" s="8" t="s">
        <v>19</v>
      </c>
      <c r="G11" s="15">
        <v>5</v>
      </c>
    </row>
    <row r="12" spans="1:7" ht="36" x14ac:dyDescent="0.2">
      <c r="A12" s="8" t="s">
        <v>53</v>
      </c>
      <c r="B12" s="9">
        <v>44863</v>
      </c>
      <c r="C12" s="6" t="s">
        <v>12</v>
      </c>
      <c r="D12" s="6" t="s">
        <v>13</v>
      </c>
      <c r="E12" s="7" t="s">
        <v>54</v>
      </c>
      <c r="F12" s="8" t="s">
        <v>53</v>
      </c>
      <c r="G12" s="15">
        <v>6</v>
      </c>
    </row>
    <row r="13" spans="1:7" ht="27" x14ac:dyDescent="0.2">
      <c r="A13" s="8" t="s">
        <v>55</v>
      </c>
      <c r="B13" s="16">
        <v>68601.509999999995</v>
      </c>
      <c r="C13" s="6" t="s">
        <v>12</v>
      </c>
      <c r="D13" s="6" t="s">
        <v>13</v>
      </c>
      <c r="E13" s="6" t="s">
        <v>13</v>
      </c>
      <c r="F13" s="8" t="s">
        <v>55</v>
      </c>
      <c r="G13" s="15">
        <v>672</v>
      </c>
    </row>
    <row r="14" spans="1:7" ht="36" x14ac:dyDescent="0.2">
      <c r="A14" s="8" t="s">
        <v>56</v>
      </c>
      <c r="B14" s="16">
        <v>21847.98</v>
      </c>
      <c r="C14" s="6" t="s">
        <v>12</v>
      </c>
      <c r="D14" s="6" t="s">
        <v>13</v>
      </c>
      <c r="E14" s="6" t="s">
        <v>13</v>
      </c>
      <c r="F14" s="8" t="s">
        <v>56</v>
      </c>
      <c r="G14" s="15">
        <v>672</v>
      </c>
    </row>
    <row r="15" spans="1:7" ht="36" x14ac:dyDescent="0.2">
      <c r="A15" s="8" t="s">
        <v>57</v>
      </c>
      <c r="B15" s="16">
        <v>62874</v>
      </c>
      <c r="C15" s="6" t="s">
        <v>12</v>
      </c>
      <c r="D15" s="6" t="s">
        <v>13</v>
      </c>
      <c r="E15" s="7" t="s">
        <v>20</v>
      </c>
      <c r="F15" s="8" t="s">
        <v>57</v>
      </c>
      <c r="G15" s="15">
        <v>5</v>
      </c>
    </row>
    <row r="16" spans="1:7" ht="36" x14ac:dyDescent="0.2">
      <c r="A16" s="8" t="s">
        <v>58</v>
      </c>
      <c r="B16" s="16">
        <v>7424</v>
      </c>
      <c r="C16" s="6" t="s">
        <v>12</v>
      </c>
      <c r="D16" s="6" t="s">
        <v>13</v>
      </c>
      <c r="E16" s="7" t="s">
        <v>59</v>
      </c>
      <c r="F16" s="8" t="s">
        <v>58</v>
      </c>
      <c r="G16" s="15">
        <v>2</v>
      </c>
    </row>
    <row r="17" spans="1:7" ht="27" x14ac:dyDescent="0.2">
      <c r="A17" s="8" t="s">
        <v>60</v>
      </c>
      <c r="B17" s="16">
        <v>41220</v>
      </c>
      <c r="C17" s="6" t="s">
        <v>12</v>
      </c>
      <c r="D17" s="6" t="s">
        <v>13</v>
      </c>
      <c r="E17" s="7" t="s">
        <v>107</v>
      </c>
      <c r="F17" s="8" t="s">
        <v>60</v>
      </c>
      <c r="G17" s="15">
        <v>6</v>
      </c>
    </row>
    <row r="18" spans="1:7" ht="36" x14ac:dyDescent="0.2">
      <c r="A18" s="8" t="s">
        <v>62</v>
      </c>
      <c r="B18" s="16">
        <v>68029.600000000006</v>
      </c>
      <c r="C18" s="6" t="s">
        <v>12</v>
      </c>
      <c r="D18" s="6" t="s">
        <v>13</v>
      </c>
      <c r="E18" s="7" t="s">
        <v>108</v>
      </c>
      <c r="F18" s="8" t="s">
        <v>62</v>
      </c>
      <c r="G18" s="15">
        <v>2</v>
      </c>
    </row>
    <row r="19" spans="1:7" ht="27" x14ac:dyDescent="0.2">
      <c r="A19" s="8" t="s">
        <v>110</v>
      </c>
      <c r="B19" s="16">
        <v>33639.51</v>
      </c>
      <c r="C19" s="6" t="s">
        <v>12</v>
      </c>
      <c r="D19" s="6" t="s">
        <v>13</v>
      </c>
      <c r="E19" s="7" t="s">
        <v>109</v>
      </c>
      <c r="F19" s="8" t="s">
        <v>110</v>
      </c>
      <c r="G19" s="15">
        <v>6</v>
      </c>
    </row>
    <row r="20" spans="1:7" ht="27" x14ac:dyDescent="0.2">
      <c r="A20" s="8" t="s">
        <v>112</v>
      </c>
      <c r="B20" s="16">
        <v>13600</v>
      </c>
      <c r="C20" s="6" t="s">
        <v>12</v>
      </c>
      <c r="D20" s="6" t="s">
        <v>13</v>
      </c>
      <c r="E20" s="7" t="s">
        <v>111</v>
      </c>
      <c r="F20" s="8" t="s">
        <v>112</v>
      </c>
      <c r="G20" s="15">
        <v>3</v>
      </c>
    </row>
    <row r="21" spans="1:7" ht="27" x14ac:dyDescent="0.2">
      <c r="A21" s="8" t="s">
        <v>114</v>
      </c>
      <c r="B21" s="16">
        <v>25270.01</v>
      </c>
      <c r="C21" s="6" t="s">
        <v>12</v>
      </c>
      <c r="D21" s="6" t="s">
        <v>13</v>
      </c>
      <c r="E21" s="7" t="s">
        <v>113</v>
      </c>
      <c r="F21" s="8" t="s">
        <v>114</v>
      </c>
      <c r="G21" s="15">
        <v>3</v>
      </c>
    </row>
    <row r="22" spans="1:7" ht="27" x14ac:dyDescent="0.2">
      <c r="A22" s="8" t="s">
        <v>116</v>
      </c>
      <c r="B22" s="16">
        <v>17800</v>
      </c>
      <c r="C22" s="6" t="s">
        <v>12</v>
      </c>
      <c r="D22" s="6" t="s">
        <v>13</v>
      </c>
      <c r="E22" s="7" t="s">
        <v>115</v>
      </c>
      <c r="F22" s="8" t="s">
        <v>116</v>
      </c>
      <c r="G22" s="15">
        <v>6</v>
      </c>
    </row>
    <row r="23" spans="1:7" ht="27" x14ac:dyDescent="0.2">
      <c r="A23" s="8" t="s">
        <v>55</v>
      </c>
      <c r="B23" s="9">
        <v>58547.11</v>
      </c>
      <c r="C23" s="6" t="s">
        <v>12</v>
      </c>
      <c r="D23" s="6" t="s">
        <v>13</v>
      </c>
      <c r="E23" s="7" t="s">
        <v>13</v>
      </c>
      <c r="F23" s="8" t="s">
        <v>55</v>
      </c>
      <c r="G23" s="15">
        <v>5</v>
      </c>
    </row>
    <row r="24" spans="1:7" ht="36" x14ac:dyDescent="0.2">
      <c r="A24" s="8" t="s">
        <v>56</v>
      </c>
      <c r="B24" s="9">
        <v>11667.72</v>
      </c>
      <c r="C24" s="6" t="s">
        <v>12</v>
      </c>
      <c r="D24" s="6" t="s">
        <v>13</v>
      </c>
      <c r="E24" s="7" t="s">
        <v>13</v>
      </c>
      <c r="F24" s="8" t="s">
        <v>56</v>
      </c>
      <c r="G24" s="15">
        <v>2</v>
      </c>
    </row>
    <row r="25" spans="1:7" ht="36" x14ac:dyDescent="0.2">
      <c r="A25" s="8" t="s">
        <v>57</v>
      </c>
      <c r="B25" s="9">
        <v>7424</v>
      </c>
      <c r="C25" s="6" t="s">
        <v>12</v>
      </c>
      <c r="D25" s="6" t="s">
        <v>13</v>
      </c>
      <c r="E25" s="7" t="s">
        <v>20</v>
      </c>
      <c r="F25" s="8" t="s">
        <v>57</v>
      </c>
      <c r="G25" s="15">
        <v>5</v>
      </c>
    </row>
    <row r="26" spans="1:7" ht="36" x14ac:dyDescent="0.2">
      <c r="A26" s="8" t="s">
        <v>58</v>
      </c>
      <c r="B26" s="9">
        <v>7424</v>
      </c>
      <c r="C26" s="6" t="s">
        <v>12</v>
      </c>
      <c r="D26" s="6" t="s">
        <v>13</v>
      </c>
      <c r="E26" s="7" t="s">
        <v>59</v>
      </c>
      <c r="F26" s="8" t="s">
        <v>58</v>
      </c>
      <c r="G26" s="15">
        <v>3</v>
      </c>
    </row>
    <row r="27" spans="1:7" ht="27" x14ac:dyDescent="0.2">
      <c r="A27" s="8" t="s">
        <v>60</v>
      </c>
      <c r="B27" s="9">
        <v>7424</v>
      </c>
      <c r="C27" s="6" t="s">
        <v>12</v>
      </c>
      <c r="D27" s="6" t="s">
        <v>13</v>
      </c>
      <c r="E27" s="7" t="s">
        <v>61</v>
      </c>
      <c r="F27" s="8" t="s">
        <v>60</v>
      </c>
      <c r="G27" s="15">
        <v>4</v>
      </c>
    </row>
    <row r="28" spans="1:7" ht="36" x14ac:dyDescent="0.2">
      <c r="A28" s="8" t="s">
        <v>62</v>
      </c>
      <c r="B28" s="9">
        <v>7424</v>
      </c>
      <c r="C28" s="6" t="s">
        <v>12</v>
      </c>
      <c r="D28" s="6" t="s">
        <v>13</v>
      </c>
      <c r="E28" s="7" t="s">
        <v>63</v>
      </c>
      <c r="F28" s="8" t="s">
        <v>62</v>
      </c>
      <c r="G28" s="15">
        <v>4</v>
      </c>
    </row>
    <row r="29" spans="1:7" ht="18" x14ac:dyDescent="0.2">
      <c r="A29" s="10" t="s">
        <v>21</v>
      </c>
      <c r="B29" s="9">
        <v>167158</v>
      </c>
      <c r="C29" s="6" t="s">
        <v>12</v>
      </c>
      <c r="D29" s="6" t="s">
        <v>13</v>
      </c>
      <c r="E29" s="7" t="s">
        <v>20</v>
      </c>
      <c r="F29" s="10" t="s">
        <v>21</v>
      </c>
      <c r="G29" s="15">
        <v>169</v>
      </c>
    </row>
    <row r="30" spans="1:7" ht="27" x14ac:dyDescent="0.2">
      <c r="A30" s="8" t="s">
        <v>22</v>
      </c>
      <c r="B30" s="9">
        <v>22750</v>
      </c>
      <c r="C30" s="6" t="s">
        <v>12</v>
      </c>
      <c r="D30" s="6" t="s">
        <v>13</v>
      </c>
      <c r="E30" s="7" t="s">
        <v>64</v>
      </c>
      <c r="F30" s="8" t="s">
        <v>22</v>
      </c>
      <c r="G30" s="15">
        <v>245</v>
      </c>
    </row>
    <row r="31" spans="1:7" ht="18" x14ac:dyDescent="0.2">
      <c r="A31" s="10" t="s">
        <v>24</v>
      </c>
      <c r="B31" s="9">
        <v>152323.01</v>
      </c>
      <c r="C31" s="6" t="s">
        <v>12</v>
      </c>
      <c r="D31" s="6" t="s">
        <v>13</v>
      </c>
      <c r="E31" s="7" t="s">
        <v>15</v>
      </c>
      <c r="F31" s="10" t="s">
        <v>24</v>
      </c>
      <c r="G31" s="15">
        <v>86</v>
      </c>
    </row>
    <row r="32" spans="1:7" ht="27" x14ac:dyDescent="0.2">
      <c r="A32" s="8" t="s">
        <v>25</v>
      </c>
      <c r="B32" s="9">
        <v>69831.69</v>
      </c>
      <c r="C32" s="6" t="s">
        <v>12</v>
      </c>
      <c r="D32" s="6" t="s">
        <v>13</v>
      </c>
      <c r="E32" s="7" t="s">
        <v>65</v>
      </c>
      <c r="F32" s="8" t="s">
        <v>25</v>
      </c>
      <c r="G32" s="15">
        <v>5</v>
      </c>
    </row>
    <row r="33" spans="1:7" ht="18" x14ac:dyDescent="0.2">
      <c r="A33" s="10" t="s">
        <v>26</v>
      </c>
      <c r="B33" s="9">
        <v>91809.32</v>
      </c>
      <c r="C33" s="6" t="s">
        <v>12</v>
      </c>
      <c r="D33" s="6" t="s">
        <v>13</v>
      </c>
      <c r="E33" s="2" t="s">
        <v>66</v>
      </c>
      <c r="F33" s="10" t="s">
        <v>26</v>
      </c>
      <c r="G33" s="15">
        <v>286</v>
      </c>
    </row>
    <row r="34" spans="1:7" ht="27" x14ac:dyDescent="0.2">
      <c r="A34" s="8" t="s">
        <v>27</v>
      </c>
      <c r="B34" s="9">
        <v>17250</v>
      </c>
      <c r="C34" s="6" t="s">
        <v>12</v>
      </c>
      <c r="D34" s="6" t="s">
        <v>13</v>
      </c>
      <c r="E34" s="2" t="s">
        <v>15</v>
      </c>
      <c r="F34" s="8" t="s">
        <v>27</v>
      </c>
      <c r="G34" s="15">
        <v>4</v>
      </c>
    </row>
    <row r="35" spans="1:7" ht="27" x14ac:dyDescent="0.2">
      <c r="A35" s="8" t="s">
        <v>28</v>
      </c>
      <c r="B35" s="9">
        <v>29851.58</v>
      </c>
      <c r="C35" s="6" t="s">
        <v>12</v>
      </c>
      <c r="D35" s="6" t="s">
        <v>13</v>
      </c>
      <c r="E35" s="2" t="s">
        <v>67</v>
      </c>
      <c r="F35" s="8" t="s">
        <v>28</v>
      </c>
      <c r="G35" s="15">
        <v>6</v>
      </c>
    </row>
    <row r="36" spans="1:7" ht="27" x14ac:dyDescent="0.2">
      <c r="A36" s="8" t="s">
        <v>29</v>
      </c>
      <c r="B36" s="9">
        <v>19436</v>
      </c>
      <c r="C36" s="6" t="s">
        <v>12</v>
      </c>
      <c r="D36" s="6" t="s">
        <v>13</v>
      </c>
      <c r="E36" s="2" t="s">
        <v>17</v>
      </c>
      <c r="F36" s="8" t="s">
        <v>29</v>
      </c>
      <c r="G36" s="15">
        <v>1221</v>
      </c>
    </row>
    <row r="37" spans="1:7" ht="18" x14ac:dyDescent="0.2">
      <c r="A37" s="10" t="s">
        <v>68</v>
      </c>
      <c r="B37" s="9">
        <v>25250.18</v>
      </c>
      <c r="C37" s="6" t="s">
        <v>12</v>
      </c>
      <c r="D37" s="6" t="s">
        <v>13</v>
      </c>
      <c r="E37" s="2" t="s">
        <v>69</v>
      </c>
      <c r="F37" s="10" t="s">
        <v>68</v>
      </c>
      <c r="G37" s="15">
        <v>199</v>
      </c>
    </row>
    <row r="38" spans="1:7" ht="27" x14ac:dyDescent="0.2">
      <c r="A38" s="8" t="s">
        <v>70</v>
      </c>
      <c r="B38" s="9">
        <v>5500</v>
      </c>
      <c r="C38" s="6" t="s">
        <v>12</v>
      </c>
      <c r="D38" s="6" t="s">
        <v>13</v>
      </c>
      <c r="E38" s="2" t="s">
        <v>54</v>
      </c>
      <c r="F38" s="8" t="s">
        <v>70</v>
      </c>
      <c r="G38" s="15">
        <v>556</v>
      </c>
    </row>
    <row r="39" spans="1:7" ht="18" x14ac:dyDescent="0.2">
      <c r="A39" s="8" t="s">
        <v>117</v>
      </c>
      <c r="B39" s="9">
        <v>17850</v>
      </c>
      <c r="C39" s="6" t="s">
        <v>12</v>
      </c>
      <c r="D39" s="6" t="s">
        <v>13</v>
      </c>
      <c r="E39" s="7" t="s">
        <v>94</v>
      </c>
      <c r="F39" s="8" t="s">
        <v>117</v>
      </c>
      <c r="G39" s="15"/>
    </row>
    <row r="40" spans="1:7" ht="45" x14ac:dyDescent="0.2">
      <c r="A40" s="8" t="s">
        <v>71</v>
      </c>
      <c r="B40" s="9">
        <v>10020</v>
      </c>
      <c r="C40" s="6" t="s">
        <v>12</v>
      </c>
      <c r="D40" s="6" t="s">
        <v>13</v>
      </c>
      <c r="E40" s="6" t="s">
        <v>13</v>
      </c>
      <c r="F40" s="8" t="s">
        <v>71</v>
      </c>
      <c r="G40" s="15">
        <v>672</v>
      </c>
    </row>
    <row r="41" spans="1:7" ht="27" x14ac:dyDescent="0.2">
      <c r="A41" s="8" t="s">
        <v>119</v>
      </c>
      <c r="B41" s="9">
        <v>312036.88</v>
      </c>
      <c r="C41" s="6" t="s">
        <v>12</v>
      </c>
      <c r="D41" s="6" t="s">
        <v>13</v>
      </c>
      <c r="E41" s="7" t="s">
        <v>118</v>
      </c>
      <c r="F41" s="8" t="s">
        <v>119</v>
      </c>
      <c r="G41" s="15">
        <v>199</v>
      </c>
    </row>
    <row r="42" spans="1:7" ht="36" x14ac:dyDescent="0.2">
      <c r="A42" s="8" t="s">
        <v>121</v>
      </c>
      <c r="B42" s="9">
        <v>16611.48</v>
      </c>
      <c r="C42" s="6" t="s">
        <v>12</v>
      </c>
      <c r="D42" s="6" t="s">
        <v>13</v>
      </c>
      <c r="E42" s="7" t="s">
        <v>120</v>
      </c>
      <c r="F42" s="8" t="s">
        <v>121</v>
      </c>
      <c r="G42" s="15">
        <v>194</v>
      </c>
    </row>
    <row r="43" spans="1:7" ht="27" x14ac:dyDescent="0.2">
      <c r="A43" s="8" t="s">
        <v>30</v>
      </c>
      <c r="B43" s="9">
        <v>28800</v>
      </c>
      <c r="C43" s="6" t="s">
        <v>12</v>
      </c>
      <c r="D43" s="6" t="s">
        <v>13</v>
      </c>
      <c r="E43" s="2" t="s">
        <v>54</v>
      </c>
      <c r="F43" s="8" t="s">
        <v>30</v>
      </c>
      <c r="G43" s="15">
        <f>245+3</f>
        <v>248</v>
      </c>
    </row>
    <row r="44" spans="1:7" ht="27" x14ac:dyDescent="0.2">
      <c r="A44" s="8" t="s">
        <v>32</v>
      </c>
      <c r="B44" s="9">
        <v>24600</v>
      </c>
      <c r="C44" s="6" t="s">
        <v>12</v>
      </c>
      <c r="D44" s="6" t="s">
        <v>13</v>
      </c>
      <c r="E44" s="2" t="s">
        <v>31</v>
      </c>
      <c r="F44" s="8" t="s">
        <v>32</v>
      </c>
      <c r="G44" s="15">
        <f>216+169</f>
        <v>385</v>
      </c>
    </row>
    <row r="45" spans="1:7" ht="18" x14ac:dyDescent="0.2">
      <c r="A45" s="10" t="s">
        <v>33</v>
      </c>
      <c r="B45" s="9">
        <v>21600</v>
      </c>
      <c r="C45" s="6" t="s">
        <v>12</v>
      </c>
      <c r="D45" s="6" t="s">
        <v>13</v>
      </c>
      <c r="E45" s="2" t="s">
        <v>72</v>
      </c>
      <c r="F45" s="10" t="s">
        <v>33</v>
      </c>
      <c r="G45" s="15">
        <v>216</v>
      </c>
    </row>
    <row r="46" spans="1:7" ht="27" x14ac:dyDescent="0.2">
      <c r="A46" s="8" t="s">
        <v>34</v>
      </c>
      <c r="B46" s="9">
        <v>28800</v>
      </c>
      <c r="C46" s="6" t="s">
        <v>12</v>
      </c>
      <c r="D46" s="6" t="s">
        <v>13</v>
      </c>
      <c r="E46" s="2" t="s">
        <v>73</v>
      </c>
      <c r="F46" s="8" t="s">
        <v>34</v>
      </c>
      <c r="G46" s="15">
        <f>169+245</f>
        <v>414</v>
      </c>
    </row>
    <row r="47" spans="1:7" ht="18" x14ac:dyDescent="0.2">
      <c r="A47" s="8" t="s">
        <v>35</v>
      </c>
      <c r="B47" s="9">
        <v>53100.04</v>
      </c>
      <c r="C47" s="6" t="s">
        <v>12</v>
      </c>
      <c r="D47" s="6" t="s">
        <v>13</v>
      </c>
      <c r="E47" s="2" t="s">
        <v>74</v>
      </c>
      <c r="F47" s="8" t="s">
        <v>35</v>
      </c>
      <c r="G47" s="15">
        <v>43</v>
      </c>
    </row>
    <row r="48" spans="1:7" ht="27" x14ac:dyDescent="0.2">
      <c r="A48" s="8" t="s">
        <v>36</v>
      </c>
      <c r="B48" s="9">
        <v>53200.23</v>
      </c>
      <c r="C48" s="6" t="s">
        <v>12</v>
      </c>
      <c r="D48" s="6" t="s">
        <v>13</v>
      </c>
      <c r="E48" s="2" t="s">
        <v>75</v>
      </c>
      <c r="F48" s="8" t="s">
        <v>36</v>
      </c>
      <c r="G48" s="15">
        <f>43+46</f>
        <v>89</v>
      </c>
    </row>
    <row r="49" spans="1:7" ht="18" x14ac:dyDescent="0.2">
      <c r="A49" s="8" t="s">
        <v>38</v>
      </c>
      <c r="B49" s="9">
        <v>22600</v>
      </c>
      <c r="C49" s="6" t="s">
        <v>12</v>
      </c>
      <c r="D49" s="6" t="s">
        <v>13</v>
      </c>
      <c r="E49" s="2" t="s">
        <v>37</v>
      </c>
      <c r="F49" s="8" t="s">
        <v>38</v>
      </c>
      <c r="G49" s="15">
        <v>46</v>
      </c>
    </row>
    <row r="50" spans="1:7" ht="18" x14ac:dyDescent="0.2">
      <c r="A50" s="8" t="s">
        <v>40</v>
      </c>
      <c r="B50" s="9">
        <v>25500</v>
      </c>
      <c r="C50" s="6" t="s">
        <v>12</v>
      </c>
      <c r="D50" s="6" t="s">
        <v>13</v>
      </c>
      <c r="E50" s="2" t="s">
        <v>39</v>
      </c>
      <c r="F50" s="8" t="s">
        <v>40</v>
      </c>
      <c r="G50" s="15">
        <v>89</v>
      </c>
    </row>
    <row r="51" spans="1:7" ht="36" x14ac:dyDescent="0.2">
      <c r="A51" s="8" t="s">
        <v>42</v>
      </c>
      <c r="B51" s="9">
        <v>41800.31</v>
      </c>
      <c r="C51" s="6" t="s">
        <v>12</v>
      </c>
      <c r="D51" s="6" t="s">
        <v>13</v>
      </c>
      <c r="E51" s="2" t="s">
        <v>41</v>
      </c>
      <c r="F51" s="8" t="s">
        <v>42</v>
      </c>
      <c r="G51" s="15">
        <f>672+46</f>
        <v>718</v>
      </c>
    </row>
    <row r="52" spans="1:7" ht="27" x14ac:dyDescent="0.2">
      <c r="A52" s="8" t="s">
        <v>43</v>
      </c>
      <c r="B52" s="9">
        <v>349145.45</v>
      </c>
      <c r="C52" s="6" t="s">
        <v>12</v>
      </c>
      <c r="D52" s="6" t="s">
        <v>13</v>
      </c>
      <c r="E52" s="2" t="s">
        <v>76</v>
      </c>
      <c r="F52" s="8" t="s">
        <v>43</v>
      </c>
      <c r="G52" s="15">
        <v>69</v>
      </c>
    </row>
    <row r="53" spans="1:7" ht="18" x14ac:dyDescent="0.2">
      <c r="A53" s="10" t="s">
        <v>44</v>
      </c>
      <c r="B53" s="9">
        <v>25500</v>
      </c>
      <c r="C53" s="6" t="s">
        <v>12</v>
      </c>
      <c r="D53" s="6" t="s">
        <v>13</v>
      </c>
      <c r="E53" s="2" t="s">
        <v>77</v>
      </c>
      <c r="F53" s="10" t="s">
        <v>44</v>
      </c>
      <c r="G53" s="15">
        <f>113+86</f>
        <v>199</v>
      </c>
    </row>
    <row r="54" spans="1:7" ht="18" x14ac:dyDescent="0.2">
      <c r="A54" s="10" t="s">
        <v>45</v>
      </c>
      <c r="B54" s="9">
        <v>24200</v>
      </c>
      <c r="C54" s="6" t="s">
        <v>12</v>
      </c>
      <c r="D54" s="6" t="s">
        <v>13</v>
      </c>
      <c r="E54" s="2" t="s">
        <v>78</v>
      </c>
      <c r="F54" s="10" t="s">
        <v>45</v>
      </c>
      <c r="G54" s="15">
        <f>194+113</f>
        <v>307</v>
      </c>
    </row>
    <row r="55" spans="1:7" ht="18" x14ac:dyDescent="0.2">
      <c r="A55" s="10" t="s">
        <v>47</v>
      </c>
      <c r="B55" s="9">
        <v>28400</v>
      </c>
      <c r="C55" s="6" t="s">
        <v>12</v>
      </c>
      <c r="D55" s="6" t="s">
        <v>13</v>
      </c>
      <c r="E55" s="2" t="s">
        <v>46</v>
      </c>
      <c r="F55" s="10" t="s">
        <v>47</v>
      </c>
      <c r="G55" s="15">
        <f>86+38</f>
        <v>124</v>
      </c>
    </row>
    <row r="56" spans="1:7" ht="27" x14ac:dyDescent="0.2">
      <c r="A56" s="8" t="s">
        <v>49</v>
      </c>
      <c r="B56" s="9">
        <v>17100</v>
      </c>
      <c r="C56" s="6" t="s">
        <v>12</v>
      </c>
      <c r="D56" s="6" t="s">
        <v>13</v>
      </c>
      <c r="E56" s="2" t="s">
        <v>79</v>
      </c>
      <c r="F56" s="8" t="s">
        <v>49</v>
      </c>
      <c r="G56" s="17">
        <f>194+69</f>
        <v>263</v>
      </c>
    </row>
    <row r="57" spans="1:7" ht="18" x14ac:dyDescent="0.2">
      <c r="A57" s="8" t="s">
        <v>50</v>
      </c>
      <c r="B57" s="9">
        <v>21300</v>
      </c>
      <c r="C57" s="6" t="s">
        <v>12</v>
      </c>
      <c r="D57" s="6" t="s">
        <v>13</v>
      </c>
      <c r="E57" s="2" t="s">
        <v>80</v>
      </c>
      <c r="F57" s="8" t="s">
        <v>50</v>
      </c>
      <c r="G57" s="15">
        <f>38+1221</f>
        <v>1259</v>
      </c>
    </row>
    <row r="58" spans="1:7" ht="27" x14ac:dyDescent="0.2">
      <c r="A58" s="8" t="s">
        <v>81</v>
      </c>
      <c r="B58" s="9">
        <v>17100</v>
      </c>
      <c r="C58" s="6" t="s">
        <v>12</v>
      </c>
      <c r="D58" s="6" t="s">
        <v>13</v>
      </c>
      <c r="E58" s="2" t="s">
        <v>13</v>
      </c>
      <c r="F58" s="8" t="s">
        <v>81</v>
      </c>
      <c r="G58" s="15">
        <v>672</v>
      </c>
    </row>
    <row r="59" spans="1:7" ht="18" x14ac:dyDescent="0.2">
      <c r="A59" s="10" t="s">
        <v>82</v>
      </c>
      <c r="B59" s="9">
        <v>24200</v>
      </c>
      <c r="C59" s="6" t="s">
        <v>12</v>
      </c>
      <c r="D59" s="6" t="s">
        <v>13</v>
      </c>
      <c r="E59" s="2" t="s">
        <v>83</v>
      </c>
      <c r="F59" s="10" t="s">
        <v>82</v>
      </c>
      <c r="G59" s="15">
        <v>319</v>
      </c>
    </row>
    <row r="60" spans="1:7" ht="18" x14ac:dyDescent="0.2">
      <c r="A60" s="10" t="s">
        <v>84</v>
      </c>
      <c r="B60" s="9">
        <v>25500</v>
      </c>
      <c r="C60" s="6" t="s">
        <v>12</v>
      </c>
      <c r="D60" s="6" t="s">
        <v>13</v>
      </c>
      <c r="E60" s="2" t="s">
        <v>85</v>
      </c>
      <c r="F60" s="10" t="s">
        <v>84</v>
      </c>
      <c r="G60" s="15">
        <v>219</v>
      </c>
    </row>
    <row r="61" spans="1:7" ht="18" x14ac:dyDescent="0.2">
      <c r="A61" s="8" t="s">
        <v>86</v>
      </c>
      <c r="B61" s="9">
        <v>26800.04</v>
      </c>
      <c r="C61" s="6" t="s">
        <v>12</v>
      </c>
      <c r="D61" s="6" t="s">
        <v>13</v>
      </c>
      <c r="E61" s="2" t="s">
        <v>48</v>
      </c>
      <c r="F61" s="8" t="s">
        <v>86</v>
      </c>
      <c r="G61" s="15">
        <f>194+69</f>
        <v>263</v>
      </c>
    </row>
    <row r="62" spans="1:7" ht="18" x14ac:dyDescent="0.2">
      <c r="A62" s="10" t="s">
        <v>87</v>
      </c>
      <c r="B62" s="9">
        <v>28400</v>
      </c>
      <c r="C62" s="6" t="s">
        <v>12</v>
      </c>
      <c r="D62" s="6" t="s">
        <v>13</v>
      </c>
      <c r="E62" s="2" t="s">
        <v>88</v>
      </c>
      <c r="F62" s="10" t="s">
        <v>87</v>
      </c>
      <c r="G62" s="15">
        <v>19</v>
      </c>
    </row>
    <row r="63" spans="1:7" ht="18" x14ac:dyDescent="0.2">
      <c r="A63" s="10" t="s">
        <v>89</v>
      </c>
      <c r="B63" s="9">
        <v>21300</v>
      </c>
      <c r="C63" s="6" t="s">
        <v>12</v>
      </c>
      <c r="D63" s="6" t="s">
        <v>13</v>
      </c>
      <c r="E63" s="2" t="s">
        <v>90</v>
      </c>
      <c r="F63" s="10" t="s">
        <v>89</v>
      </c>
      <c r="G63" s="15">
        <f>219+19</f>
        <v>238</v>
      </c>
    </row>
    <row r="64" spans="1:7" ht="36" x14ac:dyDescent="0.2">
      <c r="A64" s="8" t="s">
        <v>91</v>
      </c>
      <c r="B64" s="9">
        <v>238781.24</v>
      </c>
      <c r="C64" s="6" t="s">
        <v>12</v>
      </c>
      <c r="D64" s="6" t="s">
        <v>13</v>
      </c>
      <c r="E64" s="2" t="s">
        <v>92</v>
      </c>
      <c r="F64" s="8" t="s">
        <v>91</v>
      </c>
      <c r="G64" s="15">
        <v>100</v>
      </c>
    </row>
    <row r="65" spans="1:7" ht="18" x14ac:dyDescent="0.2">
      <c r="A65" s="10" t="s">
        <v>93</v>
      </c>
      <c r="B65" s="9">
        <v>71660.100000000006</v>
      </c>
      <c r="C65" s="6" t="s">
        <v>12</v>
      </c>
      <c r="D65" s="6" t="s">
        <v>13</v>
      </c>
      <c r="E65" s="2" t="s">
        <v>94</v>
      </c>
      <c r="F65" s="10" t="s">
        <v>93</v>
      </c>
      <c r="G65" s="15">
        <v>61</v>
      </c>
    </row>
    <row r="66" spans="1:7" ht="27" x14ac:dyDescent="0.2">
      <c r="A66" s="8" t="s">
        <v>95</v>
      </c>
      <c r="B66" s="9">
        <v>41300</v>
      </c>
      <c r="C66" s="6" t="s">
        <v>12</v>
      </c>
      <c r="D66" s="6" t="s">
        <v>13</v>
      </c>
      <c r="E66" s="2" t="s">
        <v>96</v>
      </c>
      <c r="F66" s="8" t="s">
        <v>95</v>
      </c>
      <c r="G66" s="15">
        <v>219</v>
      </c>
    </row>
    <row r="67" spans="1:7" ht="27" x14ac:dyDescent="0.2">
      <c r="A67" s="8" t="s">
        <v>97</v>
      </c>
      <c r="B67" s="9">
        <v>67350.09</v>
      </c>
      <c r="C67" s="6" t="s">
        <v>12</v>
      </c>
      <c r="D67" s="6" t="s">
        <v>13</v>
      </c>
      <c r="E67" s="2" t="s">
        <v>61</v>
      </c>
      <c r="F67" s="8" t="s">
        <v>97</v>
      </c>
      <c r="G67" s="15">
        <v>216</v>
      </c>
    </row>
    <row r="68" spans="1:7" ht="27" x14ac:dyDescent="0.2">
      <c r="A68" s="8" t="s">
        <v>98</v>
      </c>
      <c r="B68" s="9">
        <v>20400.11</v>
      </c>
      <c r="C68" s="6" t="s">
        <v>12</v>
      </c>
      <c r="D68" s="6" t="s">
        <v>13</v>
      </c>
      <c r="E68" s="2" t="s">
        <v>99</v>
      </c>
      <c r="F68" s="8" t="s">
        <v>98</v>
      </c>
      <c r="G68" s="15">
        <v>46</v>
      </c>
    </row>
    <row r="69" spans="1:7" ht="36" x14ac:dyDescent="0.2">
      <c r="A69" s="8" t="s">
        <v>100</v>
      </c>
      <c r="B69" s="9">
        <v>59521.599999999999</v>
      </c>
      <c r="C69" s="6" t="s">
        <v>12</v>
      </c>
      <c r="D69" s="6" t="s">
        <v>13</v>
      </c>
      <c r="E69" s="2" t="s">
        <v>94</v>
      </c>
      <c r="F69" s="8" t="s">
        <v>100</v>
      </c>
      <c r="G69" s="15">
        <v>61</v>
      </c>
    </row>
    <row r="70" spans="1:7" ht="27" x14ac:dyDescent="0.2">
      <c r="A70" s="8" t="s">
        <v>101</v>
      </c>
      <c r="B70" s="9">
        <v>6000</v>
      </c>
      <c r="C70" s="6" t="s">
        <v>12</v>
      </c>
      <c r="D70" s="6" t="s">
        <v>13</v>
      </c>
      <c r="E70" s="2" t="s">
        <v>23</v>
      </c>
      <c r="F70" s="8" t="s">
        <v>101</v>
      </c>
      <c r="G70" s="15">
        <v>86</v>
      </c>
    </row>
    <row r="71" spans="1:7" ht="18" x14ac:dyDescent="0.2">
      <c r="A71" s="8" t="s">
        <v>123</v>
      </c>
      <c r="B71" s="16">
        <v>28400</v>
      </c>
      <c r="C71" s="6" t="s">
        <v>12</v>
      </c>
      <c r="D71" s="6" t="s">
        <v>13</v>
      </c>
      <c r="E71" s="7" t="s">
        <v>122</v>
      </c>
      <c r="F71" s="8" t="s">
        <v>123</v>
      </c>
      <c r="G71" s="15">
        <v>556</v>
      </c>
    </row>
    <row r="72" spans="1:7" ht="18" x14ac:dyDescent="0.2">
      <c r="A72" s="8" t="s">
        <v>124</v>
      </c>
      <c r="B72" s="16">
        <v>27100</v>
      </c>
      <c r="C72" s="6" t="s">
        <v>12</v>
      </c>
      <c r="D72" s="6" t="s">
        <v>13</v>
      </c>
      <c r="E72" s="7" t="s">
        <v>122</v>
      </c>
      <c r="F72" s="8" t="s">
        <v>124</v>
      </c>
      <c r="G72" s="15">
        <v>556</v>
      </c>
    </row>
    <row r="73" spans="1:7" ht="18" x14ac:dyDescent="0.2">
      <c r="A73" s="8" t="s">
        <v>125</v>
      </c>
      <c r="B73" s="16">
        <v>27100</v>
      </c>
      <c r="C73" s="6" t="s">
        <v>12</v>
      </c>
      <c r="D73" s="6" t="s">
        <v>13</v>
      </c>
      <c r="E73" s="7" t="s">
        <v>94</v>
      </c>
      <c r="F73" s="8" t="s">
        <v>125</v>
      </c>
      <c r="G73" s="15">
        <v>556</v>
      </c>
    </row>
    <row r="74" spans="1:7" ht="25.5" x14ac:dyDescent="0.2">
      <c r="A74" s="8" t="s">
        <v>127</v>
      </c>
      <c r="B74" s="9">
        <v>32600</v>
      </c>
      <c r="C74" s="6" t="s">
        <v>12</v>
      </c>
      <c r="D74" s="6" t="s">
        <v>13</v>
      </c>
      <c r="E74" s="7" t="s">
        <v>126</v>
      </c>
      <c r="F74" s="8" t="s">
        <v>127</v>
      </c>
      <c r="G74" s="15">
        <v>1221</v>
      </c>
    </row>
    <row r="75" spans="1:7" ht="18" x14ac:dyDescent="0.2">
      <c r="A75" s="8" t="s">
        <v>128</v>
      </c>
      <c r="B75" s="9">
        <v>11300</v>
      </c>
      <c r="C75" s="6" t="s">
        <v>12</v>
      </c>
      <c r="D75" s="6" t="s">
        <v>13</v>
      </c>
      <c r="E75" s="7" t="s">
        <v>15</v>
      </c>
      <c r="F75" s="8" t="s">
        <v>128</v>
      </c>
      <c r="G75" s="15">
        <v>86</v>
      </c>
    </row>
    <row r="76" spans="1:7" ht="18" x14ac:dyDescent="0.2">
      <c r="A76" s="8" t="s">
        <v>129</v>
      </c>
      <c r="B76" s="9">
        <v>28400</v>
      </c>
      <c r="C76" s="6" t="s">
        <v>12</v>
      </c>
      <c r="D76" s="6" t="s">
        <v>13</v>
      </c>
      <c r="E76" s="7" t="s">
        <v>113</v>
      </c>
      <c r="F76" s="8" t="s">
        <v>129</v>
      </c>
      <c r="G76" s="15">
        <v>1221</v>
      </c>
    </row>
    <row r="77" spans="1:7" ht="18" x14ac:dyDescent="0.2">
      <c r="A77" s="8" t="s">
        <v>131</v>
      </c>
      <c r="B77" s="9">
        <v>31300</v>
      </c>
      <c r="C77" s="6" t="s">
        <v>12</v>
      </c>
      <c r="D77" s="6" t="s">
        <v>13</v>
      </c>
      <c r="E77" s="7" t="s">
        <v>130</v>
      </c>
      <c r="F77" s="8" t="s">
        <v>131</v>
      </c>
      <c r="G77" s="15">
        <v>286</v>
      </c>
    </row>
    <row r="78" spans="1:7" ht="25.5" x14ac:dyDescent="0.2">
      <c r="A78" s="8" t="s">
        <v>133</v>
      </c>
      <c r="B78" s="9">
        <v>24200</v>
      </c>
      <c r="C78" s="6" t="s">
        <v>12</v>
      </c>
      <c r="D78" s="6" t="s">
        <v>13</v>
      </c>
      <c r="E78" s="7" t="s">
        <v>132</v>
      </c>
      <c r="F78" s="8" t="s">
        <v>133</v>
      </c>
      <c r="G78" s="15">
        <f>235+33</f>
        <v>268</v>
      </c>
    </row>
    <row r="79" spans="1:7" ht="18" x14ac:dyDescent="0.2">
      <c r="A79" s="8" t="s">
        <v>135</v>
      </c>
      <c r="B79" s="9">
        <v>28400</v>
      </c>
      <c r="C79" s="6" t="s">
        <v>12</v>
      </c>
      <c r="D79" s="6" t="s">
        <v>13</v>
      </c>
      <c r="E79" s="7" t="s">
        <v>134</v>
      </c>
      <c r="F79" s="8" t="s">
        <v>135</v>
      </c>
      <c r="G79" s="15">
        <v>50</v>
      </c>
    </row>
    <row r="80" spans="1:7" ht="27" x14ac:dyDescent="0.2">
      <c r="A80" s="8" t="s">
        <v>137</v>
      </c>
      <c r="B80" s="9">
        <v>86500</v>
      </c>
      <c r="C80" s="6" t="s">
        <v>12</v>
      </c>
      <c r="D80" s="6" t="s">
        <v>13</v>
      </c>
      <c r="E80" s="7" t="s">
        <v>136</v>
      </c>
      <c r="F80" s="8" t="s">
        <v>137</v>
      </c>
      <c r="G80" s="15">
        <v>61</v>
      </c>
    </row>
    <row r="81" spans="1:7" ht="27" x14ac:dyDescent="0.2">
      <c r="A81" s="8" t="s">
        <v>138</v>
      </c>
      <c r="B81" s="9">
        <v>94632.7</v>
      </c>
      <c r="C81" s="6" t="s">
        <v>12</v>
      </c>
      <c r="D81" s="6" t="s">
        <v>13</v>
      </c>
      <c r="E81" s="7" t="s">
        <v>109</v>
      </c>
      <c r="F81" s="8" t="s">
        <v>138</v>
      </c>
      <c r="G81" s="15">
        <v>235</v>
      </c>
    </row>
    <row r="82" spans="1:7" ht="36" x14ac:dyDescent="0.2">
      <c r="A82" s="8" t="s">
        <v>140</v>
      </c>
      <c r="B82" s="9">
        <v>116519.96</v>
      </c>
      <c r="C82" s="6" t="s">
        <v>12</v>
      </c>
      <c r="D82" s="6" t="s">
        <v>13</v>
      </c>
      <c r="E82" s="7" t="s">
        <v>139</v>
      </c>
      <c r="F82" s="8" t="s">
        <v>140</v>
      </c>
      <c r="G82" s="15">
        <v>286</v>
      </c>
    </row>
    <row r="83" spans="1:7" ht="27" x14ac:dyDescent="0.2">
      <c r="A83" s="8" t="s">
        <v>102</v>
      </c>
      <c r="B83" s="9">
        <v>189007.99</v>
      </c>
      <c r="C83" s="6" t="s">
        <v>12</v>
      </c>
      <c r="D83" s="6" t="s">
        <v>13</v>
      </c>
      <c r="E83" s="6" t="s">
        <v>5</v>
      </c>
      <c r="F83" s="8" t="s">
        <v>102</v>
      </c>
      <c r="G83" s="15">
        <v>100</v>
      </c>
    </row>
    <row r="84" spans="1:7" ht="18" x14ac:dyDescent="0.2">
      <c r="A84" s="8" t="s">
        <v>103</v>
      </c>
      <c r="B84" s="9">
        <v>800655.17</v>
      </c>
      <c r="C84" s="6" t="s">
        <v>12</v>
      </c>
      <c r="D84" s="6" t="s">
        <v>13</v>
      </c>
      <c r="E84" s="2" t="s">
        <v>104</v>
      </c>
      <c r="F84" s="8" t="s">
        <v>103</v>
      </c>
      <c r="G84" s="15">
        <v>194</v>
      </c>
    </row>
    <row r="85" spans="1:7" ht="27" x14ac:dyDescent="0.2">
      <c r="A85" s="8" t="s">
        <v>105</v>
      </c>
      <c r="B85" s="9">
        <v>47210</v>
      </c>
      <c r="C85" s="6" t="s">
        <v>12</v>
      </c>
      <c r="D85" s="6" t="s">
        <v>13</v>
      </c>
      <c r="E85" s="2" t="s">
        <v>63</v>
      </c>
      <c r="F85" s="8" t="s">
        <v>105</v>
      </c>
      <c r="G85" s="15">
        <v>80</v>
      </c>
    </row>
    <row r="86" spans="1:7" ht="36" x14ac:dyDescent="0.2">
      <c r="A86" s="8" t="s">
        <v>106</v>
      </c>
      <c r="B86" s="9">
        <v>48724</v>
      </c>
      <c r="C86" s="6" t="s">
        <v>12</v>
      </c>
      <c r="D86" s="6" t="s">
        <v>13</v>
      </c>
      <c r="E86" s="2" t="s">
        <v>63</v>
      </c>
      <c r="F86" s="8" t="s">
        <v>106</v>
      </c>
      <c r="G86" s="15">
        <v>80</v>
      </c>
    </row>
    <row r="87" spans="1:7" ht="36" x14ac:dyDescent="0.2">
      <c r="A87" s="8" t="s">
        <v>142</v>
      </c>
      <c r="B87" s="9">
        <v>26873.119999999999</v>
      </c>
      <c r="C87" s="6" t="s">
        <v>12</v>
      </c>
      <c r="D87" s="6" t="s">
        <v>13</v>
      </c>
      <c r="E87" s="2" t="s">
        <v>141</v>
      </c>
      <c r="F87" s="8" t="s">
        <v>142</v>
      </c>
      <c r="G87" s="17">
        <f>38+113</f>
        <v>151</v>
      </c>
    </row>
    <row r="88" spans="1:7" ht="27" x14ac:dyDescent="0.2">
      <c r="A88" s="8" t="s">
        <v>143</v>
      </c>
      <c r="B88" s="9">
        <v>1561.48</v>
      </c>
      <c r="C88" s="6" t="s">
        <v>12</v>
      </c>
      <c r="D88" s="6" t="s">
        <v>13</v>
      </c>
      <c r="E88" s="6" t="s">
        <v>111</v>
      </c>
      <c r="F88" s="8" t="s">
        <v>143</v>
      </c>
      <c r="G88" s="17">
        <v>100</v>
      </c>
    </row>
  </sheetData>
  <mergeCells count="5">
    <mergeCell ref="A1:G1"/>
    <mergeCell ref="A2:G2"/>
    <mergeCell ref="C6:E6"/>
    <mergeCell ref="D3:F3"/>
    <mergeCell ref="D4:E4"/>
  </mergeCells>
  <pageMargins left="0.70866141732283472" right="0.70866141732283472" top="0.74803149606299213" bottom="0.74803149606299213" header="0.31496062992125984" footer="0.31496062992125984"/>
  <pageSetup paperSize="9"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36  D.1.15 Aplicación de los recursos (FAIS) 3T.xlsx</dc:title>
  <dc:creator>Server SSO</dc:creator>
  <cp:lastModifiedBy>Server SSO</cp:lastModifiedBy>
  <cp:lastPrinted>2019-05-09T20:07:54Z</cp:lastPrinted>
  <dcterms:created xsi:type="dcterms:W3CDTF">2019-04-03T15:23:56Z</dcterms:created>
  <dcterms:modified xsi:type="dcterms:W3CDTF">2020-11-24T17:34:12Z</dcterms:modified>
</cp:coreProperties>
</file>