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Parcel Invoice Backup" sheetId="1" state="visible" r:id="rId1"/>
  </sheets>
  <definedNames/>
</workbook>
</file>

<file path=xl/styles.xml><?xml version="1.0" encoding="utf-8"?>
<styleSheet xmlns="http://schemas.openxmlformats.org/spreadsheetml/2006/main">
  <numFmts count="5">
    <numFmt numFmtId="164" formatCode="[$-1010409]General"/>
    <numFmt numFmtId="165" formatCode="[$-1010409]m/d/yyyy"/>
    <numFmt numFmtId="166" formatCode="[$-1010409]#,##0.0000;-#,##0.0000"/>
    <numFmt numFmtId="167" formatCode="[$-1010409]#,##0.00;-#,##0.00"/>
    <numFmt numFmtId="168" formatCode="[$-1010409]&quot;$&quot;#,##0.00;(&quot;$&quot;#,##0.00)"/>
  </numFmts>
  <fonts count="7">
    <font>
      <name val="Calibri"/>
      <strike val="0"/>
      <color rgb="00000000"/>
      <sz val="11"/>
    </font>
    <font>
      <name val="Verdana"/>
      <b val="1"/>
      <strike val="0"/>
      <color rgb="FF000000"/>
      <sz val="11"/>
    </font>
    <font/>
    <font>
      <name val="Verdana"/>
      <b val="1"/>
      <strike val="0"/>
      <color rgb="FF000000"/>
      <sz val="12"/>
    </font>
    <font>
      <name val="Verdana"/>
      <b val="1"/>
      <strike val="0"/>
      <color rgb="FF000000"/>
      <sz val="8"/>
    </font>
    <font>
      <name val="Verdana"/>
      <strike val="0"/>
      <color rgb="FF000000"/>
      <sz val="8"/>
    </font>
    <font>
      <name val="Verdana"/>
      <strike val="0"/>
      <color rgb="FF0000FF"/>
      <sz val="8"/>
    </font>
  </fonts>
  <fills count="3">
    <fill>
      <patternFill/>
    </fill>
    <fill>
      <patternFill patternType="gray125"/>
    </fill>
    <fill>
      <patternFill patternType="solid">
        <fgColor rgb="FFCEE2BD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 applyAlignment="1">
      <alignment wrapText="1"/>
    </xf>
  </cellStyleXfs>
  <cellXfs count="14">
    <xf numFmtId="0" fontId="0" fillId="0" borderId="0" applyAlignment="1" pivotButton="0" quotePrefix="0" xfId="0">
      <alignment horizontal="general" vertical="bottom" wrapText="1" readingOrder="1"/>
    </xf>
    <xf numFmtId="164" fontId="1" fillId="0" borderId="0" applyAlignment="1" pivotButton="0" quotePrefix="0" xfId="0">
      <alignment horizontal="left" vertical="center" readingOrder="1"/>
    </xf>
    <xf numFmtId="0" fontId="2" fillId="0" borderId="0" applyAlignment="1" pivotButton="0" quotePrefix="0" xfId="0">
      <alignment horizontal="center" vertical="top" readingOrder="1"/>
    </xf>
    <xf numFmtId="164" fontId="3" fillId="0" borderId="0" applyAlignment="1" pivotButton="0" quotePrefix="0" xfId="0">
      <alignment horizontal="left" vertical="top" readingOrder="1"/>
    </xf>
    <xf numFmtId="164" fontId="4" fillId="2" borderId="1" applyAlignment="1" pivotButton="0" quotePrefix="0" xfId="0">
      <alignment horizontal="center" vertical="center" readingOrder="1"/>
    </xf>
    <xf numFmtId="164" fontId="5" fillId="0" borderId="1" applyAlignment="1" pivotButton="0" quotePrefix="0" xfId="0">
      <alignment horizontal="center" vertical="center" readingOrder="1"/>
    </xf>
    <xf numFmtId="165" fontId="5" fillId="0" borderId="1" applyAlignment="1" pivotButton="0" quotePrefix="0" xfId="0">
      <alignment horizontal="center" vertical="center" readingOrder="1"/>
    </xf>
    <xf numFmtId="164" fontId="6" fillId="0" borderId="1" applyAlignment="1" pivotButton="0" quotePrefix="0" xfId="0">
      <alignment horizontal="left" vertical="center" readingOrder="1"/>
    </xf>
    <xf numFmtId="164" fontId="5" fillId="0" borderId="1" applyAlignment="1" pivotButton="0" quotePrefix="0" xfId="0">
      <alignment horizontal="left" vertical="center" readingOrder="1"/>
    </xf>
    <xf numFmtId="164" fontId="5" fillId="0" borderId="1" applyAlignment="1" pivotButton="0" quotePrefix="0" xfId="0">
      <alignment horizontal="right" vertical="center" readingOrder="1"/>
    </xf>
    <xf numFmtId="166" fontId="5" fillId="0" borderId="1" applyAlignment="1" pivotButton="0" quotePrefix="0" xfId="0">
      <alignment horizontal="right" vertical="center" readingOrder="1"/>
    </xf>
    <xf numFmtId="167" fontId="5" fillId="0" borderId="1" applyAlignment="1" pivotButton="0" quotePrefix="0" xfId="0">
      <alignment horizontal="right" vertical="center" readingOrder="1"/>
    </xf>
    <xf numFmtId="168" fontId="5" fillId="0" borderId="1" applyAlignment="1" pivotButton="0" quotePrefix="0" xfId="0">
      <alignment horizontal="right" vertical="center" readingOrder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globetrak.globegisticsinc.net/GgTracking.aspx?track=LW214098549US" TargetMode="External" Id="rId1"/><Relationship Type="http://schemas.openxmlformats.org/officeDocument/2006/relationships/hyperlink" Target="http://globetrak.globegisticsinc.net/GgTracking.aspx?track=CJ561702831US" TargetMode="External" Id="rId2"/><Relationship Type="http://schemas.openxmlformats.org/officeDocument/2006/relationships/hyperlink" Target="http://globetrak.globegisticsinc.net/GgTracking.aspx?track=LW214098654US" TargetMode="External" Id="rId3"/><Relationship Type="http://schemas.openxmlformats.org/officeDocument/2006/relationships/hyperlink" Target="http://globetrak.globegisticsinc.net/GgTracking.aspx?track=CJ561523203US" TargetMode="External" Id="rId4"/><Relationship Type="http://schemas.openxmlformats.org/officeDocument/2006/relationships/hyperlink" Target="http://globetrak.globegisticsinc.net/GgTracking.aspx?track=CJ561523588US" TargetMode="External" Id="rId5"/><Relationship Type="http://schemas.openxmlformats.org/officeDocument/2006/relationships/hyperlink" Target="http://globetrak.globegisticsinc.net/GgTracking.aspx?track=CJ561703899US" TargetMode="External" Id="rId6"/><Relationship Type="http://schemas.openxmlformats.org/officeDocument/2006/relationships/hyperlink" Target="http://globetrak.globegisticsinc.net/GgTracking.aspx?track=LW214098504US" TargetMode="External" Id="rId7"/><Relationship Type="http://schemas.openxmlformats.org/officeDocument/2006/relationships/hyperlink" Target="http://globetrak.globegisticsinc.net/GgTracking.aspx?track=LW214098504US" TargetMode="External" Id="rId8"/><Relationship Type="http://schemas.openxmlformats.org/officeDocument/2006/relationships/hyperlink" Target="http://globetrak.globegisticsinc.net/GgTracking.aspx?track=CY118557185US" TargetMode="External" Id="rId9"/><Relationship Type="http://schemas.openxmlformats.org/officeDocument/2006/relationships/hyperlink" Target="http://globetrak.globegisticsinc.net/GgTracking.aspx?track=LW214097676US" TargetMode="External" Id="rId10"/><Relationship Type="http://schemas.openxmlformats.org/officeDocument/2006/relationships/hyperlink" Target="http://globetrak.globegisticsinc.net/GgTracking.aspx?track=LW214097676US" TargetMode="External" Id="rId11"/><Relationship Type="http://schemas.openxmlformats.org/officeDocument/2006/relationships/hyperlink" Target="http://globetrak.globegisticsinc.net/GgTracking.aspx?track=LW214098742US" TargetMode="External" Id="rId12"/><Relationship Type="http://schemas.openxmlformats.org/officeDocument/2006/relationships/hyperlink" Target="http://globetrak.globegisticsinc.net/GgTracking.aspx?track=LW214098742US" TargetMode="External" Id="rId13"/><Relationship Type="http://schemas.openxmlformats.org/officeDocument/2006/relationships/hyperlink" Target="http://globetrak.globegisticsinc.net/GgTracking.aspx?track=LW214098570US" TargetMode="External" Id="rId14"/><Relationship Type="http://schemas.openxmlformats.org/officeDocument/2006/relationships/hyperlink" Target="http://globetrak.globegisticsinc.net/GgTracking.aspx?track=LW214098570US" TargetMode="External" Id="rId15"/><Relationship Type="http://schemas.openxmlformats.org/officeDocument/2006/relationships/hyperlink" Target="http://globetrak.globegisticsinc.net/GgTracking.aspx?track=LW214094516US" TargetMode="External" Id="rId16"/><Relationship Type="http://schemas.openxmlformats.org/officeDocument/2006/relationships/hyperlink" Target="http://globetrak.globegisticsinc.net/GgTracking.aspx?track=LW214094516US" TargetMode="External" Id="rId17"/><Relationship Type="http://schemas.openxmlformats.org/officeDocument/2006/relationships/hyperlink" Target="http://globetrak.globegisticsinc.net/GgTracking.aspx?track=LW214094771US" TargetMode="External" Id="rId18"/><Relationship Type="http://schemas.openxmlformats.org/officeDocument/2006/relationships/hyperlink" Target="http://globetrak.globegisticsinc.net/GgTracking.aspx?track=LW214094771US" TargetMode="External" Id="rId19"/><Relationship Type="http://schemas.openxmlformats.org/officeDocument/2006/relationships/hyperlink" Target="http://globetrak.globegisticsinc.net/GgTracking.aspx?track=LW214095233US" TargetMode="External" Id="rId20"/><Relationship Type="http://schemas.openxmlformats.org/officeDocument/2006/relationships/hyperlink" Target="http://globetrak.globegisticsinc.net/GgTracking.aspx?track=LW214095233US" TargetMode="External" Id="rId21"/><Relationship Type="http://schemas.openxmlformats.org/officeDocument/2006/relationships/hyperlink" Target="http://globetrak.globegisticsinc.net/GgTracking.aspx?track=LW214098637US" TargetMode="External" Id="rId22"/><Relationship Type="http://schemas.openxmlformats.org/officeDocument/2006/relationships/hyperlink" Target="http://globetrak.globegisticsinc.net/GgTracking.aspx?track=LW214098637US" TargetMode="External" Id="rId23"/><Relationship Type="http://schemas.openxmlformats.org/officeDocument/2006/relationships/hyperlink" Target="http://globetrak.globegisticsinc.net/GgTracking.aspx?track=CJ561702845US" TargetMode="External" Id="rId24"/><Relationship Type="http://schemas.openxmlformats.org/officeDocument/2006/relationships/hyperlink" Target="http://globetrak.globegisticsinc.net/GgTracking.aspx?track=CJ561703735US" TargetMode="External" Id="rId25"/><Relationship Type="http://schemas.openxmlformats.org/officeDocument/2006/relationships/hyperlink" Target="http://globetrak.globegisticsinc.net/GgTracking.aspx?track=LW214098699US" TargetMode="External" Id="rId26"/><Relationship Type="http://schemas.openxmlformats.org/officeDocument/2006/relationships/hyperlink" Target="http://globetrak.globegisticsinc.net/GgTracking.aspx?track=LW214098699US" TargetMode="External" Id="rId27"/><Relationship Type="http://schemas.openxmlformats.org/officeDocument/2006/relationships/hyperlink" Target="http://globetrak.globegisticsinc.net/GgTracking.aspx?track=LW214095216US" TargetMode="External" Id="rId28"/><Relationship Type="http://schemas.openxmlformats.org/officeDocument/2006/relationships/hyperlink" Target="http://globetrak.globegisticsinc.net/GgTracking.aspx?track=LW214095216US" TargetMode="External" Id="rId29"/><Relationship Type="http://schemas.openxmlformats.org/officeDocument/2006/relationships/hyperlink" Target="http://globetrak.globegisticsinc.net/GgTracking.aspx?track=LW214095193US" TargetMode="External" Id="rId30"/><Relationship Type="http://schemas.openxmlformats.org/officeDocument/2006/relationships/hyperlink" Target="http://globetrak.globegisticsinc.net/GgTracking.aspx?track=LW214095193US" TargetMode="External" Id="rId31"/><Relationship Type="http://schemas.openxmlformats.org/officeDocument/2006/relationships/hyperlink" Target="http://globetrak.globegisticsinc.net/GgTracking.aspx?track=CJ561705912US" TargetMode="External" Id="rId32"/><Relationship Type="http://schemas.openxmlformats.org/officeDocument/2006/relationships/hyperlink" Target="http://globetrak.globegisticsinc.net/GgTracking.aspx?track=CJ561708454US" TargetMode="External" Id="rId33"/><Relationship Type="http://schemas.openxmlformats.org/officeDocument/2006/relationships/hyperlink" Target="http://globetrak.globegisticsinc.net/GgTracking.aspx?track=LW214098464US" TargetMode="External" Id="rId34"/><Relationship Type="http://schemas.openxmlformats.org/officeDocument/2006/relationships/hyperlink" Target="http://globetrak.globegisticsinc.net/GgTracking.aspx?track=LW214098464US" TargetMode="External" Id="rId35"/><Relationship Type="http://schemas.openxmlformats.org/officeDocument/2006/relationships/hyperlink" Target="http://globetrak.globegisticsinc.net/GgTracking.aspx?track=LW214098610US" TargetMode="External" Id="rId36"/><Relationship Type="http://schemas.openxmlformats.org/officeDocument/2006/relationships/hyperlink" Target="http://globetrak.globegisticsinc.net/GgTracking.aspx?track=LW214098610US" TargetMode="External" Id="rId37"/><Relationship Type="http://schemas.openxmlformats.org/officeDocument/2006/relationships/hyperlink" Target="http://globetrak.globegisticsinc.net/GgTracking.aspx?track=LW214094683US" TargetMode="External" Id="rId38"/><Relationship Type="http://schemas.openxmlformats.org/officeDocument/2006/relationships/hyperlink" Target="http://globetrak.globegisticsinc.net/GgTracking.aspx?track=LW214094683US" TargetMode="External" Id="rId39"/><Relationship Type="http://schemas.openxmlformats.org/officeDocument/2006/relationships/hyperlink" Target="http://globetrak.globegisticsinc.net/GgTracking.aspx?track=LW214094825US" TargetMode="External" Id="rId40"/><Relationship Type="http://schemas.openxmlformats.org/officeDocument/2006/relationships/hyperlink" Target="http://globetrak.globegisticsinc.net/GgTracking.aspx?track=LW214094825US" TargetMode="External" Id="rId41"/><Relationship Type="http://schemas.openxmlformats.org/officeDocument/2006/relationships/hyperlink" Target="http://globetrak.globegisticsinc.net/GgTracking.aspx?track=LW214098671US" TargetMode="External" Id="rId42"/><Relationship Type="http://schemas.openxmlformats.org/officeDocument/2006/relationships/hyperlink" Target="http://globetrak.globegisticsinc.net/GgTracking.aspx?track=LW214098671US" TargetMode="External" Id="rId43"/><Relationship Type="http://schemas.openxmlformats.org/officeDocument/2006/relationships/hyperlink" Target="http://globetrak.globegisticsinc.net/GgTracking.aspx?track=CJ561721711US" TargetMode="External" Id="rId44"/><Relationship Type="http://schemas.openxmlformats.org/officeDocument/2006/relationships/hyperlink" Target="http://globetrak.globegisticsinc.net/GgTracking.aspx?track=LW214098597US" TargetMode="External" Id="rId45"/><Relationship Type="http://schemas.openxmlformats.org/officeDocument/2006/relationships/hyperlink" Target="http://globetrak.globegisticsinc.net/GgTracking.aspx?track=LW214098597US" TargetMode="External" Id="rId46"/><Relationship Type="http://schemas.openxmlformats.org/officeDocument/2006/relationships/hyperlink" Target="http://globetrak.globegisticsinc.net/GgTracking.aspx?track=LW214095128US" TargetMode="External" Id="rId47"/><Relationship Type="http://schemas.openxmlformats.org/officeDocument/2006/relationships/hyperlink" Target="http://globetrak.globegisticsinc.net/GgTracking.aspx?track=LW214095128US" TargetMode="External" Id="rId48"/><Relationship Type="http://schemas.openxmlformats.org/officeDocument/2006/relationships/hyperlink" Target="http://globetrak.globegisticsinc.net/GgTracking.aspx?track=LW214097659US" TargetMode="External" Id="rId49"/><Relationship Type="http://schemas.openxmlformats.org/officeDocument/2006/relationships/hyperlink" Target="http://globetrak.globegisticsinc.net/GgTracking.aspx?track=LW214097659US" TargetMode="External" Id="rId50"/><Relationship Type="http://schemas.openxmlformats.org/officeDocument/2006/relationships/hyperlink" Target="http://globetrak.globegisticsinc.net/GgTracking.aspx?track=LW214094649US" TargetMode="External" Id="rId51"/><Relationship Type="http://schemas.openxmlformats.org/officeDocument/2006/relationships/hyperlink" Target="http://globetrak.globegisticsinc.net/GgTracking.aspx?track=LW214094649US" TargetMode="External" Id="rId52"/><Relationship Type="http://schemas.openxmlformats.org/officeDocument/2006/relationships/hyperlink" Target="http://globetrak.globegisticsinc.net/GgTracking.aspx?track=CJ454981090US" TargetMode="External" Id="rId53"/><Relationship Type="http://schemas.openxmlformats.org/officeDocument/2006/relationships/hyperlink" Target="http://globetrak.globegisticsinc.net/GgTracking.aspx?track=CJ561723743US" TargetMode="External" Id="rId54"/><Relationship Type="http://schemas.openxmlformats.org/officeDocument/2006/relationships/hyperlink" Target="http://globetrak.globegisticsinc.net/GgTracking.aspx?track=LW214098725US" TargetMode="External" Id="rId55"/><Relationship Type="http://schemas.openxmlformats.org/officeDocument/2006/relationships/hyperlink" Target="http://globetrak.globegisticsinc.net/GgTracking.aspx?track=LW214098725US" TargetMode="External" Id="rId56"/><Relationship Type="http://schemas.openxmlformats.org/officeDocument/2006/relationships/hyperlink" Target="http://globetrak.globegisticsinc.net/GgTracking.aspx?track=LW214095088US" TargetMode="External" Id="rId57"/><Relationship Type="http://schemas.openxmlformats.org/officeDocument/2006/relationships/hyperlink" Target="http://globetrak.globegisticsinc.net/GgTracking.aspx?track=LW214095088US" TargetMode="External" Id="rId58"/><Relationship Type="http://schemas.openxmlformats.org/officeDocument/2006/relationships/hyperlink" Target="http://globetrak.globegisticsinc.net/GgTracking.aspx?track=CJ561523150US" TargetMode="External" Id="rId59"/><Relationship Type="http://schemas.openxmlformats.org/officeDocument/2006/relationships/hyperlink" Target="http://globetrak.globegisticsinc.net/GgTracking.aspx?track=CJ561523177US" TargetMode="External" Id="rId60"/><Relationship Type="http://schemas.openxmlformats.org/officeDocument/2006/relationships/hyperlink" Target="http://globetrak.globegisticsinc.net/GgTracking.aspx?track=CJ561523305US" TargetMode="External" Id="rId61"/><Relationship Type="http://schemas.openxmlformats.org/officeDocument/2006/relationships/hyperlink" Target="http://globetrak.globegisticsinc.net/GgTracking.aspx?track=CJ561702828US" TargetMode="External" Id="rId62"/><Relationship Type="http://schemas.openxmlformats.org/officeDocument/2006/relationships/hyperlink" Target="http://globetrak.globegisticsinc.net/GgTracking.aspx?track=CJ561702902US" TargetMode="External" Id="rId63"/><Relationship Type="http://schemas.openxmlformats.org/officeDocument/2006/relationships/hyperlink" Target="http://globetrak.globegisticsinc.net/GgTracking.aspx?track=CJ561703488US" TargetMode="External" Id="rId64"/><Relationship Type="http://schemas.openxmlformats.org/officeDocument/2006/relationships/hyperlink" Target="http://globetrak.globegisticsinc.net/GgTracking.aspx?track=CJ561703664US" TargetMode="External" Id="rId65"/><Relationship Type="http://schemas.openxmlformats.org/officeDocument/2006/relationships/hyperlink" Target="http://globetrak.globegisticsinc.net/GgTracking.aspx?track=CJ561703704US" TargetMode="External" Id="rId66"/><Relationship Type="http://schemas.openxmlformats.org/officeDocument/2006/relationships/hyperlink" Target="http://globetrak.globegisticsinc.net/GgTracking.aspx?track=CJ561703797US" TargetMode="External" Id="rId67"/><Relationship Type="http://schemas.openxmlformats.org/officeDocument/2006/relationships/hyperlink" Target="http://globetrak.globegisticsinc.net/GgTracking.aspx?track=CJ561703837US" TargetMode="External" Id="rId68"/><Relationship Type="http://schemas.openxmlformats.org/officeDocument/2006/relationships/hyperlink" Target="http://globetrak.globegisticsinc.net/GgTracking.aspx?track=CJ561707309US" TargetMode="External" Id="rId69"/><Relationship Type="http://schemas.openxmlformats.org/officeDocument/2006/relationships/hyperlink" Target="http://globetrak.globegisticsinc.net/GgTracking.aspx?track=UM138550875US" TargetMode="External" Id="rId70"/><Relationship Type="http://schemas.openxmlformats.org/officeDocument/2006/relationships/hyperlink" Target="http://globetrak.globegisticsinc.net/GgTracking.aspx?track=UM138550875US" TargetMode="External" Id="rId71"/><Relationship Type="http://schemas.openxmlformats.org/officeDocument/2006/relationships/hyperlink" Target="http://globetrak.globegisticsinc.net/GgTracking.aspx?track=CJ561708423US" TargetMode="External" Id="rId72"/><Relationship Type="http://schemas.openxmlformats.org/officeDocument/2006/relationships/hyperlink" Target="http://globetrak.globegisticsinc.net/GgTracking.aspx?track=CJ561708437US" TargetMode="External" Id="rId73"/><Relationship Type="http://schemas.openxmlformats.org/officeDocument/2006/relationships/hyperlink" Target="http://globetrak.globegisticsinc.net/GgTracking.aspx?track=CJ561720795US" TargetMode="External" Id="rId74"/><Relationship Type="http://schemas.openxmlformats.org/officeDocument/2006/relationships/hyperlink" Target="http://globetrak.globegisticsinc.net/GgTracking.aspx?track=CJ561721566US" TargetMode="External" Id="rId75"/><Relationship Type="http://schemas.openxmlformats.org/officeDocument/2006/relationships/hyperlink" Target="http://globetrak.globegisticsinc.net/GgTracking.aspx?track=CJ561723730US" TargetMode="External" Id="rId76"/><Relationship Type="http://schemas.openxmlformats.org/officeDocument/2006/relationships/hyperlink" Target="http://globetrak.globegisticsinc.net/GgTracking.aspx?track=CJ561706728US" TargetMode="External" Id="rId77"/><Relationship Type="http://schemas.openxmlformats.org/officeDocument/2006/relationships/hyperlink" Target="http://globetrak.globegisticsinc.net/GgTracking.aspx?track=LS951993971CH" TargetMode="External" Id="rId78"/><Relationship Type="http://schemas.openxmlformats.org/officeDocument/2006/relationships/hyperlink" Target="http://globetrak.globegisticsinc.net/GgTracking.aspx?track=LS951993971CH" TargetMode="External" Id="rId79"/><Relationship Type="http://schemas.openxmlformats.org/officeDocument/2006/relationships/hyperlink" Target="http://globetrak.globegisticsinc.net/GgTracking.aspx?track=CJ561708445US" TargetMode="External" Id="rId80"/><Relationship Type="http://schemas.openxmlformats.org/officeDocument/2006/relationships/hyperlink" Target="http://globetrak.globegisticsinc.net/GgTracking.aspx?track=CJ561708573US" TargetMode="External" Id="rId81"/><Relationship Type="http://schemas.openxmlformats.org/officeDocument/2006/relationships/hyperlink" Target="http://globetrak.globegisticsinc.net/GgTracking.aspx?track=LS951992675CH" TargetMode="External" Id="rId82"/><Relationship Type="http://schemas.openxmlformats.org/officeDocument/2006/relationships/hyperlink" Target="http://globetrak.globegisticsinc.net/GgTracking.aspx?track=LS951992675CH" TargetMode="External" Id="rId83"/><Relationship Type="http://schemas.openxmlformats.org/officeDocument/2006/relationships/hyperlink" Target="http://globetrak.globegisticsinc.net/GgTracking.aspx?track=LS952003735CH" TargetMode="External" Id="rId84"/><Relationship Type="http://schemas.openxmlformats.org/officeDocument/2006/relationships/hyperlink" Target="http://globetrak.globegisticsinc.net/GgTracking.aspx?track=LS952003735CH" TargetMode="External" Id="rId8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4"/>
  <sheetViews>
    <sheetView showGridLines="0" workbookViewId="0">
      <selection activeCell="A1" sqref="A1"/>
    </sheetView>
  </sheetViews>
  <sheetFormatPr baseColWidth="8" defaultRowHeight="15" customHeight="1"/>
  <cols>
    <col width="30" customWidth="1" style="13" min="1" max="1"/>
    <col width="30" customWidth="1" style="13" min="2" max="2"/>
    <col width="30" customWidth="1" style="13" min="3" max="3"/>
    <col width="30" customWidth="1" style="13" min="4" max="4"/>
    <col width="30" customWidth="1" style="13" min="5" max="5"/>
    <col width="30" customWidth="1" style="13" min="6" max="6"/>
    <col width="30" customWidth="1" style="13" min="7" max="7"/>
    <col width="30" customWidth="1" style="13" min="8" max="8"/>
    <col width="30" customWidth="1" style="13" min="9" max="9"/>
    <col width="30" customWidth="1" style="13" min="10" max="10"/>
    <col width="30" customWidth="1" style="13" min="11" max="11"/>
    <col width="30" customWidth="1" style="13" min="12" max="12"/>
    <col width="30" customWidth="1" style="13" min="13" max="13"/>
    <col width="30" customWidth="1" style="13" min="14" max="14"/>
    <col width="30" customWidth="1" style="13" min="15" max="15"/>
    <col width="30" customWidth="1" style="13" min="16" max="16"/>
    <col width="30" customWidth="1" style="13" min="17" max="17"/>
    <col width="30" customWidth="1" style="13" min="18" max="18"/>
    <col width="30" customWidth="1" style="13" min="19" max="19"/>
    <col width="30" customWidth="1" style="13" min="20" max="20"/>
    <col width="30" customWidth="1" style="13" min="21" max="21"/>
    <col width="30" customWidth="1" style="13" min="22" max="22"/>
    <col width="30" customWidth="1" style="13" min="23" max="23"/>
    <col width="27.43785042898995" customWidth="1" style="13" min="24" max="24"/>
    <col width="35.07540623256138" customWidth="1" style="13" min="25" max="25"/>
  </cols>
  <sheetData>
    <row r="1" ht="14.39999961853027" customHeight="1" s="13">
      <c r="A1" s="4" t="inlineStr">
        <is>
          <t>Store</t>
        </is>
      </c>
      <c r="B1" s="4" t="inlineStr">
        <is>
          <t>Shipper Ref</t>
        </is>
      </c>
      <c r="C1" s="4" t="inlineStr">
        <is>
          <t>Name</t>
        </is>
      </c>
      <c r="D1" s="4" t="inlineStr">
        <is>
          <t>Customer Paid</t>
        </is>
      </c>
      <c r="E1" s="4" t="inlineStr">
        <is>
          <t>Postage Paid</t>
        </is>
      </c>
      <c r="F1" s="4" t="inlineStr">
        <is>
          <t>Profit/Unit</t>
        </is>
      </c>
      <c r="G1" s="4" t="inlineStr">
        <is>
          <t>Country</t>
        </is>
      </c>
      <c r="H1" s="4" t="inlineStr">
        <is>
          <t>Original Tracking #</t>
        </is>
      </c>
      <c r="I1" s="4" t="inlineStr">
        <is>
          <t>Tracking Number</t>
        </is>
      </c>
      <c r="J1" s="4" t="inlineStr">
        <is>
          <t>Lbs</t>
        </is>
      </c>
      <c r="K1" s="4" t="inlineStr">
        <is>
          <t>Title</t>
        </is>
      </c>
      <c r="L1" s="4" t="inlineStr">
        <is>
          <t>Job Date</t>
        </is>
      </c>
      <c r="M1" s="4" t="inlineStr">
        <is>
          <t>Service</t>
        </is>
      </c>
      <c r="N1" s="4" t="inlineStr">
        <is>
          <t>Pieces</t>
        </is>
      </c>
      <c r="O1" s="4" t="inlineStr">
        <is>
          <t>Job Number</t>
        </is>
      </c>
      <c r="P1" s="4" t="inlineStr">
        <is>
          <t>Pc Charge</t>
        </is>
      </c>
      <c r="Q1" s="4" t="inlineStr">
        <is>
          <t>Processing Facility</t>
        </is>
      </c>
      <c r="R1" s="4" t="inlineStr">
        <is>
          <t>Lb Charge</t>
        </is>
      </c>
      <c r="S1" s="4" t="inlineStr">
        <is>
          <t>Address 1</t>
        </is>
      </c>
      <c r="T1" s="4" t="inlineStr">
        <is>
          <t>Address 2</t>
        </is>
      </c>
      <c r="U1" s="4" t="inlineStr">
        <is>
          <t>City</t>
        </is>
      </c>
      <c r="V1" s="4" t="inlineStr">
        <is>
          <t>State</t>
        </is>
      </c>
      <c r="W1" s="4" t="inlineStr">
        <is>
          <t>Postal Code</t>
        </is>
      </c>
      <c r="X1" t="inlineStr">
        <is>
          <t>Already AUDITED or not</t>
        </is>
      </c>
    </row>
    <row r="2" ht="14.39999961853027" customHeight="1" s="13">
      <c r="A2" s="8" t="inlineStr">
        <is>
          <t>Relay Shop USA</t>
        </is>
      </c>
      <c r="B2" s="8" t="inlineStr">
        <is>
          <t>29759</t>
        </is>
      </c>
      <c r="C2" s="8" t="inlineStr">
        <is>
          <t>Guillaume Gagnon</t>
        </is>
      </c>
      <c r="D2" s="8" t="n">
        <v>0</v>
      </c>
      <c r="E2" s="12" t="n">
        <v>16.764</v>
      </c>
      <c r="F2" s="8">
        <f>IF(M2="COVID-19 Surcharge","covid surcharge",D2-E2)</f>
        <v/>
      </c>
      <c r="G2" s="8" t="inlineStr">
        <is>
          <t>CANADA</t>
        </is>
      </c>
      <c r="H2" s="8" t="inlineStr">
        <is>
          <t>RELSHOGA1000005148</t>
        </is>
      </c>
      <c r="I2" s="7" t="inlineStr">
        <is>
          <t>LW214098549US</t>
        </is>
      </c>
      <c r="J2" s="10" t="n">
        <v>3.1</v>
      </c>
      <c r="K2" s="8" t="inlineStr">
        <is>
          <t>RELAY SHOP USA</t>
        </is>
      </c>
      <c r="L2" s="6" t="n">
        <v>44127.6229166667</v>
      </c>
      <c r="M2" s="8" t="inlineStr">
        <is>
          <t>Fully Tracked</t>
        </is>
      </c>
      <c r="N2" s="9" t="n">
        <v>1</v>
      </c>
      <c r="O2" s="5" t="inlineStr">
        <is>
          <t>20302636.01</t>
        </is>
      </c>
      <c r="P2" s="11" t="n">
        <v>16.764</v>
      </c>
      <c r="Q2" s="5" t="inlineStr">
        <is>
          <t>MIA</t>
        </is>
      </c>
      <c r="R2" s="11" t="n">
        <v>0</v>
      </c>
      <c r="S2" s="8" t="inlineStr">
        <is>
          <t>442 Avenue du Bois Joli</t>
        </is>
      </c>
      <c r="T2" s="8" t="inlineStr"/>
      <c r="U2" s="8" t="inlineStr">
        <is>
          <t>Sainte-Marie</t>
        </is>
      </c>
      <c r="V2" s="8" t="inlineStr">
        <is>
          <t>QC</t>
        </is>
      </c>
      <c r="W2" s="8" t="inlineStr">
        <is>
          <t>G6E 1A1</t>
        </is>
      </c>
      <c r="X2" t="inlineStr">
        <is>
          <t>Already AUDITED</t>
        </is>
      </c>
    </row>
    <row r="3" ht="15.84566879272461" customHeight="1" s="13">
      <c r="A3" s="8" t="inlineStr">
        <is>
          <t>Relay Shop USA</t>
        </is>
      </c>
      <c r="B3" s="8" t="inlineStr">
        <is>
          <t>29766</t>
        </is>
      </c>
      <c r="C3" s="8" t="inlineStr">
        <is>
          <t>Stéphane Zummo</t>
        </is>
      </c>
      <c r="D3" s="8" t="n">
        <v>0</v>
      </c>
      <c r="E3" s="12" t="n">
        <v>20.158</v>
      </c>
      <c r="F3" s="8">
        <f>IF(M3="COVID-19 Surcharge","covid surcharge",D3-E3)</f>
        <v/>
      </c>
      <c r="G3" s="8" t="inlineStr">
        <is>
          <t>CANADA</t>
        </is>
      </c>
      <c r="H3" s="8" t="inlineStr">
        <is>
          <t>CJ561702831US</t>
        </is>
      </c>
      <c r="I3" s="7" t="inlineStr">
        <is>
          <t>CJ561702831US</t>
        </is>
      </c>
      <c r="J3" s="10" t="n">
        <v>1.85</v>
      </c>
      <c r="K3" s="8" t="inlineStr">
        <is>
          <t>RELAY SHOP USA</t>
        </is>
      </c>
      <c r="L3" s="6" t="n">
        <v>44127.6229166667</v>
      </c>
      <c r="M3" s="8" t="inlineStr">
        <is>
          <t>PSDS PMI</t>
        </is>
      </c>
      <c r="N3" s="9" t="n">
        <v>1</v>
      </c>
      <c r="O3" s="5" t="inlineStr">
        <is>
          <t>20302636.01</t>
        </is>
      </c>
      <c r="P3" s="11" t="n">
        <v>20.158</v>
      </c>
      <c r="Q3" s="5" t="inlineStr">
        <is>
          <t>MIA</t>
        </is>
      </c>
      <c r="R3" s="11" t="n">
        <v>0</v>
      </c>
      <c r="S3" s="8" t="inlineStr">
        <is>
          <t>770 rang Ste Agathe</t>
        </is>
      </c>
      <c r="T3" s="8" t="inlineStr"/>
      <c r="U3" s="8" t="inlineStr">
        <is>
          <t>Ste Beatrix</t>
        </is>
      </c>
      <c r="V3" s="8" t="inlineStr">
        <is>
          <t>QC</t>
        </is>
      </c>
      <c r="W3" s="8" t="inlineStr">
        <is>
          <t>J0K1Y0</t>
        </is>
      </c>
      <c r="X3" t="inlineStr">
        <is>
          <t>Already AUDITED</t>
        </is>
      </c>
    </row>
    <row r="4" ht="14.40000915527344" customHeight="1" s="13">
      <c r="A4" s="8" t="inlineStr">
        <is>
          <t>Relay Shop USA</t>
        </is>
      </c>
      <c r="B4" s="8" t="inlineStr">
        <is>
          <t>14503</t>
        </is>
      </c>
      <c r="C4" s="8" t="inlineStr">
        <is>
          <t xml:space="preserve">Kamara  Joseph </t>
        </is>
      </c>
      <c r="D4" s="8" t="n">
        <v>43.25</v>
      </c>
      <c r="E4" s="12" t="n">
        <v>7.067</v>
      </c>
      <c r="F4" s="8">
        <f>IF(M4="COVID-19 Surcharge","covid surcharge",D4-E4)</f>
        <v/>
      </c>
      <c r="G4" s="8" t="inlineStr">
        <is>
          <t>CANADA</t>
        </is>
      </c>
      <c r="H4" s="8" t="inlineStr">
        <is>
          <t>RELSHOGA1000005283</t>
        </is>
      </c>
      <c r="I4" s="7" t="inlineStr">
        <is>
          <t>LW214098654US</t>
        </is>
      </c>
      <c r="J4" s="10" t="n">
        <v>0.55</v>
      </c>
      <c r="K4" s="8" t="inlineStr">
        <is>
          <t>RELAY SHOP USA</t>
        </is>
      </c>
      <c r="L4" s="6" t="n">
        <v>44127.6229166667</v>
      </c>
      <c r="M4" s="8" t="inlineStr">
        <is>
          <t>Fully Tracked</t>
        </is>
      </c>
      <c r="N4" s="9" t="n">
        <v>1</v>
      </c>
      <c r="O4" s="5" t="inlineStr">
        <is>
          <t>20302636.01</t>
        </is>
      </c>
      <c r="P4" s="11" t="n">
        <v>7.067</v>
      </c>
      <c r="Q4" s="5" t="inlineStr">
        <is>
          <t>MIA</t>
        </is>
      </c>
      <c r="R4" s="11" t="n">
        <v>0</v>
      </c>
      <c r="S4" s="8" t="inlineStr">
        <is>
          <t>750 morningside ave</t>
        </is>
      </c>
      <c r="T4" s="8" t="inlineStr">
        <is>
          <t>305</t>
        </is>
      </c>
      <c r="U4" s="8" t="inlineStr">
        <is>
          <t>Toronto</t>
        </is>
      </c>
      <c r="V4" s="8" t="inlineStr">
        <is>
          <t>ON</t>
        </is>
      </c>
      <c r="W4" s="8" t="inlineStr">
        <is>
          <t>M1C3A1</t>
        </is>
      </c>
    </row>
    <row r="5" ht="14.40567779541016" customHeight="1" s="13">
      <c r="A5" s="8" t="inlineStr">
        <is>
          <t>Relay Shop USA</t>
        </is>
      </c>
      <c r="B5" s="8" t="inlineStr">
        <is>
          <t>29758</t>
        </is>
      </c>
      <c r="C5" s="8" t="inlineStr">
        <is>
          <t>Salah Moncef</t>
        </is>
      </c>
      <c r="D5" s="8" t="n">
        <v>0</v>
      </c>
      <c r="E5" s="12" t="n">
        <v>27.444</v>
      </c>
      <c r="F5" s="8">
        <f>IF(M5="COVID-19 Surcharge","covid surcharge",D5-E5)</f>
        <v/>
      </c>
      <c r="G5" s="8" t="inlineStr">
        <is>
          <t>FRANCE</t>
        </is>
      </c>
      <c r="H5" s="8" t="inlineStr">
        <is>
          <t>CJ561523203US</t>
        </is>
      </c>
      <c r="I5" s="7" t="inlineStr">
        <is>
          <t>CJ561523203US</t>
        </is>
      </c>
      <c r="J5" s="10" t="n">
        <v>0.65</v>
      </c>
      <c r="K5" s="8" t="inlineStr">
        <is>
          <t>RELAY SHOP USA</t>
        </is>
      </c>
      <c r="L5" s="6" t="n">
        <v>44127.6229166667</v>
      </c>
      <c r="M5" s="8" t="inlineStr">
        <is>
          <t>PSDS PMI</t>
        </is>
      </c>
      <c r="N5" s="9" t="n">
        <v>1</v>
      </c>
      <c r="O5" s="5" t="inlineStr">
        <is>
          <t>20302636.01</t>
        </is>
      </c>
      <c r="P5" s="11" t="n">
        <v>27.444</v>
      </c>
      <c r="Q5" s="5" t="inlineStr">
        <is>
          <t>MIA</t>
        </is>
      </c>
      <c r="R5" s="11" t="n">
        <v>0</v>
      </c>
      <c r="S5" s="8" t="inlineStr">
        <is>
          <t>9 Chemin de Genête</t>
        </is>
      </c>
      <c r="T5" s="8" t="inlineStr"/>
      <c r="U5" s="8" t="inlineStr">
        <is>
          <t>Sannois</t>
        </is>
      </c>
      <c r="V5" s="8" t="inlineStr"/>
      <c r="W5" s="8" t="inlineStr">
        <is>
          <t>95110</t>
        </is>
      </c>
      <c r="X5" t="inlineStr">
        <is>
          <t>Already AUDITED</t>
        </is>
      </c>
    </row>
    <row r="6" ht="14.40567779541016" customHeight="1" s="13">
      <c r="A6" s="8" t="inlineStr">
        <is>
          <t>Relay Shop USA</t>
        </is>
      </c>
      <c r="B6" s="8" t="inlineStr">
        <is>
          <t>29635</t>
        </is>
      </c>
      <c r="C6" s="8" t="inlineStr">
        <is>
          <t>Nancy FLEURIVAL</t>
        </is>
      </c>
      <c r="D6" s="8" t="n">
        <v>0</v>
      </c>
      <c r="E6" s="12" t="n">
        <v>51.457</v>
      </c>
      <c r="F6" s="8">
        <f>IF(M6="COVID-19 Surcharge","covid surcharge",D6-E6)</f>
        <v/>
      </c>
      <c r="G6" s="8" t="inlineStr">
        <is>
          <t>FRANCE</t>
        </is>
      </c>
      <c r="H6" s="8" t="inlineStr">
        <is>
          <t>CJ561523588US</t>
        </is>
      </c>
      <c r="I6" s="7" t="inlineStr">
        <is>
          <t>CJ561523588US</t>
        </is>
      </c>
      <c r="J6" s="10" t="n">
        <v>8.699999999999999</v>
      </c>
      <c r="K6" s="8" t="inlineStr">
        <is>
          <t>RELAY SHOP USA</t>
        </is>
      </c>
      <c r="L6" s="6" t="n">
        <v>44127.6229166667</v>
      </c>
      <c r="M6" s="8" t="inlineStr">
        <is>
          <t>PSDS PMI</t>
        </is>
      </c>
      <c r="N6" s="9" t="n">
        <v>1</v>
      </c>
      <c r="O6" s="5" t="inlineStr">
        <is>
          <t>20302636.01</t>
        </is>
      </c>
      <c r="P6" s="11" t="n">
        <v>51.457</v>
      </c>
      <c r="Q6" s="5" t="inlineStr">
        <is>
          <t>MIA</t>
        </is>
      </c>
      <c r="R6" s="11" t="n">
        <v>0</v>
      </c>
      <c r="S6" s="8" t="inlineStr">
        <is>
          <t>12 Allée Delamare</t>
        </is>
      </c>
      <c r="T6" s="8" t="inlineStr"/>
      <c r="U6" s="8" t="inlineStr">
        <is>
          <t>Livry Gargan</t>
        </is>
      </c>
      <c r="V6" s="8" t="inlineStr"/>
      <c r="W6" s="8" t="inlineStr">
        <is>
          <t>93190</t>
        </is>
      </c>
      <c r="X6" t="inlineStr">
        <is>
          <t>Already AUDITED</t>
        </is>
      </c>
    </row>
    <row r="7" ht="14.40567779541016" customHeight="1" s="13">
      <c r="A7" s="8" t="inlineStr">
        <is>
          <t>Relay Shop USA</t>
        </is>
      </c>
      <c r="B7" s="8" t="inlineStr">
        <is>
          <t>29002</t>
        </is>
      </c>
      <c r="C7" s="8" t="inlineStr">
        <is>
          <t>alexandra blanquet</t>
        </is>
      </c>
      <c r="D7" s="8" t="n">
        <v>0</v>
      </c>
      <c r="E7" s="12" t="n">
        <v>67.70399999999999</v>
      </c>
      <c r="F7" s="8">
        <f>IF(M7="COVID-19 Surcharge","covid surcharge",D7-E7)</f>
        <v/>
      </c>
      <c r="G7" s="8" t="inlineStr">
        <is>
          <t>FRANCE</t>
        </is>
      </c>
      <c r="H7" s="8" t="inlineStr">
        <is>
          <t>CJ561703899US</t>
        </is>
      </c>
      <c r="I7" s="7" t="inlineStr">
        <is>
          <t>CJ561703899US</t>
        </is>
      </c>
      <c r="J7" s="10" t="n">
        <v>15.4</v>
      </c>
      <c r="K7" s="8" t="inlineStr">
        <is>
          <t>RELAY SHOP USA</t>
        </is>
      </c>
      <c r="L7" s="6" t="n">
        <v>44127.6229166667</v>
      </c>
      <c r="M7" s="8" t="inlineStr">
        <is>
          <t>PSDS PMI</t>
        </is>
      </c>
      <c r="N7" s="9" t="n">
        <v>1</v>
      </c>
      <c r="O7" s="5" t="inlineStr">
        <is>
          <t>20302636.01</t>
        </is>
      </c>
      <c r="P7" s="11" t="n">
        <v>67.70399999999999</v>
      </c>
      <c r="Q7" s="5" t="inlineStr">
        <is>
          <t>MIA</t>
        </is>
      </c>
      <c r="R7" s="11" t="n">
        <v>0</v>
      </c>
      <c r="S7" s="8" t="inlineStr">
        <is>
          <t>24 rue guy ropartz</t>
        </is>
      </c>
      <c r="T7" s="8" t="inlineStr"/>
      <c r="U7" s="8" t="inlineStr">
        <is>
          <t>LANESTER</t>
        </is>
      </c>
      <c r="V7" s="8" t="inlineStr"/>
      <c r="W7" s="8" t="inlineStr">
        <is>
          <t>56600</t>
        </is>
      </c>
      <c r="X7" t="inlineStr">
        <is>
          <t>Already AUDITED</t>
        </is>
      </c>
    </row>
    <row r="8" ht="14.40567016601562" customHeight="1" s="13">
      <c r="A8" s="8" t="inlineStr">
        <is>
          <t>CURLS VITAMINS</t>
        </is>
      </c>
      <c r="B8" s="8" t="inlineStr">
        <is>
          <t>OTE-RSU2121</t>
        </is>
      </c>
      <c r="C8" s="8" t="inlineStr">
        <is>
          <t>Denis  Barbotte</t>
        </is>
      </c>
      <c r="D8" s="8" t="n">
        <v>0</v>
      </c>
      <c r="E8" s="12" t="n">
        <v>7.965</v>
      </c>
      <c r="F8" s="8">
        <f>IF(M8="COVID-19 Surcharge","covid surcharge",D8-E8)</f>
        <v/>
      </c>
      <c r="G8" s="8" t="inlineStr">
        <is>
          <t>FRANCE</t>
        </is>
      </c>
      <c r="H8" s="8" t="inlineStr">
        <is>
          <t>RELSHOGA1000005157</t>
        </is>
      </c>
      <c r="I8" s="7" t="inlineStr">
        <is>
          <t>LW214098504US</t>
        </is>
      </c>
      <c r="J8" s="10" t="n">
        <v>0.9</v>
      </c>
      <c r="K8" s="8" t="inlineStr">
        <is>
          <t>RELAY SHOP USA</t>
        </is>
      </c>
      <c r="L8" s="6" t="n">
        <v>44127.6229166667</v>
      </c>
      <c r="M8" s="8" t="inlineStr">
        <is>
          <t>Fully Tracked</t>
        </is>
      </c>
      <c r="N8" s="9" t="n">
        <v>1</v>
      </c>
      <c r="O8" s="5" t="inlineStr">
        <is>
          <t>20302636.01</t>
        </is>
      </c>
      <c r="P8" s="11" t="n">
        <v>7.965</v>
      </c>
      <c r="Q8" s="5" t="inlineStr">
        <is>
          <t>MIA</t>
        </is>
      </c>
      <c r="R8" s="11" t="n">
        <v>0</v>
      </c>
      <c r="S8" s="8" t="inlineStr">
        <is>
          <t>154 Rue de Belvoye</t>
        </is>
      </c>
      <c r="T8" s="8" t="inlineStr"/>
      <c r="U8" s="8" t="inlineStr">
        <is>
          <t>Damparis</t>
        </is>
      </c>
      <c r="V8" s="8" t="inlineStr"/>
      <c r="W8" s="8" t="inlineStr">
        <is>
          <t>39500</t>
        </is>
      </c>
      <c r="X8" t="inlineStr">
        <is>
          <t>Already AUDITED</t>
        </is>
      </c>
    </row>
    <row r="9" ht="14.40568542480469" customHeight="1" s="13">
      <c r="A9" s="8" t="inlineStr">
        <is>
          <t>CURLS VITAMINS</t>
        </is>
      </c>
      <c r="B9" s="8" t="inlineStr">
        <is>
          <t>OTE-RSU2121</t>
        </is>
      </c>
      <c r="C9" s="8" t="inlineStr">
        <is>
          <t>Denis  Barbotte</t>
        </is>
      </c>
      <c r="D9" s="8" t="n">
        <v>0</v>
      </c>
      <c r="E9" s="12" t="n">
        <v>0.261</v>
      </c>
      <c r="F9" s="8">
        <f>IF(M9="COVID-19 Surcharge","covid surcharge",D9-E9)</f>
        <v/>
      </c>
      <c r="G9" s="8" t="inlineStr">
        <is>
          <t>FRANCE</t>
        </is>
      </c>
      <c r="H9" s="8" t="inlineStr">
        <is>
          <t>RELSHOGA1000005157</t>
        </is>
      </c>
      <c r="I9" s="7" t="inlineStr">
        <is>
          <t>LW214098504US</t>
        </is>
      </c>
      <c r="J9" s="10" t="n">
        <v>0.9</v>
      </c>
      <c r="K9" s="8" t="inlineStr">
        <is>
          <t>RELAY SHOP USA</t>
        </is>
      </c>
      <c r="L9" s="6" t="n">
        <v>44127.6229166667</v>
      </c>
      <c r="M9" s="8" t="inlineStr">
        <is>
          <t>COVID-19 Surcharge</t>
        </is>
      </c>
      <c r="N9" s="9" t="n">
        <v>1</v>
      </c>
      <c r="O9" s="5" t="inlineStr">
        <is>
          <t>20302636.01</t>
        </is>
      </c>
      <c r="P9" s="11" t="n">
        <v>0</v>
      </c>
      <c r="Q9" s="5" t="inlineStr">
        <is>
          <t>MIA</t>
        </is>
      </c>
      <c r="R9" s="11" t="n">
        <v>0.261</v>
      </c>
      <c r="S9" s="8" t="inlineStr">
        <is>
          <t>154 Rue de Belvoye</t>
        </is>
      </c>
      <c r="T9" s="8" t="inlineStr"/>
      <c r="U9" s="8" t="inlineStr">
        <is>
          <t>Damparis</t>
        </is>
      </c>
      <c r="V9" s="8" t="inlineStr"/>
      <c r="W9" s="8" t="inlineStr">
        <is>
          <t>39500</t>
        </is>
      </c>
    </row>
    <row r="10" ht="14.40567016601562" customHeight="1" s="13">
      <c r="A10" s="8" t="inlineStr">
        <is>
          <t>CURLS VITAMINS</t>
        </is>
      </c>
      <c r="B10" s="8" t="inlineStr">
        <is>
          <t>29760</t>
        </is>
      </c>
      <c r="C10" s="8" t="inlineStr">
        <is>
          <t>Charles Derelle</t>
        </is>
      </c>
      <c r="D10" s="8" t="n">
        <v>0</v>
      </c>
      <c r="E10" s="12" t="n">
        <v>43.171</v>
      </c>
      <c r="F10" s="8">
        <f>IF(M10="COVID-19 Surcharge","covid surcharge",D10-E10)</f>
        <v/>
      </c>
      <c r="G10" s="8" t="inlineStr">
        <is>
          <t>FRANCE</t>
        </is>
      </c>
      <c r="H10" s="8" t="inlineStr">
        <is>
          <t>RELSHOGA1000005166</t>
        </is>
      </c>
      <c r="I10" s="7" t="inlineStr">
        <is>
          <t>CY118557185US</t>
        </is>
      </c>
      <c r="J10" s="10" t="n">
        <v>5.55</v>
      </c>
      <c r="K10" s="8" t="inlineStr">
        <is>
          <t>RELAY SHOP USA</t>
        </is>
      </c>
      <c r="L10" s="6" t="n">
        <v>44127.6229166667</v>
      </c>
      <c r="M10" s="8" t="inlineStr">
        <is>
          <t>PSDS PMI</t>
        </is>
      </c>
      <c r="N10" s="9" t="n">
        <v>1</v>
      </c>
      <c r="O10" s="5" t="inlineStr">
        <is>
          <t>20302636.01</t>
        </is>
      </c>
      <c r="P10" s="11" t="n">
        <v>43.171</v>
      </c>
      <c r="Q10" s="5" t="inlineStr">
        <is>
          <t>MIA</t>
        </is>
      </c>
      <c r="R10" s="11" t="n">
        <v>0</v>
      </c>
      <c r="S10" s="8" t="inlineStr">
        <is>
          <t>776 rue de Geneve</t>
        </is>
      </c>
      <c r="T10" s="8" t="inlineStr"/>
      <c r="U10" s="8" t="inlineStr">
        <is>
          <t>Ornex</t>
        </is>
      </c>
      <c r="V10" s="8" t="inlineStr"/>
      <c r="W10" s="8" t="inlineStr">
        <is>
          <t>01210</t>
        </is>
      </c>
      <c r="X10" t="inlineStr">
        <is>
          <t>Already AUDITED</t>
        </is>
      </c>
    </row>
    <row r="11" ht="14.40568542480469" customHeight="1" s="13">
      <c r="A11" s="8" t="inlineStr">
        <is>
          <t>Relay Shop USA</t>
        </is>
      </c>
      <c r="B11" s="8" t="inlineStr">
        <is>
          <t>29774</t>
        </is>
      </c>
      <c r="C11" s="8" t="inlineStr">
        <is>
          <t>Virginie Miramand</t>
        </is>
      </c>
      <c r="D11" s="8" t="n">
        <v>0</v>
      </c>
      <c r="E11" s="12" t="n">
        <v>20.007</v>
      </c>
      <c r="F11" s="8">
        <f>IF(M11="COVID-19 Surcharge","covid surcharge",D11-E11)</f>
        <v/>
      </c>
      <c r="G11" s="8" t="inlineStr">
        <is>
          <t>FRANCE</t>
        </is>
      </c>
      <c r="H11" s="8" t="inlineStr">
        <is>
          <t>RELSHOGA1000005175</t>
        </is>
      </c>
      <c r="I11" s="7" t="inlineStr">
        <is>
          <t>LW214097676US</t>
        </is>
      </c>
      <c r="J11" s="10" t="n">
        <v>3.9</v>
      </c>
      <c r="K11" s="8" t="inlineStr">
        <is>
          <t>RELAY SHOP USA</t>
        </is>
      </c>
      <c r="L11" s="6" t="n">
        <v>44127.6229166667</v>
      </c>
      <c r="M11" s="8" t="inlineStr">
        <is>
          <t>Fully Tracked</t>
        </is>
      </c>
      <c r="N11" s="9" t="n">
        <v>1</v>
      </c>
      <c r="O11" s="5" t="inlineStr">
        <is>
          <t>20302636.01</t>
        </is>
      </c>
      <c r="P11" s="11" t="n">
        <v>20.007</v>
      </c>
      <c r="Q11" s="5" t="inlineStr">
        <is>
          <t>MIA</t>
        </is>
      </c>
      <c r="R11" s="11" t="n">
        <v>0</v>
      </c>
      <c r="S11" s="8" t="inlineStr">
        <is>
          <t>17 rue de bel air</t>
        </is>
      </c>
      <c r="T11" s="8" t="inlineStr"/>
      <c r="U11" s="8" t="inlineStr">
        <is>
          <t>Sussargues</t>
        </is>
      </c>
      <c r="V11" s="8" t="inlineStr"/>
      <c r="W11" s="8" t="inlineStr">
        <is>
          <t>34160</t>
        </is>
      </c>
      <c r="X11" t="inlineStr">
        <is>
          <t>Already AUDITED</t>
        </is>
      </c>
    </row>
    <row r="12" ht="14.40567016601562" customHeight="1" s="13">
      <c r="A12" s="8" t="inlineStr">
        <is>
          <t>Relay Shop USA</t>
        </is>
      </c>
      <c r="B12" s="8" t="inlineStr">
        <is>
          <t>29774</t>
        </is>
      </c>
      <c r="C12" s="8" t="inlineStr">
        <is>
          <t>Virginie Miramand</t>
        </is>
      </c>
      <c r="D12" s="8" t="n">
        <v>0</v>
      </c>
      <c r="E12" s="12" t="n">
        <v>1.131</v>
      </c>
      <c r="F12" s="8">
        <f>IF(M12="COVID-19 Surcharge","covid surcharge",D12-E12)</f>
        <v/>
      </c>
      <c r="G12" s="8" t="inlineStr">
        <is>
          <t>FRANCE</t>
        </is>
      </c>
      <c r="H12" s="8" t="inlineStr">
        <is>
          <t>RELSHOGA1000005175</t>
        </is>
      </c>
      <c r="I12" s="7" t="inlineStr">
        <is>
          <t>LW214097676US</t>
        </is>
      </c>
      <c r="J12" s="10" t="n">
        <v>3.9</v>
      </c>
      <c r="K12" s="8" t="inlineStr">
        <is>
          <t>RELAY SHOP USA</t>
        </is>
      </c>
      <c r="L12" s="6" t="n">
        <v>44127.6229166667</v>
      </c>
      <c r="M12" s="8" t="inlineStr">
        <is>
          <t>COVID-19 Surcharge</t>
        </is>
      </c>
      <c r="N12" s="9" t="n">
        <v>1</v>
      </c>
      <c r="O12" s="5" t="inlineStr">
        <is>
          <t>20302636.01</t>
        </is>
      </c>
      <c r="P12" s="11" t="n">
        <v>0</v>
      </c>
      <c r="Q12" s="5" t="inlineStr">
        <is>
          <t>MIA</t>
        </is>
      </c>
      <c r="R12" s="11" t="n">
        <v>1.131</v>
      </c>
      <c r="S12" s="8" t="inlineStr">
        <is>
          <t>17 rue de bel air</t>
        </is>
      </c>
      <c r="T12" s="8" t="inlineStr"/>
      <c r="U12" s="8" t="inlineStr">
        <is>
          <t>Sussargues</t>
        </is>
      </c>
      <c r="V12" s="8" t="inlineStr"/>
      <c r="W12" s="8" t="inlineStr">
        <is>
          <t>34160</t>
        </is>
      </c>
    </row>
    <row r="13" ht="14.40567016601562" customHeight="1" s="13">
      <c r="A13" s="8" t="inlineStr">
        <is>
          <t>Relay Shop USA</t>
        </is>
      </c>
      <c r="B13" s="8" t="inlineStr">
        <is>
          <t>29783</t>
        </is>
      </c>
      <c r="C13" s="8" t="inlineStr">
        <is>
          <t>VIBOUD Stephane</t>
        </is>
      </c>
      <c r="D13" s="8" t="n">
        <v>0</v>
      </c>
      <c r="E13" s="12" t="n">
        <v>8.182</v>
      </c>
      <c r="F13" s="8">
        <f>IF(M13="COVID-19 Surcharge","covid surcharge",D13-E13)</f>
        <v/>
      </c>
      <c r="G13" s="8" t="inlineStr">
        <is>
          <t>FRANCE</t>
        </is>
      </c>
      <c r="H13" s="8" t="inlineStr">
        <is>
          <t>RELSHOGA1000005184</t>
        </is>
      </c>
      <c r="I13" s="7" t="inlineStr">
        <is>
          <t>LW214098742US</t>
        </is>
      </c>
      <c r="J13" s="10" t="n">
        <v>1</v>
      </c>
      <c r="K13" s="8" t="inlineStr">
        <is>
          <t>RELAY SHOP USA</t>
        </is>
      </c>
      <c r="L13" s="6" t="n">
        <v>44127.6229166667</v>
      </c>
      <c r="M13" s="8" t="inlineStr">
        <is>
          <t>Fully Tracked</t>
        </is>
      </c>
      <c r="N13" s="9" t="n">
        <v>1</v>
      </c>
      <c r="O13" s="5" t="inlineStr">
        <is>
          <t>20302636.01</t>
        </is>
      </c>
      <c r="P13" s="11" t="n">
        <v>8.182</v>
      </c>
      <c r="Q13" s="5" t="inlineStr">
        <is>
          <t>MIA</t>
        </is>
      </c>
      <c r="R13" s="11" t="n">
        <v>0</v>
      </c>
      <c r="S13" s="8" t="inlineStr">
        <is>
          <t>LIEU-DIT GOUDIN</t>
        </is>
      </c>
      <c r="T13" s="8" t="inlineStr">
        <is>
          <t>Aquitaine, Lot-et-Garonne</t>
        </is>
      </c>
      <c r="U13" s="8" t="inlineStr">
        <is>
          <t>NERAC</t>
        </is>
      </c>
      <c r="V13" s="8" t="inlineStr"/>
      <c r="W13" s="8" t="inlineStr">
        <is>
          <t>47600</t>
        </is>
      </c>
      <c r="X13" t="inlineStr">
        <is>
          <t>Already AUDITED</t>
        </is>
      </c>
    </row>
    <row r="14" ht="14.40568542480469" customHeight="1" s="13">
      <c r="A14" s="8" t="inlineStr">
        <is>
          <t>Relay Shop USA</t>
        </is>
      </c>
      <c r="B14" s="8" t="inlineStr">
        <is>
          <t>29783</t>
        </is>
      </c>
      <c r="C14" s="8" t="inlineStr">
        <is>
          <t>VIBOUD Stephane</t>
        </is>
      </c>
      <c r="D14" s="8" t="n">
        <v>0</v>
      </c>
      <c r="E14" s="12" t="n">
        <v>0.29</v>
      </c>
      <c r="F14" s="8">
        <f>IF(M14="COVID-19 Surcharge","covid surcharge",D14-E14)</f>
        <v/>
      </c>
      <c r="G14" s="8" t="inlineStr">
        <is>
          <t>FRANCE</t>
        </is>
      </c>
      <c r="H14" s="8" t="inlineStr">
        <is>
          <t>RELSHOGA1000005184</t>
        </is>
      </c>
      <c r="I14" s="7" t="inlineStr">
        <is>
          <t>LW214098742US</t>
        </is>
      </c>
      <c r="J14" s="10" t="n">
        <v>1</v>
      </c>
      <c r="K14" s="8" t="inlineStr">
        <is>
          <t>RELAY SHOP USA</t>
        </is>
      </c>
      <c r="L14" s="6" t="n">
        <v>44127.6229166667</v>
      </c>
      <c r="M14" s="8" t="inlineStr">
        <is>
          <t>COVID-19 Surcharge</t>
        </is>
      </c>
      <c r="N14" s="9" t="n">
        <v>1</v>
      </c>
      <c r="O14" s="5" t="inlineStr">
        <is>
          <t>20302636.01</t>
        </is>
      </c>
      <c r="P14" s="11" t="n">
        <v>0</v>
      </c>
      <c r="Q14" s="5" t="inlineStr">
        <is>
          <t>MIA</t>
        </is>
      </c>
      <c r="R14" s="11" t="n">
        <v>0.29</v>
      </c>
      <c r="S14" s="8" t="inlineStr">
        <is>
          <t>LIEU-DIT GOUDIN</t>
        </is>
      </c>
      <c r="T14" s="8" t="inlineStr">
        <is>
          <t>Aquitaine, Lot-et-Garonne</t>
        </is>
      </c>
      <c r="U14" s="8" t="inlineStr">
        <is>
          <t>NERAC</t>
        </is>
      </c>
      <c r="V14" s="8" t="inlineStr"/>
      <c r="W14" s="8" t="inlineStr">
        <is>
          <t>47600</t>
        </is>
      </c>
    </row>
    <row r="15" ht="14.40567016601562" customHeight="1" s="13">
      <c r="A15" s="8" t="inlineStr">
        <is>
          <t>Relay Shop USA</t>
        </is>
      </c>
      <c r="B15" s="8" t="inlineStr">
        <is>
          <t>29795</t>
        </is>
      </c>
      <c r="C15" s="8" t="inlineStr">
        <is>
          <t>SILSATANAK Pradith</t>
        </is>
      </c>
      <c r="D15" s="8" t="n">
        <v>0</v>
      </c>
      <c r="E15" s="12" t="n">
        <v>5.338</v>
      </c>
      <c r="F15" s="8">
        <f>IF(M15="COVID-19 Surcharge","covid surcharge",D15-E15)</f>
        <v/>
      </c>
      <c r="G15" s="8" t="inlineStr">
        <is>
          <t>FRANCE</t>
        </is>
      </c>
      <c r="H15" s="8" t="inlineStr">
        <is>
          <t>RELSHOGA1000005193</t>
        </is>
      </c>
      <c r="I15" s="7" t="inlineStr">
        <is>
          <t>LW214098570US</t>
        </is>
      </c>
      <c r="J15" s="10" t="n">
        <v>0.15</v>
      </c>
      <c r="K15" s="8" t="inlineStr">
        <is>
          <t>RELAY SHOP USA</t>
        </is>
      </c>
      <c r="L15" s="6" t="n">
        <v>44127.6229166667</v>
      </c>
      <c r="M15" s="8" t="inlineStr">
        <is>
          <t>Fully Tracked</t>
        </is>
      </c>
      <c r="N15" s="9" t="n">
        <v>1</v>
      </c>
      <c r="O15" s="5" t="inlineStr">
        <is>
          <t>20302636.01</t>
        </is>
      </c>
      <c r="P15" s="11" t="n">
        <v>5.338</v>
      </c>
      <c r="Q15" s="5" t="inlineStr">
        <is>
          <t>MIA</t>
        </is>
      </c>
      <c r="R15" s="11" t="n">
        <v>0</v>
      </c>
      <c r="S15" s="8" t="inlineStr">
        <is>
          <t>3 Rue Joseph Blanc</t>
        </is>
      </c>
      <c r="T15" s="8" t="inlineStr"/>
      <c r="U15" s="8" t="inlineStr">
        <is>
          <t>ANNECY</t>
        </is>
      </c>
      <c r="V15" s="8" t="inlineStr"/>
      <c r="W15" s="8" t="inlineStr">
        <is>
          <t>74000</t>
        </is>
      </c>
      <c r="X15" t="inlineStr">
        <is>
          <t>Already AUDITED</t>
        </is>
      </c>
    </row>
    <row r="16" ht="14.40568542480469" customHeight="1" s="13">
      <c r="A16" s="8" t="inlineStr">
        <is>
          <t>Relay Shop USA</t>
        </is>
      </c>
      <c r="B16" s="8" t="inlineStr">
        <is>
          <t>29795</t>
        </is>
      </c>
      <c r="C16" s="8" t="inlineStr">
        <is>
          <t>SILSATANAK Pradith</t>
        </is>
      </c>
      <c r="D16" s="8" t="n">
        <v>0</v>
      </c>
      <c r="E16" s="12" t="n">
        <v>0.0435</v>
      </c>
      <c r="F16" s="8">
        <f>IF(M16="COVID-19 Surcharge","covid surcharge",D16-E16)</f>
        <v/>
      </c>
      <c r="G16" s="8" t="inlineStr">
        <is>
          <t>FRANCE</t>
        </is>
      </c>
      <c r="H16" s="8" t="inlineStr">
        <is>
          <t>RELSHOGA1000005193</t>
        </is>
      </c>
      <c r="I16" s="7" t="inlineStr">
        <is>
          <t>LW214098570US</t>
        </is>
      </c>
      <c r="J16" s="10" t="n">
        <v>0.15</v>
      </c>
      <c r="K16" s="8" t="inlineStr">
        <is>
          <t>RELAY SHOP USA</t>
        </is>
      </c>
      <c r="L16" s="6" t="n">
        <v>44127.6229166667</v>
      </c>
      <c r="M16" s="8" t="inlineStr">
        <is>
          <t>COVID-19 Surcharge</t>
        </is>
      </c>
      <c r="N16" s="9" t="n">
        <v>1</v>
      </c>
      <c r="O16" s="5" t="inlineStr">
        <is>
          <t>20302636.01</t>
        </is>
      </c>
      <c r="P16" s="11" t="n">
        <v>0</v>
      </c>
      <c r="Q16" s="5" t="inlineStr">
        <is>
          <t>MIA</t>
        </is>
      </c>
      <c r="R16" s="11" t="n">
        <v>0.0435</v>
      </c>
      <c r="S16" s="8" t="inlineStr">
        <is>
          <t>3 Rue Joseph Blanc</t>
        </is>
      </c>
      <c r="T16" s="8" t="inlineStr"/>
      <c r="U16" s="8" t="inlineStr">
        <is>
          <t>ANNECY</t>
        </is>
      </c>
      <c r="V16" s="8" t="inlineStr"/>
      <c r="W16" s="8" t="inlineStr">
        <is>
          <t>74000</t>
        </is>
      </c>
    </row>
    <row r="17" ht="14.40567016601562" customHeight="1" s="13">
      <c r="A17" s="8" t="inlineStr">
        <is>
          <t>Relay Shop USA</t>
        </is>
      </c>
      <c r="B17" s="8" t="inlineStr">
        <is>
          <t>29472</t>
        </is>
      </c>
      <c r="C17" s="8" t="inlineStr">
        <is>
          <t>diyazaya steffi</t>
        </is>
      </c>
      <c r="D17" s="8" t="n">
        <v>0</v>
      </c>
      <c r="E17" s="12" t="n">
        <v>17.152</v>
      </c>
      <c r="F17" s="8">
        <f>IF(M17="COVID-19 Surcharge","covid surcharge",D17-E17)</f>
        <v/>
      </c>
      <c r="G17" s="8" t="inlineStr">
        <is>
          <t>FRANCE</t>
        </is>
      </c>
      <c r="H17" s="8" t="inlineStr">
        <is>
          <t>RELSHOGA1000005205</t>
        </is>
      </c>
      <c r="I17" s="7" t="inlineStr">
        <is>
          <t>LW214094516US</t>
        </is>
      </c>
      <c r="J17" s="10" t="n">
        <v>3.2</v>
      </c>
      <c r="K17" s="8" t="inlineStr">
        <is>
          <t>RELAY SHOP USA</t>
        </is>
      </c>
      <c r="L17" s="6" t="n">
        <v>44127.6229166667</v>
      </c>
      <c r="M17" s="8" t="inlineStr">
        <is>
          <t>Fully Tracked</t>
        </is>
      </c>
      <c r="N17" s="9" t="n">
        <v>1</v>
      </c>
      <c r="O17" s="5" t="inlineStr">
        <is>
          <t>20302636.01</t>
        </is>
      </c>
      <c r="P17" s="11" t="n">
        <v>17.152</v>
      </c>
      <c r="Q17" s="5" t="inlineStr">
        <is>
          <t>MIA</t>
        </is>
      </c>
      <c r="R17" s="11" t="n">
        <v>0</v>
      </c>
      <c r="S17" s="8" t="inlineStr">
        <is>
          <t>12 rue pierre de geyter</t>
        </is>
      </c>
      <c r="T17" s="8" t="inlineStr">
        <is>
          <t>digicode 1642 et 421</t>
        </is>
      </c>
      <c r="U17" s="8" t="inlineStr">
        <is>
          <t>stains</t>
        </is>
      </c>
      <c r="V17" s="8" t="inlineStr"/>
      <c r="W17" s="8" t="inlineStr">
        <is>
          <t>93240</t>
        </is>
      </c>
      <c r="X17" t="inlineStr">
        <is>
          <t>Already AUDITED</t>
        </is>
      </c>
    </row>
    <row r="18" ht="14.40568542480469" customHeight="1" s="13">
      <c r="A18" s="8" t="inlineStr">
        <is>
          <t>Relay Shop USA</t>
        </is>
      </c>
      <c r="B18" s="8" t="inlineStr">
        <is>
          <t>29472</t>
        </is>
      </c>
      <c r="C18" s="8" t="inlineStr">
        <is>
          <t>diyazaya steffi</t>
        </is>
      </c>
      <c r="D18" s="8" t="n">
        <v>0</v>
      </c>
      <c r="E18" s="12" t="n">
        <v>0.928</v>
      </c>
      <c r="F18" s="8">
        <f>IF(M18="COVID-19 Surcharge","covid surcharge",D18-E18)</f>
        <v/>
      </c>
      <c r="G18" s="8" t="inlineStr">
        <is>
          <t>FRANCE</t>
        </is>
      </c>
      <c r="H18" s="8" t="inlineStr">
        <is>
          <t>RELSHOGA1000005205</t>
        </is>
      </c>
      <c r="I18" s="7" t="inlineStr">
        <is>
          <t>LW214094516US</t>
        </is>
      </c>
      <c r="J18" s="10" t="n">
        <v>3.2</v>
      </c>
      <c r="K18" s="8" t="inlineStr">
        <is>
          <t>RELAY SHOP USA</t>
        </is>
      </c>
      <c r="L18" s="6" t="n">
        <v>44127.6229166667</v>
      </c>
      <c r="M18" s="8" t="inlineStr">
        <is>
          <t>COVID-19 Surcharge</t>
        </is>
      </c>
      <c r="N18" s="9" t="n">
        <v>1</v>
      </c>
      <c r="O18" s="5" t="inlineStr">
        <is>
          <t>20302636.01</t>
        </is>
      </c>
      <c r="P18" s="11" t="n">
        <v>0</v>
      </c>
      <c r="Q18" s="5" t="inlineStr">
        <is>
          <t>MIA</t>
        </is>
      </c>
      <c r="R18" s="11" t="n">
        <v>0.928</v>
      </c>
      <c r="S18" s="8" t="inlineStr">
        <is>
          <t>12 rue pierre de geyter</t>
        </is>
      </c>
      <c r="T18" s="8" t="inlineStr">
        <is>
          <t>digicode 1642 et 421</t>
        </is>
      </c>
      <c r="U18" s="8" t="inlineStr">
        <is>
          <t>stains</t>
        </is>
      </c>
      <c r="V18" s="8" t="inlineStr"/>
      <c r="W18" s="8" t="inlineStr">
        <is>
          <t>93240</t>
        </is>
      </c>
    </row>
    <row r="19" ht="14.40567016601562" customHeight="1" s="13">
      <c r="A19" s="8" t="inlineStr">
        <is>
          <t>Relay Shop USA</t>
        </is>
      </c>
      <c r="B19" s="8" t="inlineStr">
        <is>
          <t>29500</t>
        </is>
      </c>
      <c r="C19" s="8" t="inlineStr">
        <is>
          <t>Sikisi Mukubi Gilda</t>
        </is>
      </c>
      <c r="D19" s="8" t="n">
        <v>38</v>
      </c>
      <c r="E19" s="12" t="n">
        <v>18.447</v>
      </c>
      <c r="F19" s="8">
        <f>IF(M19="COVID-19 Surcharge","covid surcharge",D19-E19)</f>
        <v/>
      </c>
      <c r="G19" s="8" t="inlineStr">
        <is>
          <t>FRANCE</t>
        </is>
      </c>
      <c r="H19" s="8" t="inlineStr">
        <is>
          <t>RELSHOGA1000005210</t>
        </is>
      </c>
      <c r="I19" s="7" t="inlineStr">
        <is>
          <t>LW214094771US</t>
        </is>
      </c>
      <c r="J19" s="10" t="n">
        <v>3.55</v>
      </c>
      <c r="K19" s="8" t="inlineStr">
        <is>
          <t>RELAY SHOP USA</t>
        </is>
      </c>
      <c r="L19" s="6" t="n">
        <v>44127.6229166667</v>
      </c>
      <c r="M19" s="8" t="inlineStr">
        <is>
          <t>Fully Tracked</t>
        </is>
      </c>
      <c r="N19" s="9" t="n">
        <v>1</v>
      </c>
      <c r="O19" s="5" t="inlineStr">
        <is>
          <t>20302636.01</t>
        </is>
      </c>
      <c r="P19" s="11" t="n">
        <v>18.447</v>
      </c>
      <c r="Q19" s="5" t="inlineStr">
        <is>
          <t>MIA</t>
        </is>
      </c>
      <c r="R19" s="11" t="n">
        <v>0</v>
      </c>
      <c r="S19" s="8" t="inlineStr">
        <is>
          <t>55 Route d Arpajon</t>
        </is>
      </c>
      <c r="T19" s="8" t="inlineStr"/>
      <c r="U19" s="8" t="inlineStr">
        <is>
          <t>Breuillet</t>
        </is>
      </c>
      <c r="V19" s="8" t="inlineStr"/>
      <c r="W19" s="8" t="inlineStr">
        <is>
          <t>91650</t>
        </is>
      </c>
    </row>
    <row r="20" ht="14.40567016601562" customHeight="1" s="13">
      <c r="A20" s="8" t="inlineStr">
        <is>
          <t>Relay Shop USA</t>
        </is>
      </c>
      <c r="B20" s="8" t="inlineStr">
        <is>
          <t>29500</t>
        </is>
      </c>
      <c r="C20" s="8" t="inlineStr">
        <is>
          <t>Sikisi Mukubi Gilda</t>
        </is>
      </c>
      <c r="D20" s="8" t="n">
        <v>0</v>
      </c>
      <c r="E20" s="12" t="n">
        <v>1.0295</v>
      </c>
      <c r="F20" s="8">
        <f>IF(M20="COVID-19 Surcharge","covid surcharge",D20-E20)</f>
        <v/>
      </c>
      <c r="G20" s="8" t="inlineStr">
        <is>
          <t>FRANCE</t>
        </is>
      </c>
      <c r="H20" s="8" t="inlineStr">
        <is>
          <t>RELSHOGA1000005210</t>
        </is>
      </c>
      <c r="I20" s="7" t="inlineStr">
        <is>
          <t>LW214094771US</t>
        </is>
      </c>
      <c r="J20" s="10" t="n">
        <v>3.55</v>
      </c>
      <c r="K20" s="8" t="inlineStr">
        <is>
          <t>RELAY SHOP USA</t>
        </is>
      </c>
      <c r="L20" s="6" t="n">
        <v>44127.6229166667</v>
      </c>
      <c r="M20" s="8" t="inlineStr">
        <is>
          <t>COVID-19 Surcharge</t>
        </is>
      </c>
      <c r="N20" s="9" t="n">
        <v>1</v>
      </c>
      <c r="O20" s="5" t="inlineStr">
        <is>
          <t>20302636.01</t>
        </is>
      </c>
      <c r="P20" s="11" t="n">
        <v>0</v>
      </c>
      <c r="Q20" s="5" t="inlineStr">
        <is>
          <t>MIA</t>
        </is>
      </c>
      <c r="R20" s="11" t="n">
        <v>1.0295</v>
      </c>
      <c r="S20" s="8" t="inlineStr">
        <is>
          <t>55 Route d Arpajon</t>
        </is>
      </c>
      <c r="T20" s="8" t="inlineStr"/>
      <c r="U20" s="8" t="inlineStr">
        <is>
          <t>Breuillet</t>
        </is>
      </c>
      <c r="V20" s="8" t="inlineStr"/>
      <c r="W20" s="8" t="inlineStr">
        <is>
          <t>91650</t>
        </is>
      </c>
      <c r="X20" t="inlineStr">
        <is>
          <t>Already AUDITED</t>
        </is>
      </c>
    </row>
    <row r="21" ht="14.40567016601562" customHeight="1" s="13">
      <c r="A21" s="8" t="inlineStr">
        <is>
          <t>Relay Shop USA</t>
        </is>
      </c>
      <c r="B21" s="8" t="inlineStr">
        <is>
          <t>29812</t>
        </is>
      </c>
      <c r="C21" s="8" t="inlineStr">
        <is>
          <t>ISABELLE FRANCOIS GOLIOT</t>
        </is>
      </c>
      <c r="D21" s="8" t="n">
        <v>0</v>
      </c>
      <c r="E21" s="12" t="n">
        <v>20.266</v>
      </c>
      <c r="F21" s="8">
        <f>IF(M21="COVID-19 Surcharge","covid surcharge",D21-E21)</f>
        <v/>
      </c>
      <c r="G21" s="8" t="inlineStr">
        <is>
          <t>FRANCE</t>
        </is>
      </c>
      <c r="H21" s="8" t="inlineStr">
        <is>
          <t>RELSHOGA1000005229</t>
        </is>
      </c>
      <c r="I21" s="7" t="inlineStr">
        <is>
          <t>LW214095233US</t>
        </is>
      </c>
      <c r="J21" s="10" t="n">
        <v>4</v>
      </c>
      <c r="K21" s="8" t="inlineStr">
        <is>
          <t>RELAY SHOP USA</t>
        </is>
      </c>
      <c r="L21" s="6" t="n">
        <v>44127.6229166667</v>
      </c>
      <c r="M21" s="8" t="inlineStr">
        <is>
          <t>Fully Tracked</t>
        </is>
      </c>
      <c r="N21" s="9" t="n">
        <v>1</v>
      </c>
      <c r="O21" s="5" t="inlineStr">
        <is>
          <t>20302636.01</t>
        </is>
      </c>
      <c r="P21" s="11" t="n">
        <v>20.266</v>
      </c>
      <c r="Q21" s="5" t="inlineStr">
        <is>
          <t>MIA</t>
        </is>
      </c>
      <c r="R21" s="11" t="n">
        <v>0</v>
      </c>
      <c r="S21" s="8" t="inlineStr">
        <is>
          <t>966 Rue d Avelette</t>
        </is>
      </c>
      <c r="T21" s="8" t="inlineStr"/>
      <c r="U21" s="8" t="inlineStr">
        <is>
          <t>Hinges</t>
        </is>
      </c>
      <c r="V21" s="8" t="inlineStr">
        <is>
          <t>Bethune</t>
        </is>
      </c>
      <c r="W21" s="8" t="inlineStr">
        <is>
          <t>62232</t>
        </is>
      </c>
      <c r="X21" t="inlineStr">
        <is>
          <t>Already AUDITED</t>
        </is>
      </c>
    </row>
    <row r="22" ht="14.40570068359375" customHeight="1" s="13">
      <c r="A22" s="8" t="inlineStr">
        <is>
          <t>Relay Shop USA</t>
        </is>
      </c>
      <c r="B22" s="8" t="inlineStr">
        <is>
          <t>29812</t>
        </is>
      </c>
      <c r="C22" s="8" t="inlineStr">
        <is>
          <t>ISABELLE FRANCOIS GOLIOT</t>
        </is>
      </c>
      <c r="D22" s="8" t="n">
        <v>0</v>
      </c>
      <c r="E22" s="12" t="n">
        <v>1.16</v>
      </c>
      <c r="F22" s="8">
        <f>IF(M22="COVID-19 Surcharge","covid surcharge",D22-E22)</f>
        <v/>
      </c>
      <c r="G22" s="8" t="inlineStr">
        <is>
          <t>FRANCE</t>
        </is>
      </c>
      <c r="H22" s="8" t="inlineStr">
        <is>
          <t>RELSHOGA1000005229</t>
        </is>
      </c>
      <c r="I22" s="7" t="inlineStr">
        <is>
          <t>LW214095233US</t>
        </is>
      </c>
      <c r="J22" s="10" t="n">
        <v>4</v>
      </c>
      <c r="K22" s="8" t="inlineStr">
        <is>
          <t>RELAY SHOP USA</t>
        </is>
      </c>
      <c r="L22" s="6" t="n">
        <v>44127.6229166667</v>
      </c>
      <c r="M22" s="8" t="inlineStr">
        <is>
          <t>COVID-19 Surcharge</t>
        </is>
      </c>
      <c r="N22" s="9" t="n">
        <v>1</v>
      </c>
      <c r="O22" s="5" t="inlineStr">
        <is>
          <t>20302636.01</t>
        </is>
      </c>
      <c r="P22" s="11" t="n">
        <v>0</v>
      </c>
      <c r="Q22" s="5" t="inlineStr">
        <is>
          <t>MIA</t>
        </is>
      </c>
      <c r="R22" s="11" t="n">
        <v>1.16</v>
      </c>
      <c r="S22" s="8" t="inlineStr">
        <is>
          <t>966 Rue d Avelette</t>
        </is>
      </c>
      <c r="T22" s="8" t="inlineStr"/>
      <c r="U22" s="8" t="inlineStr">
        <is>
          <t>Hinges</t>
        </is>
      </c>
      <c r="V22" s="8" t="inlineStr">
        <is>
          <t>Bethune</t>
        </is>
      </c>
      <c r="W22" s="8" t="inlineStr">
        <is>
          <t>62232</t>
        </is>
      </c>
    </row>
    <row r="23" ht="14.40567016601562" customHeight="1" s="13">
      <c r="A23" s="8" t="inlineStr">
        <is>
          <t>Relay Shop USA</t>
        </is>
      </c>
      <c r="B23" s="8" t="inlineStr">
        <is>
          <t>29810</t>
        </is>
      </c>
      <c r="C23" s="8" t="inlineStr">
        <is>
          <t>Krishnamoorthy Kirija</t>
        </is>
      </c>
      <c r="D23" s="8" t="n">
        <v>0</v>
      </c>
      <c r="E23" s="12" t="n">
        <v>9.928000000000001</v>
      </c>
      <c r="F23" s="8">
        <f>IF(M23="COVID-19 Surcharge","covid surcharge",D23-E23)</f>
        <v/>
      </c>
      <c r="G23" s="8" t="inlineStr">
        <is>
          <t>FRANCE</t>
        </is>
      </c>
      <c r="H23" s="8" t="inlineStr">
        <is>
          <t>RELSHOGA1000005247</t>
        </is>
      </c>
      <c r="I23" s="7" t="inlineStr">
        <is>
          <t>LW214098637US</t>
        </is>
      </c>
      <c r="J23" s="10" t="n">
        <v>1.45</v>
      </c>
      <c r="K23" s="8" t="inlineStr">
        <is>
          <t>RELAY SHOP USA</t>
        </is>
      </c>
      <c r="L23" s="6" t="n">
        <v>44127.6229166667</v>
      </c>
      <c r="M23" s="8" t="inlineStr">
        <is>
          <t>Fully Tracked</t>
        </is>
      </c>
      <c r="N23" s="9" t="n">
        <v>1</v>
      </c>
      <c r="O23" s="5" t="inlineStr">
        <is>
          <t>20302636.01</t>
        </is>
      </c>
      <c r="P23" s="11" t="n">
        <v>9.928000000000001</v>
      </c>
      <c r="Q23" s="5" t="inlineStr">
        <is>
          <t>MIA</t>
        </is>
      </c>
      <c r="R23" s="11" t="n">
        <v>0</v>
      </c>
      <c r="S23" s="8" t="inlineStr">
        <is>
          <t>37 blvd Charles de Gaulle</t>
        </is>
      </c>
      <c r="T23" s="8" t="inlineStr"/>
      <c r="U23" s="8" t="inlineStr">
        <is>
          <t>Villeneuve-la-Garenne</t>
        </is>
      </c>
      <c r="V23" s="8" t="inlineStr"/>
      <c r="W23" s="8" t="inlineStr">
        <is>
          <t>92390</t>
        </is>
      </c>
      <c r="X23" t="inlineStr">
        <is>
          <t>Already AUDITED</t>
        </is>
      </c>
    </row>
    <row r="24" ht="14.40567016601562" customHeight="1" s="13">
      <c r="A24" s="8" t="inlineStr">
        <is>
          <t>Relay Shop USA</t>
        </is>
      </c>
      <c r="B24" s="8" t="inlineStr">
        <is>
          <t>29810</t>
        </is>
      </c>
      <c r="C24" s="8" t="inlineStr">
        <is>
          <t>Krishnamoorthy Kirija</t>
        </is>
      </c>
      <c r="D24" s="8" t="n">
        <v>0</v>
      </c>
      <c r="E24" s="12" t="n">
        <v>0.4205</v>
      </c>
      <c r="F24" s="8">
        <f>IF(M24="COVID-19 Surcharge","covid surcharge",D24-E24)</f>
        <v/>
      </c>
      <c r="G24" s="8" t="inlineStr">
        <is>
          <t>FRANCE</t>
        </is>
      </c>
      <c r="H24" s="8" t="inlineStr">
        <is>
          <t>RELSHOGA1000005247</t>
        </is>
      </c>
      <c r="I24" s="7" t="inlineStr">
        <is>
          <t>LW214098637US</t>
        </is>
      </c>
      <c r="J24" s="10" t="n">
        <v>1.45</v>
      </c>
      <c r="K24" s="8" t="inlineStr">
        <is>
          <t>RELAY SHOP USA</t>
        </is>
      </c>
      <c r="L24" s="6" t="n">
        <v>44127.6229166667</v>
      </c>
      <c r="M24" s="8" t="inlineStr">
        <is>
          <t>COVID-19 Surcharge</t>
        </is>
      </c>
      <c r="N24" s="9" t="n">
        <v>1</v>
      </c>
      <c r="O24" s="5" t="inlineStr">
        <is>
          <t>20302636.01</t>
        </is>
      </c>
      <c r="P24" s="11" t="n">
        <v>0</v>
      </c>
      <c r="Q24" s="5" t="inlineStr">
        <is>
          <t>MIA</t>
        </is>
      </c>
      <c r="R24" s="11" t="n">
        <v>0.4205</v>
      </c>
      <c r="S24" s="8" t="inlineStr">
        <is>
          <t>37 blvd Charles de Gaulle</t>
        </is>
      </c>
      <c r="T24" s="8" t="inlineStr"/>
      <c r="U24" s="8" t="inlineStr">
        <is>
          <t>Villeneuve-la-Garenne</t>
        </is>
      </c>
      <c r="V24" s="8" t="inlineStr"/>
      <c r="W24" s="8" t="inlineStr">
        <is>
          <t>92390</t>
        </is>
      </c>
    </row>
    <row r="25" ht="14.40567016601562" customHeight="1" s="13">
      <c r="A25" s="8" t="inlineStr">
        <is>
          <t>Relay Shop USA</t>
        </is>
      </c>
      <c r="B25" s="8" t="inlineStr">
        <is>
          <t>29768</t>
        </is>
      </c>
      <c r="C25" s="8" t="inlineStr">
        <is>
          <t>PLACERDAT Rubens/Aurelie</t>
        </is>
      </c>
      <c r="D25" s="8" t="n">
        <v>0</v>
      </c>
      <c r="E25" s="12" t="n">
        <v>40.353</v>
      </c>
      <c r="F25" s="8">
        <f>IF(M25="COVID-19 Surcharge","covid surcharge",D25-E25)</f>
        <v/>
      </c>
      <c r="G25" s="8" t="inlineStr">
        <is>
          <t>FRANCE</t>
        </is>
      </c>
      <c r="H25" s="8" t="inlineStr">
        <is>
          <t>CJ561702845US</t>
        </is>
      </c>
      <c r="I25" s="7" t="inlineStr">
        <is>
          <t>CJ561702845US</t>
        </is>
      </c>
      <c r="J25" s="10" t="n">
        <v>4.25</v>
      </c>
      <c r="K25" s="8" t="inlineStr">
        <is>
          <t>RELAY SHOP USA</t>
        </is>
      </c>
      <c r="L25" s="6" t="n">
        <v>44127.6229166667</v>
      </c>
      <c r="M25" s="8" t="inlineStr">
        <is>
          <t>PSDS PMI</t>
        </is>
      </c>
      <c r="N25" s="9" t="n">
        <v>1</v>
      </c>
      <c r="O25" s="5" t="inlineStr">
        <is>
          <t>20302636.01</t>
        </is>
      </c>
      <c r="P25" s="11" t="n">
        <v>40.353</v>
      </c>
      <c r="Q25" s="5" t="inlineStr">
        <is>
          <t>MIA</t>
        </is>
      </c>
      <c r="R25" s="11" t="n">
        <v>0</v>
      </c>
      <c r="S25" s="8" t="inlineStr">
        <is>
          <t>Besson - Imm Alberi</t>
        </is>
      </c>
      <c r="T25" s="8" t="inlineStr">
        <is>
          <t>etg 2 - pt 3</t>
        </is>
      </c>
      <c r="U25" s="8" t="inlineStr">
        <is>
          <t>ABYMES</t>
        </is>
      </c>
      <c r="V25" s="8" t="inlineStr">
        <is>
          <t>Guadeloupe</t>
        </is>
      </c>
      <c r="W25" s="8" t="inlineStr">
        <is>
          <t>97139</t>
        </is>
      </c>
      <c r="X25" t="inlineStr">
        <is>
          <t>Already AUDITED</t>
        </is>
      </c>
    </row>
    <row r="26" ht="14.40570068359375" customHeight="1" s="13">
      <c r="A26" s="8" t="inlineStr">
        <is>
          <t>Relay Shop USA</t>
        </is>
      </c>
      <c r="B26" s="8" t="inlineStr">
        <is>
          <t>29785</t>
        </is>
      </c>
      <c r="C26" s="8" t="inlineStr">
        <is>
          <t>Yohann Montserrate</t>
        </is>
      </c>
      <c r="D26" s="8" t="n">
        <v>0</v>
      </c>
      <c r="E26" s="12" t="n">
        <v>54.262</v>
      </c>
      <c r="F26" s="8">
        <f>IF(M26="COVID-19 Surcharge","covid surcharge",D26-E26)</f>
        <v/>
      </c>
      <c r="G26" s="8" t="inlineStr">
        <is>
          <t>FRANCE</t>
        </is>
      </c>
      <c r="H26" s="8" t="inlineStr">
        <is>
          <t>CJ561703735US</t>
        </is>
      </c>
      <c r="I26" s="7" t="inlineStr">
        <is>
          <t>CJ561703735US</t>
        </is>
      </c>
      <c r="J26" s="10" t="n">
        <v>9.050000000000001</v>
      </c>
      <c r="K26" s="8" t="inlineStr">
        <is>
          <t>RELAY SHOP USA</t>
        </is>
      </c>
      <c r="L26" s="6" t="n">
        <v>44127.6229166667</v>
      </c>
      <c r="M26" s="8" t="inlineStr">
        <is>
          <t>PSDS PMI</t>
        </is>
      </c>
      <c r="N26" s="9" t="n">
        <v>1</v>
      </c>
      <c r="O26" s="5" t="inlineStr">
        <is>
          <t>20302636.01</t>
        </is>
      </c>
      <c r="P26" s="11" t="n">
        <v>54.262</v>
      </c>
      <c r="Q26" s="5" t="inlineStr">
        <is>
          <t>MIA</t>
        </is>
      </c>
      <c r="R26" s="11" t="n">
        <v>0</v>
      </c>
      <c r="S26" s="8" t="inlineStr">
        <is>
          <t>1 rue Louis Besquel</t>
        </is>
      </c>
      <c r="T26" s="8" t="inlineStr"/>
      <c r="U26" s="8" t="inlineStr">
        <is>
          <t>Vincennes</t>
        </is>
      </c>
      <c r="V26" s="8" t="inlineStr"/>
      <c r="W26" s="8" t="inlineStr">
        <is>
          <t>94300</t>
        </is>
      </c>
      <c r="X26" t="inlineStr">
        <is>
          <t>Already AUDITED</t>
        </is>
      </c>
    </row>
    <row r="27" ht="14.40567016601562" customHeight="1" s="13">
      <c r="A27" s="8" t="inlineStr">
        <is>
          <t>Relay Shop USA</t>
        </is>
      </c>
      <c r="B27" s="8" t="inlineStr">
        <is>
          <t>29817</t>
        </is>
      </c>
      <c r="C27" s="8" t="inlineStr">
        <is>
          <t>Pierre-Jean Chandès</t>
        </is>
      </c>
      <c r="D27" s="8" t="n">
        <v>0</v>
      </c>
      <c r="E27" s="12" t="n">
        <v>9.928000000000001</v>
      </c>
      <c r="F27" s="8">
        <f>IF(M27="COVID-19 Surcharge","covid surcharge",D27-E27)</f>
        <v/>
      </c>
      <c r="G27" s="8" t="inlineStr">
        <is>
          <t>FRANCE</t>
        </is>
      </c>
      <c r="H27" s="8" t="inlineStr">
        <is>
          <t>RELSHOGA1000005256</t>
        </is>
      </c>
      <c r="I27" s="7" t="inlineStr">
        <is>
          <t>LW214098699US</t>
        </is>
      </c>
      <c r="J27" s="10" t="n">
        <v>1.5</v>
      </c>
      <c r="K27" s="8" t="inlineStr">
        <is>
          <t>RELAY SHOP USA</t>
        </is>
      </c>
      <c r="L27" s="6" t="n">
        <v>44127.6229166667</v>
      </c>
      <c r="M27" s="8" t="inlineStr">
        <is>
          <t>Fully Tracked</t>
        </is>
      </c>
      <c r="N27" s="9" t="n">
        <v>1</v>
      </c>
      <c r="O27" s="5" t="inlineStr">
        <is>
          <t>20302636.01</t>
        </is>
      </c>
      <c r="P27" s="11" t="n">
        <v>9.928000000000001</v>
      </c>
      <c r="Q27" s="5" t="inlineStr">
        <is>
          <t>MIA</t>
        </is>
      </c>
      <c r="R27" s="11" t="n">
        <v>0</v>
      </c>
      <c r="S27" s="8" t="inlineStr">
        <is>
          <t>12 rue des Eglantiers</t>
        </is>
      </c>
      <c r="T27" s="8" t="inlineStr"/>
      <c r="U27" s="8" t="inlineStr">
        <is>
          <t>Ste Foy dAigrefeuille</t>
        </is>
      </c>
      <c r="V27" s="8" t="inlineStr"/>
      <c r="W27" s="8" t="inlineStr">
        <is>
          <t>31570</t>
        </is>
      </c>
      <c r="X27" t="inlineStr">
        <is>
          <t>Already AUDITED</t>
        </is>
      </c>
    </row>
    <row r="28" ht="14.40567016601562" customHeight="1" s="13">
      <c r="A28" s="8" t="inlineStr">
        <is>
          <t>Relay Shop USA</t>
        </is>
      </c>
      <c r="B28" s="8" t="inlineStr">
        <is>
          <t>29817</t>
        </is>
      </c>
      <c r="C28" s="8" t="inlineStr">
        <is>
          <t>Pierre-Jean Chandès</t>
        </is>
      </c>
      <c r="D28" s="8" t="n">
        <v>0</v>
      </c>
      <c r="E28" s="12" t="n">
        <v>0.435</v>
      </c>
      <c r="F28" s="8">
        <f>IF(M28="COVID-19 Surcharge","covid surcharge",D28-E28)</f>
        <v/>
      </c>
      <c r="G28" s="8" t="inlineStr">
        <is>
          <t>FRANCE</t>
        </is>
      </c>
      <c r="H28" s="8" t="inlineStr">
        <is>
          <t>RELSHOGA1000005256</t>
        </is>
      </c>
      <c r="I28" s="7" t="inlineStr">
        <is>
          <t>LW214098699US</t>
        </is>
      </c>
      <c r="J28" s="10" t="n">
        <v>1.5</v>
      </c>
      <c r="K28" s="8" t="inlineStr">
        <is>
          <t>RELAY SHOP USA</t>
        </is>
      </c>
      <c r="L28" s="6" t="n">
        <v>44127.6229166667</v>
      </c>
      <c r="M28" s="8" t="inlineStr">
        <is>
          <t>COVID-19 Surcharge</t>
        </is>
      </c>
      <c r="N28" s="9" t="n">
        <v>1</v>
      </c>
      <c r="O28" s="5" t="inlineStr">
        <is>
          <t>20302636.01</t>
        </is>
      </c>
      <c r="P28" s="11" t="n">
        <v>0</v>
      </c>
      <c r="Q28" s="5" t="inlineStr">
        <is>
          <t>MIA</t>
        </is>
      </c>
      <c r="R28" s="11" t="n">
        <v>0.435</v>
      </c>
      <c r="S28" s="8" t="inlineStr">
        <is>
          <t>12 rue des Eglantiers</t>
        </is>
      </c>
      <c r="T28" s="8" t="inlineStr"/>
      <c r="U28" s="8" t="inlineStr">
        <is>
          <t>Ste Foy dAigrefeuille</t>
        </is>
      </c>
      <c r="V28" s="8" t="inlineStr"/>
      <c r="W28" s="8" t="inlineStr">
        <is>
          <t>31570</t>
        </is>
      </c>
    </row>
    <row r="29" ht="14.40567016601562" customHeight="1" s="13">
      <c r="A29" s="8" t="inlineStr">
        <is>
          <t>Relay Shop USA</t>
        </is>
      </c>
      <c r="B29" s="8" t="inlineStr">
        <is>
          <t>29824</t>
        </is>
      </c>
      <c r="C29" s="8" t="inlineStr">
        <is>
          <t>Albert virginie</t>
        </is>
      </c>
      <c r="D29" s="8" t="n">
        <v>0</v>
      </c>
      <c r="E29" s="12" t="n">
        <v>5.568</v>
      </c>
      <c r="F29" s="8">
        <f>IF(M29="COVID-19 Surcharge","covid surcharge",D29-E29)</f>
        <v/>
      </c>
      <c r="G29" s="8" t="inlineStr">
        <is>
          <t>FRANCE</t>
        </is>
      </c>
      <c r="H29" s="8" t="inlineStr">
        <is>
          <t>RELSHOGA1000005265</t>
        </is>
      </c>
      <c r="I29" s="7" t="inlineStr">
        <is>
          <t>LW214095216US</t>
        </is>
      </c>
      <c r="J29" s="10" t="n">
        <v>0.25</v>
      </c>
      <c r="K29" s="8" t="inlineStr">
        <is>
          <t>RELAY SHOP USA</t>
        </is>
      </c>
      <c r="L29" s="6" t="n">
        <v>44127.6229166667</v>
      </c>
      <c r="M29" s="8" t="inlineStr">
        <is>
          <t>Fully Tracked</t>
        </is>
      </c>
      <c r="N29" s="9" t="n">
        <v>1</v>
      </c>
      <c r="O29" s="5" t="inlineStr">
        <is>
          <t>20302636.01</t>
        </is>
      </c>
      <c r="P29" s="11" t="n">
        <v>5.568</v>
      </c>
      <c r="Q29" s="5" t="inlineStr">
        <is>
          <t>MIA</t>
        </is>
      </c>
      <c r="R29" s="11" t="n">
        <v>0</v>
      </c>
      <c r="S29" s="8" t="inlineStr">
        <is>
          <t>55 rue Jacques prévert</t>
        </is>
      </c>
      <c r="T29" s="8" t="inlineStr"/>
      <c r="U29" s="8" t="inlineStr">
        <is>
          <t>Wambrechies</t>
        </is>
      </c>
      <c r="V29" s="8" t="inlineStr"/>
      <c r="W29" s="8" t="inlineStr">
        <is>
          <t>59118</t>
        </is>
      </c>
      <c r="X29" t="inlineStr">
        <is>
          <t>Already AUDITED</t>
        </is>
      </c>
    </row>
    <row r="30" ht="14.40567016601562" customHeight="1" s="13">
      <c r="A30" s="8" t="inlineStr">
        <is>
          <t>Relay Shop USA</t>
        </is>
      </c>
      <c r="B30" s="8" t="inlineStr">
        <is>
          <t>29824</t>
        </is>
      </c>
      <c r="C30" s="8" t="inlineStr">
        <is>
          <t>Albert virginie</t>
        </is>
      </c>
      <c r="D30" s="8" t="n">
        <v>0</v>
      </c>
      <c r="E30" s="12" t="n">
        <v>0.0725</v>
      </c>
      <c r="F30" s="8">
        <f>IF(M30="COVID-19 Surcharge","covid surcharge",D30-E30)</f>
        <v/>
      </c>
      <c r="G30" s="8" t="inlineStr">
        <is>
          <t>FRANCE</t>
        </is>
      </c>
      <c r="H30" s="8" t="inlineStr">
        <is>
          <t>RELSHOGA1000005265</t>
        </is>
      </c>
      <c r="I30" s="7" t="inlineStr">
        <is>
          <t>LW214095216US</t>
        </is>
      </c>
      <c r="J30" s="10" t="n">
        <v>0.25</v>
      </c>
      <c r="K30" s="8" t="inlineStr">
        <is>
          <t>RELAY SHOP USA</t>
        </is>
      </c>
      <c r="L30" s="6" t="n">
        <v>44127.6229166667</v>
      </c>
      <c r="M30" s="8" t="inlineStr">
        <is>
          <t>COVID-19 Surcharge</t>
        </is>
      </c>
      <c r="N30" s="9" t="n">
        <v>1</v>
      </c>
      <c r="O30" s="5" t="inlineStr">
        <is>
          <t>20302636.01</t>
        </is>
      </c>
      <c r="P30" s="11" t="n">
        <v>0</v>
      </c>
      <c r="Q30" s="5" t="inlineStr">
        <is>
          <t>MIA</t>
        </is>
      </c>
      <c r="R30" s="11" t="n">
        <v>0.0725</v>
      </c>
      <c r="S30" s="8" t="inlineStr">
        <is>
          <t>55 rue Jacques prévert</t>
        </is>
      </c>
      <c r="T30" s="8" t="inlineStr"/>
      <c r="U30" s="8" t="inlineStr">
        <is>
          <t>Wambrechies</t>
        </is>
      </c>
      <c r="V30" s="8" t="inlineStr"/>
      <c r="W30" s="8" t="inlineStr">
        <is>
          <t>59118</t>
        </is>
      </c>
    </row>
    <row r="31" ht="14.40570068359375" customHeight="1" s="13">
      <c r="A31" s="8" t="inlineStr">
        <is>
          <t>Relay Shop USA</t>
        </is>
      </c>
      <c r="B31" s="8" t="inlineStr">
        <is>
          <t>29830</t>
        </is>
      </c>
      <c r="C31" s="8" t="inlineStr">
        <is>
          <t>FABIOLA MAILLET</t>
        </is>
      </c>
      <c r="D31" s="8" t="n">
        <v>0</v>
      </c>
      <c r="E31" s="12" t="n">
        <v>5.568</v>
      </c>
      <c r="F31" s="8">
        <f>IF(M31="COVID-19 Surcharge","covid surcharge",D31-E31)</f>
        <v/>
      </c>
      <c r="G31" s="8" t="inlineStr">
        <is>
          <t>FRANCE</t>
        </is>
      </c>
      <c r="H31" s="8" t="inlineStr">
        <is>
          <t>RELSHOGA1000005274</t>
        </is>
      </c>
      <c r="I31" s="7" t="inlineStr">
        <is>
          <t>LW214095193US</t>
        </is>
      </c>
      <c r="J31" s="10" t="n">
        <v>0.25</v>
      </c>
      <c r="K31" s="8" t="inlineStr">
        <is>
          <t>RELAY SHOP USA</t>
        </is>
      </c>
      <c r="L31" s="6" t="n">
        <v>44127.6229166667</v>
      </c>
      <c r="M31" s="8" t="inlineStr">
        <is>
          <t>Fully Tracked</t>
        </is>
      </c>
      <c r="N31" s="9" t="n">
        <v>1</v>
      </c>
      <c r="O31" s="5" t="inlineStr">
        <is>
          <t>20302636.01</t>
        </is>
      </c>
      <c r="P31" s="11" t="n">
        <v>5.568</v>
      </c>
      <c r="Q31" s="5" t="inlineStr">
        <is>
          <t>MIA</t>
        </is>
      </c>
      <c r="R31" s="11" t="n">
        <v>0</v>
      </c>
      <c r="S31" s="8" t="inlineStr">
        <is>
          <t>15ter rue Francis Riviere</t>
        </is>
      </c>
      <c r="T31" s="8" t="inlineStr">
        <is>
          <t>Tevelave</t>
        </is>
      </c>
      <c r="U31" s="8" t="inlineStr">
        <is>
          <t>Les Avirons</t>
        </is>
      </c>
      <c r="V31" s="8" t="inlineStr">
        <is>
          <t>Reunion</t>
        </is>
      </c>
      <c r="W31" s="8" t="inlineStr">
        <is>
          <t>97425</t>
        </is>
      </c>
      <c r="X31" t="inlineStr">
        <is>
          <t>Already AUDITED</t>
        </is>
      </c>
    </row>
    <row r="32" ht="14.40567016601562" customHeight="1" s="13">
      <c r="A32" s="8" t="inlineStr">
        <is>
          <t>Relay Shop USA</t>
        </is>
      </c>
      <c r="B32" s="8" t="inlineStr">
        <is>
          <t>29830</t>
        </is>
      </c>
      <c r="C32" s="8" t="inlineStr">
        <is>
          <t>FABIOLA MAILLET</t>
        </is>
      </c>
      <c r="D32" s="8" t="n">
        <v>0</v>
      </c>
      <c r="E32" s="12" t="n">
        <v>0.0725</v>
      </c>
      <c r="F32" s="8">
        <f>IF(M32="COVID-19 Surcharge","covid surcharge",D32-E32)</f>
        <v/>
      </c>
      <c r="G32" s="8" t="inlineStr">
        <is>
          <t>FRANCE</t>
        </is>
      </c>
      <c r="H32" s="8" t="inlineStr">
        <is>
          <t>RELSHOGA1000005274</t>
        </is>
      </c>
      <c r="I32" s="7" t="inlineStr">
        <is>
          <t>LW214095193US</t>
        </is>
      </c>
      <c r="J32" s="10" t="n">
        <v>0.25</v>
      </c>
      <c r="K32" s="8" t="inlineStr">
        <is>
          <t>RELAY SHOP USA</t>
        </is>
      </c>
      <c r="L32" s="6" t="n">
        <v>44127.6229166667</v>
      </c>
      <c r="M32" s="8" t="inlineStr">
        <is>
          <t>COVID-19 Surcharge</t>
        </is>
      </c>
      <c r="N32" s="9" t="n">
        <v>1</v>
      </c>
      <c r="O32" s="5" t="inlineStr">
        <is>
          <t>20302636.01</t>
        </is>
      </c>
      <c r="P32" s="11" t="n">
        <v>0</v>
      </c>
      <c r="Q32" s="5" t="inlineStr">
        <is>
          <t>MIA</t>
        </is>
      </c>
      <c r="R32" s="11" t="n">
        <v>0.0725</v>
      </c>
      <c r="S32" s="8" t="inlineStr">
        <is>
          <t>15ter rue Francis Riviere</t>
        </is>
      </c>
      <c r="T32" s="8" t="inlineStr">
        <is>
          <t>Tevelave</t>
        </is>
      </c>
      <c r="U32" s="8" t="inlineStr">
        <is>
          <t>Les Avirons</t>
        </is>
      </c>
      <c r="V32" s="8" t="inlineStr">
        <is>
          <t>Reunion</t>
        </is>
      </c>
      <c r="W32" s="8" t="inlineStr">
        <is>
          <t>97425</t>
        </is>
      </c>
    </row>
    <row r="33" ht="14.40567016601562" customHeight="1" s="13">
      <c r="A33" s="8" t="inlineStr">
        <is>
          <t>Relay Shop USA</t>
        </is>
      </c>
      <c r="B33" s="8" t="inlineStr">
        <is>
          <t>29814</t>
        </is>
      </c>
      <c r="C33" s="8" t="inlineStr">
        <is>
          <t>Rafaela Francisco</t>
        </is>
      </c>
      <c r="D33" s="8" t="n">
        <v>0</v>
      </c>
      <c r="E33" s="12" t="n">
        <v>40.353</v>
      </c>
      <c r="F33" s="8">
        <f>IF(M33="COVID-19 Surcharge","covid surcharge",D33-E33)</f>
        <v/>
      </c>
      <c r="G33" s="8" t="inlineStr">
        <is>
          <t>FRANCE</t>
        </is>
      </c>
      <c r="H33" s="8" t="inlineStr">
        <is>
          <t>CJ561705912US</t>
        </is>
      </c>
      <c r="I33" s="7" t="inlineStr">
        <is>
          <t>CJ561705912US</t>
        </is>
      </c>
      <c r="J33" s="10" t="n">
        <v>4.5</v>
      </c>
      <c r="K33" s="8" t="inlineStr">
        <is>
          <t>RELAY SHOP USA</t>
        </is>
      </c>
      <c r="L33" s="6" t="n">
        <v>44127.6229166667</v>
      </c>
      <c r="M33" s="8" t="inlineStr">
        <is>
          <t>PSDS PMI</t>
        </is>
      </c>
      <c r="N33" s="9" t="n">
        <v>1</v>
      </c>
      <c r="O33" s="5" t="inlineStr">
        <is>
          <t>20302636.01</t>
        </is>
      </c>
      <c r="P33" s="11" t="n">
        <v>40.353</v>
      </c>
      <c r="Q33" s="5" t="inlineStr">
        <is>
          <t>MIA</t>
        </is>
      </c>
      <c r="R33" s="11" t="n">
        <v>0</v>
      </c>
      <c r="S33" s="8" t="inlineStr">
        <is>
          <t>253 chemin des vignes</t>
        </is>
      </c>
      <c r="T33" s="8" t="inlineStr">
        <is>
          <t>Le mouvis</t>
        </is>
      </c>
      <c r="U33" s="8" t="inlineStr">
        <is>
          <t>Neydens</t>
        </is>
      </c>
      <c r="V33" s="8" t="inlineStr"/>
      <c r="W33" s="8" t="inlineStr">
        <is>
          <t>74160</t>
        </is>
      </c>
      <c r="X33" t="inlineStr">
        <is>
          <t>Already AUDITED</t>
        </is>
      </c>
    </row>
    <row r="34" ht="14.40567016601562" customHeight="1" s="13">
      <c r="A34" s="8" t="inlineStr">
        <is>
          <t>Relay Shop USA</t>
        </is>
      </c>
      <c r="B34" s="8" t="inlineStr">
        <is>
          <t>28795</t>
        </is>
      </c>
      <c r="C34" s="8" t="inlineStr">
        <is>
          <t>debray jennifer</t>
        </is>
      </c>
      <c r="D34" s="8" t="n">
        <v>0</v>
      </c>
      <c r="E34" s="12" t="n">
        <v>69.95099999999999</v>
      </c>
      <c r="F34" s="8">
        <f>IF(M34="COVID-19 Surcharge","covid surcharge",D34-E34)</f>
        <v/>
      </c>
      <c r="G34" s="8" t="inlineStr">
        <is>
          <t>FRANCE</t>
        </is>
      </c>
      <c r="H34" s="8" t="inlineStr">
        <is>
          <t>CJ561708454US</t>
        </is>
      </c>
      <c r="I34" s="7" t="inlineStr">
        <is>
          <t>CJ561708454US</t>
        </is>
      </c>
      <c r="J34" s="10" t="n">
        <v>16.25</v>
      </c>
      <c r="K34" s="8" t="inlineStr">
        <is>
          <t>RELAY SHOP USA</t>
        </is>
      </c>
      <c r="L34" s="6" t="n">
        <v>44127.6229166667</v>
      </c>
      <c r="M34" s="8" t="inlineStr">
        <is>
          <t>PSDS PMI</t>
        </is>
      </c>
      <c r="N34" s="9" t="n">
        <v>1</v>
      </c>
      <c r="O34" s="5" t="inlineStr">
        <is>
          <t>20302636.01</t>
        </is>
      </c>
      <c r="P34" s="11" t="n">
        <v>69.95099999999999</v>
      </c>
      <c r="Q34" s="5" t="inlineStr">
        <is>
          <t>MIA</t>
        </is>
      </c>
      <c r="R34" s="11" t="n">
        <v>0</v>
      </c>
      <c r="S34" s="8" t="inlineStr">
        <is>
          <t>9 bis rue de taissy</t>
        </is>
      </c>
      <c r="T34" s="8" t="inlineStr"/>
      <c r="U34" s="8" t="inlineStr">
        <is>
          <t>reims</t>
        </is>
      </c>
      <c r="V34" s="8" t="inlineStr"/>
      <c r="W34" s="8" t="inlineStr">
        <is>
          <t>51100</t>
        </is>
      </c>
      <c r="X34" t="inlineStr">
        <is>
          <t>Already AUDITED</t>
        </is>
      </c>
    </row>
    <row r="35" ht="14.40567016601562" customHeight="1" s="13">
      <c r="A35" s="8" t="inlineStr">
        <is>
          <t>Relay Shop USA</t>
        </is>
      </c>
      <c r="B35" s="8" t="inlineStr">
        <is>
          <t>29739</t>
        </is>
      </c>
      <c r="C35" s="8" t="inlineStr">
        <is>
          <t>Candice marignan</t>
        </is>
      </c>
      <c r="D35" s="8" t="n">
        <v>0</v>
      </c>
      <c r="E35" s="12" t="n">
        <v>8.398</v>
      </c>
      <c r="F35" s="8">
        <f>IF(M35="COVID-19 Surcharge","covid surcharge",D35-E35)</f>
        <v/>
      </c>
      <c r="G35" s="8" t="inlineStr">
        <is>
          <t>FRANCE</t>
        </is>
      </c>
      <c r="H35" s="8" t="inlineStr">
        <is>
          <t>RELSHOGA1000005292</t>
        </is>
      </c>
      <c r="I35" s="7" t="inlineStr">
        <is>
          <t>LW214098464US</t>
        </is>
      </c>
      <c r="J35" s="10" t="n">
        <v>1.05</v>
      </c>
      <c r="K35" s="8" t="inlineStr">
        <is>
          <t>RELAY SHOP USA</t>
        </is>
      </c>
      <c r="L35" s="6" t="n">
        <v>44127.6229166667</v>
      </c>
      <c r="M35" s="8" t="inlineStr">
        <is>
          <t>Fully Tracked</t>
        </is>
      </c>
      <c r="N35" s="9" t="n">
        <v>1</v>
      </c>
      <c r="O35" s="5" t="inlineStr">
        <is>
          <t>20302636.01</t>
        </is>
      </c>
      <c r="P35" s="11" t="n">
        <v>8.398</v>
      </c>
      <c r="Q35" s="5" t="inlineStr">
        <is>
          <t>MIA</t>
        </is>
      </c>
      <c r="R35" s="11" t="n">
        <v>0</v>
      </c>
      <c r="S35" s="8" t="inlineStr">
        <is>
          <t>8 allée de l orge app 10</t>
        </is>
      </c>
      <c r="T35" s="8" t="inlineStr"/>
      <c r="U35" s="8" t="inlineStr">
        <is>
          <t>Sainte Geneviève des bois</t>
        </is>
      </c>
      <c r="V35" s="8" t="inlineStr"/>
      <c r="W35" s="8" t="inlineStr">
        <is>
          <t>91700</t>
        </is>
      </c>
      <c r="X35" t="inlineStr">
        <is>
          <t>Already AUDITED</t>
        </is>
      </c>
    </row>
    <row r="36" ht="14.40570068359375" customHeight="1" s="13">
      <c r="A36" s="8" t="inlineStr">
        <is>
          <t>Relay Shop USA</t>
        </is>
      </c>
      <c r="B36" s="8" t="inlineStr">
        <is>
          <t>29739</t>
        </is>
      </c>
      <c r="C36" s="8" t="inlineStr">
        <is>
          <t>Candice marignan</t>
        </is>
      </c>
      <c r="D36" s="8" t="n">
        <v>0</v>
      </c>
      <c r="E36" s="12" t="n">
        <v>0.3045</v>
      </c>
      <c r="F36" s="8">
        <f>IF(M36="COVID-19 Surcharge","covid surcharge",D36-E36)</f>
        <v/>
      </c>
      <c r="G36" s="8" t="inlineStr">
        <is>
          <t>FRANCE</t>
        </is>
      </c>
      <c r="H36" s="8" t="inlineStr">
        <is>
          <t>RELSHOGA1000005292</t>
        </is>
      </c>
      <c r="I36" s="7" t="inlineStr">
        <is>
          <t>LW214098464US</t>
        </is>
      </c>
      <c r="J36" s="10" t="n">
        <v>1.05</v>
      </c>
      <c r="K36" s="8" t="inlineStr">
        <is>
          <t>RELAY SHOP USA</t>
        </is>
      </c>
      <c r="L36" s="6" t="n">
        <v>44127.6229166667</v>
      </c>
      <c r="M36" s="8" t="inlineStr">
        <is>
          <t>COVID-19 Surcharge</t>
        </is>
      </c>
      <c r="N36" s="9" t="n">
        <v>1</v>
      </c>
      <c r="O36" s="5" t="inlineStr">
        <is>
          <t>20302636.01</t>
        </is>
      </c>
      <c r="P36" s="11" t="n">
        <v>0</v>
      </c>
      <c r="Q36" s="5" t="inlineStr">
        <is>
          <t>MIA</t>
        </is>
      </c>
      <c r="R36" s="11" t="n">
        <v>0.3045</v>
      </c>
      <c r="S36" s="8" t="inlineStr">
        <is>
          <t>8 allée de l orge app 10</t>
        </is>
      </c>
      <c r="T36" s="8" t="inlineStr"/>
      <c r="U36" s="8" t="inlineStr">
        <is>
          <t>Sainte Geneviève des bois</t>
        </is>
      </c>
      <c r="V36" s="8" t="inlineStr"/>
      <c r="W36" s="8" t="inlineStr">
        <is>
          <t>91700</t>
        </is>
      </c>
    </row>
    <row r="37" ht="14.4056396484375" customHeight="1" s="13">
      <c r="A37" s="8" t="inlineStr">
        <is>
          <t>Relay Shop USA</t>
        </is>
      </c>
      <c r="B37" s="8" t="inlineStr">
        <is>
          <t>29833</t>
        </is>
      </c>
      <c r="C37" s="8" t="inlineStr">
        <is>
          <t>DROUEN Gérard</t>
        </is>
      </c>
      <c r="D37" s="8" t="n">
        <v>21</v>
      </c>
      <c r="E37" s="12" t="n">
        <v>7.748</v>
      </c>
      <c r="F37" s="8">
        <f>IF(M37="COVID-19 Surcharge","covid surcharge",D37-E37)</f>
        <v/>
      </c>
      <c r="G37" s="8" t="inlineStr">
        <is>
          <t>FRANCE</t>
        </is>
      </c>
      <c r="H37" s="8" t="inlineStr">
        <is>
          <t>RELSHOGA1000005300</t>
        </is>
      </c>
      <c r="I37" s="7" t="inlineStr">
        <is>
          <t>LW214098610US</t>
        </is>
      </c>
      <c r="J37" s="10" t="n">
        <v>0.85</v>
      </c>
      <c r="K37" s="8" t="inlineStr">
        <is>
          <t>RELAY SHOP USA</t>
        </is>
      </c>
      <c r="L37" s="6" t="n">
        <v>44127.6229166667</v>
      </c>
      <c r="M37" s="8" t="inlineStr">
        <is>
          <t>Fully Tracked</t>
        </is>
      </c>
      <c r="N37" s="9" t="n">
        <v>1</v>
      </c>
      <c r="O37" s="5" t="inlineStr">
        <is>
          <t>20302636.01</t>
        </is>
      </c>
      <c r="P37" s="11" t="n">
        <v>7.748</v>
      </c>
      <c r="Q37" s="5" t="inlineStr">
        <is>
          <t>MIA</t>
        </is>
      </c>
      <c r="R37" s="11" t="n">
        <v>0</v>
      </c>
      <c r="S37" s="8" t="inlineStr">
        <is>
          <t>6 rue Thomas Francine</t>
        </is>
      </c>
      <c r="T37" s="8" t="inlineStr"/>
      <c r="U37" s="8" t="inlineStr">
        <is>
          <t>Paris</t>
        </is>
      </c>
      <c r="V37" s="8" t="inlineStr"/>
      <c r="W37" s="8" t="inlineStr">
        <is>
          <t>75014</t>
        </is>
      </c>
    </row>
    <row r="38" ht="14.40570068359375" customHeight="1" s="13">
      <c r="A38" s="8" t="inlineStr">
        <is>
          <t>Relay Shop USA</t>
        </is>
      </c>
      <c r="B38" s="8" t="inlineStr">
        <is>
          <t>29833</t>
        </is>
      </c>
      <c r="C38" s="8" t="inlineStr">
        <is>
          <t>DROUEN Gérard</t>
        </is>
      </c>
      <c r="D38" s="8" t="n">
        <v>0</v>
      </c>
      <c r="E38" s="12" t="n">
        <v>0.2465</v>
      </c>
      <c r="F38" s="8">
        <f>IF(M38="COVID-19 Surcharge","covid surcharge",D38-E38)</f>
        <v/>
      </c>
      <c r="G38" s="8" t="inlineStr">
        <is>
          <t>FRANCE</t>
        </is>
      </c>
      <c r="H38" s="8" t="inlineStr">
        <is>
          <t>RELSHOGA1000005300</t>
        </is>
      </c>
      <c r="I38" s="7" t="inlineStr">
        <is>
          <t>LW214098610US</t>
        </is>
      </c>
      <c r="J38" s="10" t="n">
        <v>0.85</v>
      </c>
      <c r="K38" s="8" t="inlineStr">
        <is>
          <t>RELAY SHOP USA</t>
        </is>
      </c>
      <c r="L38" s="6" t="n">
        <v>44127.6229166667</v>
      </c>
      <c r="M38" s="8" t="inlineStr">
        <is>
          <t>COVID-19 Surcharge</t>
        </is>
      </c>
      <c r="N38" s="9" t="n">
        <v>1</v>
      </c>
      <c r="O38" s="5" t="inlineStr">
        <is>
          <t>20302636.01</t>
        </is>
      </c>
      <c r="P38" s="11" t="n">
        <v>0</v>
      </c>
      <c r="Q38" s="5" t="inlineStr">
        <is>
          <t>MIA</t>
        </is>
      </c>
      <c r="R38" s="11" t="n">
        <v>0.2465</v>
      </c>
      <c r="S38" s="8" t="inlineStr">
        <is>
          <t>6 rue Thomas Francine</t>
        </is>
      </c>
      <c r="T38" s="8" t="inlineStr"/>
      <c r="U38" s="8" t="inlineStr">
        <is>
          <t>Paris</t>
        </is>
      </c>
      <c r="V38" s="8" t="inlineStr"/>
      <c r="W38" s="8" t="inlineStr">
        <is>
          <t>75014</t>
        </is>
      </c>
      <c r="X38" t="inlineStr">
        <is>
          <t>Already AUDITED</t>
        </is>
      </c>
    </row>
    <row r="39" ht="14.40570068359375" customHeight="1" s="13">
      <c r="A39" s="8" t="inlineStr">
        <is>
          <t>Relay Shop USA</t>
        </is>
      </c>
      <c r="B39" s="8" t="inlineStr">
        <is>
          <t>29834</t>
        </is>
      </c>
      <c r="C39" s="8" t="inlineStr">
        <is>
          <t>Maguette De souza</t>
        </is>
      </c>
      <c r="D39" s="8" t="n">
        <v>0</v>
      </c>
      <c r="E39" s="12" t="n">
        <v>8.615</v>
      </c>
      <c r="F39" s="8">
        <f>IF(M39="COVID-19 Surcharge","covid surcharge",D39-E39)</f>
        <v/>
      </c>
      <c r="G39" s="8" t="inlineStr">
        <is>
          <t>FRANCE</t>
        </is>
      </c>
      <c r="H39" s="8" t="inlineStr">
        <is>
          <t>RELSHOGA1000005319</t>
        </is>
      </c>
      <c r="I39" s="7" t="inlineStr">
        <is>
          <t>LW214094683US</t>
        </is>
      </c>
      <c r="J39" s="10" t="n">
        <v>1.1</v>
      </c>
      <c r="K39" s="8" t="inlineStr">
        <is>
          <t>RELAY SHOP USA</t>
        </is>
      </c>
      <c r="L39" s="6" t="n">
        <v>44127.6229166667</v>
      </c>
      <c r="M39" s="8" t="inlineStr">
        <is>
          <t>Fully Tracked</t>
        </is>
      </c>
      <c r="N39" s="9" t="n">
        <v>1</v>
      </c>
      <c r="O39" s="5" t="inlineStr">
        <is>
          <t>20302636.01</t>
        </is>
      </c>
      <c r="P39" s="11" t="n">
        <v>8.615</v>
      </c>
      <c r="Q39" s="5" t="inlineStr">
        <is>
          <t>MIA</t>
        </is>
      </c>
      <c r="R39" s="11" t="n">
        <v>0</v>
      </c>
      <c r="S39" s="8" t="inlineStr">
        <is>
          <t>13 rue du moulin</t>
        </is>
      </c>
      <c r="T39" s="8" t="inlineStr"/>
      <c r="U39" s="8" t="inlineStr">
        <is>
          <t>Gripport</t>
        </is>
      </c>
      <c r="V39" s="8" t="inlineStr"/>
      <c r="W39" s="8" t="inlineStr">
        <is>
          <t>54290</t>
        </is>
      </c>
      <c r="X39" t="inlineStr">
        <is>
          <t>Already AUDITED</t>
        </is>
      </c>
    </row>
    <row r="40" ht="14.4056396484375" customHeight="1" s="13">
      <c r="A40" s="8" t="inlineStr">
        <is>
          <t>Relay Shop USA</t>
        </is>
      </c>
      <c r="B40" s="8" t="inlineStr">
        <is>
          <t>29834</t>
        </is>
      </c>
      <c r="C40" s="8" t="inlineStr">
        <is>
          <t>Maguette De souza</t>
        </is>
      </c>
      <c r="D40" s="8" t="n">
        <v>0</v>
      </c>
      <c r="E40" s="12" t="n">
        <v>0.319</v>
      </c>
      <c r="F40" s="8">
        <f>IF(M40="COVID-19 Surcharge","covid surcharge",D40-E40)</f>
        <v/>
      </c>
      <c r="G40" s="8" t="inlineStr">
        <is>
          <t>FRANCE</t>
        </is>
      </c>
      <c r="H40" s="8" t="inlineStr">
        <is>
          <t>RELSHOGA1000005319</t>
        </is>
      </c>
      <c r="I40" s="7" t="inlineStr">
        <is>
          <t>LW214094683US</t>
        </is>
      </c>
      <c r="J40" s="10" t="n">
        <v>1.1</v>
      </c>
      <c r="K40" s="8" t="inlineStr">
        <is>
          <t>RELAY SHOP USA</t>
        </is>
      </c>
      <c r="L40" s="6" t="n">
        <v>44127.6229166667</v>
      </c>
      <c r="M40" s="8" t="inlineStr">
        <is>
          <t>COVID-19 Surcharge</t>
        </is>
      </c>
      <c r="N40" s="9" t="n">
        <v>1</v>
      </c>
      <c r="O40" s="5" t="inlineStr">
        <is>
          <t>20302636.01</t>
        </is>
      </c>
      <c r="P40" s="11" t="n">
        <v>0</v>
      </c>
      <c r="Q40" s="5" t="inlineStr">
        <is>
          <t>MIA</t>
        </is>
      </c>
      <c r="R40" s="11" t="n">
        <v>0.319</v>
      </c>
      <c r="S40" s="8" t="inlineStr">
        <is>
          <t>13 rue du moulin</t>
        </is>
      </c>
      <c r="T40" s="8" t="inlineStr"/>
      <c r="U40" s="8" t="inlineStr">
        <is>
          <t>Gripport</t>
        </is>
      </c>
      <c r="V40" s="8" t="inlineStr"/>
      <c r="W40" s="8" t="inlineStr">
        <is>
          <t>54290</t>
        </is>
      </c>
    </row>
    <row r="41" ht="14.40570068359375" customHeight="1" s="13">
      <c r="A41" s="8" t="inlineStr">
        <is>
          <t>Relay Shop USA</t>
        </is>
      </c>
      <c r="B41" s="8" t="inlineStr">
        <is>
          <t>29838</t>
        </is>
      </c>
      <c r="C41" s="8" t="inlineStr">
        <is>
          <t>FABIEN BERTHON</t>
        </is>
      </c>
      <c r="D41" s="8" t="n">
        <v>0</v>
      </c>
      <c r="E41" s="12" t="n">
        <v>15.592</v>
      </c>
      <c r="F41" s="8">
        <f>IF(M41="COVID-19 Surcharge","covid surcharge",D41-E41)</f>
        <v/>
      </c>
      <c r="G41" s="8" t="inlineStr">
        <is>
          <t>FRANCE</t>
        </is>
      </c>
      <c r="H41" s="8" t="inlineStr">
        <is>
          <t>RELSHOGA1000005328</t>
        </is>
      </c>
      <c r="I41" s="7" t="inlineStr">
        <is>
          <t>LW214094825US</t>
        </is>
      </c>
      <c r="J41" s="10" t="n">
        <v>2.85</v>
      </c>
      <c r="K41" s="8" t="inlineStr">
        <is>
          <t>RELAY SHOP USA</t>
        </is>
      </c>
      <c r="L41" s="6" t="n">
        <v>44127.6229166667</v>
      </c>
      <c r="M41" s="8" t="inlineStr">
        <is>
          <t>Fully Tracked</t>
        </is>
      </c>
      <c r="N41" s="9" t="n">
        <v>1</v>
      </c>
      <c r="O41" s="5" t="inlineStr">
        <is>
          <t>20302636.01</t>
        </is>
      </c>
      <c r="P41" s="11" t="n">
        <v>15.592</v>
      </c>
      <c r="Q41" s="5" t="inlineStr">
        <is>
          <t>MIA</t>
        </is>
      </c>
      <c r="R41" s="11" t="n">
        <v>0</v>
      </c>
      <c r="S41" s="8" t="inlineStr">
        <is>
          <t>7 ROUTE DU PETIT BOUCHON</t>
        </is>
      </c>
      <c r="T41" s="8" t="inlineStr"/>
      <c r="U41" s="8" t="inlineStr">
        <is>
          <t>LHOMME</t>
        </is>
      </c>
      <c r="V41" s="8" t="inlineStr"/>
      <c r="W41" s="8" t="inlineStr">
        <is>
          <t>72340</t>
        </is>
      </c>
      <c r="X41" t="inlineStr">
        <is>
          <t>Already AUDITED</t>
        </is>
      </c>
    </row>
    <row r="42" ht="14.4056396484375" customHeight="1" s="13">
      <c r="A42" s="8" t="inlineStr">
        <is>
          <t>Relay Shop USA</t>
        </is>
      </c>
      <c r="B42" s="8" t="inlineStr">
        <is>
          <t>29838</t>
        </is>
      </c>
      <c r="C42" s="8" t="inlineStr">
        <is>
          <t>FABIEN BERTHON</t>
        </is>
      </c>
      <c r="D42" s="8" t="n">
        <v>0</v>
      </c>
      <c r="E42" s="12" t="n">
        <v>0.8265</v>
      </c>
      <c r="F42" s="8">
        <f>IF(M42="COVID-19 Surcharge","covid surcharge",D42-E42)</f>
        <v/>
      </c>
      <c r="G42" s="8" t="inlineStr">
        <is>
          <t>FRANCE</t>
        </is>
      </c>
      <c r="H42" s="8" t="inlineStr">
        <is>
          <t>RELSHOGA1000005328</t>
        </is>
      </c>
      <c r="I42" s="7" t="inlineStr">
        <is>
          <t>LW214094825US</t>
        </is>
      </c>
      <c r="J42" s="10" t="n">
        <v>2.85</v>
      </c>
      <c r="K42" s="8" t="inlineStr">
        <is>
          <t>RELAY SHOP USA</t>
        </is>
      </c>
      <c r="L42" s="6" t="n">
        <v>44127.6229166667</v>
      </c>
      <c r="M42" s="8" t="inlineStr">
        <is>
          <t>COVID-19 Surcharge</t>
        </is>
      </c>
      <c r="N42" s="9" t="n">
        <v>1</v>
      </c>
      <c r="O42" s="5" t="inlineStr">
        <is>
          <t>20302636.01</t>
        </is>
      </c>
      <c r="P42" s="11" t="n">
        <v>0</v>
      </c>
      <c r="Q42" s="5" t="inlineStr">
        <is>
          <t>MIA</t>
        </is>
      </c>
      <c r="R42" s="11" t="n">
        <v>0.8265</v>
      </c>
      <c r="S42" s="8" t="inlineStr">
        <is>
          <t>7 ROUTE DU PETIT BOUCHON</t>
        </is>
      </c>
      <c r="T42" s="8" t="inlineStr"/>
      <c r="U42" s="8" t="inlineStr">
        <is>
          <t>LHOMME</t>
        </is>
      </c>
      <c r="V42" s="8" t="inlineStr"/>
      <c r="W42" s="8" t="inlineStr">
        <is>
          <t>72340</t>
        </is>
      </c>
    </row>
    <row r="43" ht="14.40570068359375" customHeight="1" s="13">
      <c r="A43" s="8" t="inlineStr">
        <is>
          <t>Relay Shop USA</t>
        </is>
      </c>
      <c r="B43" s="8" t="inlineStr">
        <is>
          <t>28667</t>
        </is>
      </c>
      <c r="C43" s="8" t="inlineStr">
        <is>
          <t>Kelly ANTOINE</t>
        </is>
      </c>
      <c r="D43" s="8" t="n">
        <v>0</v>
      </c>
      <c r="E43" s="12" t="n">
        <v>14.032</v>
      </c>
      <c r="F43" s="8">
        <f>IF(M43="COVID-19 Surcharge","covid surcharge",D43-E43)</f>
        <v/>
      </c>
      <c r="G43" s="8" t="inlineStr">
        <is>
          <t>FRANCE</t>
        </is>
      </c>
      <c r="H43" s="8" t="inlineStr">
        <is>
          <t>RELSHOGA1000005337</t>
        </is>
      </c>
      <c r="I43" s="7" t="inlineStr">
        <is>
          <t>LW214098671US</t>
        </is>
      </c>
      <c r="J43" s="10" t="n">
        <v>2.45</v>
      </c>
      <c r="K43" s="8" t="inlineStr">
        <is>
          <t>RELAY SHOP USA</t>
        </is>
      </c>
      <c r="L43" s="6" t="n">
        <v>44127.6229166667</v>
      </c>
      <c r="M43" s="8" t="inlineStr">
        <is>
          <t>Fully Tracked</t>
        </is>
      </c>
      <c r="N43" s="9" t="n">
        <v>1</v>
      </c>
      <c r="O43" s="5" t="inlineStr">
        <is>
          <t>20302636.01</t>
        </is>
      </c>
      <c r="P43" s="11" t="n">
        <v>14.032</v>
      </c>
      <c r="Q43" s="5" t="inlineStr">
        <is>
          <t>MIA</t>
        </is>
      </c>
      <c r="R43" s="11" t="n">
        <v>0</v>
      </c>
      <c r="S43" s="8" t="inlineStr">
        <is>
          <t>1 allée des bougainvilliers</t>
        </is>
      </c>
      <c r="T43" s="8" t="inlineStr">
        <is>
          <t>Cité dothemare</t>
        </is>
      </c>
      <c r="U43" s="8" t="inlineStr">
        <is>
          <t>Les abymes</t>
        </is>
      </c>
      <c r="V43" s="8" t="inlineStr">
        <is>
          <t>Guadeloupe</t>
        </is>
      </c>
      <c r="W43" s="8" t="inlineStr">
        <is>
          <t>97139</t>
        </is>
      </c>
      <c r="X43" t="inlineStr">
        <is>
          <t>Already AUDITED</t>
        </is>
      </c>
    </row>
    <row r="44" ht="14.40570068359375" customHeight="1" s="13">
      <c r="A44" s="8" t="inlineStr">
        <is>
          <t>Relay Shop USA</t>
        </is>
      </c>
      <c r="B44" s="8" t="inlineStr">
        <is>
          <t>28667</t>
        </is>
      </c>
      <c r="C44" s="8" t="inlineStr">
        <is>
          <t>Kelly ANTOINE</t>
        </is>
      </c>
      <c r="D44" s="8" t="n">
        <v>0</v>
      </c>
      <c r="E44" s="12" t="n">
        <v>0.7105</v>
      </c>
      <c r="F44" s="8">
        <f>IF(M44="COVID-19 Surcharge","covid surcharge",D44-E44)</f>
        <v/>
      </c>
      <c r="G44" s="8" t="inlineStr">
        <is>
          <t>FRANCE</t>
        </is>
      </c>
      <c r="H44" s="8" t="inlineStr">
        <is>
          <t>RELSHOGA1000005337</t>
        </is>
      </c>
      <c r="I44" s="7" t="inlineStr">
        <is>
          <t>LW214098671US</t>
        </is>
      </c>
      <c r="J44" s="10" t="n">
        <v>2.45</v>
      </c>
      <c r="K44" s="8" t="inlineStr">
        <is>
          <t>RELAY SHOP USA</t>
        </is>
      </c>
      <c r="L44" s="6" t="n">
        <v>44127.6229166667</v>
      </c>
      <c r="M44" s="8" t="inlineStr">
        <is>
          <t>COVID-19 Surcharge</t>
        </is>
      </c>
      <c r="N44" s="9" t="n">
        <v>1</v>
      </c>
      <c r="O44" s="5" t="inlineStr">
        <is>
          <t>20302636.01</t>
        </is>
      </c>
      <c r="P44" s="11" t="n">
        <v>0</v>
      </c>
      <c r="Q44" s="5" t="inlineStr">
        <is>
          <t>MIA</t>
        </is>
      </c>
      <c r="R44" s="11" t="n">
        <v>0.7105</v>
      </c>
      <c r="S44" s="8" t="inlineStr">
        <is>
          <t>1 allée des bougainvilliers</t>
        </is>
      </c>
      <c r="T44" s="8" t="inlineStr">
        <is>
          <t>Cité dothemare</t>
        </is>
      </c>
      <c r="U44" s="8" t="inlineStr">
        <is>
          <t>Les abymes</t>
        </is>
      </c>
      <c r="V44" s="8" t="inlineStr">
        <is>
          <t>Guadeloupe</t>
        </is>
      </c>
      <c r="W44" s="8" t="inlineStr">
        <is>
          <t>97139</t>
        </is>
      </c>
    </row>
    <row r="45" ht="14.4056396484375" customHeight="1" s="13">
      <c r="A45" s="8" t="inlineStr">
        <is>
          <t>Relay Shop USA</t>
        </is>
      </c>
      <c r="B45" s="8" t="inlineStr">
        <is>
          <t>29864</t>
        </is>
      </c>
      <c r="C45" s="8" t="inlineStr">
        <is>
          <t>Thiam Sandrine</t>
        </is>
      </c>
      <c r="D45" s="8" t="n">
        <v>0</v>
      </c>
      <c r="E45" s="12" t="n">
        <v>60.951</v>
      </c>
      <c r="F45" s="8">
        <f>IF(M45="COVID-19 Surcharge","covid surcharge",D45-E45)</f>
        <v/>
      </c>
      <c r="G45" s="8" t="inlineStr">
        <is>
          <t>FRANCE</t>
        </is>
      </c>
      <c r="H45" s="8" t="inlineStr">
        <is>
          <t>CJ561721711US</t>
        </is>
      </c>
      <c r="I45" s="7" t="inlineStr">
        <is>
          <t>CJ561721711US</t>
        </is>
      </c>
      <c r="J45" s="10" t="n">
        <v>12.7</v>
      </c>
      <c r="K45" s="8" t="inlineStr">
        <is>
          <t>RELAY SHOP USA</t>
        </is>
      </c>
      <c r="L45" s="6" t="n">
        <v>44127.6229166667</v>
      </c>
      <c r="M45" s="8" t="inlineStr">
        <is>
          <t>PSDS PMI</t>
        </is>
      </c>
      <c r="N45" s="9" t="n">
        <v>1</v>
      </c>
      <c r="O45" s="5" t="inlineStr">
        <is>
          <t>20302636.01</t>
        </is>
      </c>
      <c r="P45" s="11" t="n">
        <v>60.951</v>
      </c>
      <c r="Q45" s="5" t="inlineStr">
        <is>
          <t>MIA</t>
        </is>
      </c>
      <c r="R45" s="11" t="n">
        <v>0</v>
      </c>
      <c r="S45" s="8" t="inlineStr">
        <is>
          <t>21 rue des tilleuls</t>
        </is>
      </c>
      <c r="T45" s="8" t="inlineStr">
        <is>
          <t>1er et age porter droite</t>
        </is>
      </c>
      <c r="U45" s="8" t="inlineStr">
        <is>
          <t>Villeparisis</t>
        </is>
      </c>
      <c r="V45" s="8" t="inlineStr"/>
      <c r="W45" s="8" t="inlineStr">
        <is>
          <t>77270</t>
        </is>
      </c>
      <c r="X45" t="inlineStr">
        <is>
          <t>Already AUDITED</t>
        </is>
      </c>
    </row>
    <row r="46" ht="14.40570068359375" customHeight="1" s="13">
      <c r="A46" s="8" t="inlineStr">
        <is>
          <t>Relay Shop USA</t>
        </is>
      </c>
      <c r="B46" s="8" t="inlineStr">
        <is>
          <t>29847</t>
        </is>
      </c>
      <c r="C46" s="8" t="inlineStr">
        <is>
          <t>Bernard DARIUS</t>
        </is>
      </c>
      <c r="D46" s="8" t="n">
        <v>0</v>
      </c>
      <c r="E46" s="12" t="n">
        <v>5.338</v>
      </c>
      <c r="F46" s="8">
        <f>IF(M46="COVID-19 Surcharge","covid surcharge",D46-E46)</f>
        <v/>
      </c>
      <c r="G46" s="8" t="inlineStr">
        <is>
          <t>FRANCE</t>
        </is>
      </c>
      <c r="H46" s="8" t="inlineStr">
        <is>
          <t>RELSHOGA1000005364</t>
        </is>
      </c>
      <c r="I46" s="7" t="inlineStr">
        <is>
          <t>LW214098597US</t>
        </is>
      </c>
      <c r="J46" s="10" t="n">
        <v>0.15</v>
      </c>
      <c r="K46" s="8" t="inlineStr">
        <is>
          <t>RELAY SHOP USA</t>
        </is>
      </c>
      <c r="L46" s="6" t="n">
        <v>44127.6229166667</v>
      </c>
      <c r="M46" s="8" t="inlineStr">
        <is>
          <t>Fully Tracked</t>
        </is>
      </c>
      <c r="N46" s="9" t="n">
        <v>1</v>
      </c>
      <c r="O46" s="5" t="inlineStr">
        <is>
          <t>20302636.01</t>
        </is>
      </c>
      <c r="P46" s="11" t="n">
        <v>5.338</v>
      </c>
      <c r="Q46" s="5" t="inlineStr">
        <is>
          <t>MIA</t>
        </is>
      </c>
      <c r="R46" s="11" t="n">
        <v>0</v>
      </c>
      <c r="S46" s="8" t="inlineStr">
        <is>
          <t>15 hameau des arêniers</t>
        </is>
      </c>
      <c r="T46" s="8" t="inlineStr"/>
      <c r="U46" s="8" t="inlineStr">
        <is>
          <t>Graveson</t>
        </is>
      </c>
      <c r="V46" s="8" t="inlineStr"/>
      <c r="W46" s="8" t="inlineStr">
        <is>
          <t>13690</t>
        </is>
      </c>
      <c r="X46" t="inlineStr">
        <is>
          <t>Already AUDITED</t>
        </is>
      </c>
    </row>
    <row r="47" ht="14.40570068359375" customHeight="1" s="13">
      <c r="A47" s="8" t="inlineStr">
        <is>
          <t>Relay Shop USA</t>
        </is>
      </c>
      <c r="B47" s="8" t="inlineStr">
        <is>
          <t>29847</t>
        </is>
      </c>
      <c r="C47" s="8" t="inlineStr">
        <is>
          <t>Bernard DARIUS</t>
        </is>
      </c>
      <c r="D47" s="8" t="n">
        <v>0</v>
      </c>
      <c r="E47" s="12" t="n">
        <v>0.0435</v>
      </c>
      <c r="F47" s="8">
        <f>IF(M47="COVID-19 Surcharge","covid surcharge",D47-E47)</f>
        <v/>
      </c>
      <c r="G47" s="8" t="inlineStr">
        <is>
          <t>FRANCE</t>
        </is>
      </c>
      <c r="H47" s="8" t="inlineStr">
        <is>
          <t>RELSHOGA1000005364</t>
        </is>
      </c>
      <c r="I47" s="7" t="inlineStr">
        <is>
          <t>LW214098597US</t>
        </is>
      </c>
      <c r="J47" s="10" t="n">
        <v>0.15</v>
      </c>
      <c r="K47" s="8" t="inlineStr">
        <is>
          <t>RELAY SHOP USA</t>
        </is>
      </c>
      <c r="L47" s="6" t="n">
        <v>44127.6229166667</v>
      </c>
      <c r="M47" s="8" t="inlineStr">
        <is>
          <t>COVID-19 Surcharge</t>
        </is>
      </c>
      <c r="N47" s="9" t="n">
        <v>1</v>
      </c>
      <c r="O47" s="5" t="inlineStr">
        <is>
          <t>20302636.01</t>
        </is>
      </c>
      <c r="P47" s="11" t="n">
        <v>0</v>
      </c>
      <c r="Q47" s="5" t="inlineStr">
        <is>
          <t>MIA</t>
        </is>
      </c>
      <c r="R47" s="11" t="n">
        <v>0.0435</v>
      </c>
      <c r="S47" s="8" t="inlineStr">
        <is>
          <t>15 hameau des arêniers</t>
        </is>
      </c>
      <c r="T47" s="8" t="inlineStr"/>
      <c r="U47" s="8" t="inlineStr">
        <is>
          <t>Graveson</t>
        </is>
      </c>
      <c r="V47" s="8" t="inlineStr"/>
      <c r="W47" s="8" t="inlineStr">
        <is>
          <t>13690</t>
        </is>
      </c>
    </row>
    <row r="48" ht="14.4056396484375" customHeight="1" s="13">
      <c r="A48" s="8" t="inlineStr">
        <is>
          <t>Relay Shop USA</t>
        </is>
      </c>
      <c r="B48" s="8" t="inlineStr">
        <is>
          <t>29809</t>
        </is>
      </c>
      <c r="C48" s="8" t="inlineStr">
        <is>
          <t>Guei brice</t>
        </is>
      </c>
      <c r="D48" s="8" t="n">
        <v>0</v>
      </c>
      <c r="E48" s="12" t="n">
        <v>6.435</v>
      </c>
      <c r="F48" s="8">
        <f>IF(M48="COVID-19 Surcharge","covid surcharge",D48-E48)</f>
        <v/>
      </c>
      <c r="G48" s="8" t="inlineStr">
        <is>
          <t>FRANCE</t>
        </is>
      </c>
      <c r="H48" s="8" t="inlineStr">
        <is>
          <t>RELSHOGA1000005373</t>
        </is>
      </c>
      <c r="I48" s="7" t="inlineStr">
        <is>
          <t>LW214095128US</t>
        </is>
      </c>
      <c r="J48" s="10" t="n">
        <v>0.45</v>
      </c>
      <c r="K48" s="8" t="inlineStr">
        <is>
          <t>RELAY SHOP USA</t>
        </is>
      </c>
      <c r="L48" s="6" t="n">
        <v>44127.6229166667</v>
      </c>
      <c r="M48" s="8" t="inlineStr">
        <is>
          <t>Fully Tracked</t>
        </is>
      </c>
      <c r="N48" s="9" t="n">
        <v>1</v>
      </c>
      <c r="O48" s="5" t="inlineStr">
        <is>
          <t>20302636.01</t>
        </is>
      </c>
      <c r="P48" s="11" t="n">
        <v>6.435</v>
      </c>
      <c r="Q48" s="5" t="inlineStr">
        <is>
          <t>MIA</t>
        </is>
      </c>
      <c r="R48" s="11" t="n">
        <v>0</v>
      </c>
      <c r="S48" s="8" t="inlineStr">
        <is>
          <t>2 rue charles philippe</t>
        </is>
      </c>
      <c r="T48" s="8" t="inlineStr">
        <is>
          <t>Lemaire Interphone Guei</t>
        </is>
      </c>
      <c r="U48" s="8" t="inlineStr">
        <is>
          <t>Arpajon</t>
        </is>
      </c>
      <c r="V48" s="8" t="inlineStr"/>
      <c r="W48" s="8" t="inlineStr">
        <is>
          <t>91290</t>
        </is>
      </c>
      <c r="X48" t="inlineStr">
        <is>
          <t>Already AUDITED</t>
        </is>
      </c>
    </row>
    <row r="49" ht="14.40570068359375" customHeight="1" s="13">
      <c r="A49" s="8" t="inlineStr">
        <is>
          <t>Relay Shop USA</t>
        </is>
      </c>
      <c r="B49" s="8" t="inlineStr">
        <is>
          <t>29809</t>
        </is>
      </c>
      <c r="C49" s="8" t="inlineStr">
        <is>
          <t>Guei brice</t>
        </is>
      </c>
      <c r="D49" s="8" t="n">
        <v>0</v>
      </c>
      <c r="E49" s="12" t="n">
        <v>0.1305</v>
      </c>
      <c r="F49" s="8">
        <f>IF(M49="COVID-19 Surcharge","covid surcharge",D49-E49)</f>
        <v/>
      </c>
      <c r="G49" s="8" t="inlineStr">
        <is>
          <t>FRANCE</t>
        </is>
      </c>
      <c r="H49" s="8" t="inlineStr">
        <is>
          <t>RELSHOGA1000005373</t>
        </is>
      </c>
      <c r="I49" s="7" t="inlineStr">
        <is>
          <t>LW214095128US</t>
        </is>
      </c>
      <c r="J49" s="10" t="n">
        <v>0.45</v>
      </c>
      <c r="K49" s="8" t="inlineStr">
        <is>
          <t>RELAY SHOP USA</t>
        </is>
      </c>
      <c r="L49" s="6" t="n">
        <v>44127.6229166667</v>
      </c>
      <c r="M49" s="8" t="inlineStr">
        <is>
          <t>COVID-19 Surcharge</t>
        </is>
      </c>
      <c r="N49" s="9" t="n">
        <v>1</v>
      </c>
      <c r="O49" s="5" t="inlineStr">
        <is>
          <t>20302636.01</t>
        </is>
      </c>
      <c r="P49" s="11" t="n">
        <v>0</v>
      </c>
      <c r="Q49" s="5" t="inlineStr">
        <is>
          <t>MIA</t>
        </is>
      </c>
      <c r="R49" s="11" t="n">
        <v>0.1305</v>
      </c>
      <c r="S49" s="8" t="inlineStr">
        <is>
          <t>2 rue charles philippe</t>
        </is>
      </c>
      <c r="T49" s="8" t="inlineStr">
        <is>
          <t>Lemaire Interphone Guei</t>
        </is>
      </c>
      <c r="U49" s="8" t="inlineStr">
        <is>
          <t>Arpajon</t>
        </is>
      </c>
      <c r="V49" s="8" t="inlineStr"/>
      <c r="W49" s="8" t="inlineStr">
        <is>
          <t>91290</t>
        </is>
      </c>
    </row>
    <row r="50" ht="14.4056396484375" customHeight="1" s="13">
      <c r="A50" s="8" t="inlineStr">
        <is>
          <t>Relay Shop USA</t>
        </is>
      </c>
      <c r="B50" s="8" t="inlineStr">
        <is>
          <t>29580</t>
        </is>
      </c>
      <c r="C50" s="8" t="inlineStr">
        <is>
          <t>Pelmar Elvin</t>
        </is>
      </c>
      <c r="D50" s="8" t="n">
        <v>0</v>
      </c>
      <c r="E50" s="12" t="n">
        <v>13.256</v>
      </c>
      <c r="F50" s="8">
        <f>IF(M50="COVID-19 Surcharge","covid surcharge",D50-E50)</f>
        <v/>
      </c>
      <c r="G50" s="8" t="inlineStr">
        <is>
          <t>FRANCE</t>
        </is>
      </c>
      <c r="H50" s="8" t="inlineStr">
        <is>
          <t>RELSHOGA1000005382</t>
        </is>
      </c>
      <c r="I50" s="7" t="inlineStr">
        <is>
          <t>LW214097659US</t>
        </is>
      </c>
      <c r="J50" s="10" t="n">
        <v>2.3</v>
      </c>
      <c r="K50" s="8" t="inlineStr">
        <is>
          <t>RELAY SHOP USA</t>
        </is>
      </c>
      <c r="L50" s="6" t="n">
        <v>44127.6229166667</v>
      </c>
      <c r="M50" s="8" t="inlineStr">
        <is>
          <t>Fully Tracked</t>
        </is>
      </c>
      <c r="N50" s="9" t="n">
        <v>1</v>
      </c>
      <c r="O50" s="5" t="inlineStr">
        <is>
          <t>20302636.01</t>
        </is>
      </c>
      <c r="P50" s="11" t="n">
        <v>13.256</v>
      </c>
      <c r="Q50" s="5" t="inlineStr">
        <is>
          <t>MIA</t>
        </is>
      </c>
      <c r="R50" s="11" t="n">
        <v>0</v>
      </c>
      <c r="S50" s="8" t="inlineStr">
        <is>
          <t>1 places jean Baptiste corot</t>
        </is>
      </c>
      <c r="T50" s="8" t="inlineStr"/>
      <c r="U50" s="8" t="inlineStr">
        <is>
          <t>95380 -LOUVRES</t>
        </is>
      </c>
      <c r="V50" s="8" t="inlineStr"/>
      <c r="W50" s="8" t="inlineStr">
        <is>
          <t>95380</t>
        </is>
      </c>
      <c r="X50" t="inlineStr">
        <is>
          <t>Already AUDITED</t>
        </is>
      </c>
    </row>
    <row r="51" ht="14.40570068359375" customHeight="1" s="13">
      <c r="A51" s="8" t="inlineStr">
        <is>
          <t>Relay Shop USA</t>
        </is>
      </c>
      <c r="B51" s="8" t="inlineStr">
        <is>
          <t>29580</t>
        </is>
      </c>
      <c r="C51" s="8" t="inlineStr">
        <is>
          <t>Pelmar Elvin</t>
        </is>
      </c>
      <c r="D51" s="8" t="n">
        <v>0</v>
      </c>
      <c r="E51" s="12" t="n">
        <v>0.667</v>
      </c>
      <c r="F51" s="8">
        <f>IF(M51="COVID-19 Surcharge","covid surcharge",D51-E51)</f>
        <v/>
      </c>
      <c r="G51" s="8" t="inlineStr">
        <is>
          <t>FRANCE</t>
        </is>
      </c>
      <c r="H51" s="8" t="inlineStr">
        <is>
          <t>RELSHOGA1000005382</t>
        </is>
      </c>
      <c r="I51" s="7" t="inlineStr">
        <is>
          <t>LW214097659US</t>
        </is>
      </c>
      <c r="J51" s="10" t="n">
        <v>2.3</v>
      </c>
      <c r="K51" s="8" t="inlineStr">
        <is>
          <t>RELAY SHOP USA</t>
        </is>
      </c>
      <c r="L51" s="6" t="n">
        <v>44127.6229166667</v>
      </c>
      <c r="M51" s="8" t="inlineStr">
        <is>
          <t>COVID-19 Surcharge</t>
        </is>
      </c>
      <c r="N51" s="9" t="n">
        <v>1</v>
      </c>
      <c r="O51" s="5" t="inlineStr">
        <is>
          <t>20302636.01</t>
        </is>
      </c>
      <c r="P51" s="11" t="n">
        <v>0</v>
      </c>
      <c r="Q51" s="5" t="inlineStr">
        <is>
          <t>MIA</t>
        </is>
      </c>
      <c r="R51" s="11" t="n">
        <v>0.667</v>
      </c>
      <c r="S51" s="8" t="inlineStr">
        <is>
          <t>1 places jean Baptiste corot</t>
        </is>
      </c>
      <c r="T51" s="8" t="inlineStr"/>
      <c r="U51" s="8" t="inlineStr">
        <is>
          <t>95380 -LOUVRES</t>
        </is>
      </c>
      <c r="V51" s="8" t="inlineStr"/>
      <c r="W51" s="8" t="inlineStr">
        <is>
          <t>95380</t>
        </is>
      </c>
    </row>
    <row r="52" ht="14.40570068359375" customHeight="1" s="13">
      <c r="A52" s="8" t="inlineStr">
        <is>
          <t>Relay Shop USA</t>
        </is>
      </c>
      <c r="B52" s="8" t="inlineStr">
        <is>
          <t>29056</t>
        </is>
      </c>
      <c r="C52" s="8" t="inlineStr">
        <is>
          <t>aitali yanis</t>
        </is>
      </c>
      <c r="D52" s="8" t="n">
        <v>0</v>
      </c>
      <c r="E52" s="12" t="n">
        <v>11.954</v>
      </c>
      <c r="F52" s="8">
        <f>IF(M52="COVID-19 Surcharge","covid surcharge",D52-E52)</f>
        <v/>
      </c>
      <c r="G52" s="8" t="inlineStr">
        <is>
          <t>FRANCE</t>
        </is>
      </c>
      <c r="H52" s="8" t="inlineStr">
        <is>
          <t>RELSHOGA1000005391</t>
        </is>
      </c>
      <c r="I52" s="7" t="inlineStr">
        <is>
          <t>LW214094649US</t>
        </is>
      </c>
      <c r="J52" s="10" t="n">
        <v>2</v>
      </c>
      <c r="K52" s="8" t="inlineStr">
        <is>
          <t>RELAY SHOP USA</t>
        </is>
      </c>
      <c r="L52" s="6" t="n">
        <v>44127.6229166667</v>
      </c>
      <c r="M52" s="8" t="inlineStr">
        <is>
          <t>Fully Tracked</t>
        </is>
      </c>
      <c r="N52" s="9" t="n">
        <v>1</v>
      </c>
      <c r="O52" s="5" t="inlineStr">
        <is>
          <t>20302636.01</t>
        </is>
      </c>
      <c r="P52" s="11" t="n">
        <v>11.954</v>
      </c>
      <c r="Q52" s="5" t="inlineStr">
        <is>
          <t>MIA</t>
        </is>
      </c>
      <c r="R52" s="11" t="n">
        <v>0</v>
      </c>
      <c r="S52" s="8" t="inlineStr">
        <is>
          <t>7 rue cesselin</t>
        </is>
      </c>
      <c r="T52" s="8" t="inlineStr"/>
      <c r="U52" s="8" t="inlineStr">
        <is>
          <t>paris</t>
        </is>
      </c>
      <c r="V52" s="8" t="inlineStr"/>
      <c r="W52" s="8" t="inlineStr">
        <is>
          <t>75011</t>
        </is>
      </c>
      <c r="X52" t="inlineStr">
        <is>
          <t>Already AUDITED</t>
        </is>
      </c>
    </row>
    <row r="53" ht="14.4056396484375" customHeight="1" s="13">
      <c r="A53" s="8" t="inlineStr">
        <is>
          <t>Relay Shop USA</t>
        </is>
      </c>
      <c r="B53" s="8" t="inlineStr">
        <is>
          <t>29056</t>
        </is>
      </c>
      <c r="C53" s="8" t="inlineStr">
        <is>
          <t>aitali yanis</t>
        </is>
      </c>
      <c r="D53" s="8" t="n">
        <v>0</v>
      </c>
      <c r="E53" s="12" t="n">
        <v>0.58</v>
      </c>
      <c r="F53" s="8">
        <f>IF(M53="COVID-19 Surcharge","covid surcharge",D53-E53)</f>
        <v/>
      </c>
      <c r="G53" s="8" t="inlineStr">
        <is>
          <t>FRANCE</t>
        </is>
      </c>
      <c r="H53" s="8" t="inlineStr">
        <is>
          <t>RELSHOGA1000005391</t>
        </is>
      </c>
      <c r="I53" s="7" t="inlineStr">
        <is>
          <t>LW214094649US</t>
        </is>
      </c>
      <c r="J53" s="10" t="n">
        <v>2</v>
      </c>
      <c r="K53" s="8" t="inlineStr">
        <is>
          <t>RELAY SHOP USA</t>
        </is>
      </c>
      <c r="L53" s="6" t="n">
        <v>44127.6229166667</v>
      </c>
      <c r="M53" s="8" t="inlineStr">
        <is>
          <t>COVID-19 Surcharge</t>
        </is>
      </c>
      <c r="N53" s="9" t="n">
        <v>1</v>
      </c>
      <c r="O53" s="5" t="inlineStr">
        <is>
          <t>20302636.01</t>
        </is>
      </c>
      <c r="P53" s="11" t="n">
        <v>0</v>
      </c>
      <c r="Q53" s="5" t="inlineStr">
        <is>
          <t>MIA</t>
        </is>
      </c>
      <c r="R53" s="11" t="n">
        <v>0.58</v>
      </c>
      <c r="S53" s="8" t="inlineStr">
        <is>
          <t>7 rue cesselin</t>
        </is>
      </c>
      <c r="T53" s="8" t="inlineStr"/>
      <c r="U53" s="8" t="inlineStr">
        <is>
          <t>paris</t>
        </is>
      </c>
      <c r="V53" s="8" t="inlineStr"/>
      <c r="W53" s="8" t="inlineStr">
        <is>
          <t>75011</t>
        </is>
      </c>
    </row>
    <row r="54" ht="14.40570068359375" customHeight="1" s="13">
      <c r="A54" s="8" t="inlineStr">
        <is>
          <t>Relay Shop USA</t>
        </is>
      </c>
      <c r="B54" s="8" t="inlineStr">
        <is>
          <t>29835</t>
        </is>
      </c>
      <c r="C54" s="8" t="inlineStr">
        <is>
          <t>SCHOULLER Nicolas</t>
        </is>
      </c>
      <c r="D54" s="8" t="n">
        <v>0</v>
      </c>
      <c r="E54" s="12" t="n">
        <v>73.05</v>
      </c>
      <c r="F54" s="8">
        <f>IF(M54="COVID-19 Surcharge","covid surcharge",D54-E54)</f>
        <v/>
      </c>
      <c r="G54" s="8" t="inlineStr">
        <is>
          <t>FRANCE</t>
        </is>
      </c>
      <c r="H54" s="8" t="inlineStr">
        <is>
          <t>CJ561723638US</t>
        </is>
      </c>
      <c r="I54" s="7" t="inlineStr">
        <is>
          <t>CJ454981090US</t>
        </is>
      </c>
      <c r="J54" s="10" t="n">
        <v>14.3</v>
      </c>
      <c r="K54" s="8" t="inlineStr">
        <is>
          <t>RELAY SHOP USA</t>
        </is>
      </c>
      <c r="L54" s="6" t="n">
        <v>44127.6229166667</v>
      </c>
      <c r="M54" s="8" t="inlineStr">
        <is>
          <t>PMI PC Postage</t>
        </is>
      </c>
      <c r="N54" s="9" t="n">
        <v>1</v>
      </c>
      <c r="O54" s="5" t="inlineStr">
        <is>
          <t>20302636.01</t>
        </is>
      </c>
      <c r="P54" s="11" t="n">
        <v>73.05</v>
      </c>
      <c r="Q54" s="5" t="inlineStr">
        <is>
          <t>MIA</t>
        </is>
      </c>
      <c r="R54" s="11" t="n">
        <v>0</v>
      </c>
      <c r="S54" s="8" t="inlineStr">
        <is>
          <t>38 Avenue André Malraux</t>
        </is>
      </c>
      <c r="T54" s="8" t="inlineStr"/>
      <c r="U54" s="8" t="inlineStr">
        <is>
          <t>METZ</t>
        </is>
      </c>
      <c r="V54" s="8" t="inlineStr"/>
      <c r="W54" s="8" t="inlineStr">
        <is>
          <t>57000</t>
        </is>
      </c>
      <c r="X54" t="inlineStr">
        <is>
          <t>Already AUDITED</t>
        </is>
      </c>
    </row>
    <row r="55" ht="14.4056396484375" customHeight="1" s="13">
      <c r="A55" s="8" t="inlineStr">
        <is>
          <t>Relay Shop USA</t>
        </is>
      </c>
      <c r="B55" s="8" t="inlineStr">
        <is>
          <t>29873</t>
        </is>
      </c>
      <c r="C55" s="8" t="inlineStr">
        <is>
          <t>Braham Housna</t>
        </is>
      </c>
      <c r="D55" s="8" t="n">
        <v>0</v>
      </c>
      <c r="E55" s="12" t="n">
        <v>56.457</v>
      </c>
      <c r="F55" s="8">
        <f>IF(M55="COVID-19 Surcharge","covid surcharge",D55-E55)</f>
        <v/>
      </c>
      <c r="G55" s="8" t="inlineStr">
        <is>
          <t>FRANCE</t>
        </is>
      </c>
      <c r="H55" s="8" t="inlineStr">
        <is>
          <t>CJ561723743US</t>
        </is>
      </c>
      <c r="I55" s="7" t="inlineStr">
        <is>
          <t>CJ561723743US</t>
        </is>
      </c>
      <c r="J55" s="10" t="n">
        <v>10.75</v>
      </c>
      <c r="K55" s="8" t="inlineStr">
        <is>
          <t>RELAY SHOP USA</t>
        </is>
      </c>
      <c r="L55" s="6" t="n">
        <v>44127.6229166667</v>
      </c>
      <c r="M55" s="8" t="inlineStr">
        <is>
          <t>PSDS PMI</t>
        </is>
      </c>
      <c r="N55" s="9" t="n">
        <v>1</v>
      </c>
      <c r="O55" s="5" t="inlineStr">
        <is>
          <t>20302636.01</t>
        </is>
      </c>
      <c r="P55" s="11" t="n">
        <v>56.457</v>
      </c>
      <c r="Q55" s="5" t="inlineStr">
        <is>
          <t>MIA</t>
        </is>
      </c>
      <c r="R55" s="11" t="n">
        <v>0</v>
      </c>
      <c r="S55" s="8" t="inlineStr">
        <is>
          <t>26 la remise du moulin</t>
        </is>
      </c>
      <c r="T55" s="8" t="inlineStr"/>
      <c r="U55" s="8" t="inlineStr">
        <is>
          <t>Mours</t>
        </is>
      </c>
      <c r="V55" s="8" t="inlineStr"/>
      <c r="W55" s="8" t="inlineStr">
        <is>
          <t>95260</t>
        </is>
      </c>
      <c r="X55" t="inlineStr">
        <is>
          <t>Already AUDITED</t>
        </is>
      </c>
    </row>
    <row r="56" ht="14.40570068359375" customHeight="1" s="13">
      <c r="A56" s="8" t="inlineStr">
        <is>
          <t>Relay Shop USA</t>
        </is>
      </c>
      <c r="B56" s="8" t="inlineStr">
        <is>
          <t>29869</t>
        </is>
      </c>
      <c r="C56" s="8" t="inlineStr">
        <is>
          <t>Djenis Sidak</t>
        </is>
      </c>
      <c r="D56" s="8" t="n">
        <v>0</v>
      </c>
      <c r="E56" s="12" t="n">
        <v>16.11</v>
      </c>
      <c r="F56" s="8">
        <f>IF(M56="COVID-19 Surcharge","covid surcharge",D56-E56)</f>
        <v/>
      </c>
      <c r="G56" s="8" t="inlineStr">
        <is>
          <t>FRANCE</t>
        </is>
      </c>
      <c r="H56" s="8" t="inlineStr">
        <is>
          <t>RELSHOGA1000005409</t>
        </is>
      </c>
      <c r="I56" s="7" t="inlineStr">
        <is>
          <t>LW214098725US</t>
        </is>
      </c>
      <c r="J56" s="10" t="n">
        <v>2.95</v>
      </c>
      <c r="K56" s="8" t="inlineStr">
        <is>
          <t>RELAY SHOP USA</t>
        </is>
      </c>
      <c r="L56" s="6" t="n">
        <v>44127.6229166667</v>
      </c>
      <c r="M56" s="8" t="inlineStr">
        <is>
          <t>Fully Tracked</t>
        </is>
      </c>
      <c r="N56" s="9" t="n">
        <v>1</v>
      </c>
      <c r="O56" s="5" t="inlineStr">
        <is>
          <t>20302636.01</t>
        </is>
      </c>
      <c r="P56" s="11" t="n">
        <v>16.11</v>
      </c>
      <c r="Q56" s="5" t="inlineStr">
        <is>
          <t>MIA</t>
        </is>
      </c>
      <c r="R56" s="11" t="n">
        <v>0</v>
      </c>
      <c r="S56" s="8" t="inlineStr">
        <is>
          <t>20 B avenue de la Maladiere</t>
        </is>
      </c>
      <c r="T56" s="8" t="inlineStr"/>
      <c r="U56" s="8" t="inlineStr">
        <is>
          <t>Villefontaine</t>
        </is>
      </c>
      <c r="V56" s="8" t="inlineStr"/>
      <c r="W56" s="8" t="inlineStr">
        <is>
          <t>38090</t>
        </is>
      </c>
      <c r="X56" t="inlineStr">
        <is>
          <t>Already AUDITED</t>
        </is>
      </c>
    </row>
    <row r="57" ht="14.40570068359375" customHeight="1" s="13">
      <c r="A57" s="8" t="inlineStr">
        <is>
          <t>Relay Shop USA</t>
        </is>
      </c>
      <c r="B57" s="8" t="inlineStr">
        <is>
          <t>29869</t>
        </is>
      </c>
      <c r="C57" s="8" t="inlineStr">
        <is>
          <t>Djenis Sidak</t>
        </is>
      </c>
      <c r="D57" s="8" t="n">
        <v>0</v>
      </c>
      <c r="E57" s="12" t="n">
        <v>0.8555</v>
      </c>
      <c r="F57" s="8">
        <f>IF(M57="COVID-19 Surcharge","covid surcharge",D57-E57)</f>
        <v/>
      </c>
      <c r="G57" s="8" t="inlineStr">
        <is>
          <t>FRANCE</t>
        </is>
      </c>
      <c r="H57" s="8" t="inlineStr">
        <is>
          <t>RELSHOGA1000005409</t>
        </is>
      </c>
      <c r="I57" s="7" t="inlineStr">
        <is>
          <t>LW214098725US</t>
        </is>
      </c>
      <c r="J57" s="10" t="n">
        <v>2.95</v>
      </c>
      <c r="K57" s="8" t="inlineStr">
        <is>
          <t>RELAY SHOP USA</t>
        </is>
      </c>
      <c r="L57" s="6" t="n">
        <v>44127.6229166667</v>
      </c>
      <c r="M57" s="8" t="inlineStr">
        <is>
          <t>COVID-19 Surcharge</t>
        </is>
      </c>
      <c r="N57" s="9" t="n">
        <v>1</v>
      </c>
      <c r="O57" s="5" t="inlineStr">
        <is>
          <t>20302636.01</t>
        </is>
      </c>
      <c r="P57" s="11" t="n">
        <v>0</v>
      </c>
      <c r="Q57" s="5" t="inlineStr">
        <is>
          <t>MIA</t>
        </is>
      </c>
      <c r="R57" s="11" t="n">
        <v>0.8555</v>
      </c>
      <c r="S57" s="8" t="inlineStr">
        <is>
          <t>20 B avenue de la Maladiere</t>
        </is>
      </c>
      <c r="T57" s="8" t="inlineStr"/>
      <c r="U57" s="8" t="inlineStr">
        <is>
          <t>Villefontaine</t>
        </is>
      </c>
      <c r="V57" s="8" t="inlineStr"/>
      <c r="W57" s="8" t="inlineStr">
        <is>
          <t>38090</t>
        </is>
      </c>
    </row>
    <row r="58" ht="14.4056396484375" customHeight="1" s="13">
      <c r="A58" s="8" t="inlineStr">
        <is>
          <t>Relay Shop USA</t>
        </is>
      </c>
      <c r="B58" s="8" t="inlineStr">
        <is>
          <t>29874</t>
        </is>
      </c>
      <c r="C58" s="8" t="inlineStr">
        <is>
          <t>fanny poulain</t>
        </is>
      </c>
      <c r="D58" s="8" t="n">
        <v>0</v>
      </c>
      <c r="E58" s="12" t="n">
        <v>6.652</v>
      </c>
      <c r="F58" s="8">
        <f>IF(M58="COVID-19 Surcharge","covid surcharge",D58-E58)</f>
        <v/>
      </c>
      <c r="G58" s="8" t="inlineStr">
        <is>
          <t>FRANCE</t>
        </is>
      </c>
      <c r="H58" s="8" t="inlineStr">
        <is>
          <t>RELSHOGA1000005418</t>
        </is>
      </c>
      <c r="I58" s="7" t="inlineStr">
        <is>
          <t>LW214095088US</t>
        </is>
      </c>
      <c r="J58" s="10" t="n">
        <v>0.55</v>
      </c>
      <c r="K58" s="8" t="inlineStr">
        <is>
          <t>RELAY SHOP USA</t>
        </is>
      </c>
      <c r="L58" s="6" t="n">
        <v>44127.6229166667</v>
      </c>
      <c r="M58" s="8" t="inlineStr">
        <is>
          <t>Fully Tracked</t>
        </is>
      </c>
      <c r="N58" s="9" t="n">
        <v>1</v>
      </c>
      <c r="O58" s="5" t="inlineStr">
        <is>
          <t>20302636.01</t>
        </is>
      </c>
      <c r="P58" s="11" t="n">
        <v>6.652</v>
      </c>
      <c r="Q58" s="5" t="inlineStr">
        <is>
          <t>MIA</t>
        </is>
      </c>
      <c r="R58" s="11" t="n">
        <v>0</v>
      </c>
      <c r="S58" s="8" t="inlineStr">
        <is>
          <t>1T hent prat steven</t>
        </is>
      </c>
      <c r="T58" s="8" t="inlineStr"/>
      <c r="U58" s="8" t="inlineStr">
        <is>
          <t>PLOMODIERN</t>
        </is>
      </c>
      <c r="V58" s="8" t="inlineStr"/>
      <c r="W58" s="8" t="inlineStr">
        <is>
          <t>29550</t>
        </is>
      </c>
      <c r="X58" t="inlineStr">
        <is>
          <t>Already AUDITED</t>
        </is>
      </c>
    </row>
    <row r="59" ht="14.40570068359375" customHeight="1" s="13">
      <c r="A59" s="8" t="inlineStr">
        <is>
          <t>Relay Shop USA</t>
        </is>
      </c>
      <c r="B59" s="8" t="inlineStr">
        <is>
          <t>29874</t>
        </is>
      </c>
      <c r="C59" s="8" t="inlineStr">
        <is>
          <t>fanny poulain</t>
        </is>
      </c>
      <c r="D59" s="8" t="n">
        <v>0</v>
      </c>
      <c r="E59" s="12" t="n">
        <v>0.1595</v>
      </c>
      <c r="F59" s="8">
        <f>IF(M59="COVID-19 Surcharge","covid surcharge",D59-E59)</f>
        <v/>
      </c>
      <c r="G59" s="8" t="inlineStr">
        <is>
          <t>FRANCE</t>
        </is>
      </c>
      <c r="H59" s="8" t="inlineStr">
        <is>
          <t>RELSHOGA1000005418</t>
        </is>
      </c>
      <c r="I59" s="7" t="inlineStr">
        <is>
          <t>LW214095088US</t>
        </is>
      </c>
      <c r="J59" s="10" t="n">
        <v>0.55</v>
      </c>
      <c r="K59" s="8" t="inlineStr">
        <is>
          <t>RELAY SHOP USA</t>
        </is>
      </c>
      <c r="L59" s="6" t="n">
        <v>44127.6229166667</v>
      </c>
      <c r="M59" s="8" t="inlineStr">
        <is>
          <t>COVID-19 Surcharge</t>
        </is>
      </c>
      <c r="N59" s="9" t="n">
        <v>1</v>
      </c>
      <c r="O59" s="5" t="inlineStr">
        <is>
          <t>20302636.01</t>
        </is>
      </c>
      <c r="P59" s="11" t="n">
        <v>0</v>
      </c>
      <c r="Q59" s="5" t="inlineStr">
        <is>
          <t>MIA</t>
        </is>
      </c>
      <c r="R59" s="11" t="n">
        <v>0.1595</v>
      </c>
      <c r="S59" s="8" t="inlineStr">
        <is>
          <t>1T hent prat steven</t>
        </is>
      </c>
      <c r="T59" s="8" t="inlineStr"/>
      <c r="U59" s="8" t="inlineStr">
        <is>
          <t>PLOMODIERN</t>
        </is>
      </c>
      <c r="V59" s="8" t="inlineStr"/>
      <c r="W59" s="8" t="inlineStr">
        <is>
          <t>29550</t>
        </is>
      </c>
    </row>
    <row r="60" ht="14.4056396484375" customHeight="1" s="13">
      <c r="A60" s="8" t="inlineStr">
        <is>
          <t>Relay Shop USA</t>
        </is>
      </c>
      <c r="B60" s="8" t="inlineStr">
        <is>
          <t>29765</t>
        </is>
      </c>
      <c r="C60" s="8" t="inlineStr">
        <is>
          <t>GILLES LYTHAM</t>
        </is>
      </c>
      <c r="D60" s="8" t="n">
        <v>0</v>
      </c>
      <c r="E60" s="12" t="n">
        <v>37.574</v>
      </c>
      <c r="F60" s="8">
        <f>IF(M60="COVID-19 Surcharge","covid surcharge",D60-E60)</f>
        <v/>
      </c>
      <c r="G60" s="8" t="inlineStr">
        <is>
          <t>FRENCH POLYNESIA</t>
        </is>
      </c>
      <c r="H60" s="8" t="inlineStr">
        <is>
          <t>CJ561523150US</t>
        </is>
      </c>
      <c r="I60" s="7" t="inlineStr">
        <is>
          <t>CJ561523150US</t>
        </is>
      </c>
      <c r="J60" s="10" t="n">
        <v>2.4</v>
      </c>
      <c r="K60" s="8" t="inlineStr">
        <is>
          <t>RELAY SHOP USA</t>
        </is>
      </c>
      <c r="L60" s="6" t="n">
        <v>44127.6229166667</v>
      </c>
      <c r="M60" s="8" t="inlineStr">
        <is>
          <t>PSDS PMI</t>
        </is>
      </c>
      <c r="N60" s="9" t="n">
        <v>1</v>
      </c>
      <c r="O60" s="5" t="inlineStr">
        <is>
          <t>20302636.01</t>
        </is>
      </c>
      <c r="P60" s="11" t="n">
        <v>37.574</v>
      </c>
      <c r="Q60" s="5" t="inlineStr">
        <is>
          <t>MIA</t>
        </is>
      </c>
      <c r="R60" s="11" t="n">
        <v>0</v>
      </c>
      <c r="S60" s="8" t="inlineStr">
        <is>
          <t>BOITE POSTALE 5270</t>
        </is>
      </c>
      <c r="T60" s="8" t="inlineStr">
        <is>
          <t>Polynesie Francaise</t>
        </is>
      </c>
      <c r="U60" s="8" t="inlineStr">
        <is>
          <t>PIRAE</t>
        </is>
      </c>
      <c r="V60" s="8" t="inlineStr">
        <is>
          <t>TAHITI</t>
        </is>
      </c>
      <c r="W60" s="8" t="inlineStr">
        <is>
          <t>98716</t>
        </is>
      </c>
      <c r="X60" t="inlineStr">
        <is>
          <t>Already AUDITED</t>
        </is>
      </c>
    </row>
    <row r="61" ht="14.40570068359375" customHeight="1" s="13">
      <c r="A61" s="8" t="inlineStr">
        <is>
          <t>Relay Shop USA</t>
        </is>
      </c>
      <c r="B61" s="8" t="inlineStr">
        <is>
          <t>29755</t>
        </is>
      </c>
      <c r="C61" s="8" t="inlineStr">
        <is>
          <t>FLORES Vairaumati</t>
        </is>
      </c>
      <c r="D61" s="8" t="n">
        <v>0</v>
      </c>
      <c r="E61" s="12" t="n">
        <v>50.054</v>
      </c>
      <c r="F61" s="8">
        <f>IF(M61="COVID-19 Surcharge","covid surcharge",D61-E61)</f>
        <v/>
      </c>
      <c r="G61" s="8" t="inlineStr">
        <is>
          <t>FRENCH POLYNESIA</t>
        </is>
      </c>
      <c r="H61" s="8" t="inlineStr">
        <is>
          <t>CJ561523177US</t>
        </is>
      </c>
      <c r="I61" s="7" t="inlineStr">
        <is>
          <t>CJ561523177US</t>
        </is>
      </c>
      <c r="J61" s="10" t="n">
        <v>6.15</v>
      </c>
      <c r="K61" s="8" t="inlineStr">
        <is>
          <t>RELAY SHOP USA</t>
        </is>
      </c>
      <c r="L61" s="6" t="n">
        <v>44127.6229166667</v>
      </c>
      <c r="M61" s="8" t="inlineStr">
        <is>
          <t>PSDS PMI</t>
        </is>
      </c>
      <c r="N61" s="9" t="n">
        <v>1</v>
      </c>
      <c r="O61" s="5" t="inlineStr">
        <is>
          <t>20302636.01</t>
        </is>
      </c>
      <c r="P61" s="11" t="n">
        <v>50.054</v>
      </c>
      <c r="Q61" s="5" t="inlineStr">
        <is>
          <t>MIA</t>
        </is>
      </c>
      <c r="R61" s="11" t="n">
        <v>0</v>
      </c>
      <c r="S61" s="8" t="inlineStr">
        <is>
          <t>Aute II Lotissement</t>
        </is>
      </c>
      <c r="T61" s="8" t="inlineStr">
        <is>
          <t>72 Allee Des Pitate BP 5219</t>
        </is>
      </c>
      <c r="U61" s="8" t="inlineStr">
        <is>
          <t>Pirae</t>
        </is>
      </c>
      <c r="V61" s="8" t="inlineStr">
        <is>
          <t>Iles Du Vent</t>
        </is>
      </c>
      <c r="W61" s="8" t="inlineStr">
        <is>
          <t>98716</t>
        </is>
      </c>
      <c r="X61" t="inlineStr">
        <is>
          <t>Already AUDITED</t>
        </is>
      </c>
    </row>
    <row r="62" ht="14.40570068359375" customHeight="1" s="13">
      <c r="A62" s="8" t="inlineStr">
        <is>
          <t>Relay Shop USA</t>
        </is>
      </c>
      <c r="B62" s="8" t="inlineStr">
        <is>
          <t>29762</t>
        </is>
      </c>
      <c r="C62" s="8" t="inlineStr">
        <is>
          <t>Cédric BELLAIS</t>
        </is>
      </c>
      <c r="D62" s="8" t="n">
        <v>0</v>
      </c>
      <c r="E62" s="12" t="n">
        <v>55.873</v>
      </c>
      <c r="F62" s="8">
        <f>IF(M62="COVID-19 Surcharge","covid surcharge",D62-E62)</f>
        <v/>
      </c>
      <c r="G62" s="8" t="inlineStr">
        <is>
          <t>FRENCH POLYNESIA</t>
        </is>
      </c>
      <c r="H62" s="8" t="inlineStr">
        <is>
          <t>CJ561523305US</t>
        </is>
      </c>
      <c r="I62" s="7" t="inlineStr">
        <is>
          <t>CJ561523305US</t>
        </is>
      </c>
      <c r="J62" s="10" t="n">
        <v>8.1</v>
      </c>
      <c r="K62" s="8" t="inlineStr">
        <is>
          <t>RELAY SHOP USA</t>
        </is>
      </c>
      <c r="L62" s="6" t="n">
        <v>44127.6229166667</v>
      </c>
      <c r="M62" s="8" t="inlineStr">
        <is>
          <t>PSDS PMI</t>
        </is>
      </c>
      <c r="N62" s="9" t="n">
        <v>1</v>
      </c>
      <c r="O62" s="5" t="inlineStr">
        <is>
          <t>20302636.01</t>
        </is>
      </c>
      <c r="P62" s="11" t="n">
        <v>55.873</v>
      </c>
      <c r="Q62" s="5" t="inlineStr">
        <is>
          <t>MIA</t>
        </is>
      </c>
      <c r="R62" s="11" t="n">
        <v>0</v>
      </c>
      <c r="S62" s="8" t="inlineStr">
        <is>
          <t>Pk12.3 c/mt servitude</t>
        </is>
      </c>
      <c r="T62" s="8" t="inlineStr">
        <is>
          <t>TOUHI</t>
        </is>
      </c>
      <c r="U62" s="8" t="inlineStr">
        <is>
          <t>Punaauia</t>
        </is>
      </c>
      <c r="V62" s="8" t="inlineStr">
        <is>
          <t>PF</t>
        </is>
      </c>
      <c r="W62" s="8" t="inlineStr">
        <is>
          <t>98718</t>
        </is>
      </c>
      <c r="X62" t="inlineStr">
        <is>
          <t>Already AUDITED</t>
        </is>
      </c>
    </row>
    <row r="63" ht="14.4056396484375" customHeight="1" s="13">
      <c r="A63" s="8" t="inlineStr">
        <is>
          <t>Relay Shop USA</t>
        </is>
      </c>
      <c r="B63" s="8" t="inlineStr">
        <is>
          <t>29726</t>
        </is>
      </c>
      <c r="C63" s="8" t="inlineStr">
        <is>
          <t>GALENON Jean-Paul</t>
        </is>
      </c>
      <c r="D63" s="8" t="n">
        <v>0</v>
      </c>
      <c r="E63" s="12" t="n">
        <v>65.327</v>
      </c>
      <c r="F63" s="8">
        <f>IF(M63="COVID-19 Surcharge","covid surcharge",D63-E63)</f>
        <v/>
      </c>
      <c r="G63" s="8" t="inlineStr">
        <is>
          <t>FRENCH POLYNESIA</t>
        </is>
      </c>
      <c r="H63" s="8" t="inlineStr">
        <is>
          <t>CJ561702828US</t>
        </is>
      </c>
      <c r="I63" s="7" t="inlineStr">
        <is>
          <t>CJ561702828US</t>
        </is>
      </c>
      <c r="J63" s="10" t="n">
        <v>11.4</v>
      </c>
      <c r="K63" s="8" t="inlineStr">
        <is>
          <t>RELAY SHOP USA</t>
        </is>
      </c>
      <c r="L63" s="6" t="n">
        <v>44127.6229166667</v>
      </c>
      <c r="M63" s="8" t="inlineStr">
        <is>
          <t>PSDS PMI</t>
        </is>
      </c>
      <c r="N63" s="9" t="n">
        <v>1</v>
      </c>
      <c r="O63" s="5" t="inlineStr">
        <is>
          <t>20302636.01</t>
        </is>
      </c>
      <c r="P63" s="11" t="n">
        <v>65.327</v>
      </c>
      <c r="Q63" s="5" t="inlineStr">
        <is>
          <t>MIA</t>
        </is>
      </c>
      <c r="R63" s="11" t="n">
        <v>0</v>
      </c>
      <c r="S63" s="8" t="inlineStr">
        <is>
          <t>BP 4218</t>
        </is>
      </c>
      <c r="T63" s="8" t="inlineStr">
        <is>
          <t>VAIARE</t>
        </is>
      </c>
      <c r="U63" s="8" t="inlineStr">
        <is>
          <t>MOOREA</t>
        </is>
      </c>
      <c r="V63" s="8" t="inlineStr">
        <is>
          <t>FP</t>
        </is>
      </c>
      <c r="W63" s="8" t="inlineStr">
        <is>
          <t>98728</t>
        </is>
      </c>
      <c r="X63" t="inlineStr">
        <is>
          <t>Already AUDITED</t>
        </is>
      </c>
    </row>
    <row r="64" ht="14.40570068359375" customHeight="1" s="13">
      <c r="A64" s="8" t="inlineStr">
        <is>
          <t>Relay Shop USA</t>
        </is>
      </c>
      <c r="B64" s="8" t="inlineStr">
        <is>
          <t>29729</t>
        </is>
      </c>
      <c r="C64" s="8" t="inlineStr">
        <is>
          <t>Choune Laurent</t>
        </is>
      </c>
      <c r="D64" s="8" t="n">
        <v>0</v>
      </c>
      <c r="E64" s="12" t="n">
        <v>58.795</v>
      </c>
      <c r="F64" s="8">
        <f>IF(M64="COVID-19 Surcharge","covid surcharge",D64-E64)</f>
        <v/>
      </c>
      <c r="G64" s="8" t="inlineStr">
        <is>
          <t>FRENCH POLYNESIA</t>
        </is>
      </c>
      <c r="H64" s="8" t="inlineStr">
        <is>
          <t>CJ561702902US</t>
        </is>
      </c>
      <c r="I64" s="7" t="inlineStr">
        <is>
          <t>CJ561702902US</t>
        </is>
      </c>
      <c r="J64" s="10" t="n">
        <v>9.4</v>
      </c>
      <c r="K64" s="8" t="inlineStr">
        <is>
          <t>RELAY SHOP USA</t>
        </is>
      </c>
      <c r="L64" s="6" t="n">
        <v>44127.6229166667</v>
      </c>
      <c r="M64" s="8" t="inlineStr">
        <is>
          <t>PSDS PMI</t>
        </is>
      </c>
      <c r="N64" s="9" t="n">
        <v>1</v>
      </c>
      <c r="O64" s="5" t="inlineStr">
        <is>
          <t>20302636.01</t>
        </is>
      </c>
      <c r="P64" s="11" t="n">
        <v>58.795</v>
      </c>
      <c r="Q64" s="5" t="inlineStr">
        <is>
          <t>MIA</t>
        </is>
      </c>
      <c r="R64" s="11" t="n">
        <v>0</v>
      </c>
      <c r="S64" s="8" t="inlineStr">
        <is>
          <t>BP 4518 PPT Tahiti</t>
        </is>
      </c>
      <c r="T64" s="8" t="inlineStr"/>
      <c r="U64" s="8" t="inlineStr">
        <is>
          <t>Papeete</t>
        </is>
      </c>
      <c r="V64" s="8" t="inlineStr">
        <is>
          <t>Tahiti</t>
        </is>
      </c>
      <c r="W64" s="8" t="inlineStr">
        <is>
          <t>98713</t>
        </is>
      </c>
      <c r="X64" t="inlineStr">
        <is>
          <t>Already AUDITED</t>
        </is>
      </c>
    </row>
    <row r="65" ht="14.4056396484375" customHeight="1" s="13">
      <c r="A65" s="8" t="inlineStr">
        <is>
          <t>Relay Shop USA</t>
        </is>
      </c>
      <c r="B65" s="8" t="inlineStr">
        <is>
          <t>29058</t>
        </is>
      </c>
      <c r="C65" s="8" t="inlineStr">
        <is>
          <t>Amelia MARTIN</t>
        </is>
      </c>
      <c r="D65" s="8" t="n">
        <v>0</v>
      </c>
      <c r="E65" s="12" t="n">
        <v>47.132</v>
      </c>
      <c r="F65" s="8">
        <f>IF(M65="COVID-19 Surcharge","covid surcharge",D65-E65)</f>
        <v/>
      </c>
      <c r="G65" s="8" t="inlineStr">
        <is>
          <t>FRENCH POLYNESIA</t>
        </is>
      </c>
      <c r="H65" s="8" t="inlineStr">
        <is>
          <t>CJ561703488US</t>
        </is>
      </c>
      <c r="I65" s="7" t="inlineStr">
        <is>
          <t>CJ561703488US</t>
        </is>
      </c>
      <c r="J65" s="10" t="n">
        <v>5.4</v>
      </c>
      <c r="K65" s="8" t="inlineStr">
        <is>
          <t>RELAY SHOP USA</t>
        </is>
      </c>
      <c r="L65" s="6" t="n">
        <v>44127.6229166667</v>
      </c>
      <c r="M65" s="8" t="inlineStr">
        <is>
          <t>PSDS PMI</t>
        </is>
      </c>
      <c r="N65" s="9" t="n">
        <v>1</v>
      </c>
      <c r="O65" s="5" t="inlineStr">
        <is>
          <t>20302636.01</t>
        </is>
      </c>
      <c r="P65" s="11" t="n">
        <v>47.132</v>
      </c>
      <c r="Q65" s="5" t="inlineStr">
        <is>
          <t>MIA</t>
        </is>
      </c>
      <c r="R65" s="11" t="n">
        <v>0</v>
      </c>
      <c r="S65" s="8" t="inlineStr">
        <is>
          <t>BP 2713 Punavai plaine</t>
        </is>
      </c>
      <c r="T65" s="8" t="inlineStr">
        <is>
          <t>Punaauia, Tahiti.</t>
        </is>
      </c>
      <c r="U65" s="8" t="inlineStr">
        <is>
          <t>Papeete</t>
        </is>
      </c>
      <c r="V65" s="8" t="inlineStr">
        <is>
          <t>PYF</t>
        </is>
      </c>
      <c r="W65" s="8" t="inlineStr">
        <is>
          <t>98703</t>
        </is>
      </c>
      <c r="X65" t="inlineStr">
        <is>
          <t>Already AUDITED</t>
        </is>
      </c>
    </row>
    <row r="66" ht="14.40570068359375" customHeight="1" s="13">
      <c r="A66" s="8" t="inlineStr">
        <is>
          <t>Relay Shop USA</t>
        </is>
      </c>
      <c r="B66" s="8" t="inlineStr">
        <is>
          <t>29791</t>
        </is>
      </c>
      <c r="C66" s="8" t="inlineStr">
        <is>
          <t>Temarama ETS</t>
        </is>
      </c>
      <c r="D66" s="8" t="n">
        <v>0</v>
      </c>
      <c r="E66" s="12" t="n">
        <v>81.678</v>
      </c>
      <c r="F66" s="8">
        <f>IF(M66="COVID-19 Surcharge","covid surcharge",D66-E66)</f>
        <v/>
      </c>
      <c r="G66" s="8" t="inlineStr">
        <is>
          <t>FRENCH POLYNESIA</t>
        </is>
      </c>
      <c r="H66" s="8" t="inlineStr">
        <is>
          <t>CJ561703664US</t>
        </is>
      </c>
      <c r="I66" s="7" t="inlineStr">
        <is>
          <t>CJ561703664US</t>
        </is>
      </c>
      <c r="J66" s="10" t="n">
        <v>16.15</v>
      </c>
      <c r="K66" s="8" t="inlineStr">
        <is>
          <t>RELAY SHOP USA</t>
        </is>
      </c>
      <c r="L66" s="6" t="n">
        <v>44127.6229166667</v>
      </c>
      <c r="M66" s="8" t="inlineStr">
        <is>
          <t>PSDS PMI</t>
        </is>
      </c>
      <c r="N66" s="9" t="n">
        <v>1</v>
      </c>
      <c r="O66" s="5" t="inlineStr">
        <is>
          <t>20302636.01</t>
        </is>
      </c>
      <c r="P66" s="11" t="n">
        <v>81.678</v>
      </c>
      <c r="Q66" s="5" t="inlineStr">
        <is>
          <t>MIA</t>
        </is>
      </c>
      <c r="R66" s="11" t="n">
        <v>0</v>
      </c>
      <c r="S66" s="8" t="inlineStr">
        <is>
          <t>BP 120362 PAPARA</t>
        </is>
      </c>
      <c r="T66" s="8" t="inlineStr"/>
      <c r="U66" s="8" t="inlineStr">
        <is>
          <t>PAPARA</t>
        </is>
      </c>
      <c r="V66" s="8" t="inlineStr">
        <is>
          <t>TAHITI</t>
        </is>
      </c>
      <c r="W66" s="8" t="inlineStr">
        <is>
          <t>98712</t>
        </is>
      </c>
      <c r="X66" t="inlineStr">
        <is>
          <t>Already AUDITED</t>
        </is>
      </c>
    </row>
    <row r="67" ht="14.40570068359375" customHeight="1" s="13">
      <c r="A67" s="8" t="inlineStr">
        <is>
          <t>Relay Shop USA</t>
        </is>
      </c>
      <c r="B67" s="8" t="inlineStr">
        <is>
          <t>29041</t>
        </is>
      </c>
      <c r="C67" s="8" t="inlineStr">
        <is>
          <t>Jissang Oswald</t>
        </is>
      </c>
      <c r="D67" s="8" t="n">
        <v>0</v>
      </c>
      <c r="E67" s="12" t="n">
        <v>34.275</v>
      </c>
      <c r="F67" s="8">
        <f>IF(M67="COVID-19 Surcharge","covid surcharge",D67-E67)</f>
        <v/>
      </c>
      <c r="G67" s="8" t="inlineStr">
        <is>
          <t>FRENCH POLYNESIA</t>
        </is>
      </c>
      <c r="H67" s="8" t="inlineStr">
        <is>
          <t>CJ561703704US</t>
        </is>
      </c>
      <c r="I67" s="7" t="inlineStr">
        <is>
          <t>CJ561703704US</t>
        </is>
      </c>
      <c r="J67" s="10" t="n">
        <v>1.5</v>
      </c>
      <c r="K67" s="8" t="inlineStr">
        <is>
          <t>RELAY SHOP USA</t>
        </is>
      </c>
      <c r="L67" s="6" t="n">
        <v>44127.6229166667</v>
      </c>
      <c r="M67" s="8" t="inlineStr">
        <is>
          <t>PSDS PMI</t>
        </is>
      </c>
      <c r="N67" s="9" t="n">
        <v>1</v>
      </c>
      <c r="O67" s="5" t="inlineStr">
        <is>
          <t>20302636.01</t>
        </is>
      </c>
      <c r="P67" s="11" t="n">
        <v>34.275</v>
      </c>
      <c r="Q67" s="5" t="inlineStr">
        <is>
          <t>MIA</t>
        </is>
      </c>
      <c r="R67" s="11" t="n">
        <v>0</v>
      </c>
      <c r="S67" s="8" t="inlineStr">
        <is>
          <t>Faa a lotissement Heiri n235</t>
        </is>
      </c>
      <c r="T67" s="8" t="inlineStr">
        <is>
          <t>BP 61071</t>
        </is>
      </c>
      <c r="U67" s="8" t="inlineStr">
        <is>
          <t>Faaa</t>
        </is>
      </c>
      <c r="V67" s="8" t="inlineStr">
        <is>
          <t>Tahiti</t>
        </is>
      </c>
      <c r="W67" s="8" t="inlineStr">
        <is>
          <t>98703</t>
        </is>
      </c>
      <c r="X67" t="inlineStr">
        <is>
          <t>Already AUDITED</t>
        </is>
      </c>
    </row>
    <row r="68" ht="14.4056396484375" customHeight="1" s="13">
      <c r="A68" s="8" t="inlineStr">
        <is>
          <t>Relay Shop USA</t>
        </is>
      </c>
      <c r="B68" s="8" t="inlineStr">
        <is>
          <t>29790</t>
        </is>
      </c>
      <c r="C68" s="8" t="inlineStr">
        <is>
          <t>Temarama ETS</t>
        </is>
      </c>
      <c r="D68" s="8" t="n">
        <v>0</v>
      </c>
      <c r="E68" s="12" t="n">
        <v>98.02800000000001</v>
      </c>
      <c r="F68" s="8">
        <f>IF(M68="COVID-19 Surcharge","covid surcharge",D68-E68)</f>
        <v/>
      </c>
      <c r="G68" s="8" t="inlineStr">
        <is>
          <t>FRENCH POLYNESIA</t>
        </is>
      </c>
      <c r="H68" s="8" t="inlineStr">
        <is>
          <t>CJ561703797US</t>
        </is>
      </c>
      <c r="I68" s="7" t="inlineStr">
        <is>
          <t>CJ561703797US</t>
        </is>
      </c>
      <c r="J68" s="10" t="n">
        <v>21.9</v>
      </c>
      <c r="K68" s="8" t="inlineStr">
        <is>
          <t>RELAY SHOP USA</t>
        </is>
      </c>
      <c r="L68" s="6" t="n">
        <v>44127.6229166667</v>
      </c>
      <c r="M68" s="8" t="inlineStr">
        <is>
          <t>PSDS PMI</t>
        </is>
      </c>
      <c r="N68" s="9" t="n">
        <v>1</v>
      </c>
      <c r="O68" s="5" t="inlineStr">
        <is>
          <t>20302636.01</t>
        </is>
      </c>
      <c r="P68" s="11" t="n">
        <v>98.02800000000001</v>
      </c>
      <c r="Q68" s="5" t="inlineStr">
        <is>
          <t>MIA</t>
        </is>
      </c>
      <c r="R68" s="11" t="n">
        <v>0</v>
      </c>
      <c r="S68" s="8" t="inlineStr">
        <is>
          <t>BP 120362</t>
        </is>
      </c>
      <c r="T68" s="8" t="inlineStr">
        <is>
          <t>Papara Iles Du Vent</t>
        </is>
      </c>
      <c r="U68" s="8" t="inlineStr">
        <is>
          <t>Papara</t>
        </is>
      </c>
      <c r="V68" s="8" t="inlineStr">
        <is>
          <t>Iles Du Vent</t>
        </is>
      </c>
      <c r="W68" s="8" t="inlineStr">
        <is>
          <t>98712</t>
        </is>
      </c>
      <c r="X68" t="inlineStr">
        <is>
          <t>Already AUDITED</t>
        </is>
      </c>
    </row>
    <row r="69" ht="14.40570068359375" customHeight="1" s="13">
      <c r="A69" s="8" t="inlineStr">
        <is>
          <t>Relay Shop USA</t>
        </is>
      </c>
      <c r="B69" s="8" t="inlineStr">
        <is>
          <t>29792</t>
        </is>
      </c>
      <c r="C69" s="8" t="inlineStr">
        <is>
          <t>Temarama ETS</t>
        </is>
      </c>
      <c r="D69" s="8" t="n">
        <v>0</v>
      </c>
      <c r="E69" s="12" t="n">
        <v>37.574</v>
      </c>
      <c r="F69" s="8">
        <f>IF(M69="COVID-19 Surcharge","covid surcharge",D69-E69)</f>
        <v/>
      </c>
      <c r="G69" s="8" t="inlineStr">
        <is>
          <t>FRENCH POLYNESIA</t>
        </is>
      </c>
      <c r="H69" s="8" t="inlineStr">
        <is>
          <t>CJ561703837US</t>
        </is>
      </c>
      <c r="I69" s="7" t="inlineStr">
        <is>
          <t>CJ561703837US</t>
        </is>
      </c>
      <c r="J69" s="10" t="n">
        <v>2.5</v>
      </c>
      <c r="K69" s="8" t="inlineStr">
        <is>
          <t>RELAY SHOP USA</t>
        </is>
      </c>
      <c r="L69" s="6" t="n">
        <v>44127.6229166667</v>
      </c>
      <c r="M69" s="8" t="inlineStr">
        <is>
          <t>PSDS PMI</t>
        </is>
      </c>
      <c r="N69" s="9" t="n">
        <v>1</v>
      </c>
      <c r="O69" s="5" t="inlineStr">
        <is>
          <t>20302636.01</t>
        </is>
      </c>
      <c r="P69" s="11" t="n">
        <v>37.574</v>
      </c>
      <c r="Q69" s="5" t="inlineStr">
        <is>
          <t>MIA</t>
        </is>
      </c>
      <c r="R69" s="11" t="n">
        <v>0</v>
      </c>
      <c r="S69" s="8" t="inlineStr">
        <is>
          <t>BP 120362 PAPARA</t>
        </is>
      </c>
      <c r="T69" s="8" t="inlineStr"/>
      <c r="U69" s="8" t="inlineStr">
        <is>
          <t>PAPARA</t>
        </is>
      </c>
      <c r="V69" s="8" t="inlineStr">
        <is>
          <t>TAHITI</t>
        </is>
      </c>
      <c r="W69" s="8" t="inlineStr">
        <is>
          <t>98712</t>
        </is>
      </c>
      <c r="X69" t="inlineStr">
        <is>
          <t>Already AUDITED</t>
        </is>
      </c>
    </row>
    <row r="70" ht="14.40570068359375" customHeight="1" s="13">
      <c r="A70" s="8" t="inlineStr">
        <is>
          <t>Relay Shop USA</t>
        </is>
      </c>
      <c r="B70" s="8" t="inlineStr">
        <is>
          <t>29676</t>
        </is>
      </c>
      <c r="C70" s="8" t="inlineStr">
        <is>
          <t>YIENG KAW POEHANI</t>
        </is>
      </c>
      <c r="D70" s="8" t="n">
        <v>0</v>
      </c>
      <c r="E70" s="12" t="n">
        <v>50.054</v>
      </c>
      <c r="F70" s="8">
        <f>IF(M70="COVID-19 Surcharge","covid surcharge",D70-E70)</f>
        <v/>
      </c>
      <c r="G70" s="8" t="inlineStr">
        <is>
          <t>FRENCH POLYNESIA</t>
        </is>
      </c>
      <c r="H70" s="8" t="inlineStr">
        <is>
          <t>CJ561707309US</t>
        </is>
      </c>
      <c r="I70" s="7" t="inlineStr">
        <is>
          <t>CJ561707309US</t>
        </is>
      </c>
      <c r="J70" s="10" t="n">
        <v>6.7</v>
      </c>
      <c r="K70" s="8" t="inlineStr">
        <is>
          <t>RELAY SHOP USA</t>
        </is>
      </c>
      <c r="L70" s="6" t="n">
        <v>44127.6229166667</v>
      </c>
      <c r="M70" s="8" t="inlineStr">
        <is>
          <t>PSDS PMI</t>
        </is>
      </c>
      <c r="N70" s="9" t="n">
        <v>1</v>
      </c>
      <c r="O70" s="5" t="inlineStr">
        <is>
          <t>20302636.01</t>
        </is>
      </c>
      <c r="P70" s="11" t="n">
        <v>50.054</v>
      </c>
      <c r="Q70" s="5" t="inlineStr">
        <is>
          <t>MIA</t>
        </is>
      </c>
      <c r="R70" s="11" t="n">
        <v>0</v>
      </c>
      <c r="S70" s="8" t="inlineStr">
        <is>
          <t>BOITE POSTALE 44378</t>
        </is>
      </c>
      <c r="T70" s="8" t="inlineStr">
        <is>
          <t>FARE TONY</t>
        </is>
      </c>
      <c r="U70" s="8" t="inlineStr">
        <is>
          <t>PAPEETE</t>
        </is>
      </c>
      <c r="V70" s="8" t="inlineStr">
        <is>
          <t>tahiti</t>
        </is>
      </c>
      <c r="W70" s="8" t="inlineStr">
        <is>
          <t>98713</t>
        </is>
      </c>
      <c r="X70" t="inlineStr">
        <is>
          <t>Already AUDITED</t>
        </is>
      </c>
    </row>
    <row r="71" ht="14.40570068359375" customHeight="1" s="13">
      <c r="A71" s="8" t="inlineStr">
        <is>
          <t>Relay Shop USA</t>
        </is>
      </c>
      <c r="B71" s="8" t="inlineStr">
        <is>
          <t>29634</t>
        </is>
      </c>
      <c r="C71" s="8" t="inlineStr">
        <is>
          <t>BOIRON HEILANI</t>
        </is>
      </c>
      <c r="D71" s="8" t="n">
        <v>0</v>
      </c>
      <c r="E71" s="12" t="n">
        <v>12.904</v>
      </c>
      <c r="F71" s="8">
        <f>IF(M71="COVID-19 Surcharge","covid surcharge",D71-E71)</f>
        <v/>
      </c>
      <c r="G71" s="8" t="inlineStr">
        <is>
          <t>FRENCH POLYNESIA</t>
        </is>
      </c>
      <c r="H71" s="8" t="inlineStr">
        <is>
          <t>UM138550875US</t>
        </is>
      </c>
      <c r="I71" s="7" t="inlineStr">
        <is>
          <t>UM138550875US</t>
        </is>
      </c>
      <c r="J71" s="10" t="n">
        <v>0.85</v>
      </c>
      <c r="K71" s="8" t="inlineStr">
        <is>
          <t>RELAY SHOP USA</t>
        </is>
      </c>
      <c r="L71" s="6" t="n">
        <v>44127.6229166667</v>
      </c>
      <c r="M71" s="8" t="inlineStr">
        <is>
          <t>Country Tracked</t>
        </is>
      </c>
      <c r="N71" s="9" t="n">
        <v>1</v>
      </c>
      <c r="O71" s="5" t="inlineStr">
        <is>
          <t>20302636.01</t>
        </is>
      </c>
      <c r="P71" s="11" t="n">
        <v>12.904</v>
      </c>
      <c r="Q71" s="5" t="inlineStr">
        <is>
          <t>MIA</t>
        </is>
      </c>
      <c r="R71" s="11" t="n">
        <v>0</v>
      </c>
      <c r="S71" s="8" t="inlineStr">
        <is>
          <t>BP 130397</t>
        </is>
      </c>
      <c r="T71" s="8" t="inlineStr">
        <is>
          <t>MOANA NUI PUNAAUIA</t>
        </is>
      </c>
      <c r="U71" s="8" t="inlineStr">
        <is>
          <t>PUNAAUIA</t>
        </is>
      </c>
      <c r="V71" s="8" t="inlineStr">
        <is>
          <t>TAHITI</t>
        </is>
      </c>
      <c r="W71" s="8" t="inlineStr">
        <is>
          <t>98717</t>
        </is>
      </c>
      <c r="X71" t="inlineStr">
        <is>
          <t>Already AUDITED</t>
        </is>
      </c>
    </row>
    <row r="72" ht="14.4056396484375" customHeight="1" s="13">
      <c r="A72" s="8" t="inlineStr">
        <is>
          <t>Relay Shop USA</t>
        </is>
      </c>
      <c r="B72" s="8" t="inlineStr">
        <is>
          <t>29634</t>
        </is>
      </c>
      <c r="C72" s="8" t="inlineStr">
        <is>
          <t>BOIRON HEILANI</t>
        </is>
      </c>
      <c r="D72" s="8" t="n">
        <v>0</v>
      </c>
      <c r="E72" s="12" t="n">
        <v>0.2465</v>
      </c>
      <c r="F72" s="8">
        <f>IF(M72="COVID-19 Surcharge","covid surcharge",D72-E72)</f>
        <v/>
      </c>
      <c r="G72" s="8" t="inlineStr">
        <is>
          <t>FRENCH POLYNESIA</t>
        </is>
      </c>
      <c r="H72" s="8" t="inlineStr">
        <is>
          <t>UM138550875US</t>
        </is>
      </c>
      <c r="I72" s="7" t="inlineStr">
        <is>
          <t>UM138550875US</t>
        </is>
      </c>
      <c r="J72" s="10" t="n">
        <v>0.85</v>
      </c>
      <c r="K72" s="8" t="inlineStr">
        <is>
          <t>RELAY SHOP USA</t>
        </is>
      </c>
      <c r="L72" s="6" t="n">
        <v>44127.6229166667</v>
      </c>
      <c r="M72" s="8" t="inlineStr">
        <is>
          <t>COVID-19 Surcharge</t>
        </is>
      </c>
      <c r="N72" s="9" t="n">
        <v>1</v>
      </c>
      <c r="O72" s="5" t="inlineStr">
        <is>
          <t>20302636.01</t>
        </is>
      </c>
      <c r="P72" s="11" t="n">
        <v>0</v>
      </c>
      <c r="Q72" s="5" t="inlineStr">
        <is>
          <t>MIA</t>
        </is>
      </c>
      <c r="R72" s="11" t="n">
        <v>0.2465</v>
      </c>
      <c r="S72" s="8" t="inlineStr">
        <is>
          <t>BP 130397</t>
        </is>
      </c>
      <c r="T72" s="8" t="inlineStr">
        <is>
          <t>MOANA NUI PUNAAUIA</t>
        </is>
      </c>
      <c r="U72" s="8" t="inlineStr">
        <is>
          <t>PUNAAUIA</t>
        </is>
      </c>
      <c r="V72" s="8" t="inlineStr">
        <is>
          <t>TAHITI</t>
        </is>
      </c>
      <c r="W72" s="8" t="inlineStr">
        <is>
          <t>98717</t>
        </is>
      </c>
    </row>
    <row r="73" ht="14.4056396484375" customHeight="1" s="13">
      <c r="A73" s="8" t="inlineStr">
        <is>
          <t>Relay Shop USA</t>
        </is>
      </c>
      <c r="B73" s="8" t="inlineStr">
        <is>
          <t>29794</t>
        </is>
      </c>
      <c r="C73" s="8" t="inlineStr">
        <is>
          <t>Amelia MARTIN</t>
        </is>
      </c>
      <c r="D73" s="8" t="n">
        <v>22.1</v>
      </c>
      <c r="E73" s="12" t="n">
        <v>52.951</v>
      </c>
      <c r="F73" s="8">
        <f>IF(M73="COVID-19 Surcharge","covid surcharge",D73-E73)</f>
        <v/>
      </c>
      <c r="G73" s="8" t="inlineStr">
        <is>
          <t>FRENCH POLYNESIA</t>
        </is>
      </c>
      <c r="H73" s="8" t="inlineStr">
        <is>
          <t>CJ561708423US</t>
        </is>
      </c>
      <c r="I73" s="7" t="inlineStr">
        <is>
          <t>CJ561708423US</t>
        </is>
      </c>
      <c r="J73" s="10" t="n">
        <v>7.2</v>
      </c>
      <c r="K73" s="8" t="inlineStr">
        <is>
          <t>RELAY SHOP USA</t>
        </is>
      </c>
      <c r="L73" s="6" t="n">
        <v>44127.6229166667</v>
      </c>
      <c r="M73" s="8" t="inlineStr">
        <is>
          <t>PSDS PMI</t>
        </is>
      </c>
      <c r="N73" s="9" t="n">
        <v>1</v>
      </c>
      <c r="O73" s="5" t="inlineStr">
        <is>
          <t>20302636.01</t>
        </is>
      </c>
      <c r="P73" s="11" t="n">
        <v>52.951</v>
      </c>
      <c r="Q73" s="5" t="inlineStr">
        <is>
          <t>MIA</t>
        </is>
      </c>
      <c r="R73" s="11" t="n">
        <v>0</v>
      </c>
      <c r="S73" s="8" t="inlineStr">
        <is>
          <t>BP 2713 Punavai plaine</t>
        </is>
      </c>
      <c r="T73" s="8" t="inlineStr">
        <is>
          <t>Punaauia, Tahiti.</t>
        </is>
      </c>
      <c r="U73" s="8" t="inlineStr">
        <is>
          <t>Papeete</t>
        </is>
      </c>
      <c r="V73" s="8" t="inlineStr">
        <is>
          <t>PYF</t>
        </is>
      </c>
      <c r="W73" s="8" t="inlineStr">
        <is>
          <t>98703</t>
        </is>
      </c>
    </row>
    <row r="74" ht="14.4056396484375" customHeight="1" s="13">
      <c r="A74" s="8" t="inlineStr">
        <is>
          <t>Relay Shop USA</t>
        </is>
      </c>
      <c r="B74" s="8" t="inlineStr">
        <is>
          <t>29839</t>
        </is>
      </c>
      <c r="C74" s="8" t="inlineStr">
        <is>
          <t>Campanozzi Tarahu Christelle</t>
        </is>
      </c>
      <c r="D74" s="8" t="n">
        <v>0</v>
      </c>
      <c r="E74" s="12" t="n">
        <v>34.275</v>
      </c>
      <c r="F74" s="8">
        <f>IF(M74="COVID-19 Surcharge","covid surcharge",D74-E74)</f>
        <v/>
      </c>
      <c r="G74" s="8" t="inlineStr">
        <is>
          <t>FRENCH POLYNESIA</t>
        </is>
      </c>
      <c r="H74" s="8" t="inlineStr">
        <is>
          <t>CJ561708437US</t>
        </is>
      </c>
      <c r="I74" s="7" t="inlineStr">
        <is>
          <t>CJ561708437US</t>
        </is>
      </c>
      <c r="J74" s="10" t="n">
        <v>1.15</v>
      </c>
      <c r="K74" s="8" t="inlineStr">
        <is>
          <t>RELAY SHOP USA</t>
        </is>
      </c>
      <c r="L74" s="6" t="n">
        <v>44127.6229166667</v>
      </c>
      <c r="M74" s="8" t="inlineStr">
        <is>
          <t>PSDS PMI</t>
        </is>
      </c>
      <c r="N74" s="9" t="n">
        <v>1</v>
      </c>
      <c r="O74" s="5" t="inlineStr">
        <is>
          <t>20302636.01</t>
        </is>
      </c>
      <c r="P74" s="11" t="n">
        <v>34.275</v>
      </c>
      <c r="Q74" s="5" t="inlineStr">
        <is>
          <t>MIA</t>
        </is>
      </c>
      <c r="R74" s="11" t="n">
        <v>0</v>
      </c>
      <c r="S74" s="8" t="inlineStr">
        <is>
          <t>BP 60390</t>
        </is>
      </c>
      <c r="T74" s="8" t="inlineStr"/>
      <c r="U74" s="8" t="inlineStr">
        <is>
          <t>Faaa centre</t>
        </is>
      </c>
      <c r="V74" s="8" t="inlineStr">
        <is>
          <t>Tahiti</t>
        </is>
      </c>
      <c r="W74" s="8" t="inlineStr">
        <is>
          <t>98704</t>
        </is>
      </c>
      <c r="X74" t="inlineStr">
        <is>
          <t>Already AUDITED</t>
        </is>
      </c>
    </row>
    <row r="75" ht="14.40576171875" customHeight="1" s="13">
      <c r="A75" s="8" t="inlineStr">
        <is>
          <t>Relay Shop USA</t>
        </is>
      </c>
      <c r="B75" s="8" t="inlineStr">
        <is>
          <t>29844</t>
        </is>
      </c>
      <c r="C75" s="8" t="inlineStr">
        <is>
          <t>Larson Belinda</t>
        </is>
      </c>
      <c r="D75" s="8" t="n">
        <v>57.25</v>
      </c>
      <c r="E75" s="12" t="n">
        <v>52.951</v>
      </c>
      <c r="F75" s="8">
        <f>IF(M75="COVID-19 Surcharge","covid surcharge",D75-E75)</f>
        <v/>
      </c>
      <c r="G75" s="8" t="inlineStr">
        <is>
          <t>FRENCH POLYNESIA</t>
        </is>
      </c>
      <c r="H75" s="8" t="inlineStr">
        <is>
          <t>CJ561720795US</t>
        </is>
      </c>
      <c r="I75" s="7" t="inlineStr">
        <is>
          <t>CJ561720795US</t>
        </is>
      </c>
      <c r="J75" s="10" t="n">
        <v>7.25</v>
      </c>
      <c r="K75" s="8" t="inlineStr">
        <is>
          <t>RELAY SHOP USA</t>
        </is>
      </c>
      <c r="L75" s="6" t="n">
        <v>44127.6229166667</v>
      </c>
      <c r="M75" s="8" t="inlineStr">
        <is>
          <t>PSDS PMI</t>
        </is>
      </c>
      <c r="N75" s="9" t="n">
        <v>1</v>
      </c>
      <c r="O75" s="5" t="inlineStr">
        <is>
          <t>20302636.01</t>
        </is>
      </c>
      <c r="P75" s="11" t="n">
        <v>52.951</v>
      </c>
      <c r="Q75" s="5" t="inlineStr">
        <is>
          <t>MIA</t>
        </is>
      </c>
      <c r="R75" s="11" t="n">
        <v>0</v>
      </c>
      <c r="S75" s="8" t="inlineStr">
        <is>
          <t>BP 25 Taiohae Nuku-Hiva</t>
        </is>
      </c>
      <c r="T75" s="8" t="inlineStr">
        <is>
          <t>Iles Marquises</t>
        </is>
      </c>
      <c r="U75" s="8" t="inlineStr">
        <is>
          <t>Taiohae</t>
        </is>
      </c>
      <c r="V75" s="8" t="inlineStr"/>
      <c r="W75" s="8" t="inlineStr">
        <is>
          <t>98742</t>
        </is>
      </c>
    </row>
    <row r="76" ht="14.4056396484375" customHeight="1" s="13">
      <c r="A76" s="8" t="inlineStr">
        <is>
          <t>Relay Shop USA</t>
        </is>
      </c>
      <c r="B76" s="8" t="inlineStr">
        <is>
          <t>29665</t>
        </is>
      </c>
      <c r="C76" s="8" t="inlineStr">
        <is>
          <t>Patrick MONTARON</t>
        </is>
      </c>
      <c r="D76" s="8" t="n">
        <v>0</v>
      </c>
      <c r="E76" s="12" t="n">
        <v>37.574</v>
      </c>
      <c r="F76" s="8">
        <f>IF(M76="COVID-19 Surcharge","covid surcharge",D76-E76)</f>
        <v/>
      </c>
      <c r="G76" s="8" t="inlineStr">
        <is>
          <t>FRENCH POLYNESIA</t>
        </is>
      </c>
      <c r="H76" s="8" t="inlineStr">
        <is>
          <t>CJ561721566US</t>
        </is>
      </c>
      <c r="I76" s="7" t="inlineStr">
        <is>
          <t>CJ561721566US</t>
        </is>
      </c>
      <c r="J76" s="10" t="n">
        <v>2.15</v>
      </c>
      <c r="K76" s="8" t="inlineStr">
        <is>
          <t>RELAY SHOP USA</t>
        </is>
      </c>
      <c r="L76" s="6" t="n">
        <v>44127.6229166667</v>
      </c>
      <c r="M76" s="8" t="inlineStr">
        <is>
          <t>PSDS PMI</t>
        </is>
      </c>
      <c r="N76" s="9" t="n">
        <v>1</v>
      </c>
      <c r="O76" s="5" t="inlineStr">
        <is>
          <t>20302636.01</t>
        </is>
      </c>
      <c r="P76" s="11" t="n">
        <v>37.574</v>
      </c>
      <c r="Q76" s="5" t="inlineStr">
        <is>
          <t>MIA</t>
        </is>
      </c>
      <c r="R76" s="11" t="n">
        <v>0</v>
      </c>
      <c r="S76" s="8" t="inlineStr">
        <is>
          <t>B.P. 9179 motu-uta</t>
        </is>
      </c>
      <c r="T76" s="8" t="inlineStr"/>
      <c r="U76" s="8" t="inlineStr">
        <is>
          <t>Papeete</t>
        </is>
      </c>
      <c r="V76" s="8" t="inlineStr">
        <is>
          <t>Tahiti</t>
        </is>
      </c>
      <c r="W76" s="8" t="inlineStr">
        <is>
          <t>98715</t>
        </is>
      </c>
      <c r="X76" t="inlineStr">
        <is>
          <t>Already AUDITED</t>
        </is>
      </c>
    </row>
    <row r="77" ht="14.4056396484375" customHeight="1" s="13">
      <c r="A77" s="8" t="inlineStr">
        <is>
          <t>Relay Shop USA</t>
        </is>
      </c>
      <c r="B77" s="8" t="inlineStr">
        <is>
          <t>29871</t>
        </is>
      </c>
      <c r="C77" s="8" t="inlineStr">
        <is>
          <t xml:space="preserve">JAMBON Christophe et </t>
        </is>
      </c>
      <c r="D77" s="8" t="n">
        <v>0</v>
      </c>
      <c r="E77" s="12" t="n">
        <v>37.574</v>
      </c>
      <c r="F77" s="8">
        <f>IF(M77="COVID-19 Surcharge","covid surcharge",D77-E77)</f>
        <v/>
      </c>
      <c r="G77" s="8" t="inlineStr">
        <is>
          <t>FRENCH POLYNESIA</t>
        </is>
      </c>
      <c r="H77" s="8" t="inlineStr">
        <is>
          <t>CJ561723730US</t>
        </is>
      </c>
      <c r="I77" s="7" t="inlineStr">
        <is>
          <t>CJ561723730US</t>
        </is>
      </c>
      <c r="J77" s="10" t="n">
        <v>2.2</v>
      </c>
      <c r="K77" s="8" t="inlineStr">
        <is>
          <t>RELAY SHOP USA</t>
        </is>
      </c>
      <c r="L77" s="6" t="n">
        <v>44127.6229166667</v>
      </c>
      <c r="M77" s="8" t="inlineStr">
        <is>
          <t>PSDS PMI</t>
        </is>
      </c>
      <c r="N77" s="9" t="n">
        <v>1</v>
      </c>
      <c r="O77" s="5" t="inlineStr">
        <is>
          <t>20302636.01</t>
        </is>
      </c>
      <c r="P77" s="11" t="n">
        <v>37.574</v>
      </c>
      <c r="Q77" s="5" t="inlineStr">
        <is>
          <t>MIA</t>
        </is>
      </c>
      <c r="R77" s="11" t="n">
        <v>0</v>
      </c>
      <c r="S77" s="8" t="inlineStr">
        <is>
          <t>BP 1937</t>
        </is>
      </c>
      <c r="T77" s="8" t="inlineStr"/>
      <c r="U77" s="8" t="inlineStr">
        <is>
          <t>PAPEETE</t>
        </is>
      </c>
      <c r="V77" s="8" t="inlineStr">
        <is>
          <t>TAHITI</t>
        </is>
      </c>
      <c r="W77" s="8" t="inlineStr">
        <is>
          <t>98713</t>
        </is>
      </c>
      <c r="X77" t="inlineStr">
        <is>
          <t>Already AUDITED</t>
        </is>
      </c>
    </row>
    <row r="78" ht="14.40576171875" customHeight="1" s="13">
      <c r="A78" s="8" t="inlineStr">
        <is>
          <t>Relay Shop USA</t>
        </is>
      </c>
      <c r="B78" s="8" t="inlineStr">
        <is>
          <t>29818</t>
        </is>
      </c>
      <c r="C78" s="8" t="inlineStr">
        <is>
          <t>Martin Wittek</t>
        </is>
      </c>
      <c r="D78" s="8" t="n">
        <v>61.9</v>
      </c>
      <c r="E78" s="12" t="n">
        <v>27.873</v>
      </c>
      <c r="F78" s="8">
        <f>IF(M78="COVID-19 Surcharge","covid surcharge",D78-E78)</f>
        <v/>
      </c>
      <c r="G78" s="8" t="inlineStr">
        <is>
          <t>GERMANY</t>
        </is>
      </c>
      <c r="H78" s="8" t="inlineStr">
        <is>
          <t>CJ561706728US</t>
        </is>
      </c>
      <c r="I78" s="7" t="inlineStr">
        <is>
          <t>CJ561706728US</t>
        </is>
      </c>
      <c r="J78" s="10" t="n">
        <v>0.95</v>
      </c>
      <c r="K78" s="8" t="inlineStr">
        <is>
          <t>RELAY SHOP USA</t>
        </is>
      </c>
      <c r="L78" s="6" t="n">
        <v>44127.6229166667</v>
      </c>
      <c r="M78" s="8" t="inlineStr">
        <is>
          <t>PSDS PMI</t>
        </is>
      </c>
      <c r="N78" s="9" t="n">
        <v>1</v>
      </c>
      <c r="O78" s="5" t="inlineStr">
        <is>
          <t>20302636.01</t>
        </is>
      </c>
      <c r="P78" s="11" t="n">
        <v>27.873</v>
      </c>
      <c r="Q78" s="5" t="inlineStr">
        <is>
          <t>MIA</t>
        </is>
      </c>
      <c r="R78" s="11" t="n">
        <v>0</v>
      </c>
      <c r="S78" s="8" t="inlineStr">
        <is>
          <t>Voerder Str. 147a</t>
        </is>
      </c>
      <c r="T78" s="8" t="inlineStr"/>
      <c r="U78" s="8" t="inlineStr">
        <is>
          <t>Hagen</t>
        </is>
      </c>
      <c r="V78" s="8" t="inlineStr"/>
      <c r="W78" s="8" t="inlineStr">
        <is>
          <t>58135</t>
        </is>
      </c>
    </row>
    <row r="79" ht="14.4056396484375" customHeight="1" s="13">
      <c r="A79" s="8" t="inlineStr"/>
      <c r="B79" s="8" t="inlineStr">
        <is>
          <t>MIS-10221114</t>
        </is>
      </c>
      <c r="C79" s="8" t="inlineStr">
        <is>
          <t>Ingolde Schartmann</t>
        </is>
      </c>
      <c r="D79" s="8" t="inlineStr"/>
      <c r="E79" s="12" t="n">
        <v>4.953</v>
      </c>
      <c r="F79" s="8" t="inlineStr"/>
      <c r="G79" s="8" t="inlineStr">
        <is>
          <t>GERMANY</t>
        </is>
      </c>
      <c r="H79" s="8" t="inlineStr">
        <is>
          <t>RELSHOGA1000005355</t>
        </is>
      </c>
      <c r="I79" s="7" t="inlineStr">
        <is>
          <t>LS951993971CH</t>
        </is>
      </c>
      <c r="J79" s="10" t="n">
        <v>0.1</v>
      </c>
      <c r="K79" s="8" t="inlineStr">
        <is>
          <t>RELAY SHOP USA</t>
        </is>
      </c>
      <c r="L79" s="6" t="n">
        <v>44127.6229166667</v>
      </c>
      <c r="M79" s="8" t="inlineStr">
        <is>
          <t>Fully Tracked</t>
        </is>
      </c>
      <c r="N79" s="9" t="n">
        <v>1</v>
      </c>
      <c r="O79" s="5" t="inlineStr">
        <is>
          <t>20302636.01</t>
        </is>
      </c>
      <c r="P79" s="11" t="n">
        <v>4.953</v>
      </c>
      <c r="Q79" s="5" t="inlineStr">
        <is>
          <t>MIA</t>
        </is>
      </c>
      <c r="R79" s="11" t="n">
        <v>0</v>
      </c>
      <c r="S79" s="8" t="inlineStr">
        <is>
          <t>Lunkenstr. 9</t>
        </is>
      </c>
      <c r="T79" s="8" t="inlineStr"/>
      <c r="U79" s="8" t="inlineStr">
        <is>
          <t>Miltenberg</t>
        </is>
      </c>
      <c r="V79" s="8" t="inlineStr"/>
      <c r="W79" s="8" t="inlineStr">
        <is>
          <t>63897</t>
        </is>
      </c>
    </row>
    <row r="80" ht="14.4056396484375" customHeight="1" s="13">
      <c r="A80" s="8" t="inlineStr"/>
      <c r="B80" s="8" t="inlineStr">
        <is>
          <t>MIS-10221114</t>
        </is>
      </c>
      <c r="C80" s="8" t="inlineStr">
        <is>
          <t>Ingolde Schartmann</t>
        </is>
      </c>
      <c r="D80" s="8" t="inlineStr"/>
      <c r="E80" s="12" t="n">
        <v>0.029</v>
      </c>
      <c r="F80" s="8" t="inlineStr"/>
      <c r="G80" s="8" t="inlineStr">
        <is>
          <t>GERMANY</t>
        </is>
      </c>
      <c r="H80" s="8" t="inlineStr">
        <is>
          <t>RELSHOGA1000005355</t>
        </is>
      </c>
      <c r="I80" s="7" t="inlineStr">
        <is>
          <t>LS951993971CH</t>
        </is>
      </c>
      <c r="J80" s="10" t="n">
        <v>0.1</v>
      </c>
      <c r="K80" s="8" t="inlineStr">
        <is>
          <t>RELAY SHOP USA</t>
        </is>
      </c>
      <c r="L80" s="6" t="n">
        <v>44127.6229166667</v>
      </c>
      <c r="M80" s="8" t="inlineStr">
        <is>
          <t>COVID-19 Surcharge</t>
        </is>
      </c>
      <c r="N80" s="9" t="n">
        <v>1</v>
      </c>
      <c r="O80" s="5" t="inlineStr">
        <is>
          <t>20302636.01</t>
        </is>
      </c>
      <c r="P80" s="11" t="n">
        <v>0</v>
      </c>
      <c r="Q80" s="5" t="inlineStr">
        <is>
          <t>MIA</t>
        </is>
      </c>
      <c r="R80" s="11" t="n">
        <v>0.029</v>
      </c>
      <c r="S80" s="8" t="inlineStr">
        <is>
          <t>Lunkenstr. 9</t>
        </is>
      </c>
      <c r="T80" s="8" t="inlineStr"/>
      <c r="U80" s="8" t="inlineStr">
        <is>
          <t>Miltenberg</t>
        </is>
      </c>
      <c r="V80" s="8" t="inlineStr"/>
      <c r="W80" s="8" t="inlineStr">
        <is>
          <t>63897</t>
        </is>
      </c>
    </row>
    <row r="81" ht="14.40576171875" customHeight="1" s="13">
      <c r="A81" s="8" t="inlineStr">
        <is>
          <t>Relay Shop USA</t>
        </is>
      </c>
      <c r="B81" s="8" t="inlineStr">
        <is>
          <t>29837</t>
        </is>
      </c>
      <c r="C81" s="8" t="inlineStr">
        <is>
          <t>Maxime Soviche</t>
        </is>
      </c>
      <c r="D81" s="8" t="n">
        <v>0</v>
      </c>
      <c r="E81" s="12" t="n">
        <v>30.886</v>
      </c>
      <c r="F81" s="8">
        <f>IF(M81="COVID-19 Surcharge","covid surcharge",D81-E81)</f>
        <v/>
      </c>
      <c r="G81" s="8" t="inlineStr">
        <is>
          <t>NEW CALEDONIA</t>
        </is>
      </c>
      <c r="H81" s="8" t="inlineStr">
        <is>
          <t>CJ561708445US</t>
        </is>
      </c>
      <c r="I81" s="7" t="inlineStr">
        <is>
          <t>CJ561708445US</t>
        </is>
      </c>
      <c r="J81" s="10" t="n">
        <v>0.85</v>
      </c>
      <c r="K81" s="8" t="inlineStr">
        <is>
          <t>RELAY SHOP USA</t>
        </is>
      </c>
      <c r="L81" s="6" t="n">
        <v>44127.6229166667</v>
      </c>
      <c r="M81" s="8" t="inlineStr">
        <is>
          <t>PSDS PMI</t>
        </is>
      </c>
      <c r="N81" s="9" t="n">
        <v>1</v>
      </c>
      <c r="O81" s="5" t="inlineStr">
        <is>
          <t>20302636.01</t>
        </is>
      </c>
      <c r="P81" s="11" t="n">
        <v>30.886</v>
      </c>
      <c r="Q81" s="5" t="inlineStr">
        <is>
          <t>MIA</t>
        </is>
      </c>
      <c r="R81" s="11" t="n">
        <v>0</v>
      </c>
      <c r="S81" s="8" t="inlineStr">
        <is>
          <t>14 avenue Michel Ange</t>
        </is>
      </c>
      <c r="T81" s="8" t="inlineStr"/>
      <c r="U81" s="8" t="inlineStr">
        <is>
          <t>Nouméa</t>
        </is>
      </c>
      <c r="V81" s="8" t="inlineStr"/>
      <c r="W81" s="8" t="inlineStr">
        <is>
          <t>98800</t>
        </is>
      </c>
      <c r="X81" t="inlineStr">
        <is>
          <t>Already AUDITED</t>
        </is>
      </c>
    </row>
    <row r="82" ht="14.4056396484375" customHeight="1" s="13">
      <c r="A82" s="8" t="inlineStr">
        <is>
          <t>Relay Shop USA</t>
        </is>
      </c>
      <c r="B82" s="8" t="inlineStr">
        <is>
          <t>29845</t>
        </is>
      </c>
      <c r="C82" s="8" t="inlineStr">
        <is>
          <t>casano jean marc</t>
        </is>
      </c>
      <c r="D82" s="8" t="n">
        <v>0</v>
      </c>
      <c r="E82" s="12" t="n">
        <v>47.132</v>
      </c>
      <c r="F82" s="8">
        <f>IF(M82="COVID-19 Surcharge","covid surcharge",D82-E82)</f>
        <v/>
      </c>
      <c r="G82" s="8" t="inlineStr">
        <is>
          <t>NEW CALEDONIA</t>
        </is>
      </c>
      <c r="H82" s="8" t="inlineStr">
        <is>
          <t>CJ561708573US</t>
        </is>
      </c>
      <c r="I82" s="7" t="inlineStr">
        <is>
          <t>CJ561708573US</t>
        </is>
      </c>
      <c r="J82" s="10" t="n">
        <v>5.85</v>
      </c>
      <c r="K82" s="8" t="inlineStr">
        <is>
          <t>RELAY SHOP USA</t>
        </is>
      </c>
      <c r="L82" s="6" t="n">
        <v>44127.6229166667</v>
      </c>
      <c r="M82" s="8" t="inlineStr">
        <is>
          <t>PSDS PMI</t>
        </is>
      </c>
      <c r="N82" s="9" t="n">
        <v>1</v>
      </c>
      <c r="O82" s="5" t="inlineStr">
        <is>
          <t>20302636.01</t>
        </is>
      </c>
      <c r="P82" s="11" t="n">
        <v>47.132</v>
      </c>
      <c r="Q82" s="5" t="inlineStr">
        <is>
          <t>MIA</t>
        </is>
      </c>
      <c r="R82" s="11" t="n">
        <v>0</v>
      </c>
      <c r="S82" s="8" t="inlineStr">
        <is>
          <t>bp 14030</t>
        </is>
      </c>
      <c r="T82" s="8" t="inlineStr"/>
      <c r="U82" s="8" t="inlineStr">
        <is>
          <t>nouméa</t>
        </is>
      </c>
      <c r="V82" s="8" t="inlineStr"/>
      <c r="W82" s="8" t="inlineStr">
        <is>
          <t>98803</t>
        </is>
      </c>
      <c r="X82" t="inlineStr">
        <is>
          <t>Already AUDITED</t>
        </is>
      </c>
    </row>
    <row r="83" ht="14.4056396484375" customHeight="1" s="13">
      <c r="A83" s="8" t="inlineStr">
        <is>
          <t>Relay Shop USA</t>
        </is>
      </c>
      <c r="B83" s="8" t="inlineStr">
        <is>
          <t>29805</t>
        </is>
      </c>
      <c r="C83" s="8" t="inlineStr">
        <is>
          <t>Korkodelovic Katarina</t>
        </is>
      </c>
      <c r="D83" s="8" t="n">
        <v>0</v>
      </c>
      <c r="E83" s="12" t="n">
        <v>8.864000000000001</v>
      </c>
      <c r="F83" s="8">
        <f>IF(M83="COVID-19 Surcharge","covid surcharge",D83-E83)</f>
        <v/>
      </c>
      <c r="G83" s="8" t="inlineStr">
        <is>
          <t>SWITZERLAND</t>
        </is>
      </c>
      <c r="H83" s="8" t="inlineStr">
        <is>
          <t>RELSHOGA1000005238</t>
        </is>
      </c>
      <c r="I83" s="7" t="inlineStr">
        <is>
          <t>LS951992675CH</t>
        </is>
      </c>
      <c r="J83" s="10" t="n">
        <v>0.5</v>
      </c>
      <c r="K83" s="8" t="inlineStr">
        <is>
          <t>RELAY SHOP USA</t>
        </is>
      </c>
      <c r="L83" s="6" t="n">
        <v>44127.6229166667</v>
      </c>
      <c r="M83" s="8" t="inlineStr">
        <is>
          <t>Fully Tracked</t>
        </is>
      </c>
      <c r="N83" s="9" t="n">
        <v>1</v>
      </c>
      <c r="O83" s="5" t="inlineStr">
        <is>
          <t>20302636.01</t>
        </is>
      </c>
      <c r="P83" s="11" t="n">
        <v>8.864000000000001</v>
      </c>
      <c r="Q83" s="5" t="inlineStr">
        <is>
          <t>MIA</t>
        </is>
      </c>
      <c r="R83" s="11" t="n">
        <v>0</v>
      </c>
      <c r="S83" s="8" t="inlineStr">
        <is>
          <t>Rue De-Candolle 14</t>
        </is>
      </c>
      <c r="T83" s="8" t="inlineStr"/>
      <c r="U83" s="8" t="inlineStr">
        <is>
          <t>Genève</t>
        </is>
      </c>
      <c r="V83" s="8" t="inlineStr"/>
      <c r="W83" s="8" t="inlineStr">
        <is>
          <t>1205</t>
        </is>
      </c>
      <c r="X83" t="inlineStr">
        <is>
          <t>Already AUDITED</t>
        </is>
      </c>
    </row>
    <row r="84" ht="14.40576171875" customHeight="1" s="13">
      <c r="A84" s="8" t="inlineStr">
        <is>
          <t>Relay Shop USA</t>
        </is>
      </c>
      <c r="B84" s="8" t="inlineStr">
        <is>
          <t>29805</t>
        </is>
      </c>
      <c r="C84" s="8" t="inlineStr">
        <is>
          <t>Korkodelovic Katarina</t>
        </is>
      </c>
      <c r="D84" s="8" t="n">
        <v>0</v>
      </c>
      <c r="E84" s="12" t="n">
        <v>0.145</v>
      </c>
      <c r="F84" s="8">
        <f>IF(M84="COVID-19 Surcharge","covid surcharge",D84-E84)</f>
        <v/>
      </c>
      <c r="G84" s="8" t="inlineStr">
        <is>
          <t>SWITZERLAND</t>
        </is>
      </c>
      <c r="H84" s="8" t="inlineStr">
        <is>
          <t>RELSHOGA1000005238</t>
        </is>
      </c>
      <c r="I84" s="7" t="inlineStr">
        <is>
          <t>LS951992675CH</t>
        </is>
      </c>
      <c r="J84" s="10" t="n">
        <v>0.5</v>
      </c>
      <c r="K84" s="8" t="inlineStr">
        <is>
          <t>RELAY SHOP USA</t>
        </is>
      </c>
      <c r="L84" s="6" t="n">
        <v>44127.6229166667</v>
      </c>
      <c r="M84" s="8" t="inlineStr">
        <is>
          <t>COVID-19 Surcharge</t>
        </is>
      </c>
      <c r="N84" s="9" t="n">
        <v>1</v>
      </c>
      <c r="O84" s="5" t="inlineStr">
        <is>
          <t>20302636.01</t>
        </is>
      </c>
      <c r="P84" s="11" t="n">
        <v>0</v>
      </c>
      <c r="Q84" s="5" t="inlineStr">
        <is>
          <t>MIA</t>
        </is>
      </c>
      <c r="R84" s="11" t="n">
        <v>0.145</v>
      </c>
      <c r="S84" s="8" t="inlineStr">
        <is>
          <t>Rue De-Candolle 14</t>
        </is>
      </c>
      <c r="T84" s="8" t="inlineStr"/>
      <c r="U84" s="8" t="inlineStr">
        <is>
          <t>Genève</t>
        </is>
      </c>
      <c r="V84" s="8" t="inlineStr"/>
      <c r="W84" s="8" t="inlineStr">
        <is>
          <t>1205</t>
        </is>
      </c>
    </row>
    <row r="85" ht="14.4056396484375" customHeight="1" s="13">
      <c r="A85" s="8" t="inlineStr">
        <is>
          <t>Relay Shop USA</t>
        </is>
      </c>
      <c r="B85" s="8" t="inlineStr">
        <is>
          <t>14428</t>
        </is>
      </c>
      <c r="C85" s="8" t="inlineStr">
        <is>
          <t>Leon caton</t>
        </is>
      </c>
      <c r="D85" s="8" t="n">
        <v>0</v>
      </c>
      <c r="E85" s="12" t="n">
        <v>9.699</v>
      </c>
      <c r="F85" s="8">
        <f>IF(M85="COVID-19 Surcharge","covid surcharge",D85-E85)</f>
        <v/>
      </c>
      <c r="G85" s="8" t="inlineStr">
        <is>
          <t>UNITED KINGDOM</t>
        </is>
      </c>
      <c r="H85" s="8" t="inlineStr">
        <is>
          <t>RELSHOGA1000005346</t>
        </is>
      </c>
      <c r="I85" s="7" t="inlineStr">
        <is>
          <t>LS952003735CH</t>
        </is>
      </c>
      <c r="J85" s="10" t="n">
        <v>1.4</v>
      </c>
      <c r="K85" s="8" t="inlineStr">
        <is>
          <t>RELAY SHOP USA</t>
        </is>
      </c>
      <c r="L85" s="6" t="n">
        <v>44127.6229166667</v>
      </c>
      <c r="M85" s="8" t="inlineStr">
        <is>
          <t>Fully Tracked</t>
        </is>
      </c>
      <c r="N85" s="9" t="n">
        <v>1</v>
      </c>
      <c r="O85" s="5" t="inlineStr">
        <is>
          <t>20302636.01</t>
        </is>
      </c>
      <c r="P85" s="11" t="n">
        <v>9.699</v>
      </c>
      <c r="Q85" s="5" t="inlineStr">
        <is>
          <t>MIA</t>
        </is>
      </c>
      <c r="R85" s="11" t="n">
        <v>0</v>
      </c>
      <c r="S85" s="8" t="inlineStr">
        <is>
          <t>58A Parkholme Road</t>
        </is>
      </c>
      <c r="T85" s="8" t="inlineStr">
        <is>
          <t>Hackney (house with red door)</t>
        </is>
      </c>
      <c r="U85" s="8" t="inlineStr">
        <is>
          <t>London</t>
        </is>
      </c>
      <c r="V85" s="8" t="inlineStr"/>
      <c r="W85" s="8" t="inlineStr">
        <is>
          <t>E83AQ</t>
        </is>
      </c>
      <c r="X85" t="inlineStr">
        <is>
          <t>Already AUDITED</t>
        </is>
      </c>
    </row>
    <row r="86" ht="14.4056396484375" customHeight="1" s="13">
      <c r="A86" s="8" t="inlineStr">
        <is>
          <t>Holistic ReEngineering</t>
        </is>
      </c>
      <c r="B86" s="8" t="inlineStr">
        <is>
          <t>14428</t>
        </is>
      </c>
      <c r="C86" s="8" t="inlineStr">
        <is>
          <t>Leon caton</t>
        </is>
      </c>
      <c r="D86" s="8" t="n">
        <v>0</v>
      </c>
      <c r="E86" s="12" t="n">
        <v>0.406</v>
      </c>
      <c r="F86" s="8">
        <f>IF(M86="COVID-19 Surcharge","covid surcharge",D86-E86)</f>
        <v/>
      </c>
      <c r="G86" s="8" t="inlineStr">
        <is>
          <t>UNITED KINGDOM</t>
        </is>
      </c>
      <c r="H86" s="8" t="inlineStr">
        <is>
          <t>RELSHOGA1000005346</t>
        </is>
      </c>
      <c r="I86" s="7" t="inlineStr">
        <is>
          <t>LS952003735CH</t>
        </is>
      </c>
      <c r="J86" s="10" t="n">
        <v>1.4</v>
      </c>
      <c r="K86" s="8" t="inlineStr">
        <is>
          <t>RELAY SHOP USA</t>
        </is>
      </c>
      <c r="L86" s="6" t="n">
        <v>44127.6229166667</v>
      </c>
      <c r="M86" s="8" t="inlineStr">
        <is>
          <t>COVID-19 Surcharge</t>
        </is>
      </c>
      <c r="N86" s="9" t="n">
        <v>1</v>
      </c>
      <c r="O86" s="5" t="inlineStr">
        <is>
          <t>20302636.01</t>
        </is>
      </c>
      <c r="P86" s="11" t="n">
        <v>0</v>
      </c>
      <c r="Q86" s="5" t="inlineStr">
        <is>
          <t>MIA</t>
        </is>
      </c>
      <c r="R86" s="11" t="n">
        <v>0.406</v>
      </c>
      <c r="S86" s="8" t="inlineStr">
        <is>
          <t>58A Parkholme Road</t>
        </is>
      </c>
      <c r="T86" s="8" t="inlineStr">
        <is>
          <t>Hackney (house with red door)</t>
        </is>
      </c>
      <c r="U86" s="8" t="inlineStr">
        <is>
          <t>London</t>
        </is>
      </c>
      <c r="V86" s="8" t="inlineStr"/>
      <c r="W86" s="8" t="inlineStr">
        <is>
          <t>E83AQ</t>
        </is>
      </c>
    </row>
    <row r="87" ht="14.4056396484375" customHeight="1" s="13">
      <c r="C87" t="inlineStr">
        <is>
          <t>Totals</t>
        </is>
      </c>
      <c r="D87">
        <f>SUM(D2:D86)</f>
        <v/>
      </c>
      <c r="E87">
        <f>SUM(E2:E86)</f>
        <v/>
      </c>
      <c r="F87">
        <f>AVERAGE(F2:F86)</f>
        <v/>
      </c>
    </row>
    <row r="88" ht="14.40576171875" customHeight="1" s="13">
      <c r="D88">
        <f>-E87</f>
        <v/>
      </c>
    </row>
    <row r="89" ht="14.4056396484375" customHeight="1" s="13"/>
    <row r="90">
      <c r="C90" t="inlineStr">
        <is>
          <t>Gross profit</t>
        </is>
      </c>
      <c r="D90">
        <f>SUM(D87:D88)</f>
        <v/>
      </c>
    </row>
    <row r="92">
      <c r="C92" t="inlineStr">
        <is>
          <t>Gross profit per parcel</t>
        </is>
      </c>
      <c r="D92">
        <f>D90/77</f>
        <v/>
      </c>
    </row>
    <row r="94">
      <c r="C94" t="inlineStr">
        <is>
          <t>MARGIN</t>
        </is>
      </c>
      <c r="D94">
        <f>D90/D87</f>
        <v/>
      </c>
    </row>
  </sheetData>
  <hyperlinks>
    <hyperlink xmlns:r="http://schemas.openxmlformats.org/officeDocument/2006/relationships" ref="D5" r:id="rId1"/>
    <hyperlink xmlns:r="http://schemas.openxmlformats.org/officeDocument/2006/relationships" ref="D6" r:id="rId2"/>
    <hyperlink xmlns:r="http://schemas.openxmlformats.org/officeDocument/2006/relationships" ref="D7" r:id="rId3"/>
    <hyperlink xmlns:r="http://schemas.openxmlformats.org/officeDocument/2006/relationships" ref="D8" r:id="rId4"/>
    <hyperlink xmlns:r="http://schemas.openxmlformats.org/officeDocument/2006/relationships" ref="D9" r:id="rId5"/>
    <hyperlink xmlns:r="http://schemas.openxmlformats.org/officeDocument/2006/relationships" ref="D10" r:id="rId6"/>
    <hyperlink xmlns:r="http://schemas.openxmlformats.org/officeDocument/2006/relationships" ref="D11" r:id="rId7"/>
    <hyperlink xmlns:r="http://schemas.openxmlformats.org/officeDocument/2006/relationships" ref="D12" r:id="rId8"/>
    <hyperlink xmlns:r="http://schemas.openxmlformats.org/officeDocument/2006/relationships" ref="D13" r:id="rId9"/>
    <hyperlink xmlns:r="http://schemas.openxmlformats.org/officeDocument/2006/relationships" ref="D14" r:id="rId10"/>
    <hyperlink xmlns:r="http://schemas.openxmlformats.org/officeDocument/2006/relationships" ref="D15" r:id="rId11"/>
    <hyperlink xmlns:r="http://schemas.openxmlformats.org/officeDocument/2006/relationships" ref="D16" r:id="rId12"/>
    <hyperlink xmlns:r="http://schemas.openxmlformats.org/officeDocument/2006/relationships" ref="D17" r:id="rId13"/>
    <hyperlink xmlns:r="http://schemas.openxmlformats.org/officeDocument/2006/relationships" ref="D18" r:id="rId14"/>
    <hyperlink xmlns:r="http://schemas.openxmlformats.org/officeDocument/2006/relationships" ref="D19" r:id="rId15"/>
    <hyperlink xmlns:r="http://schemas.openxmlformats.org/officeDocument/2006/relationships" ref="D20" r:id="rId16"/>
    <hyperlink xmlns:r="http://schemas.openxmlformats.org/officeDocument/2006/relationships" ref="D21" r:id="rId17"/>
    <hyperlink xmlns:r="http://schemas.openxmlformats.org/officeDocument/2006/relationships" ref="D22" r:id="rId18"/>
    <hyperlink xmlns:r="http://schemas.openxmlformats.org/officeDocument/2006/relationships" ref="D23" r:id="rId19"/>
    <hyperlink xmlns:r="http://schemas.openxmlformats.org/officeDocument/2006/relationships" ref="D24" r:id="rId20"/>
    <hyperlink xmlns:r="http://schemas.openxmlformats.org/officeDocument/2006/relationships" ref="D25" r:id="rId21"/>
    <hyperlink xmlns:r="http://schemas.openxmlformats.org/officeDocument/2006/relationships" ref="D26" r:id="rId22"/>
    <hyperlink xmlns:r="http://schemas.openxmlformats.org/officeDocument/2006/relationships" ref="D27" r:id="rId23"/>
    <hyperlink xmlns:r="http://schemas.openxmlformats.org/officeDocument/2006/relationships" ref="D28" r:id="rId24"/>
    <hyperlink xmlns:r="http://schemas.openxmlformats.org/officeDocument/2006/relationships" ref="D29" r:id="rId25"/>
    <hyperlink xmlns:r="http://schemas.openxmlformats.org/officeDocument/2006/relationships" ref="D30" r:id="rId26"/>
    <hyperlink xmlns:r="http://schemas.openxmlformats.org/officeDocument/2006/relationships" ref="D31" r:id="rId27"/>
    <hyperlink xmlns:r="http://schemas.openxmlformats.org/officeDocument/2006/relationships" ref="D32" r:id="rId28"/>
    <hyperlink xmlns:r="http://schemas.openxmlformats.org/officeDocument/2006/relationships" ref="D33" r:id="rId29"/>
    <hyperlink xmlns:r="http://schemas.openxmlformats.org/officeDocument/2006/relationships" ref="D34" r:id="rId30"/>
    <hyperlink xmlns:r="http://schemas.openxmlformats.org/officeDocument/2006/relationships" ref="D35" r:id="rId31"/>
    <hyperlink xmlns:r="http://schemas.openxmlformats.org/officeDocument/2006/relationships" ref="D36" r:id="rId32"/>
    <hyperlink xmlns:r="http://schemas.openxmlformats.org/officeDocument/2006/relationships" ref="D37" r:id="rId33"/>
    <hyperlink xmlns:r="http://schemas.openxmlformats.org/officeDocument/2006/relationships" ref="D38" r:id="rId34"/>
    <hyperlink xmlns:r="http://schemas.openxmlformats.org/officeDocument/2006/relationships" ref="D39" r:id="rId35"/>
    <hyperlink xmlns:r="http://schemas.openxmlformats.org/officeDocument/2006/relationships" ref="D40" r:id="rId36"/>
    <hyperlink xmlns:r="http://schemas.openxmlformats.org/officeDocument/2006/relationships" ref="D41" r:id="rId37"/>
    <hyperlink xmlns:r="http://schemas.openxmlformats.org/officeDocument/2006/relationships" ref="D42" r:id="rId38"/>
    <hyperlink xmlns:r="http://schemas.openxmlformats.org/officeDocument/2006/relationships" ref="D43" r:id="rId39"/>
    <hyperlink xmlns:r="http://schemas.openxmlformats.org/officeDocument/2006/relationships" ref="D44" r:id="rId40"/>
    <hyperlink xmlns:r="http://schemas.openxmlformats.org/officeDocument/2006/relationships" ref="D45" r:id="rId41"/>
    <hyperlink xmlns:r="http://schemas.openxmlformats.org/officeDocument/2006/relationships" ref="D46" r:id="rId42"/>
    <hyperlink xmlns:r="http://schemas.openxmlformats.org/officeDocument/2006/relationships" ref="D47" r:id="rId43"/>
    <hyperlink xmlns:r="http://schemas.openxmlformats.org/officeDocument/2006/relationships" ref="D48" r:id="rId44"/>
    <hyperlink xmlns:r="http://schemas.openxmlformats.org/officeDocument/2006/relationships" ref="D49" r:id="rId45"/>
    <hyperlink xmlns:r="http://schemas.openxmlformats.org/officeDocument/2006/relationships" ref="D50" r:id="rId46"/>
    <hyperlink xmlns:r="http://schemas.openxmlformats.org/officeDocument/2006/relationships" ref="D51" r:id="rId47"/>
    <hyperlink xmlns:r="http://schemas.openxmlformats.org/officeDocument/2006/relationships" ref="D52" r:id="rId48"/>
    <hyperlink xmlns:r="http://schemas.openxmlformats.org/officeDocument/2006/relationships" ref="D53" r:id="rId49"/>
    <hyperlink xmlns:r="http://schemas.openxmlformats.org/officeDocument/2006/relationships" ref="D54" r:id="rId50"/>
    <hyperlink xmlns:r="http://schemas.openxmlformats.org/officeDocument/2006/relationships" ref="D55" r:id="rId51"/>
    <hyperlink xmlns:r="http://schemas.openxmlformats.org/officeDocument/2006/relationships" ref="D56" r:id="rId52"/>
    <hyperlink xmlns:r="http://schemas.openxmlformats.org/officeDocument/2006/relationships" ref="D57" r:id="rId53"/>
    <hyperlink xmlns:r="http://schemas.openxmlformats.org/officeDocument/2006/relationships" ref="D58" r:id="rId54"/>
    <hyperlink xmlns:r="http://schemas.openxmlformats.org/officeDocument/2006/relationships" ref="D59" r:id="rId55"/>
    <hyperlink xmlns:r="http://schemas.openxmlformats.org/officeDocument/2006/relationships" ref="D60" r:id="rId56"/>
    <hyperlink xmlns:r="http://schemas.openxmlformats.org/officeDocument/2006/relationships" ref="D61" r:id="rId57"/>
    <hyperlink xmlns:r="http://schemas.openxmlformats.org/officeDocument/2006/relationships" ref="D62" r:id="rId58"/>
    <hyperlink xmlns:r="http://schemas.openxmlformats.org/officeDocument/2006/relationships" ref="D63" r:id="rId59"/>
    <hyperlink xmlns:r="http://schemas.openxmlformats.org/officeDocument/2006/relationships" ref="D64" r:id="rId60"/>
    <hyperlink xmlns:r="http://schemas.openxmlformats.org/officeDocument/2006/relationships" ref="D65" r:id="rId61"/>
    <hyperlink xmlns:r="http://schemas.openxmlformats.org/officeDocument/2006/relationships" ref="D66" r:id="rId62"/>
    <hyperlink xmlns:r="http://schemas.openxmlformats.org/officeDocument/2006/relationships" ref="D67" r:id="rId63"/>
    <hyperlink xmlns:r="http://schemas.openxmlformats.org/officeDocument/2006/relationships" ref="D68" r:id="rId64"/>
    <hyperlink xmlns:r="http://schemas.openxmlformats.org/officeDocument/2006/relationships" ref="D69" r:id="rId65"/>
    <hyperlink xmlns:r="http://schemas.openxmlformats.org/officeDocument/2006/relationships" ref="D70" r:id="rId66"/>
    <hyperlink xmlns:r="http://schemas.openxmlformats.org/officeDocument/2006/relationships" ref="D71" r:id="rId67"/>
    <hyperlink xmlns:r="http://schemas.openxmlformats.org/officeDocument/2006/relationships" ref="D72" r:id="rId68"/>
    <hyperlink xmlns:r="http://schemas.openxmlformats.org/officeDocument/2006/relationships" ref="D73" r:id="rId69"/>
    <hyperlink xmlns:r="http://schemas.openxmlformats.org/officeDocument/2006/relationships" ref="D74" r:id="rId70"/>
    <hyperlink xmlns:r="http://schemas.openxmlformats.org/officeDocument/2006/relationships" ref="D75" r:id="rId71"/>
    <hyperlink xmlns:r="http://schemas.openxmlformats.org/officeDocument/2006/relationships" ref="D76" r:id="rId72"/>
    <hyperlink xmlns:r="http://schemas.openxmlformats.org/officeDocument/2006/relationships" ref="D77" r:id="rId73"/>
    <hyperlink xmlns:r="http://schemas.openxmlformats.org/officeDocument/2006/relationships" ref="D78" r:id="rId74"/>
    <hyperlink xmlns:r="http://schemas.openxmlformats.org/officeDocument/2006/relationships" ref="D79" r:id="rId75"/>
    <hyperlink xmlns:r="http://schemas.openxmlformats.org/officeDocument/2006/relationships" ref="D80" r:id="rId76"/>
    <hyperlink xmlns:r="http://schemas.openxmlformats.org/officeDocument/2006/relationships" ref="D81" r:id="rId77"/>
    <hyperlink xmlns:r="http://schemas.openxmlformats.org/officeDocument/2006/relationships" ref="D82" r:id="rId78"/>
    <hyperlink xmlns:r="http://schemas.openxmlformats.org/officeDocument/2006/relationships" ref="D83" r:id="rId79"/>
    <hyperlink xmlns:r="http://schemas.openxmlformats.org/officeDocument/2006/relationships" ref="D84" r:id="rId80"/>
    <hyperlink xmlns:r="http://schemas.openxmlformats.org/officeDocument/2006/relationships" ref="D85" r:id="rId81"/>
    <hyperlink xmlns:r="http://schemas.openxmlformats.org/officeDocument/2006/relationships" ref="D86" r:id="rId82"/>
    <hyperlink xmlns:r="http://schemas.openxmlformats.org/officeDocument/2006/relationships" ref="D87" r:id="rId83"/>
    <hyperlink xmlns:r="http://schemas.openxmlformats.org/officeDocument/2006/relationships" ref="D88" r:id="rId84"/>
    <hyperlink xmlns:r="http://schemas.openxmlformats.org/officeDocument/2006/relationships" ref="D89" r:id="rId85"/>
  </hyperlinks>
  <pageMargins left="0" right="0" top="0" bottom="0" header="0" footer="0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2021-01-30T11:22:42Z</dcterms:created>
  <dcterms:modified xmlns:dcterms="http://purl.org/dc/terms/" xmlns:xsi="http://www.w3.org/2001/XMLSchema-instance" xsi:type="dcterms:W3CDTF">2021-01-30T11:22:42Z</dcterms:modified>
</cp:coreProperties>
</file>