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Audrey/Documents/"/>
    </mc:Choice>
  </mc:AlternateContent>
  <xr:revisionPtr revIDLastSave="0" documentId="13_ncr:1_{A8174F85-E943-9244-99B6-6BE2F94DEF14}" xr6:coauthVersionLast="38" xr6:coauthVersionMax="38" xr10:uidLastSave="{00000000-0000-0000-0000-000000000000}"/>
  <bookViews>
    <workbookView xWindow="4920" yWindow="460" windowWidth="19880" windowHeight="14180" activeTab="2" xr2:uid="{00000000-000D-0000-FFFF-FFFF00000000}"/>
  </bookViews>
  <sheets>
    <sheet name="rawdata" sheetId="1" r:id="rId1"/>
    <sheet name="KEY" sheetId="4" r:id="rId2"/>
    <sheet name="optionsandcomments" sheetId="7" r:id="rId3"/>
    <sheet name="dataforpivot" sheetId="2" r:id="rId4"/>
    <sheet name="ug_in" sheetId="3" r:id="rId5"/>
    <sheet name="un_oos" sheetId="5" r:id="rId6"/>
    <sheet name="Smaller sets" sheetId="6" r:id="rId7"/>
    <sheet name="ANOVA_Q5" sheetId="9" r:id="rId8"/>
    <sheet name="ANOVA_Q6" sheetId="10" r:id="rId9"/>
  </sheets>
  <calcPr calcId="179021"/>
  <pivotCaches>
    <pivotCache cacheId="0" r:id="rId10"/>
    <pivotCache cacheId="1" r:id="rId11"/>
  </pivotCaches>
</workbook>
</file>

<file path=xl/calcChain.xml><?xml version="1.0" encoding="utf-8"?>
<calcChain xmlns="http://schemas.openxmlformats.org/spreadsheetml/2006/main">
  <c r="C3" i="7" l="1"/>
  <c r="C4" i="7"/>
  <c r="C5" i="7"/>
  <c r="C6" i="7"/>
  <c r="C7" i="7"/>
  <c r="C2" i="7"/>
  <c r="G85" i="2" l="1"/>
  <c r="H85" i="2"/>
  <c r="I85" i="2"/>
  <c r="J85" i="2"/>
  <c r="K85" i="2"/>
  <c r="L85" i="2"/>
  <c r="M85" i="2"/>
  <c r="N85" i="2"/>
  <c r="O85" i="2"/>
  <c r="P85" i="2"/>
  <c r="Q85" i="2"/>
  <c r="R85" i="2"/>
  <c r="F85" i="2"/>
  <c r="G84" i="2"/>
  <c r="H84" i="2"/>
  <c r="I84" i="2"/>
  <c r="J84" i="2"/>
  <c r="K84" i="2"/>
  <c r="L84" i="2"/>
  <c r="M84" i="2"/>
  <c r="N84" i="2"/>
  <c r="O84" i="2"/>
  <c r="P84" i="2"/>
  <c r="Q84" i="2"/>
  <c r="R84" i="2"/>
  <c r="F84" i="2"/>
  <c r="G82" i="2"/>
  <c r="H82" i="2"/>
  <c r="I82" i="2"/>
  <c r="J82" i="2"/>
  <c r="K82" i="2"/>
  <c r="L82" i="2"/>
  <c r="M82" i="2"/>
  <c r="N82" i="2"/>
  <c r="O82" i="2"/>
  <c r="P82" i="2"/>
  <c r="Q82" i="2"/>
  <c r="R82" i="2"/>
  <c r="F82" i="2"/>
  <c r="G83" i="2"/>
  <c r="H83" i="2"/>
  <c r="I83" i="2"/>
  <c r="J83" i="2"/>
  <c r="K83" i="2"/>
  <c r="L83" i="2"/>
  <c r="M83" i="2"/>
  <c r="N83" i="2"/>
  <c r="O83" i="2"/>
  <c r="P83" i="2"/>
  <c r="Q83" i="2"/>
  <c r="R83" i="2"/>
  <c r="F83" i="2"/>
</calcChain>
</file>

<file path=xl/sharedStrings.xml><?xml version="1.0" encoding="utf-8"?>
<sst xmlns="http://schemas.openxmlformats.org/spreadsheetml/2006/main" count="654" uniqueCount="261">
  <si>
    <t>ResponseId</t>
  </si>
  <si>
    <t>RecipientLastName</t>
  </si>
  <si>
    <t>Q1</t>
  </si>
  <si>
    <t>Q2</t>
  </si>
  <si>
    <t>Q3</t>
  </si>
  <si>
    <t>Q4</t>
  </si>
  <si>
    <t>Q5_1</t>
  </si>
  <si>
    <t>Q5_2</t>
  </si>
  <si>
    <t>Q5_3</t>
  </si>
  <si>
    <t>Q5_4</t>
  </si>
  <si>
    <t>Q5_5</t>
  </si>
  <si>
    <t>Q5_6</t>
  </si>
  <si>
    <t>Q6_1</t>
  </si>
  <si>
    <t>Q6_2</t>
  </si>
  <si>
    <t>Q6_3</t>
  </si>
  <si>
    <t>Q6_4</t>
  </si>
  <si>
    <t>Q6_5</t>
  </si>
  <si>
    <t>Q6_6</t>
  </si>
  <si>
    <t>Q7</t>
  </si>
  <si>
    <t>Q8</t>
  </si>
  <si>
    <t>Response ID</t>
  </si>
  <si>
    <t>Recipient Last Name</t>
  </si>
  <si>
    <t>What was your classification as a student when you applied to UT?</t>
  </si>
  <si>
    <t>How did the admissions process make you feel?</t>
  </si>
  <si>
    <t>How hard was it to find information about... - Applying to UT?</t>
  </si>
  <si>
    <t>How hard was it to find information about... - What to do after applying?</t>
  </si>
  <si>
    <t>How hard was it to find information about... - How to enroll at UT?</t>
  </si>
  <si>
    <t>How hard was it to find information about... - Financial aid?</t>
  </si>
  <si>
    <t>How hard was it to find information about... - On-campus housing?</t>
  </si>
  <si>
    <t>How hard was it to find information about... - Registration?</t>
  </si>
  <si>
    <t>How efficient/time-consuming was it to find information about... - Applying to UT?</t>
  </si>
  <si>
    <t>How efficient/time-consuming was it to find information about... - What to do after applying?</t>
  </si>
  <si>
    <t>How efficient/time-consuming was it to find information about... - How to enroll at UT?</t>
  </si>
  <si>
    <t>How efficient/time-consuming was it to find information about... - Financial aid?</t>
  </si>
  <si>
    <t>How efficient/time-consuming was it to find information about... - On-campus housing?</t>
  </si>
  <si>
    <t>How efficient/time-consuming was it to find information about... - Registration?</t>
  </si>
  <si>
    <t>If available, which would you use if you had any questions about admissions, registration, and/or financial aid? (You can select multiple options) - Selected Choice</t>
  </si>
  <si>
    <t>If available, which would you use if you had any questions about admissions, registration, and/or financial aid? (You can select multiple options) - Other - Text</t>
  </si>
  <si>
    <t>Do you have any additional comments about the admissions process, registration, and/or financial aid?</t>
  </si>
  <si>
    <t>R_3PB2TM6sglBKV9f</t>
  </si>
  <si>
    <t>R_2YXmYB1xnXDSFWk</t>
  </si>
  <si>
    <t>R_UPGksC8QmMKrZVn</t>
  </si>
  <si>
    <t>1,4</t>
  </si>
  <si>
    <t>R_3fTAtJpEM5sprlD</t>
  </si>
  <si>
    <t>1,5</t>
  </si>
  <si>
    <t>The website was so difficult to navigate, the best way was to just use google to go between pages</t>
  </si>
  <si>
    <t>R_2QR06ZxeNdiH36x</t>
  </si>
  <si>
    <t>3,4,5</t>
  </si>
  <si>
    <t xml:space="preserve">No, I don‚Äôt. </t>
  </si>
  <si>
    <t>R_1n0CKTvJgr91VMv</t>
  </si>
  <si>
    <t>1,2,3,5</t>
  </si>
  <si>
    <t>It's much harder to find information about financial aid/honors programs/etc. as an out-of-state student.</t>
  </si>
  <si>
    <t>R_rr2XWWHxK0cxcTD</t>
  </si>
  <si>
    <t>R_2SCxzai0P0Ik6wo</t>
  </si>
  <si>
    <t>R_2xP1M0zEV7j2lI9</t>
  </si>
  <si>
    <t>R_bPmpOXFGvEzhfvX</t>
  </si>
  <si>
    <t>1,3,4,5</t>
  </si>
  <si>
    <t>R_1C1qN3GNtp44epR</t>
  </si>
  <si>
    <t>1,2,3,4</t>
  </si>
  <si>
    <t>R_21A5bya73iSzuZw</t>
  </si>
  <si>
    <t>R_ac5YYWjHuS3HEf7</t>
  </si>
  <si>
    <t>1,3,4</t>
  </si>
  <si>
    <t>R_129D403g9466TpU</t>
  </si>
  <si>
    <t>R_247SC91fikl9vpN</t>
  </si>
  <si>
    <t>R_2vcvcKoo2hIb8jI</t>
  </si>
  <si>
    <t>1,3</t>
  </si>
  <si>
    <t>R_2e3xD4Z9EMeDyrO</t>
  </si>
  <si>
    <t>2,4,5</t>
  </si>
  <si>
    <t>R_1kZAZtTc0qFte2r</t>
  </si>
  <si>
    <t>R_1ruEO5KhSgkPRYG</t>
  </si>
  <si>
    <t>R_C2GhNWEoshg0JnX</t>
  </si>
  <si>
    <t>3,4</t>
  </si>
  <si>
    <t>R_1eXKlYqGdjD0QYj</t>
  </si>
  <si>
    <t>1,2,3,4,5</t>
  </si>
  <si>
    <t>R_2dh8CZRXFlOLWup</t>
  </si>
  <si>
    <t>2,3,5</t>
  </si>
  <si>
    <t>R_3oHEyCYu6JqmAtQ</t>
  </si>
  <si>
    <t>R_2f8yU2MeismLkzG</t>
  </si>
  <si>
    <t>2,3,4,5</t>
  </si>
  <si>
    <t>R_1onxfIX8r6E0vUD</t>
  </si>
  <si>
    <t>2,3,4</t>
  </si>
  <si>
    <t>R_1eCzbdwWiAHhuBR</t>
  </si>
  <si>
    <t>2,5</t>
  </si>
  <si>
    <t>R_1Q9oYGWTuusLyLn</t>
  </si>
  <si>
    <t>R_3MFgwwpupcafsJX</t>
  </si>
  <si>
    <t>2,3</t>
  </si>
  <si>
    <t>R_56BjH4bSPFcieul</t>
  </si>
  <si>
    <t>R_3QYN0t8jVJKNwRD</t>
  </si>
  <si>
    <t>R_10objWos6bkNWZc</t>
  </si>
  <si>
    <t>R_0OIda60ENOEXMsN</t>
  </si>
  <si>
    <t>1,2,5</t>
  </si>
  <si>
    <t>R_PB4zmXmuQgU8QdH</t>
  </si>
  <si>
    <t>GET A BETTER SYSTEM!!! I feel like we‚Äôre such a large Campus that communication gets lost and becomes less personable. Go to Low SES areas and get in touch with those schools to make sure they know we‚Äôre an option.</t>
  </si>
  <si>
    <t>R_30cSlX6sZSEXBh2</t>
  </si>
  <si>
    <t>R_8CxG48QZu3oNB0R</t>
  </si>
  <si>
    <t>R_2eVEiNKBCZJRmAr</t>
  </si>
  <si>
    <t>R_ODN1Ji0LQDA3th7</t>
  </si>
  <si>
    <t>R_3P66bmeuSgbd8zf</t>
  </si>
  <si>
    <t>R_ym3u5gtv7f5KOGJ</t>
  </si>
  <si>
    <t>1,4,5</t>
  </si>
  <si>
    <t>R_Ojx7VgLO4WBb3LX</t>
  </si>
  <si>
    <t>1,2</t>
  </si>
  <si>
    <t>R_1LGVkzCY8rzIkYV</t>
  </si>
  <si>
    <t>I was a first Gen so I didn't have any immediate family members to fall back on for advice. Resources for people like me like a representative would have been so incredibly helpful</t>
  </si>
  <si>
    <t>R_24cnOe40PXr8L8m</t>
  </si>
  <si>
    <t xml:space="preserve">Financial aid is really stressful, especially for a first generation college student whose parents can‚Äôt really help. </t>
  </si>
  <si>
    <t>R_8BW0LzBrOgYRRa9</t>
  </si>
  <si>
    <t>R_YQ4uyBTemZNRQ9r</t>
  </si>
  <si>
    <t>R_2RaHsDhDmMx3QIW</t>
  </si>
  <si>
    <t>R_QaDeQyEfgDfaQOR</t>
  </si>
  <si>
    <t>R_27DPUoT37LfEvQj</t>
  </si>
  <si>
    <t>R_12F0SP4nG8j2aF1</t>
  </si>
  <si>
    <t>R_2EbLkMVZAoSfySX</t>
  </si>
  <si>
    <t>R_2xYuZ1hSN1ssRd3</t>
  </si>
  <si>
    <t>R_3dJGSyprV47ty6V</t>
  </si>
  <si>
    <t>Nope</t>
  </si>
  <si>
    <t>R_25GyM129pbDW9ii</t>
  </si>
  <si>
    <t>R_qxbZWf0Ah66oCDT</t>
  </si>
  <si>
    <t>It sucks dude</t>
  </si>
  <si>
    <t>R_3lRfYhyQbtS8cS5</t>
  </si>
  <si>
    <t>3,5</t>
  </si>
  <si>
    <t>R_1hSiVNd4n6dXj1o</t>
  </si>
  <si>
    <t>R_1jCCGensZ1Ztf57</t>
  </si>
  <si>
    <t>R_2479rYVNMuYyxmF</t>
  </si>
  <si>
    <t>R_1i23X8cE4lRuf3d</t>
  </si>
  <si>
    <t>R_1QA5VIdKOanOmmF</t>
  </si>
  <si>
    <t>4,5</t>
  </si>
  <si>
    <t>R_27fyFtkYhgUVxTL</t>
  </si>
  <si>
    <t>I‚Äôve had instances where specific people are very reluctant to help you in the financial aid office and it‚Äôs the same every time you talk to that person when you go get help. However, there are other specific people that are very helpful and really want to help you with whatever questions of problems you‚Äôre having. The problem is going on the right day and the right time when the people who are willing to help are there.</t>
  </si>
  <si>
    <t>R_1gjrD1LNfp2eMJZ</t>
  </si>
  <si>
    <t>R_1FIK7ubPFre8exH</t>
  </si>
  <si>
    <t>R_3e84w3kM8tng05J</t>
  </si>
  <si>
    <t>R_d0U3vDYa7Et8Eed</t>
  </si>
  <si>
    <t>R_2y9sfB2H4GV34vD</t>
  </si>
  <si>
    <t>2,3,4,5,6</t>
  </si>
  <si>
    <t>Online forms/websites with alumni</t>
  </si>
  <si>
    <t>R_3NyVJkZTYSCJaZd</t>
  </si>
  <si>
    <t>R_2f7Y1pEg3qpRf8m</t>
  </si>
  <si>
    <t>R_8GivxQJCRUBihgZ</t>
  </si>
  <si>
    <t>R_210Lmg48fszoJE2</t>
  </si>
  <si>
    <t>R_2UcjpufU9hjUIUk</t>
  </si>
  <si>
    <t>R_31skYhIHQKgBXiB</t>
  </si>
  <si>
    <t>R_3oWJMOflBCdExRY</t>
  </si>
  <si>
    <t>2,4</t>
  </si>
  <si>
    <t>Nope.</t>
  </si>
  <si>
    <t>R_3EMVoBmoskYhWJZ</t>
  </si>
  <si>
    <t>R_2uWBebjWe6L5A0e</t>
  </si>
  <si>
    <t>R_2uPNsi3Y6DhC0P2</t>
  </si>
  <si>
    <t>R_1DpucJ6vftaknkx</t>
  </si>
  <si>
    <t>R_3I06SXncD1PTzG4</t>
  </si>
  <si>
    <t>None</t>
  </si>
  <si>
    <t>R_1gRX1CeUlSmALc4</t>
  </si>
  <si>
    <t>Row Labels</t>
  </si>
  <si>
    <t>Grand Total</t>
  </si>
  <si>
    <t>(blank)</t>
  </si>
  <si>
    <t>CNS</t>
  </si>
  <si>
    <t>COLA</t>
  </si>
  <si>
    <t>ENG</t>
  </si>
  <si>
    <t>EDU</t>
  </si>
  <si>
    <t>FA</t>
  </si>
  <si>
    <t>PHARM</t>
  </si>
  <si>
    <t>DELL</t>
  </si>
  <si>
    <t>GEO</t>
  </si>
  <si>
    <t>LBJ</t>
  </si>
  <si>
    <t>BIZ</t>
  </si>
  <si>
    <t>COM</t>
  </si>
  <si>
    <t>ARC</t>
  </si>
  <si>
    <t>INFO</t>
  </si>
  <si>
    <t>LAW</t>
  </si>
  <si>
    <t>NURS</t>
  </si>
  <si>
    <t>SW</t>
  </si>
  <si>
    <t>UGS</t>
  </si>
  <si>
    <t>N/A</t>
  </si>
  <si>
    <t>year_admitted</t>
  </si>
  <si>
    <t>college</t>
  </si>
  <si>
    <t>Key</t>
  </si>
  <si>
    <t>Q5</t>
  </si>
  <si>
    <t>Q6</t>
  </si>
  <si>
    <t>Q7_1</t>
  </si>
  <si>
    <t>Q7_2</t>
  </si>
  <si>
    <t>Applying to UT</t>
  </si>
  <si>
    <t>How hard was it to find information about…</t>
  </si>
  <si>
    <t>How to enroll at UT?</t>
  </si>
  <si>
    <t>Financial aid?</t>
  </si>
  <si>
    <t>On-campus housing?</t>
  </si>
  <si>
    <t>Registration?</t>
  </si>
  <si>
    <t>How efficient/time-consuming was it to find information about...</t>
  </si>
  <si>
    <t>Colleges</t>
  </si>
  <si>
    <t>Student Classifications</t>
  </si>
  <si>
    <t>Undergraduate, Out-of-state/International</t>
  </si>
  <si>
    <t>Undergraduate, Transfer</t>
  </si>
  <si>
    <t>Graduate, In-state</t>
  </si>
  <si>
    <t>Graduate, Out-of-state/International</t>
  </si>
  <si>
    <t>Transient</t>
  </si>
  <si>
    <t>Undergraduate, In-State</t>
  </si>
  <si>
    <t>What to do after applying?</t>
  </si>
  <si>
    <t>Average of Q4</t>
  </si>
  <si>
    <t>Average of Q5_1</t>
  </si>
  <si>
    <t>Average of Q5_2</t>
  </si>
  <si>
    <t>Average of Q5_3</t>
  </si>
  <si>
    <t>Average of Q5_4</t>
  </si>
  <si>
    <t>Average of Q5_6</t>
  </si>
  <si>
    <t>Average of Q5_5</t>
  </si>
  <si>
    <t>Average of Q6_1</t>
  </si>
  <si>
    <t>Average of Q6_2</t>
  </si>
  <si>
    <t>Average of Q6_4</t>
  </si>
  <si>
    <t>Average of Q6_3</t>
  </si>
  <si>
    <t>Average of Q6_5</t>
  </si>
  <si>
    <t>Average of Q6_6</t>
  </si>
  <si>
    <t>Undergrad, OOS/Int</t>
  </si>
  <si>
    <t>Grad</t>
  </si>
  <si>
    <t>Transfer Students</t>
  </si>
  <si>
    <t>Grad Students</t>
  </si>
  <si>
    <t>Transient Students</t>
  </si>
  <si>
    <t>Year Admit</t>
  </si>
  <si>
    <t>School</t>
  </si>
  <si>
    <t xml:space="preserve">Counts for different options </t>
  </si>
  <si>
    <t>24/7 chatbot</t>
  </si>
  <si>
    <t>Call a live representative</t>
  </si>
  <si>
    <t>Make an appointment at a physical location on campus</t>
  </si>
  <si>
    <t>Visit a physical location on campus without an appointment</t>
  </si>
  <si>
    <t>Email a live representative</t>
  </si>
  <si>
    <t>Comments for "Other" option</t>
  </si>
  <si>
    <t>Other</t>
  </si>
  <si>
    <t>General comments</t>
  </si>
  <si>
    <t>" "</t>
  </si>
  <si>
    <t xml:space="preserve">No, I don't. </t>
  </si>
  <si>
    <t>GET A BETTER SYSTEM!!! I feel like we're such a large Campus that communication gets lost and becomes less personable. Go to Low SES areas and get in touch with those schools to make sure they know we're an option.</t>
  </si>
  <si>
    <t xml:space="preserve">Financial aid is really stressful, especially for a first generation college student whose parents can't really help. </t>
  </si>
  <si>
    <t>I've had instances where specific people are very reluctant to help you in the financial aid office and it's the same every time you talk to that person when you go get help. However, there are other specific people that are very helpful and really want to help you with whatever questions of problems you're having. The problem is going on the right day and the right time when the people who are willing to help are there.</t>
  </si>
  <si>
    <t>&lt;--- I wrote a python script for this instead of using excel functions, LMK if you need</t>
  </si>
  <si>
    <t>Ratings</t>
  </si>
  <si>
    <t>Q5-Q6</t>
  </si>
  <si>
    <t>5 = most satisfactory</t>
  </si>
  <si>
    <t>1 =  most satisifactory</t>
  </si>
  <si>
    <t>1 = least satisfactory</t>
  </si>
  <si>
    <t>7 = least satisfactory</t>
  </si>
  <si>
    <t>n</t>
  </si>
  <si>
    <t>Mean</t>
  </si>
  <si>
    <t>STDEV</t>
  </si>
  <si>
    <t>S.E.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</si>
  <si>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</si>
  <si>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</si>
  <si>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</si>
  <si>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</si>
  <si>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</si>
  <si>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</si>
  <si>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</si>
  <si>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</si>
  <si>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</si>
  <si>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</si>
  <si>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</si>
  <si>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</si>
  <si>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</si>
  <si>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</si>
  <si>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</si>
  <si>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</si>
  <si>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</si>
  <si>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</si>
  <si>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F&gt;F crit, therefore, the difference between some of the means is statistically significant.</t>
  </si>
  <si>
    <t xml:space="preserve">p-value &lt;= alpha, therefore, homogeneity of variances condition met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</si>
</sst>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u/>
      <sz val="12"/>
      <color theme="1"/>
      <name val="Calibri"/>
      <family val="2"/>
      <scheme val="minor"/>
    </font>
    <font>
      <sz val="13"/>
      <color rgb="FF333333"/>
      <name val="Helvetica Neue"/>
      <family val="2"/>
    </font>
    <font>
      <b/>
      <u/>
      <sz val="22"/>
      <color rgb="FF333333"/>
      <name val="Helvetica Neue"/>
      <family val="2"/>
    </font>
    <font>
      <b/>
      <sz val="22"/>
      <color rgb="FF333333"/>
      <name val="Helvetica Neue"/>
      <family val="2"/>
    </font>
    <font>
      <b/>
      <sz val="12"/>
      <color rgb="FF000000"/>
      <name val="Calibri"/>
      <family val="2"/>
      <scheme val="minor"/>
    </font>
    <font>
      <b/>
      <u/>
      <sz val="20"/>
      <color theme="1"/>
      <name val="Calibri"/>
      <family val="2"/>
      <scheme val="minor"/>
    </font>
    <font>
      <b/>
      <u/>
      <sz val="18"/>
      <color theme="1"/>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Alignment="1">
      <alignment horizontal="left" indent="1"/>
    </xf>
    <xf numFmtId="0" fontId="23" fillId="0" borderId="0" xfId="0" applyFont="1"/>
    <xf numFmtId="0" fontId="24" fillId="0" borderId="0" xfId="0" applyFont="1"/>
    <xf numFmtId="0" fontId="25" fillId="0" borderId="0" xfId="0" applyFont="1"/>
    <xf numFmtId="0" fontId="0" fillId="0" borderId="0" xfId="0" applyFont="1"/>
    <xf numFmtId="0" fontId="0" fillId="0" borderId="0" xfId="0" applyFill="1" applyBorder="1" applyAlignment="1"/>
    <xf numFmtId="0" fontId="0" fillId="0" borderId="10" xfId="0" applyFill="1" applyBorder="1" applyAlignment="1"/>
    <xf numFmtId="0" fontId="26" fillId="0" borderId="11" xfId="0" applyFont="1" applyFill="1" applyBorder="1" applyAlignment="1">
      <alignment horizontal="center"/>
    </xf>
    <xf numFmtId="0" fontId="0" fillId="33" borderId="0" xfId="0" applyFill="1"/>
    <xf numFmtId="0" fontId="26" fillId="0" borderId="0" xfId="0" applyFont="1" applyFill="1" applyBorder="1" applyAlignment="1">
      <alignment horizontal="left" vertical="top"/>
    </xf>
    <xf numFmtId="0" fontId="0" fillId="33" borderId="0" xfId="0" applyFill="1" applyBorder="1" applyAlignment="1"/>
    <xf numFmtId="0" fontId="26" fillId="33" borderId="11" xfId="0" applyFont="1" applyFill="1" applyBorder="1" applyAlignment="1">
      <alignment horizontal="center"/>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22</xdr:row>
      <xdr:rowOff>101600</xdr:rowOff>
    </xdr:from>
    <xdr:to>
      <xdr:col>11</xdr:col>
      <xdr:colOff>333547</xdr:colOff>
      <xdr:row>55</xdr:row>
      <xdr:rowOff>69293</xdr:rowOff>
    </xdr:to>
    <xdr:pic>
      <xdr:nvPicPr>
        <xdr:cNvPr id="2" name="Picture 1">
          <a:extLst>
            <a:ext uri="{FF2B5EF4-FFF2-40B4-BE49-F238E27FC236}">
              <a16:creationId xmlns:a16="http://schemas.microsoft.com/office/drawing/2014/main" id="{8077F063-06C8-3945-AA5D-A83BD861377F}"/>
            </a:ext>
          </a:extLst>
        </xdr:cNvPr>
        <xdr:cNvPicPr>
          <a:picLocks noChangeAspect="1"/>
        </xdr:cNvPicPr>
      </xdr:nvPicPr>
      <xdr:blipFill>
        <a:blip xmlns:r="http://schemas.openxmlformats.org/officeDocument/2006/relationships" r:embed="rId1"/>
        <a:stretch>
          <a:fillRect/>
        </a:stretch>
      </xdr:blipFill>
      <xdr:spPr>
        <a:xfrm>
          <a:off x="4910667" y="4572000"/>
          <a:ext cx="4549947" cy="66732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17.567378819447" createdVersion="6" refreshedVersion="6" minRefreshableVersion="3" recordCount="65" xr:uid="{54F4D103-8A9B-EC4D-9C65-65B416AA9C7B}">
  <cacheSource type="worksheet">
    <worksheetSource ref="D1:R66" sheet="dataforpivot"/>
  </cacheSource>
  <cacheFields count="15">
    <cacheField name="Q2" numFmtId="0">
      <sharedItems count="11">
        <s v="SW"/>
        <s v="ENG"/>
        <s v="GEO"/>
        <s v="COM"/>
        <s v="COLA"/>
        <s v="CNS"/>
        <s v="EDU"/>
        <s v="UGS"/>
        <s v="BIZ"/>
        <s v="NURS"/>
        <s v="FA"/>
      </sharedItems>
    </cacheField>
    <cacheField name="Q3" numFmtId="0">
      <sharedItems containsString="0" containsBlank="1" containsNumber="1" containsInteger="1" minValue="2006" maxValue="2019" count="9">
        <n v="2006"/>
        <n v="2012"/>
        <n v="2014"/>
        <n v="2015"/>
        <n v="2016"/>
        <n v="2017"/>
        <n v="2018"/>
        <n v="2019"/>
        <m/>
      </sharedItems>
    </cacheField>
    <cacheField name="Q4" numFmtId="0">
      <sharedItems containsString="0" containsBlank="1" containsNumber="1" containsInteger="1" minValue="1" maxValue="5"/>
    </cacheField>
    <cacheField name="Q5_1" numFmtId="0">
      <sharedItems containsSemiMixedTypes="0" containsString="0" containsNumber="1" containsInteger="1" minValue="1" maxValue="7"/>
    </cacheField>
    <cacheField name="Q5_2" numFmtId="0">
      <sharedItems containsString="0" containsBlank="1" containsNumber="1" containsInteger="1" minValue="1" maxValue="7"/>
    </cacheField>
    <cacheField name="Q5_3" numFmtId="0">
      <sharedItems containsSemiMixedTypes="0" containsString="0" containsNumber="1" containsInteger="1" minValue="1" maxValue="7"/>
    </cacheField>
    <cacheField name="Q5_4" numFmtId="0">
      <sharedItems containsSemiMixedTypes="0" containsString="0" containsNumber="1" containsInteger="1" minValue="1" maxValue="7"/>
    </cacheField>
    <cacheField name="Q5_5" numFmtId="0">
      <sharedItems containsSemiMixedTypes="0" containsString="0" containsNumber="1" containsInteger="1" minValue="1" maxValue="7"/>
    </cacheField>
    <cacheField name="Q5_6" numFmtId="0">
      <sharedItems containsString="0" containsBlank="1" containsNumber="1" containsInteger="1" minValue="1" maxValue="7"/>
    </cacheField>
    <cacheField name="Q6_1" numFmtId="0">
      <sharedItems containsSemiMixedTypes="0" containsString="0" containsNumber="1" containsInteger="1" minValue="1" maxValue="7"/>
    </cacheField>
    <cacheField name="Q6_2" numFmtId="0">
      <sharedItems containsSemiMixedTypes="0" containsString="0" containsNumber="1" containsInteger="1" minValue="1" maxValue="7"/>
    </cacheField>
    <cacheField name="Q6_3" numFmtId="0">
      <sharedItems containsString="0" containsBlank="1" containsNumber="1" containsInteger="1" minValue="1" maxValue="6"/>
    </cacheField>
    <cacheField name="Q6_4" numFmtId="0">
      <sharedItems containsSemiMixedTypes="0" containsString="0" containsNumber="1" containsInteger="1" minValue="1" maxValue="7"/>
    </cacheField>
    <cacheField name="Q6_5" numFmtId="0">
      <sharedItems containsSemiMixedTypes="0" containsString="0" containsNumber="1" containsInteger="1" minValue="1" maxValue="7"/>
    </cacheField>
    <cacheField name="Q6_6"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417.574539467591" createdVersion="6" refreshedVersion="6" minRefreshableVersion="3" recordCount="8" xr:uid="{00D5904D-0AFD-AB46-9C3E-FC8942525510}">
  <cacheSource type="worksheet">
    <worksheetSource ref="C2:O2" sheet="dataforpivot"/>
  </cacheSource>
  <cacheFields count="15">
    <cacheField name="Q2" numFmtId="0">
      <sharedItems count="5">
        <s v="COLA"/>
        <s v="ENG"/>
        <s v="CNS"/>
        <s v="EDU"/>
        <s v="COM"/>
      </sharedItems>
    </cacheField>
    <cacheField name="Q3" numFmtId="0">
      <sharedItems containsSemiMixedTypes="0" containsString="0" containsNumber="1" containsInteger="1" minValue="2014" maxValue="2017" count="4">
        <n v="2014"/>
        <n v="2015"/>
        <n v="2016"/>
        <n v="2017"/>
      </sharedItems>
    </cacheField>
    <cacheField name="Q4" numFmtId="0">
      <sharedItems containsString="0" containsBlank="1" containsNumber="1" containsInteger="1" minValue="1" maxValue="3"/>
    </cacheField>
    <cacheField name="Q5_1" numFmtId="0">
      <sharedItems containsSemiMixedTypes="0" containsString="0" containsNumber="1" containsInteger="1" minValue="1" maxValue="6"/>
    </cacheField>
    <cacheField name="Q5_2" numFmtId="0">
      <sharedItems containsSemiMixedTypes="0" containsString="0" containsNumber="1" containsInteger="1" minValue="1" maxValue="5"/>
    </cacheField>
    <cacheField name="Q5_3" numFmtId="0">
      <sharedItems containsSemiMixedTypes="0" containsString="0" containsNumber="1" containsInteger="1" minValue="1" maxValue="7"/>
    </cacheField>
    <cacheField name="Q5_4" numFmtId="0">
      <sharedItems containsSemiMixedTypes="0" containsString="0" containsNumber="1" containsInteger="1" minValue="3" maxValue="7"/>
    </cacheField>
    <cacheField name="Q5_5" numFmtId="0">
      <sharedItems containsSemiMixedTypes="0" containsString="0" containsNumber="1" containsInteger="1" minValue="2" maxValue="7"/>
    </cacheField>
    <cacheField name="Q5_6" numFmtId="0">
      <sharedItems containsSemiMixedTypes="0" containsString="0" containsNumber="1" containsInteger="1" minValue="3" maxValue="7"/>
    </cacheField>
    <cacheField name="Q6_1" numFmtId="0">
      <sharedItems containsSemiMixedTypes="0" containsString="0" containsNumber="1" containsInteger="1" minValue="2" maxValue="7"/>
    </cacheField>
    <cacheField name="Q6_2" numFmtId="0">
      <sharedItems containsSemiMixedTypes="0" containsString="0" containsNumber="1" containsInteger="1" minValue="2" maxValue="6"/>
    </cacheField>
    <cacheField name="Q6_3" numFmtId="0">
      <sharedItems containsSemiMixedTypes="0" containsString="0" containsNumber="1" containsInteger="1" minValue="1" maxValue="7"/>
    </cacheField>
    <cacheField name="Q6_4" numFmtId="0">
      <sharedItems containsSemiMixedTypes="0" containsString="0" containsNumber="1" containsInteger="1" minValue="3" maxValue="7"/>
    </cacheField>
    <cacheField name="Q6_5" numFmtId="0">
      <sharedItems containsSemiMixedTypes="0" containsString="0" containsNumber="1" containsInteger="1" minValue="2" maxValue="7"/>
    </cacheField>
    <cacheField name="Q6_6" numFmtId="0">
      <sharedItems containsSemiMixedTypes="0" containsString="0" containsNumber="1" containsInteger="1" minValue="2"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m/>
    <n v="5"/>
    <n v="6"/>
    <n v="6"/>
    <n v="6"/>
    <n v="6"/>
    <n v="6"/>
    <n v="5"/>
    <n v="5"/>
    <n v="4"/>
    <n v="7"/>
    <n v="6"/>
    <n v="6"/>
  </r>
  <r>
    <x v="1"/>
    <x v="1"/>
    <m/>
    <n v="6"/>
    <n v="6"/>
    <n v="6"/>
    <n v="6"/>
    <n v="3"/>
    <n v="6"/>
    <n v="6"/>
    <n v="6"/>
    <n v="6"/>
    <n v="6"/>
    <n v="3"/>
    <n v="6"/>
  </r>
  <r>
    <x v="2"/>
    <x v="1"/>
    <n v="4"/>
    <n v="3"/>
    <n v="2"/>
    <n v="5"/>
    <n v="4"/>
    <n v="5"/>
    <n v="6"/>
    <n v="5"/>
    <n v="5"/>
    <n v="3"/>
    <n v="4"/>
    <n v="5"/>
    <n v="3"/>
  </r>
  <r>
    <x v="3"/>
    <x v="2"/>
    <m/>
    <n v="3"/>
    <n v="5"/>
    <n v="2"/>
    <n v="6"/>
    <n v="3"/>
    <n v="2"/>
    <n v="2"/>
    <n v="3"/>
    <n v="2"/>
    <n v="4"/>
    <n v="6"/>
    <n v="3"/>
  </r>
  <r>
    <x v="1"/>
    <x v="2"/>
    <m/>
    <n v="3"/>
    <n v="3"/>
    <n v="3"/>
    <n v="6"/>
    <n v="4"/>
    <n v="6"/>
    <n v="5"/>
    <n v="4"/>
    <n v="4"/>
    <n v="5"/>
    <n v="3"/>
    <n v="6"/>
  </r>
  <r>
    <x v="4"/>
    <x v="2"/>
    <n v="4"/>
    <n v="4"/>
    <n v="4"/>
    <n v="5"/>
    <n v="4"/>
    <n v="3"/>
    <n v="2"/>
    <n v="2"/>
    <n v="2"/>
    <n v="6"/>
    <n v="4"/>
    <n v="3"/>
    <n v="1"/>
  </r>
  <r>
    <x v="5"/>
    <x v="2"/>
    <m/>
    <n v="2"/>
    <n v="2"/>
    <n v="2"/>
    <n v="6"/>
    <n v="5"/>
    <n v="5"/>
    <n v="3"/>
    <n v="2"/>
    <n v="3"/>
    <n v="6"/>
    <n v="5"/>
    <n v="5"/>
  </r>
  <r>
    <x v="4"/>
    <x v="2"/>
    <n v="2"/>
    <n v="3"/>
    <n v="6"/>
    <n v="4"/>
    <n v="7"/>
    <n v="5"/>
    <n v="6"/>
    <n v="5"/>
    <n v="5"/>
    <n v="6"/>
    <n v="7"/>
    <n v="5"/>
    <n v="7"/>
  </r>
  <r>
    <x v="5"/>
    <x v="3"/>
    <m/>
    <n v="4"/>
    <n v="4"/>
    <n v="4"/>
    <n v="5"/>
    <n v="5"/>
    <n v="6"/>
    <n v="2"/>
    <n v="4"/>
    <n v="2"/>
    <n v="3"/>
    <n v="5"/>
    <n v="3"/>
  </r>
  <r>
    <x v="3"/>
    <x v="3"/>
    <n v="5"/>
    <n v="1"/>
    <n v="1"/>
    <n v="1"/>
    <n v="1"/>
    <n v="1"/>
    <n v="1"/>
    <n v="1"/>
    <n v="1"/>
    <n v="1"/>
    <n v="1"/>
    <n v="1"/>
    <n v="1"/>
  </r>
  <r>
    <x v="5"/>
    <x v="3"/>
    <m/>
    <n v="3"/>
    <n v="3"/>
    <n v="3"/>
    <n v="3"/>
    <n v="3"/>
    <n v="2"/>
    <n v="4"/>
    <n v="4"/>
    <n v="4"/>
    <n v="4"/>
    <n v="4"/>
    <n v="4"/>
  </r>
  <r>
    <x v="5"/>
    <x v="3"/>
    <n v="4"/>
    <n v="3"/>
    <n v="4"/>
    <n v="3"/>
    <n v="4"/>
    <n v="3"/>
    <n v="5"/>
    <n v="3"/>
    <n v="3"/>
    <n v="3"/>
    <n v="4"/>
    <n v="4"/>
    <n v="5"/>
  </r>
  <r>
    <x v="5"/>
    <x v="3"/>
    <n v="4"/>
    <n v="1"/>
    <m/>
    <n v="1"/>
    <n v="1"/>
    <n v="1"/>
    <n v="5"/>
    <n v="2"/>
    <n v="2"/>
    <n v="3"/>
    <n v="3"/>
    <n v="1"/>
    <n v="6"/>
  </r>
  <r>
    <x v="1"/>
    <x v="3"/>
    <m/>
    <n v="2"/>
    <n v="3"/>
    <n v="2"/>
    <n v="5"/>
    <n v="5"/>
    <n v="4"/>
    <n v="2"/>
    <n v="3"/>
    <n v="2"/>
    <n v="5"/>
    <n v="5"/>
    <n v="4"/>
  </r>
  <r>
    <x v="4"/>
    <x v="3"/>
    <n v="1"/>
    <n v="1"/>
    <n v="6"/>
    <n v="7"/>
    <n v="7"/>
    <n v="7"/>
    <n v="7"/>
    <n v="3"/>
    <n v="5"/>
    <n v="6"/>
    <n v="7"/>
    <n v="5"/>
    <n v="7"/>
  </r>
  <r>
    <x v="6"/>
    <x v="3"/>
    <m/>
    <n v="5"/>
    <n v="4"/>
    <n v="4"/>
    <n v="5"/>
    <n v="4"/>
    <n v="6"/>
    <n v="3"/>
    <n v="4"/>
    <n v="4"/>
    <n v="6"/>
    <n v="4"/>
    <n v="5"/>
  </r>
  <r>
    <x v="3"/>
    <x v="3"/>
    <n v="5"/>
    <n v="1"/>
    <n v="1"/>
    <n v="1"/>
    <n v="2"/>
    <n v="1"/>
    <n v="1"/>
    <n v="1"/>
    <n v="1"/>
    <n v="1"/>
    <n v="3"/>
    <n v="1"/>
    <n v="1"/>
  </r>
  <r>
    <x v="5"/>
    <x v="3"/>
    <n v="4"/>
    <n v="3"/>
    <n v="5"/>
    <n v="3"/>
    <n v="6"/>
    <n v="5"/>
    <n v="4"/>
    <n v="3"/>
    <n v="5"/>
    <n v="3"/>
    <n v="6"/>
    <n v="5"/>
    <n v="4"/>
  </r>
  <r>
    <x v="5"/>
    <x v="3"/>
    <m/>
    <n v="4"/>
    <n v="4"/>
    <n v="4"/>
    <n v="4"/>
    <n v="5"/>
    <n v="6"/>
    <n v="5"/>
    <n v="4"/>
    <n v="4"/>
    <n v="5"/>
    <n v="4"/>
    <n v="5"/>
  </r>
  <r>
    <x v="5"/>
    <x v="3"/>
    <n v="2"/>
    <n v="1"/>
    <n v="2"/>
    <n v="4"/>
    <n v="5"/>
    <n v="3"/>
    <n v="5"/>
    <n v="2"/>
    <n v="3"/>
    <n v="3"/>
    <n v="5"/>
    <n v="5"/>
    <n v="4"/>
  </r>
  <r>
    <x v="5"/>
    <x v="3"/>
    <n v="4"/>
    <n v="2"/>
    <n v="1"/>
    <n v="1"/>
    <n v="5"/>
    <n v="3"/>
    <n v="5"/>
    <n v="2"/>
    <n v="2"/>
    <n v="2"/>
    <n v="2"/>
    <n v="5"/>
    <n v="5"/>
  </r>
  <r>
    <x v="5"/>
    <x v="3"/>
    <n v="4"/>
    <n v="3"/>
    <n v="5"/>
    <n v="4"/>
    <n v="6"/>
    <n v="5"/>
    <n v="4"/>
    <n v="6"/>
    <n v="6"/>
    <n v="6"/>
    <n v="7"/>
    <n v="5"/>
    <n v="5"/>
  </r>
  <r>
    <x v="7"/>
    <x v="3"/>
    <n v="3"/>
    <n v="4"/>
    <n v="3"/>
    <n v="2"/>
    <n v="5"/>
    <n v="2"/>
    <n v="7"/>
    <n v="4"/>
    <n v="4"/>
    <n v="4"/>
    <n v="5"/>
    <n v="5"/>
    <n v="6"/>
  </r>
  <r>
    <x v="6"/>
    <x v="3"/>
    <n v="4"/>
    <n v="5"/>
    <n v="4"/>
    <n v="5"/>
    <n v="7"/>
    <n v="6"/>
    <n v="5"/>
    <n v="5"/>
    <n v="3"/>
    <n v="3"/>
    <n v="4"/>
    <n v="4"/>
    <n v="4"/>
  </r>
  <r>
    <x v="5"/>
    <x v="3"/>
    <n v="4"/>
    <n v="1"/>
    <n v="1"/>
    <n v="1"/>
    <n v="3"/>
    <n v="3"/>
    <n v="7"/>
    <n v="1"/>
    <n v="2"/>
    <n v="2"/>
    <n v="7"/>
    <n v="7"/>
    <n v="7"/>
  </r>
  <r>
    <x v="3"/>
    <x v="3"/>
    <m/>
    <n v="1"/>
    <n v="2"/>
    <n v="1"/>
    <n v="5"/>
    <n v="5"/>
    <n v="2"/>
    <n v="3"/>
    <n v="1"/>
    <n v="5"/>
    <n v="6"/>
    <n v="6"/>
    <n v="5"/>
  </r>
  <r>
    <x v="8"/>
    <x v="3"/>
    <m/>
    <n v="6"/>
    <n v="6"/>
    <n v="6"/>
    <n v="7"/>
    <n v="5"/>
    <n v="3"/>
    <n v="5"/>
    <n v="6"/>
    <n v="5"/>
    <n v="7"/>
    <n v="5"/>
    <n v="5"/>
  </r>
  <r>
    <x v="5"/>
    <x v="3"/>
    <n v="5"/>
    <n v="1"/>
    <n v="2"/>
    <n v="2"/>
    <n v="4"/>
    <n v="1"/>
    <n v="3"/>
    <n v="1"/>
    <n v="2"/>
    <n v="2"/>
    <n v="4"/>
    <n v="2"/>
    <n v="2"/>
  </r>
  <r>
    <x v="5"/>
    <x v="3"/>
    <n v="3"/>
    <n v="2"/>
    <n v="2"/>
    <n v="1"/>
    <n v="5"/>
    <n v="5"/>
    <n v="7"/>
    <n v="3"/>
    <n v="4"/>
    <n v="2"/>
    <n v="5"/>
    <n v="6"/>
    <n v="3"/>
  </r>
  <r>
    <x v="5"/>
    <x v="3"/>
    <n v="1"/>
    <n v="3"/>
    <n v="4"/>
    <n v="5"/>
    <n v="2"/>
    <n v="3"/>
    <n v="3"/>
    <n v="4"/>
    <n v="4"/>
    <n v="4"/>
    <n v="4"/>
    <n v="4"/>
    <n v="4"/>
  </r>
  <r>
    <x v="5"/>
    <x v="3"/>
    <n v="3"/>
    <n v="2"/>
    <n v="2"/>
    <n v="2"/>
    <n v="3"/>
    <n v="4"/>
    <n v="2"/>
    <n v="2"/>
    <n v="2"/>
    <n v="2"/>
    <n v="2"/>
    <n v="4"/>
    <n v="2"/>
  </r>
  <r>
    <x v="5"/>
    <x v="3"/>
    <n v="5"/>
    <n v="2"/>
    <n v="2"/>
    <n v="2"/>
    <n v="6"/>
    <n v="2"/>
    <n v="1"/>
    <n v="4"/>
    <n v="4"/>
    <n v="3"/>
    <n v="3"/>
    <n v="2"/>
    <n v="3"/>
  </r>
  <r>
    <x v="9"/>
    <x v="3"/>
    <m/>
    <n v="3"/>
    <n v="2"/>
    <n v="3"/>
    <n v="5"/>
    <n v="5"/>
    <n v="5"/>
    <n v="5"/>
    <n v="4"/>
    <n v="5"/>
    <n v="6"/>
    <n v="6"/>
    <n v="3"/>
  </r>
  <r>
    <x v="8"/>
    <x v="3"/>
    <n v="5"/>
    <n v="1"/>
    <n v="1"/>
    <n v="1"/>
    <n v="1"/>
    <n v="1"/>
    <n v="2"/>
    <n v="1"/>
    <n v="1"/>
    <n v="1"/>
    <n v="1"/>
    <n v="1"/>
    <n v="1"/>
  </r>
  <r>
    <x v="4"/>
    <x v="3"/>
    <m/>
    <n v="2"/>
    <n v="2"/>
    <n v="2"/>
    <n v="6"/>
    <n v="2"/>
    <n v="3"/>
    <n v="7"/>
    <n v="5"/>
    <n v="3"/>
    <n v="2"/>
    <n v="1"/>
    <n v="3"/>
  </r>
  <r>
    <x v="5"/>
    <x v="3"/>
    <m/>
    <n v="2"/>
    <n v="4"/>
    <n v="3"/>
    <n v="6"/>
    <n v="4"/>
    <n v="5"/>
    <n v="4"/>
    <n v="4"/>
    <n v="4"/>
    <n v="6"/>
    <n v="4"/>
    <n v="5"/>
  </r>
  <r>
    <x v="4"/>
    <x v="3"/>
    <n v="4"/>
    <n v="2"/>
    <n v="5"/>
    <n v="4"/>
    <n v="5"/>
    <n v="2"/>
    <n v="3"/>
    <n v="6"/>
    <n v="7"/>
    <n v="4"/>
    <n v="5"/>
    <n v="3"/>
    <n v="2"/>
  </r>
  <r>
    <x v="10"/>
    <x v="3"/>
    <m/>
    <n v="1"/>
    <n v="2"/>
    <n v="2"/>
    <n v="5"/>
    <n v="1"/>
    <n v="1"/>
    <n v="6"/>
    <n v="7"/>
    <n v="5"/>
    <n v="7"/>
    <n v="4"/>
    <n v="3"/>
  </r>
  <r>
    <x v="4"/>
    <x v="3"/>
    <n v="2"/>
    <n v="3"/>
    <n v="6"/>
    <n v="1"/>
    <n v="5"/>
    <n v="3"/>
    <n v="5"/>
    <n v="5"/>
    <n v="6"/>
    <n v="3"/>
    <n v="6"/>
    <n v="5"/>
    <n v="7"/>
  </r>
  <r>
    <x v="4"/>
    <x v="3"/>
    <n v="3"/>
    <n v="2"/>
    <n v="2"/>
    <n v="2"/>
    <n v="2"/>
    <n v="3"/>
    <n v="4"/>
    <n v="1"/>
    <n v="1"/>
    <n v="1"/>
    <n v="1"/>
    <n v="4"/>
    <n v="5"/>
  </r>
  <r>
    <x v="2"/>
    <x v="3"/>
    <m/>
    <n v="6"/>
    <n v="5"/>
    <n v="6"/>
    <n v="6"/>
    <n v="5"/>
    <n v="5"/>
    <n v="4"/>
    <n v="5"/>
    <n v="5"/>
    <n v="6"/>
    <n v="4"/>
    <n v="5"/>
  </r>
  <r>
    <x v="8"/>
    <x v="3"/>
    <n v="1"/>
    <n v="7"/>
    <n v="7"/>
    <n v="7"/>
    <n v="7"/>
    <n v="7"/>
    <n v="2"/>
    <n v="5"/>
    <n v="7"/>
    <n v="6"/>
    <n v="7"/>
    <n v="7"/>
    <n v="2"/>
  </r>
  <r>
    <x v="8"/>
    <x v="3"/>
    <n v="4"/>
    <n v="1"/>
    <n v="2"/>
    <n v="2"/>
    <n v="5"/>
    <n v="3"/>
    <n v="6"/>
    <n v="2"/>
    <n v="2"/>
    <n v="4"/>
    <n v="7"/>
    <n v="3"/>
    <n v="6"/>
  </r>
  <r>
    <x v="4"/>
    <x v="3"/>
    <m/>
    <n v="1"/>
    <n v="1"/>
    <n v="1"/>
    <n v="1"/>
    <n v="1"/>
    <n v="1"/>
    <n v="1"/>
    <n v="1"/>
    <n v="1"/>
    <n v="1"/>
    <n v="1"/>
    <n v="1"/>
  </r>
  <r>
    <x v="4"/>
    <x v="3"/>
    <m/>
    <n v="1"/>
    <n v="1"/>
    <n v="1"/>
    <n v="1"/>
    <n v="4"/>
    <n v="1"/>
    <n v="1"/>
    <n v="1"/>
    <n v="1"/>
    <n v="1"/>
    <n v="4"/>
    <n v="1"/>
  </r>
  <r>
    <x v="10"/>
    <x v="3"/>
    <n v="3"/>
    <n v="2"/>
    <n v="3"/>
    <n v="4"/>
    <n v="7"/>
    <n v="4"/>
    <n v="2"/>
    <n v="2"/>
    <n v="2"/>
    <n v="5"/>
    <n v="7"/>
    <n v="2"/>
    <n v="3"/>
  </r>
  <r>
    <x v="8"/>
    <x v="3"/>
    <n v="3"/>
    <n v="3"/>
    <n v="5"/>
    <n v="5"/>
    <n v="6"/>
    <n v="4"/>
    <n v="3"/>
    <n v="2"/>
    <n v="4"/>
    <n v="4"/>
    <n v="5"/>
    <n v="4"/>
    <n v="2"/>
  </r>
  <r>
    <x v="1"/>
    <x v="4"/>
    <m/>
    <n v="2"/>
    <n v="2"/>
    <n v="2"/>
    <n v="4"/>
    <n v="4"/>
    <m/>
    <n v="2"/>
    <n v="2"/>
    <n v="2"/>
    <n v="2"/>
    <n v="2"/>
    <n v="2"/>
  </r>
  <r>
    <x v="5"/>
    <x v="4"/>
    <m/>
    <n v="2"/>
    <n v="4"/>
    <n v="3"/>
    <n v="5"/>
    <n v="5"/>
    <n v="7"/>
    <n v="4"/>
    <n v="4"/>
    <n v="4"/>
    <n v="4"/>
    <n v="4"/>
    <n v="3"/>
  </r>
  <r>
    <x v="5"/>
    <x v="4"/>
    <m/>
    <n v="2"/>
    <n v="1"/>
    <n v="1"/>
    <n v="2"/>
    <n v="2"/>
    <n v="1"/>
    <n v="1"/>
    <n v="1"/>
    <n v="1"/>
    <n v="2"/>
    <n v="2"/>
    <n v="1"/>
  </r>
  <r>
    <x v="4"/>
    <x v="4"/>
    <m/>
    <n v="2"/>
    <n v="2"/>
    <n v="2"/>
    <n v="5"/>
    <n v="2"/>
    <n v="3"/>
    <n v="2"/>
    <n v="3"/>
    <n v="2"/>
    <n v="5"/>
    <n v="4"/>
    <n v="3"/>
  </r>
  <r>
    <x v="5"/>
    <x v="4"/>
    <m/>
    <n v="2"/>
    <n v="2"/>
    <n v="2"/>
    <n v="5"/>
    <n v="2"/>
    <n v="5"/>
    <n v="5"/>
    <n v="4"/>
    <n v="4"/>
    <n v="6"/>
    <n v="3"/>
    <n v="6"/>
  </r>
  <r>
    <x v="3"/>
    <x v="4"/>
    <m/>
    <n v="1"/>
    <n v="3"/>
    <n v="3"/>
    <n v="5"/>
    <n v="3"/>
    <n v="2"/>
    <n v="2"/>
    <n v="2"/>
    <n v="2"/>
    <n v="4"/>
    <n v="3"/>
    <n v="3"/>
  </r>
  <r>
    <x v="1"/>
    <x v="4"/>
    <m/>
    <n v="5"/>
    <n v="3"/>
    <n v="4"/>
    <n v="4"/>
    <n v="3"/>
    <n v="4"/>
    <n v="4"/>
    <n v="4"/>
    <n v="4"/>
    <n v="4"/>
    <n v="4"/>
    <n v="4"/>
  </r>
  <r>
    <x v="7"/>
    <x v="4"/>
    <n v="3"/>
    <n v="2"/>
    <n v="4"/>
    <n v="4"/>
    <n v="5"/>
    <n v="5"/>
    <n v="5"/>
    <n v="2"/>
    <n v="3"/>
    <n v="2"/>
    <n v="5"/>
    <n v="6"/>
    <n v="3"/>
  </r>
  <r>
    <x v="5"/>
    <x v="4"/>
    <m/>
    <n v="2"/>
    <n v="2"/>
    <n v="1"/>
    <n v="2"/>
    <n v="2"/>
    <n v="6"/>
    <n v="2"/>
    <n v="2"/>
    <n v="2"/>
    <n v="2"/>
    <n v="5"/>
    <n v="6"/>
  </r>
  <r>
    <x v="4"/>
    <x v="4"/>
    <n v="3"/>
    <n v="5"/>
    <n v="5"/>
    <n v="5"/>
    <n v="6"/>
    <n v="7"/>
    <n v="5"/>
    <n v="5"/>
    <n v="4"/>
    <n v="4"/>
    <n v="6"/>
    <n v="6"/>
    <n v="6"/>
  </r>
  <r>
    <x v="5"/>
    <x v="4"/>
    <m/>
    <n v="2"/>
    <n v="5"/>
    <n v="2"/>
    <n v="5"/>
    <n v="6"/>
    <n v="2"/>
    <n v="3"/>
    <n v="5"/>
    <n v="3"/>
    <n v="6"/>
    <n v="6"/>
    <n v="3"/>
  </r>
  <r>
    <x v="5"/>
    <x v="4"/>
    <n v="3"/>
    <n v="2"/>
    <n v="2"/>
    <n v="4"/>
    <n v="6"/>
    <n v="4"/>
    <n v="5"/>
    <n v="4"/>
    <n v="4"/>
    <n v="4"/>
    <n v="4"/>
    <n v="4"/>
    <n v="4"/>
  </r>
  <r>
    <x v="5"/>
    <x v="5"/>
    <n v="2"/>
    <n v="3"/>
    <n v="5"/>
    <n v="3"/>
    <n v="5"/>
    <n v="4"/>
    <n v="7"/>
    <n v="4"/>
    <n v="4"/>
    <n v="5"/>
    <n v="5"/>
    <n v="4"/>
    <n v="5"/>
  </r>
  <r>
    <x v="5"/>
    <x v="6"/>
    <n v="2"/>
    <n v="6"/>
    <n v="6"/>
    <n v="6"/>
    <n v="7"/>
    <n v="7"/>
    <n v="6"/>
    <n v="7"/>
    <n v="7"/>
    <m/>
    <n v="7"/>
    <n v="7"/>
    <n v="7"/>
  </r>
  <r>
    <x v="4"/>
    <x v="6"/>
    <n v="5"/>
    <n v="1"/>
    <n v="2"/>
    <n v="2"/>
    <n v="6"/>
    <n v="2"/>
    <n v="7"/>
    <n v="2"/>
    <n v="1"/>
    <n v="2"/>
    <n v="6"/>
    <n v="3"/>
    <n v="4"/>
  </r>
  <r>
    <x v="6"/>
    <x v="7"/>
    <m/>
    <n v="7"/>
    <n v="3"/>
    <n v="7"/>
    <n v="7"/>
    <n v="4"/>
    <n v="7"/>
    <n v="6"/>
    <n v="3"/>
    <n v="3"/>
    <n v="7"/>
    <n v="3"/>
    <n v="7"/>
  </r>
  <r>
    <x v="8"/>
    <x v="8"/>
    <m/>
    <n v="2"/>
    <n v="2"/>
    <n v="2"/>
    <n v="4"/>
    <n v="7"/>
    <n v="6"/>
    <n v="1"/>
    <n v="1"/>
    <n v="2"/>
    <n v="7"/>
    <n v="7"/>
    <n v="7"/>
  </r>
  <r>
    <x v="3"/>
    <x v="8"/>
    <m/>
    <n v="1"/>
    <n v="1"/>
    <n v="1"/>
    <n v="3"/>
    <n v="1"/>
    <n v="1"/>
    <n v="1"/>
    <n v="1"/>
    <n v="1"/>
    <n v="3"/>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m/>
    <n v="1"/>
    <n v="1"/>
    <n v="2"/>
    <n v="6"/>
    <n v="2"/>
    <n v="3"/>
    <n v="4"/>
    <n v="3"/>
    <n v="3"/>
    <n v="7"/>
    <n v="2"/>
    <n v="2"/>
  </r>
  <r>
    <x v="1"/>
    <x v="1"/>
    <m/>
    <n v="2"/>
    <n v="5"/>
    <n v="1"/>
    <n v="7"/>
    <n v="4"/>
    <n v="5"/>
    <n v="2"/>
    <n v="6"/>
    <n v="1"/>
    <n v="7"/>
    <n v="6"/>
    <n v="6"/>
  </r>
  <r>
    <x v="2"/>
    <x v="1"/>
    <m/>
    <n v="3"/>
    <n v="4"/>
    <n v="3"/>
    <n v="4"/>
    <n v="2"/>
    <n v="5"/>
    <n v="4"/>
    <n v="4"/>
    <n v="4"/>
    <n v="4"/>
    <n v="4"/>
    <n v="4"/>
  </r>
  <r>
    <x v="3"/>
    <x v="1"/>
    <n v="3"/>
    <n v="2"/>
    <n v="4"/>
    <n v="3"/>
    <n v="3"/>
    <n v="4"/>
    <n v="4"/>
    <n v="2"/>
    <n v="2"/>
    <n v="3"/>
    <n v="3"/>
    <n v="4"/>
    <n v="4"/>
  </r>
  <r>
    <x v="4"/>
    <x v="1"/>
    <m/>
    <n v="1"/>
    <n v="2"/>
    <n v="1"/>
    <n v="4"/>
    <n v="4"/>
    <n v="3"/>
    <n v="2"/>
    <n v="2"/>
    <n v="2"/>
    <n v="4"/>
    <n v="4"/>
    <n v="2"/>
  </r>
  <r>
    <x v="0"/>
    <x v="1"/>
    <m/>
    <n v="6"/>
    <n v="4"/>
    <n v="7"/>
    <n v="6"/>
    <n v="4"/>
    <n v="5"/>
    <n v="7"/>
    <n v="4"/>
    <n v="7"/>
    <n v="7"/>
    <n v="7"/>
    <n v="7"/>
  </r>
  <r>
    <x v="4"/>
    <x v="2"/>
    <m/>
    <n v="4"/>
    <n v="2"/>
    <n v="3"/>
    <n v="7"/>
    <n v="7"/>
    <n v="3"/>
    <n v="3"/>
    <n v="4"/>
    <n v="3"/>
    <n v="6"/>
    <n v="7"/>
    <n v="4"/>
  </r>
  <r>
    <x v="0"/>
    <x v="3"/>
    <n v="1"/>
    <n v="6"/>
    <n v="5"/>
    <n v="5"/>
    <n v="5"/>
    <n v="4"/>
    <n v="7"/>
    <n v="3"/>
    <n v="5"/>
    <n v="4"/>
    <n v="6"/>
    <n v="5"/>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21321-06B8-9843-AA03-1BECBAF0F26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N43" firstHeaderRow="0" firstDataRow="1" firstDataCol="1"/>
  <pivotFields count="15">
    <pivotField axis="axisRow" showAll="0">
      <items count="12">
        <item x="8"/>
        <item x="5"/>
        <item x="4"/>
        <item x="3"/>
        <item x="6"/>
        <item x="1"/>
        <item x="10"/>
        <item x="2"/>
        <item x="9"/>
        <item x="0"/>
        <item x="7"/>
        <item t="default"/>
      </items>
    </pivotField>
    <pivotField axis="axisRow" showAll="0">
      <items count="10">
        <item x="0"/>
        <item x="1"/>
        <item x="2"/>
        <item x="3"/>
        <item x="4"/>
        <item x="5"/>
        <item x="6"/>
        <item x="7"/>
        <item x="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40">
    <i>
      <x/>
    </i>
    <i r="1">
      <x v="3"/>
    </i>
    <i r="1">
      <x v="8"/>
    </i>
    <i>
      <x v="1"/>
    </i>
    <i r="1">
      <x v="2"/>
    </i>
    <i r="1">
      <x v="3"/>
    </i>
    <i r="1">
      <x v="4"/>
    </i>
    <i r="1">
      <x v="5"/>
    </i>
    <i r="1">
      <x v="6"/>
    </i>
    <i>
      <x v="2"/>
    </i>
    <i r="1">
      <x v="2"/>
    </i>
    <i r="1">
      <x v="3"/>
    </i>
    <i r="1">
      <x v="4"/>
    </i>
    <i r="1">
      <x v="6"/>
    </i>
    <i>
      <x v="3"/>
    </i>
    <i r="1">
      <x v="2"/>
    </i>
    <i r="1">
      <x v="3"/>
    </i>
    <i r="1">
      <x v="4"/>
    </i>
    <i r="1">
      <x v="8"/>
    </i>
    <i>
      <x v="4"/>
    </i>
    <i r="1">
      <x v="3"/>
    </i>
    <i r="1">
      <x v="7"/>
    </i>
    <i>
      <x v="5"/>
    </i>
    <i r="1">
      <x v="1"/>
    </i>
    <i r="1">
      <x v="2"/>
    </i>
    <i r="1">
      <x v="3"/>
    </i>
    <i r="1">
      <x v="4"/>
    </i>
    <i>
      <x v="6"/>
    </i>
    <i r="1">
      <x v="3"/>
    </i>
    <i>
      <x v="7"/>
    </i>
    <i r="1">
      <x v="1"/>
    </i>
    <i r="1">
      <x v="3"/>
    </i>
    <i>
      <x v="8"/>
    </i>
    <i r="1">
      <x v="3"/>
    </i>
    <i>
      <x v="9"/>
    </i>
    <i r="1">
      <x/>
    </i>
    <i>
      <x v="10"/>
    </i>
    <i r="1">
      <x v="3"/>
    </i>
    <i r="1">
      <x v="4"/>
    </i>
    <i t="grand">
      <x/>
    </i>
  </rowItems>
  <colFields count="1">
    <field x="-2"/>
  </colFields>
  <colItems count="13">
    <i>
      <x/>
    </i>
    <i i="1">
      <x v="1"/>
    </i>
    <i i="2">
      <x v="2"/>
    </i>
    <i i="3">
      <x v="3"/>
    </i>
    <i i="4">
      <x v="4"/>
    </i>
    <i i="5">
      <x v="5"/>
    </i>
    <i i="6">
      <x v="6"/>
    </i>
    <i i="7">
      <x v="7"/>
    </i>
    <i i="8">
      <x v="8"/>
    </i>
    <i i="9">
      <x v="9"/>
    </i>
    <i i="10">
      <x v="10"/>
    </i>
    <i i="11">
      <x v="11"/>
    </i>
    <i i="12">
      <x v="12"/>
    </i>
  </colItems>
  <dataFields count="13">
    <dataField name="Average of Q4" fld="2" subtotal="average" baseField="0" baseItem="0"/>
    <dataField name="Average of Q5_1" fld="3" subtotal="average" baseField="0" baseItem="0"/>
    <dataField name="Average of Q5_2" fld="4" subtotal="average" baseField="0" baseItem="0"/>
    <dataField name="Average of Q5_3" fld="5" subtotal="average" baseField="0" baseItem="0"/>
    <dataField name="Average of Q5_4" fld="6" subtotal="average" baseField="0" baseItem="0"/>
    <dataField name="Average of Q5_6" fld="8" subtotal="average" baseField="0" baseItem="0"/>
    <dataField name="Average of Q5_5" fld="7" subtotal="average" baseField="0" baseItem="0"/>
    <dataField name="Average of Q6_1" fld="9" subtotal="average" baseField="0" baseItem="0"/>
    <dataField name="Average of Q6_2" fld="10" subtotal="average" baseField="0" baseItem="0"/>
    <dataField name="Average of Q6_4" fld="12" subtotal="average" baseField="0" baseItem="0"/>
    <dataField name="Average of Q6_3" fld="11" subtotal="average" baseField="0" baseItem="0"/>
    <dataField name="Average of Q6_5" fld="13" subtotal="average" baseField="0" baseItem="0"/>
    <dataField name="Average of Q6_6"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6BC0A9-C5E0-0D45-9138-7654F7DA74F7}"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N16" firstHeaderRow="0" firstDataRow="1" firstDataCol="1"/>
  <pivotFields count="15">
    <pivotField axis="axisRow" showAll="0">
      <items count="6">
        <item x="2"/>
        <item x="0"/>
        <item x="4"/>
        <item x="3"/>
        <item x="1"/>
        <item t="default"/>
      </items>
    </pivotField>
    <pivotField axis="axisRow"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14">
    <i>
      <x/>
    </i>
    <i r="1">
      <x v="1"/>
    </i>
    <i>
      <x v="1"/>
    </i>
    <i r="1">
      <x/>
    </i>
    <i r="1">
      <x v="1"/>
    </i>
    <i r="1">
      <x v="3"/>
    </i>
    <i>
      <x v="2"/>
    </i>
    <i r="1">
      <x v="1"/>
    </i>
    <i r="1">
      <x v="2"/>
    </i>
    <i>
      <x v="3"/>
    </i>
    <i r="1">
      <x v="1"/>
    </i>
    <i>
      <x v="4"/>
    </i>
    <i r="1">
      <x v="1"/>
    </i>
    <i t="grand">
      <x/>
    </i>
  </rowItems>
  <colFields count="1">
    <field x="-2"/>
  </colFields>
  <colItems count="13">
    <i>
      <x/>
    </i>
    <i i="1">
      <x v="1"/>
    </i>
    <i i="2">
      <x v="2"/>
    </i>
    <i i="3">
      <x v="3"/>
    </i>
    <i i="4">
      <x v="4"/>
    </i>
    <i i="5">
      <x v="5"/>
    </i>
    <i i="6">
      <x v="6"/>
    </i>
    <i i="7">
      <x v="7"/>
    </i>
    <i i="8">
      <x v="8"/>
    </i>
    <i i="9">
      <x v="9"/>
    </i>
    <i i="10">
      <x v="10"/>
    </i>
    <i i="11">
      <x v="11"/>
    </i>
    <i i="12">
      <x v="12"/>
    </i>
  </colItems>
  <dataFields count="13">
    <dataField name="Average of Q4" fld="2" subtotal="average" baseField="0" baseItem="0"/>
    <dataField name="Average of Q5_1" fld="3" subtotal="average" baseField="0" baseItem="0"/>
    <dataField name="Average of Q5_2" fld="4" subtotal="average" baseField="0" baseItem="0"/>
    <dataField name="Average of Q5_3" fld="5" subtotal="average" baseField="0" baseItem="0"/>
    <dataField name="Average of Q5_4" fld="6" subtotal="average" baseField="0" baseItem="0"/>
    <dataField name="Average of Q5_5" fld="7" subtotal="average" baseField="0" baseItem="0"/>
    <dataField name="Average of Q5_6" fld="8" subtotal="average" baseField="0" baseItem="0"/>
    <dataField name="Average of Q6_1" fld="9" subtotal="average" baseField="0" baseItem="0"/>
    <dataField name="Average of Q6_2" fld="10" subtotal="average" baseField="0" baseItem="0"/>
    <dataField name="Average of Q6_3" fld="11" subtotal="average" baseField="0" baseItem="0"/>
    <dataField name="Average of Q6_4" fld="12" subtotal="average" baseField="0" baseItem="0"/>
    <dataField name="Average of Q6_5" fld="13" subtotal="average" baseField="0" baseItem="0"/>
    <dataField name="Average of Q6_6" fld="1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0"/>
  <sheetViews>
    <sheetView topLeftCell="A64" zoomScale="75" workbookViewId="0">
      <selection activeCell="S3" sqref="S3:S80"/>
    </sheetView>
  </sheetViews>
  <sheetFormatPr baseColWidth="10" defaultRowHeight="16"/>
  <sheetData>
    <row r="1" spans="1:39" ht="17"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179</v>
      </c>
      <c r="U1" t="s">
        <v>19</v>
      </c>
    </row>
    <row r="2" spans="1:39">
      <c r="A2" t="s">
        <v>20</v>
      </c>
      <c r="B2" t="s">
        <v>21</v>
      </c>
      <c r="C2" t="s">
        <v>22</v>
      </c>
      <c r="D2" t="s">
        <v>174</v>
      </c>
      <c r="E2" t="s">
        <v>173</v>
      </c>
      <c r="F2" t="s">
        <v>23</v>
      </c>
      <c r="G2" t="s">
        <v>24</v>
      </c>
      <c r="H2" t="s">
        <v>25</v>
      </c>
      <c r="I2" t="s">
        <v>26</v>
      </c>
      <c r="J2" t="s">
        <v>27</v>
      </c>
      <c r="K2" t="s">
        <v>28</v>
      </c>
      <c r="L2" t="s">
        <v>29</v>
      </c>
      <c r="M2" t="s">
        <v>30</v>
      </c>
      <c r="N2" t="s">
        <v>31</v>
      </c>
      <c r="O2" t="s">
        <v>32</v>
      </c>
      <c r="P2" t="s">
        <v>33</v>
      </c>
      <c r="Q2" t="s">
        <v>34</v>
      </c>
      <c r="R2" t="s">
        <v>35</v>
      </c>
      <c r="S2" t="s">
        <v>36</v>
      </c>
      <c r="T2" t="s">
        <v>37</v>
      </c>
      <c r="U2" t="s">
        <v>38</v>
      </c>
    </row>
    <row r="3" spans="1:39">
      <c r="A3" t="s">
        <v>39</v>
      </c>
      <c r="C3">
        <v>1</v>
      </c>
      <c r="D3">
        <v>5</v>
      </c>
      <c r="E3">
        <v>2015</v>
      </c>
      <c r="G3">
        <v>4</v>
      </c>
      <c r="H3">
        <v>4</v>
      </c>
      <c r="I3">
        <v>4</v>
      </c>
      <c r="J3">
        <v>5</v>
      </c>
      <c r="K3">
        <v>5</v>
      </c>
      <c r="L3">
        <v>6</v>
      </c>
      <c r="M3">
        <v>2</v>
      </c>
      <c r="N3">
        <v>4</v>
      </c>
      <c r="O3">
        <v>2</v>
      </c>
      <c r="P3">
        <v>3</v>
      </c>
      <c r="Q3">
        <v>5</v>
      </c>
      <c r="R3">
        <v>3</v>
      </c>
      <c r="S3">
        <v>4</v>
      </c>
    </row>
    <row r="4" spans="1:39">
      <c r="A4" t="s">
        <v>40</v>
      </c>
      <c r="C4">
        <v>1</v>
      </c>
      <c r="D4">
        <v>11</v>
      </c>
      <c r="E4">
        <v>2015</v>
      </c>
      <c r="F4">
        <v>5</v>
      </c>
      <c r="G4">
        <v>1</v>
      </c>
      <c r="H4">
        <v>1</v>
      </c>
      <c r="I4">
        <v>1</v>
      </c>
      <c r="J4">
        <v>1</v>
      </c>
      <c r="K4">
        <v>1</v>
      </c>
      <c r="L4">
        <v>1</v>
      </c>
      <c r="M4">
        <v>1</v>
      </c>
      <c r="N4">
        <v>1</v>
      </c>
      <c r="O4">
        <v>1</v>
      </c>
      <c r="P4">
        <v>1</v>
      </c>
      <c r="Q4">
        <v>1</v>
      </c>
      <c r="R4">
        <v>1</v>
      </c>
      <c r="S4">
        <v>2</v>
      </c>
    </row>
    <row r="5" spans="1:39">
      <c r="A5" t="s">
        <v>41</v>
      </c>
      <c r="C5">
        <v>1</v>
      </c>
      <c r="D5">
        <v>11</v>
      </c>
      <c r="E5">
        <v>2014</v>
      </c>
      <c r="G5">
        <v>3</v>
      </c>
      <c r="H5">
        <v>5</v>
      </c>
      <c r="I5">
        <v>2</v>
      </c>
      <c r="J5">
        <v>6</v>
      </c>
      <c r="K5">
        <v>3</v>
      </c>
      <c r="L5">
        <v>2</v>
      </c>
      <c r="M5">
        <v>2</v>
      </c>
      <c r="N5">
        <v>3</v>
      </c>
      <c r="O5">
        <v>2</v>
      </c>
      <c r="P5">
        <v>4</v>
      </c>
      <c r="Q5">
        <v>6</v>
      </c>
      <c r="R5">
        <v>3</v>
      </c>
      <c r="S5" t="s">
        <v>42</v>
      </c>
      <c r="AF5" s="5"/>
      <c r="AG5" s="5"/>
      <c r="AH5" s="5"/>
      <c r="AI5" s="5"/>
      <c r="AJ5" s="5"/>
      <c r="AK5" s="5"/>
      <c r="AL5" s="5"/>
      <c r="AM5" s="5"/>
    </row>
    <row r="6" spans="1:39">
      <c r="A6" t="s">
        <v>43</v>
      </c>
      <c r="C6">
        <v>1</v>
      </c>
      <c r="D6">
        <v>1</v>
      </c>
      <c r="E6">
        <v>2014</v>
      </c>
      <c r="G6">
        <v>3</v>
      </c>
      <c r="H6">
        <v>3</v>
      </c>
      <c r="I6">
        <v>3</v>
      </c>
      <c r="J6">
        <v>6</v>
      </c>
      <c r="K6">
        <v>4</v>
      </c>
      <c r="L6">
        <v>6</v>
      </c>
      <c r="M6">
        <v>5</v>
      </c>
      <c r="N6">
        <v>4</v>
      </c>
      <c r="O6">
        <v>4</v>
      </c>
      <c r="P6">
        <v>5</v>
      </c>
      <c r="Q6">
        <v>3</v>
      </c>
      <c r="R6">
        <v>6</v>
      </c>
      <c r="S6" t="s">
        <v>44</v>
      </c>
      <c r="U6" t="s">
        <v>45</v>
      </c>
    </row>
    <row r="7" spans="1:39">
      <c r="A7" t="s">
        <v>46</v>
      </c>
      <c r="C7">
        <v>1</v>
      </c>
      <c r="D7">
        <v>1</v>
      </c>
      <c r="E7">
        <v>2016</v>
      </c>
      <c r="G7">
        <v>2</v>
      </c>
      <c r="H7">
        <v>2</v>
      </c>
      <c r="I7">
        <v>2</v>
      </c>
      <c r="J7">
        <v>4</v>
      </c>
      <c r="K7">
        <v>4</v>
      </c>
      <c r="M7">
        <v>2</v>
      </c>
      <c r="N7">
        <v>2</v>
      </c>
      <c r="O7">
        <v>2</v>
      </c>
      <c r="P7">
        <v>2</v>
      </c>
      <c r="Q7">
        <v>2</v>
      </c>
      <c r="R7">
        <v>2</v>
      </c>
      <c r="S7" t="s">
        <v>47</v>
      </c>
      <c r="U7" t="s">
        <v>48</v>
      </c>
    </row>
    <row r="8" spans="1:39">
      <c r="A8" t="s">
        <v>49</v>
      </c>
      <c r="C8">
        <v>2</v>
      </c>
      <c r="D8">
        <v>1</v>
      </c>
      <c r="E8">
        <v>2015</v>
      </c>
      <c r="G8">
        <v>2</v>
      </c>
      <c r="H8">
        <v>5</v>
      </c>
      <c r="I8">
        <v>1</v>
      </c>
      <c r="J8">
        <v>7</v>
      </c>
      <c r="K8">
        <v>4</v>
      </c>
      <c r="L8">
        <v>5</v>
      </c>
      <c r="M8">
        <v>2</v>
      </c>
      <c r="N8">
        <v>6</v>
      </c>
      <c r="O8">
        <v>1</v>
      </c>
      <c r="P8">
        <v>7</v>
      </c>
      <c r="Q8">
        <v>6</v>
      </c>
      <c r="R8">
        <v>6</v>
      </c>
      <c r="S8" t="s">
        <v>50</v>
      </c>
      <c r="U8" t="s">
        <v>51</v>
      </c>
    </row>
    <row r="9" spans="1:39">
      <c r="A9" t="s">
        <v>52</v>
      </c>
      <c r="C9">
        <v>1</v>
      </c>
      <c r="D9">
        <v>5</v>
      </c>
      <c r="E9">
        <v>2015</v>
      </c>
      <c r="G9">
        <v>3</v>
      </c>
      <c r="H9">
        <v>3</v>
      </c>
      <c r="I9">
        <v>3</v>
      </c>
      <c r="J9">
        <v>3</v>
      </c>
      <c r="K9">
        <v>3</v>
      </c>
      <c r="L9">
        <v>2</v>
      </c>
      <c r="M9">
        <v>4</v>
      </c>
      <c r="N9">
        <v>4</v>
      </c>
      <c r="O9">
        <v>4</v>
      </c>
      <c r="P9">
        <v>4</v>
      </c>
      <c r="Q9">
        <v>4</v>
      </c>
      <c r="R9">
        <v>4</v>
      </c>
      <c r="S9" t="s">
        <v>44</v>
      </c>
    </row>
    <row r="10" spans="1:39">
      <c r="A10" t="s">
        <v>53</v>
      </c>
      <c r="C10">
        <v>1</v>
      </c>
      <c r="D10">
        <v>4</v>
      </c>
      <c r="E10">
        <v>2014</v>
      </c>
      <c r="F10">
        <v>4</v>
      </c>
      <c r="G10">
        <v>4</v>
      </c>
      <c r="H10">
        <v>4</v>
      </c>
      <c r="I10">
        <v>5</v>
      </c>
      <c r="J10">
        <v>4</v>
      </c>
      <c r="K10">
        <v>3</v>
      </c>
      <c r="L10">
        <v>2</v>
      </c>
      <c r="M10">
        <v>2</v>
      </c>
      <c r="N10">
        <v>2</v>
      </c>
      <c r="O10">
        <v>6</v>
      </c>
      <c r="P10">
        <v>4</v>
      </c>
      <c r="Q10">
        <v>3</v>
      </c>
      <c r="R10">
        <v>1</v>
      </c>
      <c r="S10">
        <v>4</v>
      </c>
    </row>
    <row r="11" spans="1:39">
      <c r="A11" t="s">
        <v>54</v>
      </c>
      <c r="C11">
        <v>1</v>
      </c>
      <c r="D11">
        <v>1</v>
      </c>
      <c r="E11">
        <v>2012</v>
      </c>
      <c r="G11">
        <v>6</v>
      </c>
      <c r="H11">
        <v>6</v>
      </c>
      <c r="I11">
        <v>6</v>
      </c>
      <c r="J11">
        <v>6</v>
      </c>
      <c r="K11">
        <v>3</v>
      </c>
      <c r="L11">
        <v>6</v>
      </c>
      <c r="M11">
        <v>6</v>
      </c>
      <c r="N11">
        <v>6</v>
      </c>
      <c r="O11">
        <v>6</v>
      </c>
      <c r="P11">
        <v>6</v>
      </c>
      <c r="Q11">
        <v>3</v>
      </c>
      <c r="R11">
        <v>6</v>
      </c>
      <c r="S11">
        <v>3</v>
      </c>
    </row>
    <row r="12" spans="1:39">
      <c r="A12" t="s">
        <v>55</v>
      </c>
      <c r="C12">
        <v>1</v>
      </c>
      <c r="D12">
        <v>5</v>
      </c>
      <c r="E12">
        <v>2015</v>
      </c>
      <c r="F12">
        <v>4</v>
      </c>
      <c r="G12">
        <v>3</v>
      </c>
      <c r="H12">
        <v>4</v>
      </c>
      <c r="I12">
        <v>3</v>
      </c>
      <c r="J12">
        <v>4</v>
      </c>
      <c r="K12">
        <v>3</v>
      </c>
      <c r="L12">
        <v>5</v>
      </c>
      <c r="M12">
        <v>3</v>
      </c>
      <c r="N12">
        <v>3</v>
      </c>
      <c r="O12">
        <v>3</v>
      </c>
      <c r="P12">
        <v>4</v>
      </c>
      <c r="Q12">
        <v>4</v>
      </c>
      <c r="R12">
        <v>5</v>
      </c>
      <c r="S12" t="s">
        <v>56</v>
      </c>
    </row>
    <row r="13" spans="1:39">
      <c r="A13" t="s">
        <v>57</v>
      </c>
      <c r="C13">
        <v>1</v>
      </c>
      <c r="D13">
        <v>5</v>
      </c>
      <c r="E13">
        <v>2015</v>
      </c>
      <c r="F13">
        <v>4</v>
      </c>
      <c r="G13">
        <v>1</v>
      </c>
      <c r="I13">
        <v>1</v>
      </c>
      <c r="J13">
        <v>1</v>
      </c>
      <c r="K13">
        <v>1</v>
      </c>
      <c r="L13">
        <v>5</v>
      </c>
      <c r="M13">
        <v>2</v>
      </c>
      <c r="N13">
        <v>2</v>
      </c>
      <c r="O13">
        <v>3</v>
      </c>
      <c r="P13">
        <v>3</v>
      </c>
      <c r="Q13">
        <v>1</v>
      </c>
      <c r="R13">
        <v>6</v>
      </c>
      <c r="S13" t="s">
        <v>58</v>
      </c>
    </row>
    <row r="14" spans="1:39">
      <c r="A14" t="s">
        <v>59</v>
      </c>
      <c r="C14">
        <v>2</v>
      </c>
      <c r="D14">
        <v>5</v>
      </c>
      <c r="E14">
        <v>2015</v>
      </c>
      <c r="G14">
        <v>3</v>
      </c>
      <c r="H14">
        <v>4</v>
      </c>
      <c r="I14">
        <v>3</v>
      </c>
      <c r="J14">
        <v>4</v>
      </c>
      <c r="K14">
        <v>2</v>
      </c>
      <c r="L14">
        <v>5</v>
      </c>
      <c r="M14">
        <v>4</v>
      </c>
      <c r="N14">
        <v>4</v>
      </c>
      <c r="O14">
        <v>4</v>
      </c>
      <c r="P14">
        <v>4</v>
      </c>
      <c r="Q14">
        <v>4</v>
      </c>
      <c r="R14">
        <v>4</v>
      </c>
      <c r="S14">
        <v>2</v>
      </c>
    </row>
    <row r="15" spans="1:39">
      <c r="A15" t="s">
        <v>60</v>
      </c>
      <c r="C15">
        <v>1</v>
      </c>
      <c r="D15">
        <v>5</v>
      </c>
      <c r="E15">
        <v>2014</v>
      </c>
      <c r="G15">
        <v>2</v>
      </c>
      <c r="H15">
        <v>2</v>
      </c>
      <c r="I15">
        <v>2</v>
      </c>
      <c r="J15">
        <v>6</v>
      </c>
      <c r="K15">
        <v>5</v>
      </c>
      <c r="L15">
        <v>5</v>
      </c>
      <c r="M15">
        <v>3</v>
      </c>
      <c r="N15">
        <v>2</v>
      </c>
      <c r="O15">
        <v>3</v>
      </c>
      <c r="P15">
        <v>6</v>
      </c>
      <c r="Q15">
        <v>5</v>
      </c>
      <c r="R15">
        <v>5</v>
      </c>
      <c r="S15" t="s">
        <v>61</v>
      </c>
    </row>
    <row r="16" spans="1:39">
      <c r="A16" t="s">
        <v>62</v>
      </c>
      <c r="C16">
        <v>2</v>
      </c>
      <c r="D16">
        <v>2</v>
      </c>
      <c r="E16">
        <v>2015</v>
      </c>
      <c r="F16">
        <v>3</v>
      </c>
      <c r="G16">
        <v>2</v>
      </c>
      <c r="H16">
        <v>4</v>
      </c>
      <c r="I16">
        <v>3</v>
      </c>
      <c r="J16">
        <v>3</v>
      </c>
      <c r="K16">
        <v>4</v>
      </c>
      <c r="L16">
        <v>4</v>
      </c>
      <c r="M16">
        <v>2</v>
      </c>
      <c r="N16">
        <v>2</v>
      </c>
      <c r="O16">
        <v>3</v>
      </c>
      <c r="P16">
        <v>3</v>
      </c>
      <c r="Q16">
        <v>4</v>
      </c>
      <c r="R16">
        <v>4</v>
      </c>
      <c r="S16">
        <v>5</v>
      </c>
    </row>
    <row r="17" spans="1:19">
      <c r="A17" t="s">
        <v>63</v>
      </c>
      <c r="C17">
        <v>4</v>
      </c>
      <c r="D17">
        <v>10</v>
      </c>
      <c r="E17">
        <v>2018</v>
      </c>
      <c r="G17">
        <v>4</v>
      </c>
      <c r="H17">
        <v>5</v>
      </c>
      <c r="I17">
        <v>4</v>
      </c>
      <c r="J17">
        <v>6</v>
      </c>
      <c r="K17">
        <v>6</v>
      </c>
      <c r="L17">
        <v>4</v>
      </c>
      <c r="M17">
        <v>5</v>
      </c>
      <c r="N17">
        <v>5</v>
      </c>
      <c r="O17">
        <v>4</v>
      </c>
      <c r="P17">
        <v>6</v>
      </c>
      <c r="Q17">
        <v>5</v>
      </c>
      <c r="R17">
        <v>4</v>
      </c>
      <c r="S17" t="s">
        <v>47</v>
      </c>
    </row>
    <row r="18" spans="1:19">
      <c r="A18" t="s">
        <v>64</v>
      </c>
      <c r="C18">
        <v>1</v>
      </c>
      <c r="D18">
        <v>1</v>
      </c>
      <c r="E18">
        <v>2015</v>
      </c>
      <c r="G18">
        <v>2</v>
      </c>
      <c r="H18">
        <v>3</v>
      </c>
      <c r="I18">
        <v>2</v>
      </c>
      <c r="J18">
        <v>5</v>
      </c>
      <c r="K18">
        <v>5</v>
      </c>
      <c r="L18">
        <v>4</v>
      </c>
      <c r="M18">
        <v>2</v>
      </c>
      <c r="N18">
        <v>3</v>
      </c>
      <c r="O18">
        <v>2</v>
      </c>
      <c r="P18">
        <v>5</v>
      </c>
      <c r="Q18">
        <v>5</v>
      </c>
      <c r="R18">
        <v>4</v>
      </c>
      <c r="S18" t="s">
        <v>65</v>
      </c>
    </row>
    <row r="19" spans="1:19">
      <c r="A19" t="s">
        <v>66</v>
      </c>
      <c r="C19">
        <v>4</v>
      </c>
      <c r="D19">
        <v>9</v>
      </c>
      <c r="E19">
        <v>2018</v>
      </c>
      <c r="G19">
        <v>2</v>
      </c>
      <c r="H19">
        <v>2</v>
      </c>
      <c r="I19">
        <v>2</v>
      </c>
      <c r="J19">
        <v>2</v>
      </c>
      <c r="K19">
        <v>4</v>
      </c>
      <c r="L19">
        <v>2</v>
      </c>
      <c r="M19">
        <v>2</v>
      </c>
      <c r="N19">
        <v>3</v>
      </c>
      <c r="O19">
        <v>2</v>
      </c>
      <c r="P19">
        <v>5</v>
      </c>
      <c r="Q19">
        <v>4</v>
      </c>
      <c r="R19">
        <v>2</v>
      </c>
      <c r="S19" t="s">
        <v>67</v>
      </c>
    </row>
    <row r="20" spans="1:19">
      <c r="A20" t="s">
        <v>68</v>
      </c>
      <c r="C20">
        <v>2</v>
      </c>
      <c r="D20">
        <v>11</v>
      </c>
      <c r="E20">
        <v>2015</v>
      </c>
      <c r="G20">
        <v>1</v>
      </c>
      <c r="H20">
        <v>2</v>
      </c>
      <c r="I20">
        <v>1</v>
      </c>
      <c r="J20">
        <v>4</v>
      </c>
      <c r="K20">
        <v>4</v>
      </c>
      <c r="L20">
        <v>3</v>
      </c>
      <c r="M20">
        <v>2</v>
      </c>
      <c r="N20">
        <v>2</v>
      </c>
      <c r="O20">
        <v>2</v>
      </c>
      <c r="P20">
        <v>4</v>
      </c>
      <c r="Q20">
        <v>4</v>
      </c>
      <c r="R20">
        <v>2</v>
      </c>
      <c r="S20">
        <v>2</v>
      </c>
    </row>
    <row r="21" spans="1:19">
      <c r="A21" t="s">
        <v>69</v>
      </c>
      <c r="C21">
        <v>1</v>
      </c>
      <c r="D21">
        <v>5</v>
      </c>
      <c r="E21">
        <v>2018</v>
      </c>
      <c r="F21">
        <v>2</v>
      </c>
      <c r="G21">
        <v>6</v>
      </c>
      <c r="H21">
        <v>6</v>
      </c>
      <c r="I21">
        <v>6</v>
      </c>
      <c r="J21">
        <v>7</v>
      </c>
      <c r="K21">
        <v>7</v>
      </c>
      <c r="L21">
        <v>6</v>
      </c>
      <c r="M21">
        <v>7</v>
      </c>
      <c r="N21">
        <v>7</v>
      </c>
      <c r="P21">
        <v>7</v>
      </c>
      <c r="Q21">
        <v>7</v>
      </c>
      <c r="R21">
        <v>7</v>
      </c>
      <c r="S21" t="s">
        <v>44</v>
      </c>
    </row>
    <row r="22" spans="1:19">
      <c r="A22" t="s">
        <v>70</v>
      </c>
      <c r="C22">
        <v>1</v>
      </c>
      <c r="D22">
        <v>5</v>
      </c>
      <c r="E22">
        <v>2016</v>
      </c>
      <c r="G22">
        <v>2</v>
      </c>
      <c r="H22">
        <v>4</v>
      </c>
      <c r="I22">
        <v>3</v>
      </c>
      <c r="J22">
        <v>5</v>
      </c>
      <c r="K22">
        <v>5</v>
      </c>
      <c r="L22">
        <v>7</v>
      </c>
      <c r="M22">
        <v>4</v>
      </c>
      <c r="N22">
        <v>4</v>
      </c>
      <c r="O22">
        <v>4</v>
      </c>
      <c r="P22">
        <v>4</v>
      </c>
      <c r="Q22">
        <v>4</v>
      </c>
      <c r="R22">
        <v>3</v>
      </c>
      <c r="S22" t="s">
        <v>71</v>
      </c>
    </row>
    <row r="23" spans="1:19">
      <c r="A23" t="s">
        <v>72</v>
      </c>
      <c r="C23">
        <v>1</v>
      </c>
      <c r="D23">
        <v>4</v>
      </c>
      <c r="E23">
        <v>2015</v>
      </c>
      <c r="F23">
        <v>1</v>
      </c>
      <c r="G23">
        <v>1</v>
      </c>
      <c r="H23">
        <v>6</v>
      </c>
      <c r="I23">
        <v>7</v>
      </c>
      <c r="J23">
        <v>7</v>
      </c>
      <c r="K23">
        <v>7</v>
      </c>
      <c r="L23">
        <v>7</v>
      </c>
      <c r="M23">
        <v>3</v>
      </c>
      <c r="N23">
        <v>5</v>
      </c>
      <c r="O23">
        <v>6</v>
      </c>
      <c r="P23">
        <v>7</v>
      </c>
      <c r="Q23">
        <v>5</v>
      </c>
      <c r="R23">
        <v>7</v>
      </c>
      <c r="S23" t="s">
        <v>73</v>
      </c>
    </row>
    <row r="24" spans="1:19">
      <c r="A24" t="s">
        <v>74</v>
      </c>
      <c r="C24">
        <v>1</v>
      </c>
      <c r="D24">
        <v>5</v>
      </c>
      <c r="E24">
        <v>2016</v>
      </c>
      <c r="G24">
        <v>2</v>
      </c>
      <c r="H24">
        <v>1</v>
      </c>
      <c r="I24">
        <v>1</v>
      </c>
      <c r="J24">
        <v>2</v>
      </c>
      <c r="K24">
        <v>2</v>
      </c>
      <c r="L24">
        <v>1</v>
      </c>
      <c r="M24">
        <v>1</v>
      </c>
      <c r="N24">
        <v>1</v>
      </c>
      <c r="O24">
        <v>1</v>
      </c>
      <c r="P24">
        <v>2</v>
      </c>
      <c r="Q24">
        <v>2</v>
      </c>
      <c r="R24">
        <v>1</v>
      </c>
      <c r="S24" t="s">
        <v>75</v>
      </c>
    </row>
    <row r="25" spans="1:19">
      <c r="A25" t="s">
        <v>76</v>
      </c>
      <c r="C25">
        <v>1</v>
      </c>
      <c r="D25">
        <v>4</v>
      </c>
      <c r="E25">
        <v>2016</v>
      </c>
      <c r="G25">
        <v>2</v>
      </c>
      <c r="H25">
        <v>2</v>
      </c>
      <c r="I25">
        <v>2</v>
      </c>
      <c r="J25">
        <v>5</v>
      </c>
      <c r="K25">
        <v>2</v>
      </c>
      <c r="L25">
        <v>3</v>
      </c>
      <c r="M25">
        <v>2</v>
      </c>
      <c r="N25">
        <v>3</v>
      </c>
      <c r="O25">
        <v>2</v>
      </c>
      <c r="P25">
        <v>5</v>
      </c>
      <c r="Q25">
        <v>4</v>
      </c>
      <c r="R25">
        <v>3</v>
      </c>
      <c r="S25">
        <v>3</v>
      </c>
    </row>
    <row r="26" spans="1:19">
      <c r="A26" t="s">
        <v>77</v>
      </c>
      <c r="C26">
        <v>1</v>
      </c>
      <c r="D26">
        <v>2</v>
      </c>
      <c r="E26">
        <v>2015</v>
      </c>
      <c r="G26">
        <v>5</v>
      </c>
      <c r="H26">
        <v>4</v>
      </c>
      <c r="I26">
        <v>4</v>
      </c>
      <c r="J26">
        <v>5</v>
      </c>
      <c r="K26">
        <v>4</v>
      </c>
      <c r="L26">
        <v>6</v>
      </c>
      <c r="M26">
        <v>3</v>
      </c>
      <c r="N26">
        <v>4</v>
      </c>
      <c r="O26">
        <v>4</v>
      </c>
      <c r="P26">
        <v>6</v>
      </c>
      <c r="Q26">
        <v>4</v>
      </c>
      <c r="R26">
        <v>5</v>
      </c>
      <c r="S26" t="s">
        <v>78</v>
      </c>
    </row>
    <row r="27" spans="1:19">
      <c r="A27" t="s">
        <v>79</v>
      </c>
      <c r="C27">
        <v>1</v>
      </c>
      <c r="D27">
        <v>5</v>
      </c>
      <c r="E27">
        <v>2016</v>
      </c>
      <c r="G27">
        <v>2</v>
      </c>
      <c r="H27">
        <v>2</v>
      </c>
      <c r="I27">
        <v>2</v>
      </c>
      <c r="J27">
        <v>5</v>
      </c>
      <c r="K27">
        <v>2</v>
      </c>
      <c r="L27">
        <v>5</v>
      </c>
      <c r="M27">
        <v>5</v>
      </c>
      <c r="N27">
        <v>4</v>
      </c>
      <c r="O27">
        <v>4</v>
      </c>
      <c r="P27">
        <v>6</v>
      </c>
      <c r="Q27">
        <v>3</v>
      </c>
      <c r="R27">
        <v>6</v>
      </c>
      <c r="S27" t="s">
        <v>80</v>
      </c>
    </row>
    <row r="28" spans="1:19">
      <c r="A28" t="s">
        <v>81</v>
      </c>
      <c r="C28">
        <v>1</v>
      </c>
      <c r="D28">
        <v>11</v>
      </c>
      <c r="E28">
        <v>2015</v>
      </c>
      <c r="F28">
        <v>5</v>
      </c>
      <c r="G28">
        <v>1</v>
      </c>
      <c r="H28">
        <v>1</v>
      </c>
      <c r="I28">
        <v>1</v>
      </c>
      <c r="J28">
        <v>2</v>
      </c>
      <c r="K28">
        <v>1</v>
      </c>
      <c r="L28">
        <v>1</v>
      </c>
      <c r="M28">
        <v>1</v>
      </c>
      <c r="N28">
        <v>1</v>
      </c>
      <c r="O28">
        <v>1</v>
      </c>
      <c r="P28">
        <v>3</v>
      </c>
      <c r="Q28">
        <v>1</v>
      </c>
      <c r="R28">
        <v>1</v>
      </c>
      <c r="S28" t="s">
        <v>82</v>
      </c>
    </row>
    <row r="29" spans="1:19">
      <c r="A29" t="s">
        <v>83</v>
      </c>
      <c r="C29">
        <v>1</v>
      </c>
      <c r="D29">
        <v>11</v>
      </c>
      <c r="E29">
        <v>2016</v>
      </c>
      <c r="G29">
        <v>1</v>
      </c>
      <c r="H29">
        <v>3</v>
      </c>
      <c r="I29">
        <v>3</v>
      </c>
      <c r="J29">
        <v>5</v>
      </c>
      <c r="K29">
        <v>3</v>
      </c>
      <c r="L29">
        <v>2</v>
      </c>
      <c r="M29">
        <v>2</v>
      </c>
      <c r="N29">
        <v>2</v>
      </c>
      <c r="O29">
        <v>2</v>
      </c>
      <c r="P29">
        <v>4</v>
      </c>
      <c r="Q29">
        <v>3</v>
      </c>
      <c r="R29">
        <v>3</v>
      </c>
      <c r="S29" t="s">
        <v>61</v>
      </c>
    </row>
    <row r="30" spans="1:19">
      <c r="A30" t="s">
        <v>84</v>
      </c>
      <c r="C30">
        <v>1</v>
      </c>
      <c r="D30">
        <v>1</v>
      </c>
      <c r="E30">
        <v>2016</v>
      </c>
      <c r="G30">
        <v>5</v>
      </c>
      <c r="H30">
        <v>3</v>
      </c>
      <c r="I30">
        <v>4</v>
      </c>
      <c r="J30">
        <v>4</v>
      </c>
      <c r="K30">
        <v>3</v>
      </c>
      <c r="L30">
        <v>4</v>
      </c>
      <c r="M30">
        <v>4</v>
      </c>
      <c r="N30">
        <v>4</v>
      </c>
      <c r="O30">
        <v>4</v>
      </c>
      <c r="P30">
        <v>4</v>
      </c>
      <c r="Q30">
        <v>4</v>
      </c>
      <c r="R30">
        <v>4</v>
      </c>
      <c r="S30" t="s">
        <v>85</v>
      </c>
    </row>
    <row r="31" spans="1:19">
      <c r="A31" t="s">
        <v>86</v>
      </c>
      <c r="C31">
        <v>1</v>
      </c>
      <c r="D31">
        <v>5</v>
      </c>
      <c r="E31">
        <v>2015</v>
      </c>
      <c r="F31">
        <v>4</v>
      </c>
      <c r="G31">
        <v>3</v>
      </c>
      <c r="H31">
        <v>5</v>
      </c>
      <c r="I31">
        <v>3</v>
      </c>
      <c r="J31">
        <v>6</v>
      </c>
      <c r="K31">
        <v>5</v>
      </c>
      <c r="L31">
        <v>4</v>
      </c>
      <c r="M31">
        <v>3</v>
      </c>
      <c r="N31">
        <v>5</v>
      </c>
      <c r="O31">
        <v>3</v>
      </c>
      <c r="P31">
        <v>6</v>
      </c>
      <c r="Q31">
        <v>5</v>
      </c>
      <c r="R31">
        <v>4</v>
      </c>
      <c r="S31" t="s">
        <v>82</v>
      </c>
    </row>
    <row r="32" spans="1:19">
      <c r="A32" t="s">
        <v>87</v>
      </c>
      <c r="C32">
        <v>1</v>
      </c>
      <c r="D32">
        <v>5</v>
      </c>
      <c r="E32">
        <v>2015</v>
      </c>
      <c r="G32">
        <v>4</v>
      </c>
      <c r="H32">
        <v>4</v>
      </c>
      <c r="I32">
        <v>4</v>
      </c>
      <c r="J32">
        <v>4</v>
      </c>
      <c r="K32">
        <v>5</v>
      </c>
      <c r="L32">
        <v>6</v>
      </c>
      <c r="M32">
        <v>5</v>
      </c>
      <c r="N32">
        <v>4</v>
      </c>
      <c r="O32">
        <v>4</v>
      </c>
      <c r="P32">
        <v>5</v>
      </c>
      <c r="Q32">
        <v>4</v>
      </c>
      <c r="R32">
        <v>5</v>
      </c>
      <c r="S32">
        <v>3</v>
      </c>
    </row>
    <row r="33" spans="1:21">
      <c r="A33" t="s">
        <v>88</v>
      </c>
      <c r="C33">
        <v>1</v>
      </c>
      <c r="D33">
        <v>5</v>
      </c>
      <c r="E33">
        <v>2015</v>
      </c>
      <c r="F33">
        <v>2</v>
      </c>
      <c r="G33">
        <v>1</v>
      </c>
      <c r="H33">
        <v>2</v>
      </c>
      <c r="I33">
        <v>4</v>
      </c>
      <c r="J33">
        <v>5</v>
      </c>
      <c r="K33">
        <v>3</v>
      </c>
      <c r="L33">
        <v>5</v>
      </c>
      <c r="M33">
        <v>2</v>
      </c>
      <c r="N33">
        <v>3</v>
      </c>
      <c r="O33">
        <v>3</v>
      </c>
      <c r="P33">
        <v>5</v>
      </c>
      <c r="Q33">
        <v>5</v>
      </c>
      <c r="R33">
        <v>4</v>
      </c>
      <c r="S33" t="s">
        <v>82</v>
      </c>
    </row>
    <row r="34" spans="1:21">
      <c r="A34" t="s">
        <v>89</v>
      </c>
      <c r="C34">
        <v>1</v>
      </c>
      <c r="D34">
        <v>5</v>
      </c>
      <c r="E34">
        <v>2015</v>
      </c>
      <c r="F34">
        <v>4</v>
      </c>
      <c r="G34">
        <v>2</v>
      </c>
      <c r="H34">
        <v>1</v>
      </c>
      <c r="I34">
        <v>1</v>
      </c>
      <c r="J34">
        <v>5</v>
      </c>
      <c r="K34">
        <v>3</v>
      </c>
      <c r="L34">
        <v>5</v>
      </c>
      <c r="M34">
        <v>2</v>
      </c>
      <c r="N34">
        <v>2</v>
      </c>
      <c r="O34">
        <v>2</v>
      </c>
      <c r="P34">
        <v>2</v>
      </c>
      <c r="Q34">
        <v>5</v>
      </c>
      <c r="R34">
        <v>5</v>
      </c>
      <c r="S34" t="s">
        <v>90</v>
      </c>
    </row>
    <row r="35" spans="1:21">
      <c r="A35" t="s">
        <v>91</v>
      </c>
      <c r="C35">
        <v>1</v>
      </c>
      <c r="D35">
        <v>2</v>
      </c>
      <c r="E35">
        <v>2019</v>
      </c>
      <c r="G35">
        <v>7</v>
      </c>
      <c r="H35">
        <v>3</v>
      </c>
      <c r="I35">
        <v>7</v>
      </c>
      <c r="J35">
        <v>7</v>
      </c>
      <c r="K35">
        <v>4</v>
      </c>
      <c r="L35">
        <v>7</v>
      </c>
      <c r="M35">
        <v>6</v>
      </c>
      <c r="N35">
        <v>3</v>
      </c>
      <c r="O35">
        <v>3</v>
      </c>
      <c r="P35">
        <v>7</v>
      </c>
      <c r="Q35">
        <v>3</v>
      </c>
      <c r="R35">
        <v>7</v>
      </c>
      <c r="S35" t="s">
        <v>73</v>
      </c>
      <c r="U35" t="s">
        <v>92</v>
      </c>
    </row>
    <row r="36" spans="1:21">
      <c r="A36" t="s">
        <v>93</v>
      </c>
      <c r="C36">
        <v>1</v>
      </c>
      <c r="D36">
        <v>5</v>
      </c>
      <c r="E36">
        <v>2015</v>
      </c>
      <c r="F36">
        <v>4</v>
      </c>
      <c r="G36">
        <v>3</v>
      </c>
      <c r="H36">
        <v>5</v>
      </c>
      <c r="I36">
        <v>4</v>
      </c>
      <c r="J36">
        <v>6</v>
      </c>
      <c r="K36">
        <v>5</v>
      </c>
      <c r="L36">
        <v>4</v>
      </c>
      <c r="M36">
        <v>6</v>
      </c>
      <c r="N36">
        <v>6</v>
      </c>
      <c r="O36">
        <v>6</v>
      </c>
      <c r="P36">
        <v>7</v>
      </c>
      <c r="Q36">
        <v>5</v>
      </c>
      <c r="R36">
        <v>5</v>
      </c>
      <c r="S36">
        <v>5</v>
      </c>
    </row>
    <row r="37" spans="1:21">
      <c r="A37" t="s">
        <v>94</v>
      </c>
      <c r="C37">
        <v>1</v>
      </c>
      <c r="D37">
        <v>17</v>
      </c>
      <c r="E37">
        <v>2016</v>
      </c>
      <c r="F37">
        <v>3</v>
      </c>
      <c r="G37">
        <v>2</v>
      </c>
      <c r="H37">
        <v>4</v>
      </c>
      <c r="I37">
        <v>4</v>
      </c>
      <c r="J37">
        <v>5</v>
      </c>
      <c r="K37">
        <v>5</v>
      </c>
      <c r="L37">
        <v>5</v>
      </c>
      <c r="M37">
        <v>2</v>
      </c>
      <c r="N37">
        <v>3</v>
      </c>
      <c r="O37">
        <v>2</v>
      </c>
      <c r="P37">
        <v>5</v>
      </c>
      <c r="Q37">
        <v>6</v>
      </c>
      <c r="R37">
        <v>3</v>
      </c>
      <c r="S37" t="s">
        <v>90</v>
      </c>
    </row>
    <row r="38" spans="1:21">
      <c r="A38" t="s">
        <v>95</v>
      </c>
      <c r="C38">
        <v>1</v>
      </c>
      <c r="D38">
        <v>17</v>
      </c>
      <c r="E38">
        <v>2015</v>
      </c>
      <c r="F38">
        <v>3</v>
      </c>
      <c r="G38">
        <v>4</v>
      </c>
      <c r="H38">
        <v>3</v>
      </c>
      <c r="I38">
        <v>2</v>
      </c>
      <c r="J38">
        <v>5</v>
      </c>
      <c r="K38">
        <v>2</v>
      </c>
      <c r="L38">
        <v>7</v>
      </c>
      <c r="M38">
        <v>4</v>
      </c>
      <c r="N38">
        <v>4</v>
      </c>
      <c r="O38">
        <v>4</v>
      </c>
      <c r="P38">
        <v>5</v>
      </c>
      <c r="Q38">
        <v>5</v>
      </c>
      <c r="R38">
        <v>6</v>
      </c>
      <c r="S38" t="s">
        <v>90</v>
      </c>
    </row>
    <row r="39" spans="1:21">
      <c r="A39" t="s">
        <v>96</v>
      </c>
      <c r="C39">
        <v>1</v>
      </c>
      <c r="D39">
        <v>2</v>
      </c>
      <c r="E39">
        <v>2015</v>
      </c>
      <c r="F39">
        <v>4</v>
      </c>
      <c r="G39">
        <v>5</v>
      </c>
      <c r="H39">
        <v>4</v>
      </c>
      <c r="I39">
        <v>5</v>
      </c>
      <c r="J39">
        <v>7</v>
      </c>
      <c r="K39">
        <v>6</v>
      </c>
      <c r="L39">
        <v>5</v>
      </c>
      <c r="M39">
        <v>5</v>
      </c>
      <c r="N39">
        <v>3</v>
      </c>
      <c r="O39">
        <v>3</v>
      </c>
      <c r="P39">
        <v>4</v>
      </c>
      <c r="Q39">
        <v>4</v>
      </c>
      <c r="R39">
        <v>4</v>
      </c>
      <c r="S39" t="s">
        <v>42</v>
      </c>
    </row>
    <row r="40" spans="1:21">
      <c r="A40" t="s">
        <v>97</v>
      </c>
      <c r="C40">
        <v>1</v>
      </c>
      <c r="D40">
        <v>5</v>
      </c>
      <c r="E40">
        <v>2016</v>
      </c>
      <c r="G40">
        <v>2</v>
      </c>
      <c r="H40">
        <v>2</v>
      </c>
      <c r="I40">
        <v>1</v>
      </c>
      <c r="J40">
        <v>2</v>
      </c>
      <c r="K40">
        <v>2</v>
      </c>
      <c r="L40">
        <v>6</v>
      </c>
      <c r="M40">
        <v>2</v>
      </c>
      <c r="N40">
        <v>2</v>
      </c>
      <c r="O40">
        <v>2</v>
      </c>
      <c r="P40">
        <v>2</v>
      </c>
      <c r="Q40">
        <v>5</v>
      </c>
      <c r="R40">
        <v>6</v>
      </c>
      <c r="S40">
        <v>2</v>
      </c>
    </row>
    <row r="41" spans="1:21">
      <c r="A41" t="s">
        <v>98</v>
      </c>
      <c r="C41">
        <v>1</v>
      </c>
      <c r="D41">
        <v>5</v>
      </c>
      <c r="E41">
        <v>2015</v>
      </c>
      <c r="F41">
        <v>4</v>
      </c>
      <c r="G41">
        <v>1</v>
      </c>
      <c r="H41">
        <v>1</v>
      </c>
      <c r="I41">
        <v>1</v>
      </c>
      <c r="J41">
        <v>3</v>
      </c>
      <c r="K41">
        <v>3</v>
      </c>
      <c r="L41">
        <v>7</v>
      </c>
      <c r="M41">
        <v>1</v>
      </c>
      <c r="N41">
        <v>2</v>
      </c>
      <c r="O41">
        <v>2</v>
      </c>
      <c r="P41">
        <v>7</v>
      </c>
      <c r="Q41">
        <v>7</v>
      </c>
      <c r="R41">
        <v>7</v>
      </c>
      <c r="S41" t="s">
        <v>99</v>
      </c>
    </row>
    <row r="42" spans="1:21">
      <c r="A42" t="s">
        <v>100</v>
      </c>
      <c r="C42">
        <v>1</v>
      </c>
      <c r="D42">
        <v>11</v>
      </c>
      <c r="E42">
        <v>2015</v>
      </c>
      <c r="G42">
        <v>1</v>
      </c>
      <c r="H42">
        <v>2</v>
      </c>
      <c r="I42">
        <v>1</v>
      </c>
      <c r="J42">
        <v>5</v>
      </c>
      <c r="K42">
        <v>5</v>
      </c>
      <c r="L42">
        <v>2</v>
      </c>
      <c r="M42">
        <v>3</v>
      </c>
      <c r="N42">
        <v>1</v>
      </c>
      <c r="O42">
        <v>5</v>
      </c>
      <c r="P42">
        <v>6</v>
      </c>
      <c r="Q42">
        <v>6</v>
      </c>
      <c r="R42">
        <v>5</v>
      </c>
      <c r="S42" t="s">
        <v>101</v>
      </c>
    </row>
    <row r="43" spans="1:21">
      <c r="A43" t="s">
        <v>102</v>
      </c>
      <c r="C43">
        <v>1</v>
      </c>
      <c r="D43">
        <v>10</v>
      </c>
      <c r="E43">
        <v>2015</v>
      </c>
      <c r="G43">
        <v>6</v>
      </c>
      <c r="H43">
        <v>6</v>
      </c>
      <c r="I43">
        <v>6</v>
      </c>
      <c r="J43">
        <v>7</v>
      </c>
      <c r="K43">
        <v>5</v>
      </c>
      <c r="L43">
        <v>3</v>
      </c>
      <c r="M43">
        <v>5</v>
      </c>
      <c r="N43">
        <v>6</v>
      </c>
      <c r="O43">
        <v>5</v>
      </c>
      <c r="P43">
        <v>7</v>
      </c>
      <c r="Q43">
        <v>5</v>
      </c>
      <c r="R43">
        <v>5</v>
      </c>
      <c r="S43">
        <v>5</v>
      </c>
      <c r="U43" t="s">
        <v>103</v>
      </c>
    </row>
    <row r="44" spans="1:21">
      <c r="A44" t="s">
        <v>104</v>
      </c>
      <c r="C44">
        <v>3</v>
      </c>
      <c r="D44">
        <v>11</v>
      </c>
      <c r="E44">
        <v>2016</v>
      </c>
      <c r="G44">
        <v>4</v>
      </c>
      <c r="H44">
        <v>2</v>
      </c>
      <c r="I44">
        <v>3</v>
      </c>
      <c r="J44">
        <v>7</v>
      </c>
      <c r="K44">
        <v>7</v>
      </c>
      <c r="L44">
        <v>3</v>
      </c>
      <c r="M44">
        <v>3</v>
      </c>
      <c r="N44">
        <v>4</v>
      </c>
      <c r="O44">
        <v>3</v>
      </c>
      <c r="P44">
        <v>6</v>
      </c>
      <c r="Q44">
        <v>7</v>
      </c>
      <c r="R44">
        <v>4</v>
      </c>
      <c r="S44">
        <v>2</v>
      </c>
      <c r="U44" t="s">
        <v>105</v>
      </c>
    </row>
    <row r="45" spans="1:21">
      <c r="A45" t="s">
        <v>106</v>
      </c>
      <c r="C45">
        <v>4</v>
      </c>
      <c r="D45">
        <v>16</v>
      </c>
      <c r="E45">
        <v>2018</v>
      </c>
      <c r="F45">
        <v>3</v>
      </c>
      <c r="G45">
        <v>1</v>
      </c>
      <c r="H45">
        <v>2</v>
      </c>
      <c r="I45">
        <v>2</v>
      </c>
      <c r="J45">
        <v>4</v>
      </c>
      <c r="K45">
        <v>4</v>
      </c>
      <c r="L45">
        <v>4</v>
      </c>
      <c r="M45">
        <v>2</v>
      </c>
      <c r="N45">
        <v>5</v>
      </c>
      <c r="O45">
        <v>4</v>
      </c>
      <c r="P45">
        <v>4</v>
      </c>
      <c r="Q45">
        <v>4</v>
      </c>
      <c r="R45">
        <v>4</v>
      </c>
      <c r="S45">
        <v>2</v>
      </c>
    </row>
    <row r="46" spans="1:21">
      <c r="A46" t="s">
        <v>107</v>
      </c>
      <c r="C46">
        <v>1</v>
      </c>
      <c r="D46">
        <v>4</v>
      </c>
      <c r="E46">
        <v>2018</v>
      </c>
      <c r="F46">
        <v>5</v>
      </c>
      <c r="G46">
        <v>1</v>
      </c>
      <c r="H46">
        <v>2</v>
      </c>
      <c r="I46">
        <v>2</v>
      </c>
      <c r="J46">
        <v>6</v>
      </c>
      <c r="K46">
        <v>2</v>
      </c>
      <c r="L46">
        <v>7</v>
      </c>
      <c r="M46">
        <v>2</v>
      </c>
      <c r="N46">
        <v>1</v>
      </c>
      <c r="O46">
        <v>2</v>
      </c>
      <c r="P46">
        <v>6</v>
      </c>
      <c r="Q46">
        <v>3</v>
      </c>
      <c r="R46">
        <v>4</v>
      </c>
      <c r="S46" t="s">
        <v>82</v>
      </c>
    </row>
    <row r="47" spans="1:21">
      <c r="A47" t="s">
        <v>108</v>
      </c>
      <c r="C47">
        <v>1</v>
      </c>
      <c r="D47">
        <v>5</v>
      </c>
      <c r="E47">
        <v>2015</v>
      </c>
      <c r="F47">
        <v>5</v>
      </c>
      <c r="G47">
        <v>1</v>
      </c>
      <c r="H47">
        <v>2</v>
      </c>
      <c r="I47">
        <v>2</v>
      </c>
      <c r="J47">
        <v>4</v>
      </c>
      <c r="K47">
        <v>1</v>
      </c>
      <c r="L47">
        <v>3</v>
      </c>
      <c r="M47">
        <v>1</v>
      </c>
      <c r="N47">
        <v>2</v>
      </c>
      <c r="O47">
        <v>2</v>
      </c>
      <c r="P47">
        <v>4</v>
      </c>
      <c r="Q47">
        <v>2</v>
      </c>
      <c r="R47">
        <v>2</v>
      </c>
      <c r="S47" t="s">
        <v>44</v>
      </c>
    </row>
    <row r="48" spans="1:21">
      <c r="A48" t="s">
        <v>109</v>
      </c>
      <c r="C48">
        <v>1</v>
      </c>
      <c r="D48">
        <v>5</v>
      </c>
      <c r="E48">
        <v>2015</v>
      </c>
      <c r="F48">
        <v>3</v>
      </c>
      <c r="G48">
        <v>2</v>
      </c>
      <c r="H48">
        <v>2</v>
      </c>
      <c r="I48">
        <v>1</v>
      </c>
      <c r="J48">
        <v>5</v>
      </c>
      <c r="K48">
        <v>5</v>
      </c>
      <c r="L48">
        <v>7</v>
      </c>
      <c r="M48">
        <v>3</v>
      </c>
      <c r="N48">
        <v>4</v>
      </c>
      <c r="O48">
        <v>2</v>
      </c>
      <c r="P48">
        <v>5</v>
      </c>
      <c r="Q48">
        <v>6</v>
      </c>
      <c r="R48">
        <v>3</v>
      </c>
      <c r="S48" t="s">
        <v>101</v>
      </c>
    </row>
    <row r="49" spans="1:21">
      <c r="A49" t="s">
        <v>110</v>
      </c>
      <c r="C49">
        <v>1</v>
      </c>
      <c r="D49">
        <v>5</v>
      </c>
      <c r="E49">
        <v>2015</v>
      </c>
      <c r="F49">
        <v>1</v>
      </c>
      <c r="G49">
        <v>3</v>
      </c>
      <c r="H49">
        <v>4</v>
      </c>
      <c r="I49">
        <v>5</v>
      </c>
      <c r="J49">
        <v>2</v>
      </c>
      <c r="K49">
        <v>3</v>
      </c>
      <c r="L49">
        <v>3</v>
      </c>
      <c r="M49">
        <v>4</v>
      </c>
      <c r="N49">
        <v>4</v>
      </c>
      <c r="O49">
        <v>4</v>
      </c>
      <c r="P49">
        <v>4</v>
      </c>
      <c r="Q49">
        <v>4</v>
      </c>
      <c r="R49">
        <v>4</v>
      </c>
      <c r="S49" t="s">
        <v>67</v>
      </c>
    </row>
    <row r="50" spans="1:21">
      <c r="A50" t="s">
        <v>111</v>
      </c>
      <c r="C50">
        <v>1</v>
      </c>
      <c r="D50">
        <v>5</v>
      </c>
      <c r="E50">
        <v>2015</v>
      </c>
      <c r="F50">
        <v>3</v>
      </c>
      <c r="G50">
        <v>2</v>
      </c>
      <c r="H50">
        <v>2</v>
      </c>
      <c r="I50">
        <v>2</v>
      </c>
      <c r="J50">
        <v>3</v>
      </c>
      <c r="K50">
        <v>4</v>
      </c>
      <c r="L50">
        <v>2</v>
      </c>
      <c r="M50">
        <v>2</v>
      </c>
      <c r="N50">
        <v>2</v>
      </c>
      <c r="O50">
        <v>2</v>
      </c>
      <c r="P50">
        <v>2</v>
      </c>
      <c r="Q50">
        <v>4</v>
      </c>
      <c r="R50">
        <v>2</v>
      </c>
      <c r="S50">
        <v>1</v>
      </c>
    </row>
    <row r="51" spans="1:21">
      <c r="A51" t="s">
        <v>112</v>
      </c>
      <c r="C51">
        <v>1</v>
      </c>
      <c r="D51">
        <v>5</v>
      </c>
      <c r="E51">
        <v>2015</v>
      </c>
      <c r="F51">
        <v>5</v>
      </c>
      <c r="G51">
        <v>2</v>
      </c>
      <c r="H51">
        <v>2</v>
      </c>
      <c r="I51">
        <v>2</v>
      </c>
      <c r="J51">
        <v>6</v>
      </c>
      <c r="K51">
        <v>2</v>
      </c>
      <c r="L51">
        <v>1</v>
      </c>
      <c r="M51">
        <v>4</v>
      </c>
      <c r="N51">
        <v>4</v>
      </c>
      <c r="O51">
        <v>3</v>
      </c>
      <c r="P51">
        <v>3</v>
      </c>
      <c r="Q51">
        <v>2</v>
      </c>
      <c r="R51">
        <v>3</v>
      </c>
      <c r="S51" t="s">
        <v>71</v>
      </c>
    </row>
    <row r="52" spans="1:21">
      <c r="A52" t="s">
        <v>113</v>
      </c>
      <c r="C52">
        <v>1</v>
      </c>
      <c r="D52">
        <v>15</v>
      </c>
      <c r="E52">
        <v>2015</v>
      </c>
      <c r="G52">
        <v>3</v>
      </c>
      <c r="H52">
        <v>2</v>
      </c>
      <c r="I52">
        <v>3</v>
      </c>
      <c r="J52">
        <v>5</v>
      </c>
      <c r="K52">
        <v>5</v>
      </c>
      <c r="L52">
        <v>5</v>
      </c>
      <c r="M52">
        <v>5</v>
      </c>
      <c r="N52">
        <v>4</v>
      </c>
      <c r="O52">
        <v>5</v>
      </c>
      <c r="P52">
        <v>6</v>
      </c>
      <c r="Q52">
        <v>6</v>
      </c>
      <c r="R52">
        <v>3</v>
      </c>
      <c r="S52" t="s">
        <v>82</v>
      </c>
    </row>
    <row r="53" spans="1:21">
      <c r="A53" t="s">
        <v>114</v>
      </c>
      <c r="C53">
        <v>1</v>
      </c>
      <c r="D53">
        <v>8</v>
      </c>
      <c r="E53">
        <v>2012</v>
      </c>
      <c r="F53">
        <v>4</v>
      </c>
      <c r="G53">
        <v>3</v>
      </c>
      <c r="H53">
        <v>2</v>
      </c>
      <c r="I53">
        <v>5</v>
      </c>
      <c r="J53">
        <v>4</v>
      </c>
      <c r="K53">
        <v>5</v>
      </c>
      <c r="L53">
        <v>6</v>
      </c>
      <c r="M53">
        <v>5</v>
      </c>
      <c r="N53">
        <v>5</v>
      </c>
      <c r="O53">
        <v>3</v>
      </c>
      <c r="P53">
        <v>4</v>
      </c>
      <c r="Q53">
        <v>5</v>
      </c>
      <c r="R53">
        <v>3</v>
      </c>
      <c r="S53" t="s">
        <v>78</v>
      </c>
      <c r="U53" t="s">
        <v>115</v>
      </c>
    </row>
    <row r="54" spans="1:21">
      <c r="A54" t="s">
        <v>116</v>
      </c>
      <c r="C54">
        <v>1</v>
      </c>
      <c r="D54">
        <v>10</v>
      </c>
      <c r="G54">
        <v>2</v>
      </c>
      <c r="H54">
        <v>2</v>
      </c>
      <c r="I54">
        <v>2</v>
      </c>
      <c r="J54">
        <v>4</v>
      </c>
      <c r="K54">
        <v>7</v>
      </c>
      <c r="L54">
        <v>6</v>
      </c>
      <c r="M54">
        <v>1</v>
      </c>
      <c r="N54">
        <v>1</v>
      </c>
      <c r="O54">
        <v>2</v>
      </c>
      <c r="P54">
        <v>7</v>
      </c>
      <c r="Q54">
        <v>7</v>
      </c>
      <c r="R54">
        <v>7</v>
      </c>
      <c r="S54" t="s">
        <v>82</v>
      </c>
    </row>
    <row r="55" spans="1:21">
      <c r="A55" t="s">
        <v>117</v>
      </c>
      <c r="C55">
        <v>1</v>
      </c>
      <c r="D55">
        <v>4</v>
      </c>
      <c r="E55">
        <v>2014</v>
      </c>
      <c r="F55">
        <v>2</v>
      </c>
      <c r="G55">
        <v>3</v>
      </c>
      <c r="H55">
        <v>6</v>
      </c>
      <c r="I55">
        <v>4</v>
      </c>
      <c r="J55">
        <v>7</v>
      </c>
      <c r="K55">
        <v>5</v>
      </c>
      <c r="L55">
        <v>6</v>
      </c>
      <c r="M55">
        <v>5</v>
      </c>
      <c r="N55">
        <v>5</v>
      </c>
      <c r="O55">
        <v>6</v>
      </c>
      <c r="P55">
        <v>7</v>
      </c>
      <c r="Q55">
        <v>5</v>
      </c>
      <c r="R55">
        <v>7</v>
      </c>
      <c r="S55" t="s">
        <v>50</v>
      </c>
      <c r="U55" t="s">
        <v>118</v>
      </c>
    </row>
    <row r="56" spans="1:21">
      <c r="A56" t="s">
        <v>119</v>
      </c>
      <c r="C56">
        <v>1</v>
      </c>
      <c r="D56">
        <v>10</v>
      </c>
      <c r="E56">
        <v>2015</v>
      </c>
      <c r="F56">
        <v>5</v>
      </c>
      <c r="G56">
        <v>1</v>
      </c>
      <c r="H56">
        <v>1</v>
      </c>
      <c r="I56">
        <v>1</v>
      </c>
      <c r="J56">
        <v>1</v>
      </c>
      <c r="K56">
        <v>1</v>
      </c>
      <c r="L56">
        <v>2</v>
      </c>
      <c r="M56">
        <v>1</v>
      </c>
      <c r="N56">
        <v>1</v>
      </c>
      <c r="O56">
        <v>1</v>
      </c>
      <c r="P56">
        <v>1</v>
      </c>
      <c r="Q56">
        <v>1</v>
      </c>
      <c r="R56">
        <v>1</v>
      </c>
      <c r="S56" t="s">
        <v>120</v>
      </c>
    </row>
    <row r="57" spans="1:21">
      <c r="A57" t="s">
        <v>121</v>
      </c>
      <c r="C57">
        <v>1</v>
      </c>
      <c r="D57">
        <v>4</v>
      </c>
      <c r="E57">
        <v>2015</v>
      </c>
      <c r="G57">
        <v>2</v>
      </c>
      <c r="H57">
        <v>2</v>
      </c>
      <c r="I57">
        <v>2</v>
      </c>
      <c r="J57">
        <v>6</v>
      </c>
      <c r="K57">
        <v>2</v>
      </c>
      <c r="L57">
        <v>3</v>
      </c>
      <c r="M57">
        <v>7</v>
      </c>
      <c r="N57">
        <v>5</v>
      </c>
      <c r="O57">
        <v>3</v>
      </c>
      <c r="P57">
        <v>2</v>
      </c>
      <c r="Q57">
        <v>1</v>
      </c>
      <c r="R57">
        <v>3</v>
      </c>
      <c r="S57">
        <v>1</v>
      </c>
    </row>
    <row r="58" spans="1:21">
      <c r="A58" t="s">
        <v>122</v>
      </c>
      <c r="C58">
        <v>1</v>
      </c>
      <c r="D58">
        <v>4</v>
      </c>
      <c r="E58">
        <v>2016</v>
      </c>
      <c r="F58">
        <v>3</v>
      </c>
      <c r="G58">
        <v>5</v>
      </c>
      <c r="H58">
        <v>5</v>
      </c>
      <c r="I58">
        <v>5</v>
      </c>
      <c r="J58">
        <v>6</v>
      </c>
      <c r="K58">
        <v>7</v>
      </c>
      <c r="L58">
        <v>5</v>
      </c>
      <c r="M58">
        <v>5</v>
      </c>
      <c r="N58">
        <v>4</v>
      </c>
      <c r="O58">
        <v>4</v>
      </c>
      <c r="P58">
        <v>6</v>
      </c>
      <c r="Q58">
        <v>6</v>
      </c>
      <c r="R58">
        <v>6</v>
      </c>
      <c r="S58" t="s">
        <v>90</v>
      </c>
    </row>
    <row r="59" spans="1:21">
      <c r="A59" t="s">
        <v>123</v>
      </c>
      <c r="C59">
        <v>1</v>
      </c>
      <c r="D59">
        <v>5</v>
      </c>
      <c r="E59">
        <v>2015</v>
      </c>
      <c r="G59">
        <v>2</v>
      </c>
      <c r="H59">
        <v>4</v>
      </c>
      <c r="I59">
        <v>3</v>
      </c>
      <c r="J59">
        <v>6</v>
      </c>
      <c r="K59">
        <v>4</v>
      </c>
      <c r="L59">
        <v>5</v>
      </c>
      <c r="M59">
        <v>4</v>
      </c>
      <c r="N59">
        <v>4</v>
      </c>
      <c r="O59">
        <v>4</v>
      </c>
      <c r="P59">
        <v>6</v>
      </c>
      <c r="Q59">
        <v>4</v>
      </c>
      <c r="R59">
        <v>5</v>
      </c>
      <c r="S59" t="s">
        <v>44</v>
      </c>
    </row>
    <row r="60" spans="1:21">
      <c r="A60" t="s">
        <v>124</v>
      </c>
      <c r="C60">
        <v>6</v>
      </c>
      <c r="G60">
        <v>5</v>
      </c>
      <c r="H60">
        <v>4</v>
      </c>
      <c r="I60">
        <v>4</v>
      </c>
      <c r="J60">
        <v>5</v>
      </c>
      <c r="K60">
        <v>6</v>
      </c>
      <c r="L60">
        <v>5</v>
      </c>
      <c r="M60">
        <v>5</v>
      </c>
      <c r="N60">
        <v>4</v>
      </c>
      <c r="O60">
        <v>4</v>
      </c>
      <c r="P60">
        <v>4</v>
      </c>
      <c r="Q60">
        <v>4</v>
      </c>
      <c r="R60">
        <v>3</v>
      </c>
      <c r="S60">
        <v>2</v>
      </c>
    </row>
    <row r="61" spans="1:21">
      <c r="A61" t="s">
        <v>125</v>
      </c>
      <c r="C61">
        <v>1</v>
      </c>
      <c r="D61">
        <v>4</v>
      </c>
      <c r="E61">
        <v>2015</v>
      </c>
      <c r="F61">
        <v>4</v>
      </c>
      <c r="G61">
        <v>2</v>
      </c>
      <c r="H61">
        <v>5</v>
      </c>
      <c r="I61">
        <v>4</v>
      </c>
      <c r="J61">
        <v>5</v>
      </c>
      <c r="K61">
        <v>2</v>
      </c>
      <c r="L61">
        <v>3</v>
      </c>
      <c r="M61">
        <v>6</v>
      </c>
      <c r="N61">
        <v>7</v>
      </c>
      <c r="O61">
        <v>4</v>
      </c>
      <c r="P61">
        <v>5</v>
      </c>
      <c r="Q61">
        <v>3</v>
      </c>
      <c r="R61">
        <v>2</v>
      </c>
      <c r="S61" t="s">
        <v>126</v>
      </c>
    </row>
    <row r="62" spans="1:21">
      <c r="A62" t="s">
        <v>127</v>
      </c>
      <c r="C62">
        <v>1</v>
      </c>
      <c r="D62">
        <v>3</v>
      </c>
      <c r="E62">
        <v>2015</v>
      </c>
      <c r="G62">
        <v>1</v>
      </c>
      <c r="H62">
        <v>2</v>
      </c>
      <c r="I62">
        <v>2</v>
      </c>
      <c r="J62">
        <v>5</v>
      </c>
      <c r="K62">
        <v>1</v>
      </c>
      <c r="L62">
        <v>1</v>
      </c>
      <c r="M62">
        <v>6</v>
      </c>
      <c r="N62">
        <v>7</v>
      </c>
      <c r="O62">
        <v>5</v>
      </c>
      <c r="P62">
        <v>7</v>
      </c>
      <c r="Q62">
        <v>4</v>
      </c>
      <c r="R62">
        <v>3</v>
      </c>
      <c r="S62">
        <v>4</v>
      </c>
      <c r="U62" t="s">
        <v>128</v>
      </c>
    </row>
    <row r="63" spans="1:21">
      <c r="A63" t="s">
        <v>129</v>
      </c>
      <c r="C63">
        <v>1</v>
      </c>
      <c r="D63">
        <v>16</v>
      </c>
      <c r="E63">
        <v>2006</v>
      </c>
      <c r="G63">
        <v>5</v>
      </c>
      <c r="H63">
        <v>6</v>
      </c>
      <c r="I63">
        <v>6</v>
      </c>
      <c r="J63">
        <v>6</v>
      </c>
      <c r="K63">
        <v>6</v>
      </c>
      <c r="L63">
        <v>6</v>
      </c>
      <c r="M63">
        <v>5</v>
      </c>
      <c r="N63">
        <v>5</v>
      </c>
      <c r="O63">
        <v>4</v>
      </c>
      <c r="P63">
        <v>7</v>
      </c>
      <c r="Q63">
        <v>6</v>
      </c>
      <c r="R63">
        <v>6</v>
      </c>
      <c r="S63" t="s">
        <v>58</v>
      </c>
    </row>
    <row r="64" spans="1:21">
      <c r="A64" t="s">
        <v>130</v>
      </c>
      <c r="C64">
        <v>1</v>
      </c>
      <c r="D64">
        <v>4</v>
      </c>
      <c r="E64">
        <v>2015</v>
      </c>
      <c r="F64">
        <v>2</v>
      </c>
      <c r="G64">
        <v>3</v>
      </c>
      <c r="H64">
        <v>6</v>
      </c>
      <c r="I64">
        <v>1</v>
      </c>
      <c r="J64">
        <v>5</v>
      </c>
      <c r="K64">
        <v>3</v>
      </c>
      <c r="L64">
        <v>5</v>
      </c>
      <c r="M64">
        <v>5</v>
      </c>
      <c r="N64">
        <v>6</v>
      </c>
      <c r="O64">
        <v>3</v>
      </c>
      <c r="P64">
        <v>6</v>
      </c>
      <c r="Q64">
        <v>5</v>
      </c>
      <c r="R64">
        <v>7</v>
      </c>
      <c r="S64" t="s">
        <v>99</v>
      </c>
    </row>
    <row r="65" spans="1:21">
      <c r="A65" t="s">
        <v>131</v>
      </c>
      <c r="C65">
        <v>1</v>
      </c>
      <c r="D65">
        <v>11</v>
      </c>
      <c r="G65">
        <v>1</v>
      </c>
      <c r="H65">
        <v>1</v>
      </c>
      <c r="I65">
        <v>1</v>
      </c>
      <c r="J65">
        <v>3</v>
      </c>
      <c r="K65">
        <v>1</v>
      </c>
      <c r="L65">
        <v>1</v>
      </c>
      <c r="M65">
        <v>1</v>
      </c>
      <c r="N65">
        <v>1</v>
      </c>
      <c r="O65">
        <v>1</v>
      </c>
      <c r="P65">
        <v>3</v>
      </c>
      <c r="Q65">
        <v>1</v>
      </c>
      <c r="R65">
        <v>1</v>
      </c>
      <c r="S65" t="s">
        <v>82</v>
      </c>
    </row>
    <row r="66" spans="1:21">
      <c r="A66" t="s">
        <v>132</v>
      </c>
      <c r="C66">
        <v>2</v>
      </c>
      <c r="D66">
        <v>4</v>
      </c>
      <c r="E66">
        <v>2014</v>
      </c>
      <c r="G66">
        <v>1</v>
      </c>
      <c r="H66">
        <v>1</v>
      </c>
      <c r="I66">
        <v>2</v>
      </c>
      <c r="J66">
        <v>6</v>
      </c>
      <c r="K66">
        <v>2</v>
      </c>
      <c r="L66">
        <v>3</v>
      </c>
      <c r="M66">
        <v>4</v>
      </c>
      <c r="N66">
        <v>3</v>
      </c>
      <c r="O66">
        <v>3</v>
      </c>
      <c r="P66">
        <v>7</v>
      </c>
      <c r="Q66">
        <v>2</v>
      </c>
      <c r="R66">
        <v>2</v>
      </c>
      <c r="S66" t="s">
        <v>80</v>
      </c>
    </row>
    <row r="67" spans="1:21">
      <c r="A67" t="s">
        <v>133</v>
      </c>
      <c r="C67">
        <v>1</v>
      </c>
      <c r="D67">
        <v>4</v>
      </c>
      <c r="E67">
        <v>2015</v>
      </c>
      <c r="F67">
        <v>3</v>
      </c>
      <c r="G67">
        <v>2</v>
      </c>
      <c r="H67">
        <v>2</v>
      </c>
      <c r="I67">
        <v>2</v>
      </c>
      <c r="J67">
        <v>2</v>
      </c>
      <c r="K67">
        <v>3</v>
      </c>
      <c r="L67">
        <v>4</v>
      </c>
      <c r="M67">
        <v>1</v>
      </c>
      <c r="N67">
        <v>1</v>
      </c>
      <c r="O67">
        <v>1</v>
      </c>
      <c r="P67">
        <v>1</v>
      </c>
      <c r="Q67">
        <v>4</v>
      </c>
      <c r="R67">
        <v>5</v>
      </c>
      <c r="S67" t="s">
        <v>134</v>
      </c>
      <c r="T67" t="s">
        <v>135</v>
      </c>
    </row>
    <row r="68" spans="1:21">
      <c r="A68" t="s">
        <v>136</v>
      </c>
      <c r="C68">
        <v>1</v>
      </c>
      <c r="D68">
        <v>8</v>
      </c>
      <c r="E68">
        <v>2015</v>
      </c>
      <c r="G68">
        <v>6</v>
      </c>
      <c r="H68">
        <v>5</v>
      </c>
      <c r="I68">
        <v>6</v>
      </c>
      <c r="J68">
        <v>6</v>
      </c>
      <c r="K68">
        <v>5</v>
      </c>
      <c r="L68">
        <v>5</v>
      </c>
      <c r="M68">
        <v>4</v>
      </c>
      <c r="N68">
        <v>5</v>
      </c>
      <c r="O68">
        <v>5</v>
      </c>
      <c r="P68">
        <v>6</v>
      </c>
      <c r="Q68">
        <v>4</v>
      </c>
      <c r="R68">
        <v>5</v>
      </c>
      <c r="S68" t="s">
        <v>126</v>
      </c>
    </row>
    <row r="69" spans="1:21">
      <c r="A69" t="s">
        <v>137</v>
      </c>
      <c r="C69">
        <v>1</v>
      </c>
      <c r="D69">
        <v>10</v>
      </c>
      <c r="E69">
        <v>2015</v>
      </c>
      <c r="F69">
        <v>1</v>
      </c>
      <c r="G69">
        <v>7</v>
      </c>
      <c r="H69">
        <v>7</v>
      </c>
      <c r="I69">
        <v>7</v>
      </c>
      <c r="J69">
        <v>7</v>
      </c>
      <c r="K69">
        <v>7</v>
      </c>
      <c r="L69">
        <v>2</v>
      </c>
      <c r="M69">
        <v>5</v>
      </c>
      <c r="N69">
        <v>7</v>
      </c>
      <c r="O69">
        <v>6</v>
      </c>
      <c r="P69">
        <v>7</v>
      </c>
      <c r="Q69">
        <v>7</v>
      </c>
      <c r="R69">
        <v>2</v>
      </c>
      <c r="S69" t="s">
        <v>58</v>
      </c>
    </row>
    <row r="70" spans="1:21">
      <c r="A70" t="s">
        <v>138</v>
      </c>
      <c r="C70">
        <v>2</v>
      </c>
      <c r="D70">
        <v>4</v>
      </c>
      <c r="E70">
        <v>2015</v>
      </c>
      <c r="G70">
        <v>6</v>
      </c>
      <c r="H70">
        <v>4</v>
      </c>
      <c r="I70">
        <v>7</v>
      </c>
      <c r="J70">
        <v>6</v>
      </c>
      <c r="K70">
        <v>4</v>
      </c>
      <c r="L70">
        <v>5</v>
      </c>
      <c r="M70">
        <v>7</v>
      </c>
      <c r="N70">
        <v>4</v>
      </c>
      <c r="O70">
        <v>7</v>
      </c>
      <c r="P70">
        <v>7</v>
      </c>
      <c r="Q70">
        <v>7</v>
      </c>
      <c r="R70">
        <v>7</v>
      </c>
      <c r="S70" t="s">
        <v>73</v>
      </c>
    </row>
    <row r="71" spans="1:21">
      <c r="A71" t="s">
        <v>139</v>
      </c>
      <c r="C71">
        <v>3</v>
      </c>
      <c r="D71">
        <v>4</v>
      </c>
      <c r="E71">
        <v>2017</v>
      </c>
      <c r="F71">
        <v>1</v>
      </c>
      <c r="G71">
        <v>6</v>
      </c>
      <c r="H71">
        <v>5</v>
      </c>
      <c r="I71">
        <v>5</v>
      </c>
      <c r="J71">
        <v>5</v>
      </c>
      <c r="K71">
        <v>4</v>
      </c>
      <c r="L71">
        <v>7</v>
      </c>
      <c r="M71">
        <v>3</v>
      </c>
      <c r="N71">
        <v>5</v>
      </c>
      <c r="O71">
        <v>4</v>
      </c>
      <c r="P71">
        <v>6</v>
      </c>
      <c r="Q71">
        <v>5</v>
      </c>
      <c r="R71">
        <v>7</v>
      </c>
      <c r="S71" t="s">
        <v>82</v>
      </c>
    </row>
    <row r="72" spans="1:21">
      <c r="A72" t="s">
        <v>140</v>
      </c>
      <c r="C72">
        <v>1</v>
      </c>
      <c r="D72">
        <v>5</v>
      </c>
      <c r="E72">
        <v>2016</v>
      </c>
      <c r="G72">
        <v>2</v>
      </c>
      <c r="H72">
        <v>5</v>
      </c>
      <c r="I72">
        <v>2</v>
      </c>
      <c r="J72">
        <v>5</v>
      </c>
      <c r="K72">
        <v>6</v>
      </c>
      <c r="L72">
        <v>2</v>
      </c>
      <c r="M72">
        <v>3</v>
      </c>
      <c r="N72">
        <v>5</v>
      </c>
      <c r="O72">
        <v>3</v>
      </c>
      <c r="P72">
        <v>6</v>
      </c>
      <c r="Q72">
        <v>6</v>
      </c>
      <c r="R72">
        <v>3</v>
      </c>
      <c r="S72" t="s">
        <v>80</v>
      </c>
    </row>
    <row r="73" spans="1:21">
      <c r="A73" t="s">
        <v>141</v>
      </c>
      <c r="C73">
        <v>1</v>
      </c>
      <c r="D73">
        <v>10</v>
      </c>
      <c r="E73">
        <v>2015</v>
      </c>
      <c r="F73">
        <v>4</v>
      </c>
      <c r="G73">
        <v>1</v>
      </c>
      <c r="H73">
        <v>2</v>
      </c>
      <c r="I73">
        <v>2</v>
      </c>
      <c r="J73">
        <v>5</v>
      </c>
      <c r="K73">
        <v>3</v>
      </c>
      <c r="L73">
        <v>6</v>
      </c>
      <c r="M73">
        <v>2</v>
      </c>
      <c r="N73">
        <v>2</v>
      </c>
      <c r="O73">
        <v>4</v>
      </c>
      <c r="P73">
        <v>7</v>
      </c>
      <c r="Q73">
        <v>3</v>
      </c>
      <c r="R73">
        <v>6</v>
      </c>
      <c r="S73" t="s">
        <v>58</v>
      </c>
    </row>
    <row r="74" spans="1:21">
      <c r="A74" t="s">
        <v>142</v>
      </c>
      <c r="C74">
        <v>1</v>
      </c>
      <c r="D74">
        <v>4</v>
      </c>
      <c r="E74">
        <v>2015</v>
      </c>
      <c r="G74">
        <v>1</v>
      </c>
      <c r="H74">
        <v>1</v>
      </c>
      <c r="I74">
        <v>1</v>
      </c>
      <c r="J74">
        <v>1</v>
      </c>
      <c r="K74">
        <v>1</v>
      </c>
      <c r="L74">
        <v>1</v>
      </c>
      <c r="M74">
        <v>1</v>
      </c>
      <c r="N74">
        <v>1</v>
      </c>
      <c r="O74">
        <v>1</v>
      </c>
      <c r="P74">
        <v>1</v>
      </c>
      <c r="Q74">
        <v>1</v>
      </c>
      <c r="R74">
        <v>1</v>
      </c>
      <c r="S74" t="s">
        <v>143</v>
      </c>
      <c r="U74" t="s">
        <v>144</v>
      </c>
    </row>
    <row r="75" spans="1:21">
      <c r="A75" t="s">
        <v>145</v>
      </c>
      <c r="C75">
        <v>1</v>
      </c>
      <c r="D75">
        <v>4</v>
      </c>
      <c r="E75">
        <v>2015</v>
      </c>
      <c r="G75">
        <v>1</v>
      </c>
      <c r="H75">
        <v>1</v>
      </c>
      <c r="I75">
        <v>1</v>
      </c>
      <c r="J75">
        <v>1</v>
      </c>
      <c r="K75">
        <v>4</v>
      </c>
      <c r="L75">
        <v>1</v>
      </c>
      <c r="M75">
        <v>1</v>
      </c>
      <c r="N75">
        <v>1</v>
      </c>
      <c r="O75">
        <v>1</v>
      </c>
      <c r="P75">
        <v>1</v>
      </c>
      <c r="Q75">
        <v>4</v>
      </c>
      <c r="R75">
        <v>1</v>
      </c>
      <c r="S75">
        <v>2</v>
      </c>
    </row>
    <row r="76" spans="1:21">
      <c r="A76" t="s">
        <v>146</v>
      </c>
      <c r="C76">
        <v>4</v>
      </c>
      <c r="D76">
        <v>6</v>
      </c>
      <c r="E76">
        <v>2018</v>
      </c>
      <c r="F76">
        <v>3</v>
      </c>
      <c r="G76">
        <v>1</v>
      </c>
      <c r="H76">
        <v>2</v>
      </c>
      <c r="I76">
        <v>2</v>
      </c>
      <c r="J76">
        <v>3</v>
      </c>
      <c r="K76">
        <v>4</v>
      </c>
      <c r="L76">
        <v>2</v>
      </c>
      <c r="M76">
        <v>2</v>
      </c>
      <c r="N76">
        <v>3</v>
      </c>
      <c r="O76">
        <v>2</v>
      </c>
      <c r="P76">
        <v>3</v>
      </c>
      <c r="Q76">
        <v>4</v>
      </c>
      <c r="R76">
        <v>1</v>
      </c>
      <c r="S76">
        <v>2</v>
      </c>
    </row>
    <row r="77" spans="1:21">
      <c r="A77" t="s">
        <v>147</v>
      </c>
      <c r="C77">
        <v>1</v>
      </c>
      <c r="D77">
        <v>3</v>
      </c>
      <c r="E77">
        <v>2015</v>
      </c>
      <c r="F77">
        <v>3</v>
      </c>
      <c r="G77">
        <v>2</v>
      </c>
      <c r="H77">
        <v>3</v>
      </c>
      <c r="I77">
        <v>4</v>
      </c>
      <c r="J77">
        <v>7</v>
      </c>
      <c r="K77">
        <v>4</v>
      </c>
      <c r="L77">
        <v>2</v>
      </c>
      <c r="M77">
        <v>2</v>
      </c>
      <c r="N77">
        <v>2</v>
      </c>
      <c r="O77">
        <v>5</v>
      </c>
      <c r="P77">
        <v>7</v>
      </c>
      <c r="Q77">
        <v>2</v>
      </c>
      <c r="R77">
        <v>3</v>
      </c>
      <c r="S77" t="s">
        <v>44</v>
      </c>
    </row>
    <row r="78" spans="1:21">
      <c r="A78" t="s">
        <v>148</v>
      </c>
      <c r="C78">
        <v>1</v>
      </c>
      <c r="D78">
        <v>5</v>
      </c>
      <c r="E78">
        <v>2017</v>
      </c>
      <c r="F78">
        <v>2</v>
      </c>
      <c r="G78">
        <v>3</v>
      </c>
      <c r="H78">
        <v>5</v>
      </c>
      <c r="I78">
        <v>3</v>
      </c>
      <c r="J78">
        <v>5</v>
      </c>
      <c r="K78">
        <v>4</v>
      </c>
      <c r="L78">
        <v>7</v>
      </c>
      <c r="M78">
        <v>4</v>
      </c>
      <c r="N78">
        <v>4</v>
      </c>
      <c r="O78">
        <v>5</v>
      </c>
      <c r="P78">
        <v>5</v>
      </c>
      <c r="Q78">
        <v>4</v>
      </c>
      <c r="R78">
        <v>5</v>
      </c>
      <c r="S78" t="s">
        <v>44</v>
      </c>
    </row>
    <row r="79" spans="1:21">
      <c r="A79" t="s">
        <v>149</v>
      </c>
      <c r="C79">
        <v>1</v>
      </c>
      <c r="D79">
        <v>5</v>
      </c>
      <c r="E79">
        <v>2016</v>
      </c>
      <c r="F79">
        <v>3</v>
      </c>
      <c r="G79">
        <v>2</v>
      </c>
      <c r="H79">
        <v>2</v>
      </c>
      <c r="I79">
        <v>4</v>
      </c>
      <c r="J79">
        <v>6</v>
      </c>
      <c r="K79">
        <v>4</v>
      </c>
      <c r="L79">
        <v>5</v>
      </c>
      <c r="M79">
        <v>4</v>
      </c>
      <c r="N79">
        <v>4</v>
      </c>
      <c r="O79">
        <v>4</v>
      </c>
      <c r="P79">
        <v>4</v>
      </c>
      <c r="Q79">
        <v>4</v>
      </c>
      <c r="R79">
        <v>4</v>
      </c>
      <c r="S79" t="s">
        <v>82</v>
      </c>
      <c r="U79" t="s">
        <v>150</v>
      </c>
    </row>
    <row r="80" spans="1:21">
      <c r="A80" t="s">
        <v>151</v>
      </c>
      <c r="C80">
        <v>1</v>
      </c>
      <c r="D80">
        <v>10</v>
      </c>
      <c r="E80">
        <v>2015</v>
      </c>
      <c r="F80">
        <v>3</v>
      </c>
      <c r="G80">
        <v>3</v>
      </c>
      <c r="H80">
        <v>5</v>
      </c>
      <c r="I80">
        <v>5</v>
      </c>
      <c r="J80">
        <v>6</v>
      </c>
      <c r="K80">
        <v>4</v>
      </c>
      <c r="L80">
        <v>3</v>
      </c>
      <c r="M80">
        <v>2</v>
      </c>
      <c r="N80">
        <v>4</v>
      </c>
      <c r="O80">
        <v>4</v>
      </c>
      <c r="P80">
        <v>5</v>
      </c>
      <c r="Q80">
        <v>4</v>
      </c>
      <c r="R80">
        <v>2</v>
      </c>
      <c r="S80">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F0E93-85D9-3B43-808E-3C50B9EDEED3}">
  <dimension ref="A1:Q39"/>
  <sheetViews>
    <sheetView zoomScaleNormal="94" workbookViewId="0">
      <selection activeCell="J16" sqref="J16"/>
    </sheetView>
  </sheetViews>
  <sheetFormatPr baseColWidth="10" defaultRowHeight="16"/>
  <cols>
    <col min="16" max="16" width="34.33203125" customWidth="1"/>
    <col min="17" max="17" width="42.33203125" customWidth="1"/>
  </cols>
  <sheetData>
    <row r="1" spans="1:17">
      <c r="A1" s="6" t="s">
        <v>175</v>
      </c>
      <c r="O1" s="1" t="s">
        <v>188</v>
      </c>
    </row>
    <row r="2" spans="1:17" ht="17">
      <c r="A2" t="s">
        <v>5</v>
      </c>
      <c r="B2" s="5" t="s">
        <v>23</v>
      </c>
      <c r="O2">
        <v>1</v>
      </c>
      <c r="P2" s="7" t="s">
        <v>194</v>
      </c>
    </row>
    <row r="3" spans="1:17" ht="17">
      <c r="A3" t="s">
        <v>176</v>
      </c>
      <c r="B3" s="5" t="s">
        <v>181</v>
      </c>
      <c r="O3">
        <v>2</v>
      </c>
      <c r="P3" s="7" t="s">
        <v>189</v>
      </c>
    </row>
    <row r="4" spans="1:17" ht="17">
      <c r="A4" t="s">
        <v>6</v>
      </c>
      <c r="B4" s="5" t="s">
        <v>180</v>
      </c>
      <c r="O4">
        <v>3</v>
      </c>
      <c r="P4" s="7" t="s">
        <v>190</v>
      </c>
    </row>
    <row r="5" spans="1:17" ht="17">
      <c r="A5" t="s">
        <v>7</v>
      </c>
      <c r="B5" s="5" t="s">
        <v>195</v>
      </c>
      <c r="O5">
        <v>4</v>
      </c>
      <c r="P5" s="7" t="s">
        <v>191</v>
      </c>
    </row>
    <row r="6" spans="1:17" ht="17">
      <c r="A6" t="s">
        <v>8</v>
      </c>
      <c r="B6" s="5" t="s">
        <v>182</v>
      </c>
      <c r="O6">
        <v>5</v>
      </c>
      <c r="P6" s="7" t="s">
        <v>192</v>
      </c>
    </row>
    <row r="7" spans="1:17" ht="17">
      <c r="A7" t="s">
        <v>9</v>
      </c>
      <c r="B7" s="5" t="s">
        <v>183</v>
      </c>
      <c r="O7">
        <v>6</v>
      </c>
      <c r="P7" s="7" t="s">
        <v>193</v>
      </c>
    </row>
    <row r="8" spans="1:17">
      <c r="A8" t="s">
        <v>10</v>
      </c>
      <c r="B8" s="5" t="s">
        <v>184</v>
      </c>
    </row>
    <row r="9" spans="1:17">
      <c r="A9" t="s">
        <v>11</v>
      </c>
      <c r="B9" s="5" t="s">
        <v>185</v>
      </c>
    </row>
    <row r="10" spans="1:17">
      <c r="A10" t="s">
        <v>177</v>
      </c>
      <c r="B10" t="s">
        <v>186</v>
      </c>
      <c r="O10" s="1" t="s">
        <v>231</v>
      </c>
    </row>
    <row r="11" spans="1:17">
      <c r="A11" t="s">
        <v>12</v>
      </c>
      <c r="B11" s="5" t="s">
        <v>180</v>
      </c>
      <c r="O11" t="s">
        <v>2</v>
      </c>
      <c r="P11" t="s">
        <v>235</v>
      </c>
      <c r="Q11" t="s">
        <v>233</v>
      </c>
    </row>
    <row r="12" spans="1:17">
      <c r="A12" t="s">
        <v>13</v>
      </c>
      <c r="B12" s="5" t="s">
        <v>195</v>
      </c>
      <c r="O12" t="s">
        <v>232</v>
      </c>
      <c r="P12" t="s">
        <v>234</v>
      </c>
      <c r="Q12" t="s">
        <v>236</v>
      </c>
    </row>
    <row r="13" spans="1:17">
      <c r="A13" t="s">
        <v>14</v>
      </c>
      <c r="B13" s="5" t="s">
        <v>182</v>
      </c>
    </row>
    <row r="14" spans="1:17">
      <c r="A14" t="s">
        <v>15</v>
      </c>
      <c r="B14" s="5" t="s">
        <v>183</v>
      </c>
    </row>
    <row r="15" spans="1:17">
      <c r="A15" t="s">
        <v>16</v>
      </c>
      <c r="B15" s="5" t="s">
        <v>184</v>
      </c>
    </row>
    <row r="16" spans="1:17">
      <c r="A16" t="s">
        <v>17</v>
      </c>
      <c r="B16" s="5" t="s">
        <v>185</v>
      </c>
    </row>
    <row r="17" spans="1:14">
      <c r="A17" t="s">
        <v>178</v>
      </c>
      <c r="B17" s="5" t="s">
        <v>36</v>
      </c>
    </row>
    <row r="18" spans="1:14">
      <c r="A18" t="s">
        <v>179</v>
      </c>
      <c r="B18" s="5" t="s">
        <v>37</v>
      </c>
    </row>
    <row r="19" spans="1:14">
      <c r="A19" t="s">
        <v>19</v>
      </c>
      <c r="B19" s="5" t="s">
        <v>38</v>
      </c>
    </row>
    <row r="22" spans="1:14">
      <c r="G22" s="1" t="s">
        <v>187</v>
      </c>
    </row>
    <row r="23" spans="1:14">
      <c r="M23" t="s">
        <v>157</v>
      </c>
      <c r="N23">
        <v>1</v>
      </c>
    </row>
    <row r="24" spans="1:14">
      <c r="M24" t="s">
        <v>158</v>
      </c>
      <c r="N24">
        <v>2</v>
      </c>
    </row>
    <row r="25" spans="1:14">
      <c r="M25" t="s">
        <v>159</v>
      </c>
      <c r="N25">
        <v>3</v>
      </c>
    </row>
    <row r="26" spans="1:14">
      <c r="M26" t="s">
        <v>156</v>
      </c>
      <c r="N26">
        <v>4</v>
      </c>
    </row>
    <row r="27" spans="1:14">
      <c r="M27" t="s">
        <v>155</v>
      </c>
      <c r="N27">
        <v>5</v>
      </c>
    </row>
    <row r="28" spans="1:14">
      <c r="M28" t="s">
        <v>160</v>
      </c>
      <c r="N28">
        <v>6</v>
      </c>
    </row>
    <row r="29" spans="1:14">
      <c r="M29" t="s">
        <v>161</v>
      </c>
      <c r="N29">
        <v>7</v>
      </c>
    </row>
    <row r="30" spans="1:14">
      <c r="M30" t="s">
        <v>162</v>
      </c>
      <c r="N30">
        <v>8</v>
      </c>
    </row>
    <row r="31" spans="1:14">
      <c r="M31" t="s">
        <v>163</v>
      </c>
      <c r="N31">
        <v>9</v>
      </c>
    </row>
    <row r="32" spans="1:14">
      <c r="M32" t="s">
        <v>164</v>
      </c>
      <c r="N32">
        <v>10</v>
      </c>
    </row>
    <row r="33" spans="13:14">
      <c r="M33" t="s">
        <v>165</v>
      </c>
      <c r="N33">
        <v>11</v>
      </c>
    </row>
    <row r="34" spans="13:14">
      <c r="M34" t="s">
        <v>166</v>
      </c>
      <c r="N34">
        <v>12</v>
      </c>
    </row>
    <row r="35" spans="13:14">
      <c r="M35" t="s">
        <v>167</v>
      </c>
      <c r="N35">
        <v>13</v>
      </c>
    </row>
    <row r="36" spans="13:14">
      <c r="M36" t="s">
        <v>168</v>
      </c>
      <c r="N36">
        <v>14</v>
      </c>
    </row>
    <row r="37" spans="13:14">
      <c r="M37" t="s">
        <v>169</v>
      </c>
      <c r="N37">
        <v>15</v>
      </c>
    </row>
    <row r="38" spans="13:14">
      <c r="M38" t="s">
        <v>170</v>
      </c>
      <c r="N38">
        <v>16</v>
      </c>
    </row>
    <row r="39" spans="13:14">
      <c r="M39" t="s">
        <v>171</v>
      </c>
      <c r="N39">
        <v>17</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50F5-2216-E741-9D91-AA60FD78BD84}">
  <dimension ref="A1:G23"/>
  <sheetViews>
    <sheetView tabSelected="1" workbookViewId="0">
      <selection activeCell="C2" sqref="C2:C7"/>
    </sheetView>
  </sheetViews>
  <sheetFormatPr baseColWidth="10" defaultRowHeight="16"/>
  <cols>
    <col min="1" max="1" width="64.6640625" customWidth="1"/>
  </cols>
  <sheetData>
    <row r="1" spans="1:7" ht="24">
      <c r="A1" s="13" t="s">
        <v>216</v>
      </c>
      <c r="B1" s="13"/>
      <c r="C1" s="13"/>
      <c r="D1" s="13"/>
      <c r="E1" s="13"/>
      <c r="F1" s="13"/>
      <c r="G1" s="13"/>
    </row>
    <row r="2" spans="1:7" ht="17">
      <c r="A2" s="7" t="s">
        <v>217</v>
      </c>
      <c r="B2">
        <v>32</v>
      </c>
      <c r="C2" s="22">
        <f>$B2/$D$8</f>
        <v>0.41558441558441561</v>
      </c>
      <c r="D2" t="s">
        <v>230</v>
      </c>
    </row>
    <row r="3" spans="1:7" ht="17">
      <c r="A3" s="7" t="s">
        <v>218</v>
      </c>
      <c r="B3">
        <v>44</v>
      </c>
      <c r="C3" s="22">
        <f t="shared" ref="C3:C7" si="0">$B3/$D$8</f>
        <v>0.5714285714285714</v>
      </c>
    </row>
    <row r="4" spans="1:7" ht="17">
      <c r="A4" s="7" t="s">
        <v>219</v>
      </c>
      <c r="B4">
        <v>30</v>
      </c>
      <c r="C4" s="22">
        <f t="shared" si="0"/>
        <v>0.38961038961038963</v>
      </c>
    </row>
    <row r="5" spans="1:7" ht="17">
      <c r="A5" s="7" t="s">
        <v>220</v>
      </c>
      <c r="B5">
        <v>32</v>
      </c>
      <c r="C5" s="22">
        <f t="shared" si="0"/>
        <v>0.41558441558441561</v>
      </c>
    </row>
    <row r="6" spans="1:7" ht="17">
      <c r="A6" s="7" t="s">
        <v>221</v>
      </c>
      <c r="B6">
        <v>42</v>
      </c>
      <c r="C6" s="22">
        <f t="shared" si="0"/>
        <v>0.54545454545454541</v>
      </c>
    </row>
    <row r="7" spans="1:7" ht="17">
      <c r="A7" s="7" t="s">
        <v>223</v>
      </c>
      <c r="B7">
        <v>2</v>
      </c>
      <c r="C7" s="22">
        <f t="shared" si="0"/>
        <v>2.5974025974025976E-2</v>
      </c>
    </row>
    <row r="8" spans="1:7">
      <c r="D8">
        <v>77</v>
      </c>
    </row>
    <row r="9" spans="1:7" ht="24">
      <c r="A9" s="13" t="s">
        <v>222</v>
      </c>
    </row>
    <row r="10" spans="1:7">
      <c r="A10" t="s">
        <v>135</v>
      </c>
    </row>
    <row r="11" spans="1:7">
      <c r="A11" t="s">
        <v>225</v>
      </c>
    </row>
    <row r="13" spans="1:7" ht="24">
      <c r="A13" s="13" t="s">
        <v>224</v>
      </c>
    </row>
    <row r="14" spans="1:7">
      <c r="A14" s="5" t="s">
        <v>45</v>
      </c>
    </row>
    <row r="15" spans="1:7">
      <c r="A15" s="5" t="s">
        <v>226</v>
      </c>
    </row>
    <row r="16" spans="1:7">
      <c r="A16" s="5" t="s">
        <v>51</v>
      </c>
    </row>
    <row r="17" spans="1:1">
      <c r="A17" s="5" t="s">
        <v>227</v>
      </c>
    </row>
    <row r="18" spans="1:1">
      <c r="A18" s="5" t="s">
        <v>103</v>
      </c>
    </row>
    <row r="19" spans="1:1">
      <c r="A19" s="5" t="s">
        <v>228</v>
      </c>
    </row>
    <row r="20" spans="1:1">
      <c r="A20" s="5" t="s">
        <v>115</v>
      </c>
    </row>
    <row r="21" spans="1:1">
      <c r="A21" s="5" t="s">
        <v>118</v>
      </c>
    </row>
    <row r="22" spans="1:1">
      <c r="A22" s="5" t="s">
        <v>229</v>
      </c>
    </row>
    <row r="23" spans="1:1">
      <c r="A2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85"/>
  <sheetViews>
    <sheetView topLeftCell="A31" zoomScale="50" zoomScaleNormal="116" workbookViewId="0">
      <selection activeCell="R2" sqref="R2"/>
    </sheetView>
  </sheetViews>
  <sheetFormatPr baseColWidth="10" defaultRowHeight="16"/>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36">
      <c r="A2" t="s">
        <v>129</v>
      </c>
      <c r="C2">
        <v>1</v>
      </c>
      <c r="D2" t="s">
        <v>170</v>
      </c>
      <c r="E2">
        <v>2006</v>
      </c>
      <c r="G2">
        <v>5</v>
      </c>
      <c r="H2">
        <v>6</v>
      </c>
      <c r="I2">
        <v>6</v>
      </c>
      <c r="J2">
        <v>6</v>
      </c>
      <c r="K2">
        <v>6</v>
      </c>
      <c r="L2">
        <v>6</v>
      </c>
      <c r="M2">
        <v>5</v>
      </c>
      <c r="N2">
        <v>5</v>
      </c>
      <c r="O2">
        <v>4</v>
      </c>
      <c r="P2">
        <v>7</v>
      </c>
      <c r="Q2">
        <v>6</v>
      </c>
      <c r="R2">
        <v>6</v>
      </c>
    </row>
    <row r="3" spans="1:36">
      <c r="A3" t="s">
        <v>54</v>
      </c>
      <c r="C3">
        <v>1</v>
      </c>
      <c r="D3" t="s">
        <v>157</v>
      </c>
      <c r="E3">
        <v>2012</v>
      </c>
      <c r="G3">
        <v>6</v>
      </c>
      <c r="H3">
        <v>6</v>
      </c>
      <c r="I3">
        <v>6</v>
      </c>
      <c r="J3">
        <v>6</v>
      </c>
      <c r="K3">
        <v>3</v>
      </c>
      <c r="L3">
        <v>6</v>
      </c>
      <c r="M3">
        <v>6</v>
      </c>
      <c r="N3">
        <v>6</v>
      </c>
      <c r="O3">
        <v>6</v>
      </c>
      <c r="P3">
        <v>6</v>
      </c>
      <c r="Q3">
        <v>3</v>
      </c>
      <c r="R3">
        <v>6</v>
      </c>
    </row>
    <row r="4" spans="1:36">
      <c r="A4" t="s">
        <v>114</v>
      </c>
      <c r="C4">
        <v>1</v>
      </c>
      <c r="D4" t="s">
        <v>162</v>
      </c>
      <c r="E4">
        <v>2012</v>
      </c>
      <c r="F4">
        <v>4</v>
      </c>
      <c r="G4">
        <v>3</v>
      </c>
      <c r="H4">
        <v>2</v>
      </c>
      <c r="I4">
        <v>5</v>
      </c>
      <c r="J4">
        <v>4</v>
      </c>
      <c r="K4">
        <v>5</v>
      </c>
      <c r="L4">
        <v>6</v>
      </c>
      <c r="M4">
        <v>5</v>
      </c>
      <c r="N4">
        <v>5</v>
      </c>
      <c r="O4">
        <v>3</v>
      </c>
      <c r="P4">
        <v>4</v>
      </c>
      <c r="Q4">
        <v>5</v>
      </c>
      <c r="R4">
        <v>3</v>
      </c>
    </row>
    <row r="5" spans="1:36">
      <c r="A5" t="s">
        <v>41</v>
      </c>
      <c r="C5">
        <v>1</v>
      </c>
      <c r="D5" t="s">
        <v>165</v>
      </c>
      <c r="E5">
        <v>2014</v>
      </c>
      <c r="G5">
        <v>3</v>
      </c>
      <c r="H5">
        <v>5</v>
      </c>
      <c r="I5">
        <v>2</v>
      </c>
      <c r="J5">
        <v>6</v>
      </c>
      <c r="K5">
        <v>3</v>
      </c>
      <c r="L5">
        <v>2</v>
      </c>
      <c r="M5">
        <v>2</v>
      </c>
      <c r="N5">
        <v>3</v>
      </c>
      <c r="O5">
        <v>2</v>
      </c>
      <c r="P5">
        <v>4</v>
      </c>
      <c r="Q5">
        <v>6</v>
      </c>
      <c r="R5">
        <v>3</v>
      </c>
    </row>
    <row r="6" spans="1:36">
      <c r="A6" t="s">
        <v>43</v>
      </c>
      <c r="C6">
        <v>1</v>
      </c>
      <c r="D6" t="s">
        <v>157</v>
      </c>
      <c r="E6">
        <v>2014</v>
      </c>
      <c r="G6">
        <v>3</v>
      </c>
      <c r="H6">
        <v>3</v>
      </c>
      <c r="I6">
        <v>3</v>
      </c>
      <c r="J6">
        <v>6</v>
      </c>
      <c r="K6">
        <v>4</v>
      </c>
      <c r="L6">
        <v>6</v>
      </c>
      <c r="M6">
        <v>5</v>
      </c>
      <c r="N6">
        <v>4</v>
      </c>
      <c r="O6">
        <v>4</v>
      </c>
      <c r="P6">
        <v>5</v>
      </c>
      <c r="Q6">
        <v>3</v>
      </c>
      <c r="R6">
        <v>6</v>
      </c>
    </row>
    <row r="7" spans="1:36">
      <c r="A7" t="s">
        <v>53</v>
      </c>
      <c r="C7">
        <v>1</v>
      </c>
      <c r="D7" t="s">
        <v>156</v>
      </c>
      <c r="E7">
        <v>2014</v>
      </c>
      <c r="F7">
        <v>4</v>
      </c>
      <c r="G7">
        <v>4</v>
      </c>
      <c r="H7">
        <v>4</v>
      </c>
      <c r="I7">
        <v>5</v>
      </c>
      <c r="J7">
        <v>4</v>
      </c>
      <c r="K7">
        <v>3</v>
      </c>
      <c r="L7">
        <v>2</v>
      </c>
      <c r="M7">
        <v>2</v>
      </c>
      <c r="N7">
        <v>2</v>
      </c>
      <c r="O7">
        <v>6</v>
      </c>
      <c r="P7">
        <v>4</v>
      </c>
      <c r="Q7">
        <v>3</v>
      </c>
      <c r="R7">
        <v>1</v>
      </c>
    </row>
    <row r="8" spans="1:36">
      <c r="A8" t="s">
        <v>60</v>
      </c>
      <c r="C8">
        <v>1</v>
      </c>
      <c r="D8" t="s">
        <v>155</v>
      </c>
      <c r="E8">
        <v>2014</v>
      </c>
      <c r="G8">
        <v>2</v>
      </c>
      <c r="H8">
        <v>2</v>
      </c>
      <c r="I8">
        <v>2</v>
      </c>
      <c r="J8">
        <v>6</v>
      </c>
      <c r="K8">
        <v>5</v>
      </c>
      <c r="L8">
        <v>5</v>
      </c>
      <c r="M8">
        <v>3</v>
      </c>
      <c r="N8">
        <v>2</v>
      </c>
      <c r="O8">
        <v>3</v>
      </c>
      <c r="P8">
        <v>6</v>
      </c>
      <c r="Q8">
        <v>5</v>
      </c>
      <c r="R8">
        <v>5</v>
      </c>
    </row>
    <row r="9" spans="1:36">
      <c r="A9" t="s">
        <v>117</v>
      </c>
      <c r="C9">
        <v>1</v>
      </c>
      <c r="D9" t="s">
        <v>156</v>
      </c>
      <c r="E9">
        <v>2014</v>
      </c>
      <c r="F9">
        <v>2</v>
      </c>
      <c r="G9">
        <v>3</v>
      </c>
      <c r="H9">
        <v>6</v>
      </c>
      <c r="I9">
        <v>4</v>
      </c>
      <c r="J9">
        <v>7</v>
      </c>
      <c r="K9">
        <v>5</v>
      </c>
      <c r="L9">
        <v>6</v>
      </c>
      <c r="M9">
        <v>5</v>
      </c>
      <c r="N9">
        <v>5</v>
      </c>
      <c r="O9">
        <v>6</v>
      </c>
      <c r="P9">
        <v>7</v>
      </c>
      <c r="Q9">
        <v>5</v>
      </c>
      <c r="R9">
        <v>7</v>
      </c>
    </row>
    <row r="10" spans="1:36">
      <c r="A10" t="s">
        <v>39</v>
      </c>
      <c r="C10">
        <v>1</v>
      </c>
      <c r="D10" t="s">
        <v>155</v>
      </c>
      <c r="E10">
        <v>2015</v>
      </c>
      <c r="G10">
        <v>4</v>
      </c>
      <c r="H10">
        <v>4</v>
      </c>
      <c r="I10">
        <v>4</v>
      </c>
      <c r="J10">
        <v>5</v>
      </c>
      <c r="K10">
        <v>5</v>
      </c>
      <c r="L10">
        <v>6</v>
      </c>
      <c r="M10">
        <v>2</v>
      </c>
      <c r="N10">
        <v>4</v>
      </c>
      <c r="O10">
        <v>2</v>
      </c>
      <c r="P10">
        <v>3</v>
      </c>
      <c r="Q10">
        <v>5</v>
      </c>
      <c r="R10">
        <v>3</v>
      </c>
    </row>
    <row r="11" spans="1:36">
      <c r="A11" t="s">
        <v>40</v>
      </c>
      <c r="C11">
        <v>1</v>
      </c>
      <c r="D11" t="s">
        <v>165</v>
      </c>
      <c r="E11">
        <v>2015</v>
      </c>
      <c r="F11">
        <v>5</v>
      </c>
      <c r="G11">
        <v>1</v>
      </c>
      <c r="H11">
        <v>1</v>
      </c>
      <c r="I11">
        <v>1</v>
      </c>
      <c r="J11">
        <v>1</v>
      </c>
      <c r="K11">
        <v>1</v>
      </c>
      <c r="L11">
        <v>1</v>
      </c>
      <c r="M11">
        <v>1</v>
      </c>
      <c r="N11">
        <v>1</v>
      </c>
      <c r="O11">
        <v>1</v>
      </c>
      <c r="P11">
        <v>1</v>
      </c>
      <c r="Q11">
        <v>1</v>
      </c>
      <c r="R11">
        <v>1</v>
      </c>
      <c r="V11" t="s">
        <v>209</v>
      </c>
    </row>
    <row r="12" spans="1:36">
      <c r="A12" t="s">
        <v>52</v>
      </c>
      <c r="C12">
        <v>1</v>
      </c>
      <c r="D12" t="s">
        <v>155</v>
      </c>
      <c r="E12">
        <v>2015</v>
      </c>
      <c r="G12">
        <v>3</v>
      </c>
      <c r="H12">
        <v>3</v>
      </c>
      <c r="I12">
        <v>3</v>
      </c>
      <c r="J12">
        <v>3</v>
      </c>
      <c r="K12">
        <v>3</v>
      </c>
      <c r="L12">
        <v>2</v>
      </c>
      <c r="M12">
        <v>4</v>
      </c>
      <c r="N12">
        <v>4</v>
      </c>
      <c r="O12">
        <v>4</v>
      </c>
      <c r="P12">
        <v>4</v>
      </c>
      <c r="Q12">
        <v>4</v>
      </c>
      <c r="R12">
        <v>4</v>
      </c>
      <c r="V12" s="1" t="s">
        <v>3</v>
      </c>
      <c r="W12" s="1" t="s">
        <v>4</v>
      </c>
    </row>
    <row r="13" spans="1:36">
      <c r="A13" t="s">
        <v>55</v>
      </c>
      <c r="C13">
        <v>1</v>
      </c>
      <c r="D13" t="s">
        <v>155</v>
      </c>
      <c r="E13">
        <v>2015</v>
      </c>
      <c r="F13">
        <v>4</v>
      </c>
      <c r="G13">
        <v>3</v>
      </c>
      <c r="H13">
        <v>4</v>
      </c>
      <c r="I13">
        <v>3</v>
      </c>
      <c r="J13">
        <v>4</v>
      </c>
      <c r="K13">
        <v>3</v>
      </c>
      <c r="L13">
        <v>5</v>
      </c>
      <c r="M13">
        <v>3</v>
      </c>
      <c r="N13">
        <v>3</v>
      </c>
      <c r="O13">
        <v>3</v>
      </c>
      <c r="P13">
        <v>4</v>
      </c>
      <c r="Q13">
        <v>4</v>
      </c>
      <c r="R13">
        <v>5</v>
      </c>
      <c r="V13" t="s">
        <v>156</v>
      </c>
      <c r="W13">
        <v>2014</v>
      </c>
      <c r="Y13">
        <v>1</v>
      </c>
      <c r="Z13">
        <v>1</v>
      </c>
      <c r="AA13">
        <v>2</v>
      </c>
      <c r="AB13">
        <v>6</v>
      </c>
      <c r="AC13">
        <v>2</v>
      </c>
      <c r="AD13">
        <v>3</v>
      </c>
      <c r="AE13">
        <v>4</v>
      </c>
      <c r="AF13">
        <v>3</v>
      </c>
      <c r="AG13">
        <v>3</v>
      </c>
      <c r="AH13">
        <v>7</v>
      </c>
      <c r="AI13">
        <v>2</v>
      </c>
      <c r="AJ13">
        <v>2</v>
      </c>
    </row>
    <row r="14" spans="1:36">
      <c r="A14" t="s">
        <v>57</v>
      </c>
      <c r="C14">
        <v>1</v>
      </c>
      <c r="D14" t="s">
        <v>155</v>
      </c>
      <c r="E14">
        <v>2015</v>
      </c>
      <c r="F14">
        <v>4</v>
      </c>
      <c r="G14">
        <v>1</v>
      </c>
      <c r="I14">
        <v>1</v>
      </c>
      <c r="J14">
        <v>1</v>
      </c>
      <c r="K14">
        <v>1</v>
      </c>
      <c r="L14">
        <v>5</v>
      </c>
      <c r="M14">
        <v>2</v>
      </c>
      <c r="N14">
        <v>2</v>
      </c>
      <c r="O14">
        <v>3</v>
      </c>
      <c r="P14">
        <v>3</v>
      </c>
      <c r="Q14">
        <v>1</v>
      </c>
      <c r="R14">
        <v>6</v>
      </c>
      <c r="V14" t="s">
        <v>157</v>
      </c>
      <c r="W14">
        <v>2015</v>
      </c>
      <c r="Y14">
        <v>2</v>
      </c>
      <c r="Z14">
        <v>5</v>
      </c>
      <c r="AA14">
        <v>1</v>
      </c>
      <c r="AB14">
        <v>7</v>
      </c>
      <c r="AC14">
        <v>4</v>
      </c>
      <c r="AD14">
        <v>5</v>
      </c>
      <c r="AE14">
        <v>2</v>
      </c>
      <c r="AF14">
        <v>6</v>
      </c>
      <c r="AG14">
        <v>1</v>
      </c>
      <c r="AH14">
        <v>7</v>
      </c>
      <c r="AI14">
        <v>6</v>
      </c>
      <c r="AJ14">
        <v>6</v>
      </c>
    </row>
    <row r="15" spans="1:36">
      <c r="A15" t="s">
        <v>64</v>
      </c>
      <c r="C15">
        <v>1</v>
      </c>
      <c r="D15" t="s">
        <v>157</v>
      </c>
      <c r="E15">
        <v>2015</v>
      </c>
      <c r="G15">
        <v>2</v>
      </c>
      <c r="H15">
        <v>3</v>
      </c>
      <c r="I15">
        <v>2</v>
      </c>
      <c r="J15">
        <v>5</v>
      </c>
      <c r="K15">
        <v>5</v>
      </c>
      <c r="L15">
        <v>4</v>
      </c>
      <c r="M15">
        <v>2</v>
      </c>
      <c r="N15">
        <v>3</v>
      </c>
      <c r="O15">
        <v>2</v>
      </c>
      <c r="P15">
        <v>5</v>
      </c>
      <c r="Q15">
        <v>5</v>
      </c>
      <c r="R15">
        <v>4</v>
      </c>
      <c r="V15" t="s">
        <v>155</v>
      </c>
      <c r="W15">
        <v>2015</v>
      </c>
      <c r="Y15">
        <v>3</v>
      </c>
      <c r="Z15">
        <v>4</v>
      </c>
      <c r="AA15">
        <v>3</v>
      </c>
      <c r="AB15">
        <v>4</v>
      </c>
      <c r="AC15">
        <v>2</v>
      </c>
      <c r="AD15">
        <v>5</v>
      </c>
      <c r="AE15">
        <v>4</v>
      </c>
      <c r="AF15">
        <v>4</v>
      </c>
      <c r="AG15">
        <v>4</v>
      </c>
      <c r="AH15">
        <v>4</v>
      </c>
      <c r="AI15">
        <v>4</v>
      </c>
      <c r="AJ15">
        <v>4</v>
      </c>
    </row>
    <row r="16" spans="1:36">
      <c r="A16" t="s">
        <v>72</v>
      </c>
      <c r="C16">
        <v>1</v>
      </c>
      <c r="D16" t="s">
        <v>156</v>
      </c>
      <c r="E16">
        <v>2015</v>
      </c>
      <c r="F16">
        <v>1</v>
      </c>
      <c r="G16">
        <v>1</v>
      </c>
      <c r="H16">
        <v>6</v>
      </c>
      <c r="I16">
        <v>7</v>
      </c>
      <c r="J16">
        <v>7</v>
      </c>
      <c r="K16">
        <v>7</v>
      </c>
      <c r="L16">
        <v>7</v>
      </c>
      <c r="M16">
        <v>3</v>
      </c>
      <c r="N16">
        <v>5</v>
      </c>
      <c r="O16">
        <v>6</v>
      </c>
      <c r="P16">
        <v>7</v>
      </c>
      <c r="Q16">
        <v>5</v>
      </c>
      <c r="R16">
        <v>7</v>
      </c>
      <c r="V16" t="s">
        <v>158</v>
      </c>
      <c r="W16">
        <v>2015</v>
      </c>
      <c r="X16">
        <v>3</v>
      </c>
      <c r="Y16">
        <v>2</v>
      </c>
      <c r="Z16">
        <v>4</v>
      </c>
      <c r="AA16">
        <v>3</v>
      </c>
      <c r="AB16">
        <v>3</v>
      </c>
      <c r="AC16">
        <v>4</v>
      </c>
      <c r="AD16">
        <v>4</v>
      </c>
      <c r="AE16">
        <v>2</v>
      </c>
      <c r="AF16">
        <v>2</v>
      </c>
      <c r="AG16">
        <v>3</v>
      </c>
      <c r="AH16">
        <v>3</v>
      </c>
      <c r="AI16">
        <v>4</v>
      </c>
      <c r="AJ16">
        <v>4</v>
      </c>
    </row>
    <row r="17" spans="1:36">
      <c r="A17" t="s">
        <v>77</v>
      </c>
      <c r="C17">
        <v>1</v>
      </c>
      <c r="D17" t="s">
        <v>158</v>
      </c>
      <c r="E17">
        <v>2015</v>
      </c>
      <c r="G17">
        <v>5</v>
      </c>
      <c r="H17">
        <v>4</v>
      </c>
      <c r="I17">
        <v>4</v>
      </c>
      <c r="J17">
        <v>5</v>
      </c>
      <c r="K17">
        <v>4</v>
      </c>
      <c r="L17">
        <v>6</v>
      </c>
      <c r="M17">
        <v>3</v>
      </c>
      <c r="N17">
        <v>4</v>
      </c>
      <c r="O17">
        <v>4</v>
      </c>
      <c r="P17">
        <v>6</v>
      </c>
      <c r="Q17">
        <v>4</v>
      </c>
      <c r="R17">
        <v>5</v>
      </c>
      <c r="V17" t="s">
        <v>165</v>
      </c>
      <c r="W17">
        <v>2015</v>
      </c>
      <c r="Y17">
        <v>1</v>
      </c>
      <c r="Z17">
        <v>2</v>
      </c>
      <c r="AA17">
        <v>1</v>
      </c>
      <c r="AB17">
        <v>4</v>
      </c>
      <c r="AC17">
        <v>4</v>
      </c>
      <c r="AD17">
        <v>3</v>
      </c>
      <c r="AE17">
        <v>2</v>
      </c>
      <c r="AF17">
        <v>2</v>
      </c>
      <c r="AG17">
        <v>2</v>
      </c>
      <c r="AH17">
        <v>4</v>
      </c>
      <c r="AI17">
        <v>4</v>
      </c>
      <c r="AJ17">
        <v>2</v>
      </c>
    </row>
    <row r="18" spans="1:36">
      <c r="A18" t="s">
        <v>81</v>
      </c>
      <c r="C18">
        <v>1</v>
      </c>
      <c r="D18" t="s">
        <v>165</v>
      </c>
      <c r="E18">
        <v>2015</v>
      </c>
      <c r="F18">
        <v>5</v>
      </c>
      <c r="G18">
        <v>1</v>
      </c>
      <c r="H18">
        <v>1</v>
      </c>
      <c r="I18">
        <v>1</v>
      </c>
      <c r="J18">
        <v>2</v>
      </c>
      <c r="K18">
        <v>1</v>
      </c>
      <c r="L18">
        <v>1</v>
      </c>
      <c r="M18">
        <v>1</v>
      </c>
      <c r="N18">
        <v>1</v>
      </c>
      <c r="O18">
        <v>1</v>
      </c>
      <c r="P18">
        <v>3</v>
      </c>
      <c r="Q18">
        <v>1</v>
      </c>
      <c r="R18">
        <v>1</v>
      </c>
      <c r="V18" t="s">
        <v>156</v>
      </c>
      <c r="W18">
        <v>2015</v>
      </c>
      <c r="Y18">
        <v>6</v>
      </c>
      <c r="Z18">
        <v>4</v>
      </c>
      <c r="AA18">
        <v>7</v>
      </c>
      <c r="AB18">
        <v>6</v>
      </c>
      <c r="AC18">
        <v>4</v>
      </c>
      <c r="AD18">
        <v>5</v>
      </c>
      <c r="AE18">
        <v>7</v>
      </c>
      <c r="AF18">
        <v>4</v>
      </c>
      <c r="AG18">
        <v>7</v>
      </c>
      <c r="AH18">
        <v>7</v>
      </c>
      <c r="AI18">
        <v>7</v>
      </c>
      <c r="AJ18">
        <v>7</v>
      </c>
    </row>
    <row r="19" spans="1:36">
      <c r="A19" t="s">
        <v>86</v>
      </c>
      <c r="C19">
        <v>1</v>
      </c>
      <c r="D19" t="s">
        <v>155</v>
      </c>
      <c r="E19">
        <v>2015</v>
      </c>
      <c r="F19">
        <v>4</v>
      </c>
      <c r="G19">
        <v>3</v>
      </c>
      <c r="H19">
        <v>5</v>
      </c>
      <c r="I19">
        <v>3</v>
      </c>
      <c r="J19">
        <v>6</v>
      </c>
      <c r="K19">
        <v>5</v>
      </c>
      <c r="L19">
        <v>4</v>
      </c>
      <c r="M19">
        <v>3</v>
      </c>
      <c r="N19">
        <v>5</v>
      </c>
      <c r="O19">
        <v>3</v>
      </c>
      <c r="P19">
        <v>6</v>
      </c>
      <c r="Q19">
        <v>5</v>
      </c>
      <c r="R19">
        <v>4</v>
      </c>
      <c r="V19" t="s">
        <v>165</v>
      </c>
      <c r="W19">
        <v>2016</v>
      </c>
      <c r="Y19">
        <v>4</v>
      </c>
      <c r="Z19">
        <v>2</v>
      </c>
      <c r="AA19">
        <v>3</v>
      </c>
      <c r="AB19">
        <v>7</v>
      </c>
      <c r="AC19">
        <v>7</v>
      </c>
      <c r="AD19">
        <v>3</v>
      </c>
      <c r="AE19">
        <v>3</v>
      </c>
      <c r="AF19">
        <v>4</v>
      </c>
      <c r="AG19">
        <v>3</v>
      </c>
      <c r="AH19">
        <v>6</v>
      </c>
      <c r="AI19">
        <v>7</v>
      </c>
      <c r="AJ19">
        <v>4</v>
      </c>
    </row>
    <row r="20" spans="1:36">
      <c r="A20" t="s">
        <v>87</v>
      </c>
      <c r="C20">
        <v>1</v>
      </c>
      <c r="D20" t="s">
        <v>155</v>
      </c>
      <c r="E20">
        <v>2015</v>
      </c>
      <c r="G20">
        <v>4</v>
      </c>
      <c r="H20">
        <v>4</v>
      </c>
      <c r="I20">
        <v>4</v>
      </c>
      <c r="J20">
        <v>4</v>
      </c>
      <c r="K20">
        <v>5</v>
      </c>
      <c r="L20">
        <v>6</v>
      </c>
      <c r="M20">
        <v>5</v>
      </c>
      <c r="N20">
        <v>4</v>
      </c>
      <c r="O20">
        <v>4</v>
      </c>
      <c r="P20">
        <v>5</v>
      </c>
      <c r="Q20">
        <v>4</v>
      </c>
      <c r="R20">
        <v>5</v>
      </c>
      <c r="V20" t="s">
        <v>156</v>
      </c>
      <c r="W20">
        <v>2017</v>
      </c>
      <c r="X20">
        <v>1</v>
      </c>
      <c r="Y20">
        <v>6</v>
      </c>
      <c r="Z20">
        <v>5</v>
      </c>
      <c r="AA20">
        <v>5</v>
      </c>
      <c r="AB20">
        <v>5</v>
      </c>
      <c r="AC20">
        <v>4</v>
      </c>
      <c r="AD20">
        <v>7</v>
      </c>
      <c r="AE20">
        <v>3</v>
      </c>
      <c r="AF20">
        <v>5</v>
      </c>
      <c r="AG20">
        <v>4</v>
      </c>
      <c r="AH20">
        <v>6</v>
      </c>
      <c r="AI20">
        <v>5</v>
      </c>
      <c r="AJ20">
        <v>7</v>
      </c>
    </row>
    <row r="21" spans="1:36">
      <c r="A21" t="s">
        <v>88</v>
      </c>
      <c r="C21">
        <v>1</v>
      </c>
      <c r="D21" t="s">
        <v>155</v>
      </c>
      <c r="E21">
        <v>2015</v>
      </c>
      <c r="F21">
        <v>2</v>
      </c>
      <c r="G21">
        <v>1</v>
      </c>
      <c r="H21">
        <v>2</v>
      </c>
      <c r="I21">
        <v>4</v>
      </c>
      <c r="J21">
        <v>5</v>
      </c>
      <c r="K21">
        <v>3</v>
      </c>
      <c r="L21">
        <v>5</v>
      </c>
      <c r="M21">
        <v>2</v>
      </c>
      <c r="N21">
        <v>3</v>
      </c>
      <c r="O21">
        <v>3</v>
      </c>
      <c r="P21">
        <v>5</v>
      </c>
      <c r="Q21">
        <v>5</v>
      </c>
      <c r="R21">
        <v>4</v>
      </c>
    </row>
    <row r="22" spans="1:36">
      <c r="A22" t="s">
        <v>89</v>
      </c>
      <c r="C22">
        <v>1</v>
      </c>
      <c r="D22" t="s">
        <v>155</v>
      </c>
      <c r="E22">
        <v>2015</v>
      </c>
      <c r="F22">
        <v>4</v>
      </c>
      <c r="G22">
        <v>2</v>
      </c>
      <c r="H22">
        <v>1</v>
      </c>
      <c r="I22">
        <v>1</v>
      </c>
      <c r="J22">
        <v>5</v>
      </c>
      <c r="K22">
        <v>3</v>
      </c>
      <c r="L22">
        <v>5</v>
      </c>
      <c r="M22">
        <v>2</v>
      </c>
      <c r="N22">
        <v>2</v>
      </c>
      <c r="O22">
        <v>2</v>
      </c>
      <c r="P22">
        <v>2</v>
      </c>
      <c r="Q22">
        <v>5</v>
      </c>
      <c r="R22">
        <v>5</v>
      </c>
      <c r="V22" t="s">
        <v>210</v>
      </c>
    </row>
    <row r="23" spans="1:36">
      <c r="A23" t="s">
        <v>93</v>
      </c>
      <c r="C23">
        <v>1</v>
      </c>
      <c r="D23" t="s">
        <v>155</v>
      </c>
      <c r="E23">
        <v>2015</v>
      </c>
      <c r="F23">
        <v>4</v>
      </c>
      <c r="G23">
        <v>3</v>
      </c>
      <c r="H23">
        <v>5</v>
      </c>
      <c r="I23">
        <v>4</v>
      </c>
      <c r="J23">
        <v>6</v>
      </c>
      <c r="K23">
        <v>5</v>
      </c>
      <c r="L23">
        <v>4</v>
      </c>
      <c r="M23">
        <v>6</v>
      </c>
      <c r="N23">
        <v>6</v>
      </c>
      <c r="O23">
        <v>6</v>
      </c>
      <c r="P23">
        <v>7</v>
      </c>
      <c r="Q23">
        <v>5</v>
      </c>
      <c r="R23">
        <v>5</v>
      </c>
      <c r="V23" s="11" t="s">
        <v>3</v>
      </c>
      <c r="W23" s="11" t="s">
        <v>4</v>
      </c>
      <c r="X23" s="11" t="s">
        <v>5</v>
      </c>
      <c r="Y23" s="11" t="s">
        <v>6</v>
      </c>
      <c r="Z23" s="11" t="s">
        <v>7</v>
      </c>
      <c r="AA23" s="11" t="s">
        <v>8</v>
      </c>
      <c r="AB23" s="11" t="s">
        <v>9</v>
      </c>
      <c r="AC23" s="11" t="s">
        <v>10</v>
      </c>
      <c r="AD23" s="11" t="s">
        <v>11</v>
      </c>
      <c r="AE23" s="11" t="s">
        <v>12</v>
      </c>
      <c r="AF23" s="11" t="s">
        <v>13</v>
      </c>
      <c r="AG23" s="11" t="s">
        <v>14</v>
      </c>
      <c r="AH23" s="11" t="s">
        <v>15</v>
      </c>
      <c r="AI23" s="11" t="s">
        <v>16</v>
      </c>
      <c r="AJ23" s="11" t="s">
        <v>17</v>
      </c>
    </row>
    <row r="24" spans="1:36">
      <c r="A24" t="s">
        <v>95</v>
      </c>
      <c r="C24">
        <v>1</v>
      </c>
      <c r="D24" t="s">
        <v>171</v>
      </c>
      <c r="E24">
        <v>2015</v>
      </c>
      <c r="F24">
        <v>3</v>
      </c>
      <c r="G24">
        <v>4</v>
      </c>
      <c r="H24">
        <v>3</v>
      </c>
      <c r="I24">
        <v>2</v>
      </c>
      <c r="J24">
        <v>5</v>
      </c>
      <c r="K24">
        <v>2</v>
      </c>
      <c r="L24">
        <v>7</v>
      </c>
      <c r="M24">
        <v>4</v>
      </c>
      <c r="N24">
        <v>4</v>
      </c>
      <c r="O24">
        <v>4</v>
      </c>
      <c r="P24">
        <v>5</v>
      </c>
      <c r="Q24">
        <v>5</v>
      </c>
      <c r="R24">
        <v>6</v>
      </c>
    </row>
    <row r="25" spans="1:36">
      <c r="A25" t="s">
        <v>96</v>
      </c>
      <c r="C25">
        <v>1</v>
      </c>
      <c r="D25" t="s">
        <v>158</v>
      </c>
      <c r="E25">
        <v>2015</v>
      </c>
      <c r="F25">
        <v>4</v>
      </c>
      <c r="G25">
        <v>5</v>
      </c>
      <c r="H25">
        <v>4</v>
      </c>
      <c r="I25">
        <v>5</v>
      </c>
      <c r="J25">
        <v>7</v>
      </c>
      <c r="K25">
        <v>6</v>
      </c>
      <c r="L25">
        <v>5</v>
      </c>
      <c r="M25">
        <v>5</v>
      </c>
      <c r="N25">
        <v>3</v>
      </c>
      <c r="O25">
        <v>3</v>
      </c>
      <c r="P25">
        <v>4</v>
      </c>
      <c r="Q25">
        <v>4</v>
      </c>
      <c r="R25">
        <v>4</v>
      </c>
    </row>
    <row r="26" spans="1:36">
      <c r="A26" t="s">
        <v>98</v>
      </c>
      <c r="C26">
        <v>1</v>
      </c>
      <c r="D26" t="s">
        <v>155</v>
      </c>
      <c r="E26">
        <v>2015</v>
      </c>
      <c r="F26">
        <v>4</v>
      </c>
      <c r="G26">
        <v>1</v>
      </c>
      <c r="H26">
        <v>1</v>
      </c>
      <c r="I26">
        <v>1</v>
      </c>
      <c r="J26">
        <v>3</v>
      </c>
      <c r="K26">
        <v>3</v>
      </c>
      <c r="L26">
        <v>7</v>
      </c>
      <c r="M26">
        <v>1</v>
      </c>
      <c r="N26">
        <v>2</v>
      </c>
      <c r="O26">
        <v>2</v>
      </c>
      <c r="P26">
        <v>7</v>
      </c>
      <c r="Q26">
        <v>7</v>
      </c>
      <c r="R26">
        <v>7</v>
      </c>
    </row>
    <row r="27" spans="1:36">
      <c r="A27" t="s">
        <v>100</v>
      </c>
      <c r="C27">
        <v>1</v>
      </c>
      <c r="D27" t="s">
        <v>165</v>
      </c>
      <c r="E27">
        <v>2015</v>
      </c>
      <c r="G27">
        <v>1</v>
      </c>
      <c r="H27">
        <v>2</v>
      </c>
      <c r="I27">
        <v>1</v>
      </c>
      <c r="J27">
        <v>5</v>
      </c>
      <c r="K27">
        <v>5</v>
      </c>
      <c r="L27">
        <v>2</v>
      </c>
      <c r="M27">
        <v>3</v>
      </c>
      <c r="N27">
        <v>1</v>
      </c>
      <c r="O27">
        <v>5</v>
      </c>
      <c r="P27">
        <v>6</v>
      </c>
      <c r="Q27">
        <v>6</v>
      </c>
      <c r="R27">
        <v>5</v>
      </c>
    </row>
    <row r="28" spans="1:36">
      <c r="A28" t="s">
        <v>102</v>
      </c>
      <c r="C28">
        <v>1</v>
      </c>
      <c r="D28" t="s">
        <v>164</v>
      </c>
      <c r="E28">
        <v>2015</v>
      </c>
      <c r="G28">
        <v>6</v>
      </c>
      <c r="H28">
        <v>6</v>
      </c>
      <c r="I28">
        <v>6</v>
      </c>
      <c r="J28">
        <v>7</v>
      </c>
      <c r="K28">
        <v>5</v>
      </c>
      <c r="L28">
        <v>3</v>
      </c>
      <c r="M28">
        <v>5</v>
      </c>
      <c r="N28">
        <v>6</v>
      </c>
      <c r="O28">
        <v>5</v>
      </c>
      <c r="P28">
        <v>7</v>
      </c>
      <c r="Q28">
        <v>5</v>
      </c>
      <c r="R28">
        <v>5</v>
      </c>
    </row>
    <row r="29" spans="1:36">
      <c r="A29" t="s">
        <v>108</v>
      </c>
      <c r="C29">
        <v>1</v>
      </c>
      <c r="D29" t="s">
        <v>155</v>
      </c>
      <c r="E29">
        <v>2015</v>
      </c>
      <c r="F29">
        <v>5</v>
      </c>
      <c r="G29">
        <v>1</v>
      </c>
      <c r="H29">
        <v>2</v>
      </c>
      <c r="I29">
        <v>2</v>
      </c>
      <c r="J29">
        <v>4</v>
      </c>
      <c r="K29">
        <v>1</v>
      </c>
      <c r="L29">
        <v>3</v>
      </c>
      <c r="M29">
        <v>1</v>
      </c>
      <c r="N29">
        <v>2</v>
      </c>
      <c r="O29">
        <v>2</v>
      </c>
      <c r="P29">
        <v>4</v>
      </c>
      <c r="Q29">
        <v>2</v>
      </c>
      <c r="R29">
        <v>2</v>
      </c>
    </row>
    <row r="30" spans="1:36">
      <c r="A30" t="s">
        <v>109</v>
      </c>
      <c r="C30">
        <v>1</v>
      </c>
      <c r="D30" t="s">
        <v>155</v>
      </c>
      <c r="E30">
        <v>2015</v>
      </c>
      <c r="F30">
        <v>3</v>
      </c>
      <c r="G30">
        <v>2</v>
      </c>
      <c r="H30">
        <v>2</v>
      </c>
      <c r="I30">
        <v>1</v>
      </c>
      <c r="J30">
        <v>5</v>
      </c>
      <c r="K30">
        <v>5</v>
      </c>
      <c r="L30">
        <v>7</v>
      </c>
      <c r="M30">
        <v>3</v>
      </c>
      <c r="N30">
        <v>4</v>
      </c>
      <c r="O30">
        <v>2</v>
      </c>
      <c r="P30">
        <v>5</v>
      </c>
      <c r="Q30">
        <v>6</v>
      </c>
      <c r="R30">
        <v>3</v>
      </c>
    </row>
    <row r="31" spans="1:36">
      <c r="A31" t="s">
        <v>110</v>
      </c>
      <c r="C31">
        <v>1</v>
      </c>
      <c r="D31" t="s">
        <v>155</v>
      </c>
      <c r="E31">
        <v>2015</v>
      </c>
      <c r="F31">
        <v>1</v>
      </c>
      <c r="G31">
        <v>3</v>
      </c>
      <c r="H31">
        <v>4</v>
      </c>
      <c r="I31">
        <v>5</v>
      </c>
      <c r="J31">
        <v>2</v>
      </c>
      <c r="K31">
        <v>3</v>
      </c>
      <c r="L31">
        <v>3</v>
      </c>
      <c r="M31">
        <v>4</v>
      </c>
      <c r="N31">
        <v>4</v>
      </c>
      <c r="O31">
        <v>4</v>
      </c>
      <c r="P31">
        <v>4</v>
      </c>
      <c r="Q31">
        <v>4</v>
      </c>
      <c r="R31">
        <v>4</v>
      </c>
    </row>
    <row r="32" spans="1:36">
      <c r="A32" t="s">
        <v>111</v>
      </c>
      <c r="C32">
        <v>1</v>
      </c>
      <c r="D32" t="s">
        <v>155</v>
      </c>
      <c r="E32">
        <v>2015</v>
      </c>
      <c r="F32">
        <v>3</v>
      </c>
      <c r="G32">
        <v>2</v>
      </c>
      <c r="H32">
        <v>2</v>
      </c>
      <c r="I32">
        <v>2</v>
      </c>
      <c r="J32">
        <v>3</v>
      </c>
      <c r="K32">
        <v>4</v>
      </c>
      <c r="L32">
        <v>2</v>
      </c>
      <c r="M32">
        <v>2</v>
      </c>
      <c r="N32">
        <v>2</v>
      </c>
      <c r="O32">
        <v>2</v>
      </c>
      <c r="P32">
        <v>2</v>
      </c>
      <c r="Q32">
        <v>4</v>
      </c>
      <c r="R32">
        <v>2</v>
      </c>
    </row>
    <row r="33" spans="1:18">
      <c r="A33" t="s">
        <v>112</v>
      </c>
      <c r="C33">
        <v>1</v>
      </c>
      <c r="D33" t="s">
        <v>155</v>
      </c>
      <c r="E33">
        <v>2015</v>
      </c>
      <c r="F33">
        <v>5</v>
      </c>
      <c r="G33">
        <v>2</v>
      </c>
      <c r="H33">
        <v>2</v>
      </c>
      <c r="I33">
        <v>2</v>
      </c>
      <c r="J33">
        <v>6</v>
      </c>
      <c r="K33">
        <v>2</v>
      </c>
      <c r="L33">
        <v>1</v>
      </c>
      <c r="M33">
        <v>4</v>
      </c>
      <c r="N33">
        <v>4</v>
      </c>
      <c r="O33">
        <v>3</v>
      </c>
      <c r="P33">
        <v>3</v>
      </c>
      <c r="Q33">
        <v>2</v>
      </c>
      <c r="R33">
        <v>3</v>
      </c>
    </row>
    <row r="34" spans="1:18">
      <c r="A34" t="s">
        <v>113</v>
      </c>
      <c r="C34">
        <v>1</v>
      </c>
      <c r="D34" t="s">
        <v>169</v>
      </c>
      <c r="E34">
        <v>2015</v>
      </c>
      <c r="G34">
        <v>3</v>
      </c>
      <c r="H34">
        <v>2</v>
      </c>
      <c r="I34">
        <v>3</v>
      </c>
      <c r="J34">
        <v>5</v>
      </c>
      <c r="K34">
        <v>5</v>
      </c>
      <c r="L34">
        <v>5</v>
      </c>
      <c r="M34">
        <v>5</v>
      </c>
      <c r="N34">
        <v>4</v>
      </c>
      <c r="O34">
        <v>5</v>
      </c>
      <c r="P34">
        <v>6</v>
      </c>
      <c r="Q34">
        <v>6</v>
      </c>
      <c r="R34">
        <v>3</v>
      </c>
    </row>
    <row r="35" spans="1:18">
      <c r="A35" t="s">
        <v>119</v>
      </c>
      <c r="C35">
        <v>1</v>
      </c>
      <c r="D35" t="s">
        <v>164</v>
      </c>
      <c r="E35">
        <v>2015</v>
      </c>
      <c r="F35">
        <v>5</v>
      </c>
      <c r="G35">
        <v>1</v>
      </c>
      <c r="H35">
        <v>1</v>
      </c>
      <c r="I35">
        <v>1</v>
      </c>
      <c r="J35">
        <v>1</v>
      </c>
      <c r="K35">
        <v>1</v>
      </c>
      <c r="L35">
        <v>2</v>
      </c>
      <c r="M35">
        <v>1</v>
      </c>
      <c r="N35">
        <v>1</v>
      </c>
      <c r="O35">
        <v>1</v>
      </c>
      <c r="P35">
        <v>1</v>
      </c>
      <c r="Q35">
        <v>1</v>
      </c>
      <c r="R35">
        <v>1</v>
      </c>
    </row>
    <row r="36" spans="1:18">
      <c r="A36" t="s">
        <v>121</v>
      </c>
      <c r="C36">
        <v>1</v>
      </c>
      <c r="D36" t="s">
        <v>156</v>
      </c>
      <c r="E36">
        <v>2015</v>
      </c>
      <c r="G36">
        <v>2</v>
      </c>
      <c r="H36">
        <v>2</v>
      </c>
      <c r="I36">
        <v>2</v>
      </c>
      <c r="J36">
        <v>6</v>
      </c>
      <c r="K36">
        <v>2</v>
      </c>
      <c r="L36">
        <v>3</v>
      </c>
      <c r="M36">
        <v>7</v>
      </c>
      <c r="N36">
        <v>5</v>
      </c>
      <c r="O36">
        <v>3</v>
      </c>
      <c r="P36">
        <v>2</v>
      </c>
      <c r="Q36">
        <v>1</v>
      </c>
      <c r="R36">
        <v>3</v>
      </c>
    </row>
    <row r="37" spans="1:18">
      <c r="A37" t="s">
        <v>123</v>
      </c>
      <c r="C37">
        <v>1</v>
      </c>
      <c r="D37" t="s">
        <v>155</v>
      </c>
      <c r="E37">
        <v>2015</v>
      </c>
      <c r="G37">
        <v>2</v>
      </c>
      <c r="H37">
        <v>4</v>
      </c>
      <c r="I37">
        <v>3</v>
      </c>
      <c r="J37">
        <v>6</v>
      </c>
      <c r="K37">
        <v>4</v>
      </c>
      <c r="L37">
        <v>5</v>
      </c>
      <c r="M37">
        <v>4</v>
      </c>
      <c r="N37">
        <v>4</v>
      </c>
      <c r="O37">
        <v>4</v>
      </c>
      <c r="P37">
        <v>6</v>
      </c>
      <c r="Q37">
        <v>4</v>
      </c>
      <c r="R37">
        <v>5</v>
      </c>
    </row>
    <row r="38" spans="1:18">
      <c r="A38" t="s">
        <v>125</v>
      </c>
      <c r="C38">
        <v>1</v>
      </c>
      <c r="D38" t="s">
        <v>156</v>
      </c>
      <c r="E38">
        <v>2015</v>
      </c>
      <c r="F38">
        <v>4</v>
      </c>
      <c r="G38">
        <v>2</v>
      </c>
      <c r="H38">
        <v>5</v>
      </c>
      <c r="I38">
        <v>4</v>
      </c>
      <c r="J38">
        <v>5</v>
      </c>
      <c r="K38">
        <v>2</v>
      </c>
      <c r="L38">
        <v>3</v>
      </c>
      <c r="M38">
        <v>6</v>
      </c>
      <c r="N38">
        <v>7</v>
      </c>
      <c r="O38">
        <v>4</v>
      </c>
      <c r="P38">
        <v>5</v>
      </c>
      <c r="Q38">
        <v>3</v>
      </c>
      <c r="R38">
        <v>2</v>
      </c>
    </row>
    <row r="39" spans="1:18">
      <c r="A39" t="s">
        <v>127</v>
      </c>
      <c r="C39">
        <v>1</v>
      </c>
      <c r="D39" t="s">
        <v>159</v>
      </c>
      <c r="E39">
        <v>2015</v>
      </c>
      <c r="G39">
        <v>1</v>
      </c>
      <c r="H39">
        <v>2</v>
      </c>
      <c r="I39">
        <v>2</v>
      </c>
      <c r="J39">
        <v>5</v>
      </c>
      <c r="K39">
        <v>1</v>
      </c>
      <c r="L39">
        <v>1</v>
      </c>
      <c r="M39">
        <v>6</v>
      </c>
      <c r="N39">
        <v>7</v>
      </c>
      <c r="O39">
        <v>5</v>
      </c>
      <c r="P39">
        <v>7</v>
      </c>
      <c r="Q39">
        <v>4</v>
      </c>
      <c r="R39">
        <v>3</v>
      </c>
    </row>
    <row r="40" spans="1:18">
      <c r="A40" t="s">
        <v>130</v>
      </c>
      <c r="C40">
        <v>1</v>
      </c>
      <c r="D40" t="s">
        <v>156</v>
      </c>
      <c r="E40">
        <v>2015</v>
      </c>
      <c r="F40">
        <v>2</v>
      </c>
      <c r="G40">
        <v>3</v>
      </c>
      <c r="H40">
        <v>6</v>
      </c>
      <c r="I40">
        <v>1</v>
      </c>
      <c r="J40">
        <v>5</v>
      </c>
      <c r="K40">
        <v>3</v>
      </c>
      <c r="L40">
        <v>5</v>
      </c>
      <c r="M40">
        <v>5</v>
      </c>
      <c r="N40">
        <v>6</v>
      </c>
      <c r="O40">
        <v>3</v>
      </c>
      <c r="P40">
        <v>6</v>
      </c>
      <c r="Q40">
        <v>5</v>
      </c>
      <c r="R40">
        <v>7</v>
      </c>
    </row>
    <row r="41" spans="1:18">
      <c r="A41" t="s">
        <v>133</v>
      </c>
      <c r="C41">
        <v>1</v>
      </c>
      <c r="D41" t="s">
        <v>156</v>
      </c>
      <c r="E41">
        <v>2015</v>
      </c>
      <c r="F41">
        <v>3</v>
      </c>
      <c r="G41">
        <v>2</v>
      </c>
      <c r="H41">
        <v>2</v>
      </c>
      <c r="I41">
        <v>2</v>
      </c>
      <c r="J41">
        <v>2</v>
      </c>
      <c r="K41">
        <v>3</v>
      </c>
      <c r="L41">
        <v>4</v>
      </c>
      <c r="M41">
        <v>1</v>
      </c>
      <c r="N41">
        <v>1</v>
      </c>
      <c r="O41">
        <v>1</v>
      </c>
      <c r="P41">
        <v>1</v>
      </c>
      <c r="Q41">
        <v>4</v>
      </c>
      <c r="R41">
        <v>5</v>
      </c>
    </row>
    <row r="42" spans="1:18">
      <c r="A42" t="s">
        <v>136</v>
      </c>
      <c r="C42">
        <v>1</v>
      </c>
      <c r="D42" t="s">
        <v>162</v>
      </c>
      <c r="E42">
        <v>2015</v>
      </c>
      <c r="G42">
        <v>6</v>
      </c>
      <c r="H42">
        <v>5</v>
      </c>
      <c r="I42">
        <v>6</v>
      </c>
      <c r="J42">
        <v>6</v>
      </c>
      <c r="K42">
        <v>5</v>
      </c>
      <c r="L42">
        <v>5</v>
      </c>
      <c r="M42">
        <v>4</v>
      </c>
      <c r="N42">
        <v>5</v>
      </c>
      <c r="O42">
        <v>5</v>
      </c>
      <c r="P42">
        <v>6</v>
      </c>
      <c r="Q42">
        <v>4</v>
      </c>
      <c r="R42">
        <v>5</v>
      </c>
    </row>
    <row r="43" spans="1:18">
      <c r="A43" t="s">
        <v>137</v>
      </c>
      <c r="C43">
        <v>1</v>
      </c>
      <c r="D43" t="s">
        <v>164</v>
      </c>
      <c r="E43">
        <v>2015</v>
      </c>
      <c r="F43">
        <v>1</v>
      </c>
      <c r="G43">
        <v>7</v>
      </c>
      <c r="H43">
        <v>7</v>
      </c>
      <c r="I43">
        <v>7</v>
      </c>
      <c r="J43">
        <v>7</v>
      </c>
      <c r="K43">
        <v>7</v>
      </c>
      <c r="L43">
        <v>2</v>
      </c>
      <c r="M43">
        <v>5</v>
      </c>
      <c r="N43">
        <v>7</v>
      </c>
      <c r="O43">
        <v>6</v>
      </c>
      <c r="P43">
        <v>7</v>
      </c>
      <c r="Q43">
        <v>7</v>
      </c>
      <c r="R43">
        <v>2</v>
      </c>
    </row>
    <row r="44" spans="1:18">
      <c r="A44" t="s">
        <v>141</v>
      </c>
      <c r="C44">
        <v>1</v>
      </c>
      <c r="D44" t="s">
        <v>164</v>
      </c>
      <c r="E44">
        <v>2015</v>
      </c>
      <c r="F44">
        <v>4</v>
      </c>
      <c r="G44">
        <v>1</v>
      </c>
      <c r="H44">
        <v>2</v>
      </c>
      <c r="I44">
        <v>2</v>
      </c>
      <c r="J44">
        <v>5</v>
      </c>
      <c r="K44">
        <v>3</v>
      </c>
      <c r="L44">
        <v>6</v>
      </c>
      <c r="M44">
        <v>2</v>
      </c>
      <c r="N44">
        <v>2</v>
      </c>
      <c r="O44">
        <v>4</v>
      </c>
      <c r="P44">
        <v>7</v>
      </c>
      <c r="Q44">
        <v>3</v>
      </c>
      <c r="R44">
        <v>6</v>
      </c>
    </row>
    <row r="45" spans="1:18">
      <c r="A45" t="s">
        <v>142</v>
      </c>
      <c r="C45">
        <v>1</v>
      </c>
      <c r="D45" t="s">
        <v>156</v>
      </c>
      <c r="E45">
        <v>2015</v>
      </c>
      <c r="G45">
        <v>1</v>
      </c>
      <c r="H45">
        <v>1</v>
      </c>
      <c r="I45">
        <v>1</v>
      </c>
      <c r="J45">
        <v>1</v>
      </c>
      <c r="K45">
        <v>1</v>
      </c>
      <c r="L45">
        <v>1</v>
      </c>
      <c r="M45">
        <v>1</v>
      </c>
      <c r="N45">
        <v>1</v>
      </c>
      <c r="O45">
        <v>1</v>
      </c>
      <c r="P45">
        <v>1</v>
      </c>
      <c r="Q45">
        <v>1</v>
      </c>
      <c r="R45">
        <v>1</v>
      </c>
    </row>
    <row r="46" spans="1:18">
      <c r="A46" t="s">
        <v>145</v>
      </c>
      <c r="C46">
        <v>1</v>
      </c>
      <c r="D46" t="s">
        <v>156</v>
      </c>
      <c r="E46">
        <v>2015</v>
      </c>
      <c r="G46">
        <v>1</v>
      </c>
      <c r="H46">
        <v>1</v>
      </c>
      <c r="I46">
        <v>1</v>
      </c>
      <c r="J46">
        <v>1</v>
      </c>
      <c r="K46">
        <v>4</v>
      </c>
      <c r="L46">
        <v>1</v>
      </c>
      <c r="M46">
        <v>1</v>
      </c>
      <c r="N46">
        <v>1</v>
      </c>
      <c r="O46">
        <v>1</v>
      </c>
      <c r="P46">
        <v>1</v>
      </c>
      <c r="Q46">
        <v>4</v>
      </c>
      <c r="R46">
        <v>1</v>
      </c>
    </row>
    <row r="47" spans="1:18">
      <c r="A47" t="s">
        <v>147</v>
      </c>
      <c r="C47">
        <v>1</v>
      </c>
      <c r="D47" t="s">
        <v>159</v>
      </c>
      <c r="E47">
        <v>2015</v>
      </c>
      <c r="F47">
        <v>3</v>
      </c>
      <c r="G47">
        <v>2</v>
      </c>
      <c r="H47">
        <v>3</v>
      </c>
      <c r="I47">
        <v>4</v>
      </c>
      <c r="J47">
        <v>7</v>
      </c>
      <c r="K47">
        <v>4</v>
      </c>
      <c r="L47">
        <v>2</v>
      </c>
      <c r="M47">
        <v>2</v>
      </c>
      <c r="N47">
        <v>2</v>
      </c>
      <c r="O47">
        <v>5</v>
      </c>
      <c r="P47">
        <v>7</v>
      </c>
      <c r="Q47">
        <v>2</v>
      </c>
      <c r="R47">
        <v>3</v>
      </c>
    </row>
    <row r="48" spans="1:18">
      <c r="A48" t="s">
        <v>151</v>
      </c>
      <c r="C48">
        <v>1</v>
      </c>
      <c r="D48" t="s">
        <v>164</v>
      </c>
      <c r="E48">
        <v>2015</v>
      </c>
      <c r="F48">
        <v>3</v>
      </c>
      <c r="G48">
        <v>3</v>
      </c>
      <c r="H48">
        <v>5</v>
      </c>
      <c r="I48">
        <v>5</v>
      </c>
      <c r="J48">
        <v>6</v>
      </c>
      <c r="K48">
        <v>4</v>
      </c>
      <c r="L48">
        <v>3</v>
      </c>
      <c r="M48">
        <v>2</v>
      </c>
      <c r="N48">
        <v>4</v>
      </c>
      <c r="O48">
        <v>4</v>
      </c>
      <c r="P48">
        <v>5</v>
      </c>
      <c r="Q48">
        <v>4</v>
      </c>
      <c r="R48">
        <v>2</v>
      </c>
    </row>
    <row r="49" spans="1:18">
      <c r="A49" t="s">
        <v>46</v>
      </c>
      <c r="C49">
        <v>1</v>
      </c>
      <c r="D49" t="s">
        <v>157</v>
      </c>
      <c r="E49">
        <v>2016</v>
      </c>
      <c r="G49">
        <v>2</v>
      </c>
      <c r="H49">
        <v>2</v>
      </c>
      <c r="I49">
        <v>2</v>
      </c>
      <c r="J49">
        <v>4</v>
      </c>
      <c r="K49">
        <v>4</v>
      </c>
      <c r="M49">
        <v>2</v>
      </c>
      <c r="N49">
        <v>2</v>
      </c>
      <c r="O49">
        <v>2</v>
      </c>
      <c r="P49">
        <v>2</v>
      </c>
      <c r="Q49">
        <v>2</v>
      </c>
      <c r="R49">
        <v>2</v>
      </c>
    </row>
    <row r="50" spans="1:18">
      <c r="A50" t="s">
        <v>70</v>
      </c>
      <c r="C50">
        <v>1</v>
      </c>
      <c r="D50" t="s">
        <v>155</v>
      </c>
      <c r="E50">
        <v>2016</v>
      </c>
      <c r="G50">
        <v>2</v>
      </c>
      <c r="H50">
        <v>4</v>
      </c>
      <c r="I50">
        <v>3</v>
      </c>
      <c r="J50">
        <v>5</v>
      </c>
      <c r="K50">
        <v>5</v>
      </c>
      <c r="L50">
        <v>7</v>
      </c>
      <c r="M50">
        <v>4</v>
      </c>
      <c r="N50">
        <v>4</v>
      </c>
      <c r="O50">
        <v>4</v>
      </c>
      <c r="P50">
        <v>4</v>
      </c>
      <c r="Q50">
        <v>4</v>
      </c>
      <c r="R50">
        <v>3</v>
      </c>
    </row>
    <row r="51" spans="1:18">
      <c r="A51" t="s">
        <v>74</v>
      </c>
      <c r="C51">
        <v>1</v>
      </c>
      <c r="D51" t="s">
        <v>155</v>
      </c>
      <c r="E51">
        <v>2016</v>
      </c>
      <c r="G51">
        <v>2</v>
      </c>
      <c r="H51">
        <v>1</v>
      </c>
      <c r="I51">
        <v>1</v>
      </c>
      <c r="J51">
        <v>2</v>
      </c>
      <c r="K51">
        <v>2</v>
      </c>
      <c r="L51">
        <v>1</v>
      </c>
      <c r="M51">
        <v>1</v>
      </c>
      <c r="N51">
        <v>1</v>
      </c>
      <c r="O51">
        <v>1</v>
      </c>
      <c r="P51">
        <v>2</v>
      </c>
      <c r="Q51">
        <v>2</v>
      </c>
      <c r="R51">
        <v>1</v>
      </c>
    </row>
    <row r="52" spans="1:18">
      <c r="A52" t="s">
        <v>76</v>
      </c>
      <c r="C52">
        <v>1</v>
      </c>
      <c r="D52" t="s">
        <v>156</v>
      </c>
      <c r="E52">
        <v>2016</v>
      </c>
      <c r="G52">
        <v>2</v>
      </c>
      <c r="H52">
        <v>2</v>
      </c>
      <c r="I52">
        <v>2</v>
      </c>
      <c r="J52">
        <v>5</v>
      </c>
      <c r="K52">
        <v>2</v>
      </c>
      <c r="L52">
        <v>3</v>
      </c>
      <c r="M52">
        <v>2</v>
      </c>
      <c r="N52">
        <v>3</v>
      </c>
      <c r="O52">
        <v>2</v>
      </c>
      <c r="P52">
        <v>5</v>
      </c>
      <c r="Q52">
        <v>4</v>
      </c>
      <c r="R52">
        <v>3</v>
      </c>
    </row>
    <row r="53" spans="1:18">
      <c r="A53" t="s">
        <v>79</v>
      </c>
      <c r="C53">
        <v>1</v>
      </c>
      <c r="D53" t="s">
        <v>155</v>
      </c>
      <c r="E53">
        <v>2016</v>
      </c>
      <c r="G53">
        <v>2</v>
      </c>
      <c r="H53">
        <v>2</v>
      </c>
      <c r="I53">
        <v>2</v>
      </c>
      <c r="J53">
        <v>5</v>
      </c>
      <c r="K53">
        <v>2</v>
      </c>
      <c r="L53">
        <v>5</v>
      </c>
      <c r="M53">
        <v>5</v>
      </c>
      <c r="N53">
        <v>4</v>
      </c>
      <c r="O53">
        <v>4</v>
      </c>
      <c r="P53">
        <v>6</v>
      </c>
      <c r="Q53">
        <v>3</v>
      </c>
      <c r="R53">
        <v>6</v>
      </c>
    </row>
    <row r="54" spans="1:18">
      <c r="A54" t="s">
        <v>83</v>
      </c>
      <c r="C54">
        <v>1</v>
      </c>
      <c r="D54" t="s">
        <v>165</v>
      </c>
      <c r="E54">
        <v>2016</v>
      </c>
      <c r="G54">
        <v>1</v>
      </c>
      <c r="H54">
        <v>3</v>
      </c>
      <c r="I54">
        <v>3</v>
      </c>
      <c r="J54">
        <v>5</v>
      </c>
      <c r="K54">
        <v>3</v>
      </c>
      <c r="L54">
        <v>2</v>
      </c>
      <c r="M54">
        <v>2</v>
      </c>
      <c r="N54">
        <v>2</v>
      </c>
      <c r="O54">
        <v>2</v>
      </c>
      <c r="P54">
        <v>4</v>
      </c>
      <c r="Q54">
        <v>3</v>
      </c>
      <c r="R54">
        <v>3</v>
      </c>
    </row>
    <row r="55" spans="1:18">
      <c r="A55" t="s">
        <v>84</v>
      </c>
      <c r="C55">
        <v>1</v>
      </c>
      <c r="D55" t="s">
        <v>157</v>
      </c>
      <c r="E55">
        <v>2016</v>
      </c>
      <c r="G55">
        <v>5</v>
      </c>
      <c r="H55">
        <v>3</v>
      </c>
      <c r="I55">
        <v>4</v>
      </c>
      <c r="J55">
        <v>4</v>
      </c>
      <c r="K55">
        <v>3</v>
      </c>
      <c r="L55">
        <v>4</v>
      </c>
      <c r="M55">
        <v>4</v>
      </c>
      <c r="N55">
        <v>4</v>
      </c>
      <c r="O55">
        <v>4</v>
      </c>
      <c r="P55">
        <v>4</v>
      </c>
      <c r="Q55">
        <v>4</v>
      </c>
      <c r="R55">
        <v>4</v>
      </c>
    </row>
    <row r="56" spans="1:18">
      <c r="A56" t="s">
        <v>94</v>
      </c>
      <c r="C56">
        <v>1</v>
      </c>
      <c r="D56" t="s">
        <v>171</v>
      </c>
      <c r="E56">
        <v>2016</v>
      </c>
      <c r="F56">
        <v>3</v>
      </c>
      <c r="G56">
        <v>2</v>
      </c>
      <c r="H56">
        <v>4</v>
      </c>
      <c r="I56">
        <v>4</v>
      </c>
      <c r="J56">
        <v>5</v>
      </c>
      <c r="K56">
        <v>5</v>
      </c>
      <c r="L56">
        <v>5</v>
      </c>
      <c r="M56">
        <v>2</v>
      </c>
      <c r="N56">
        <v>3</v>
      </c>
      <c r="O56">
        <v>2</v>
      </c>
      <c r="P56">
        <v>5</v>
      </c>
      <c r="Q56">
        <v>6</v>
      </c>
      <c r="R56">
        <v>3</v>
      </c>
    </row>
    <row r="57" spans="1:18">
      <c r="A57" t="s">
        <v>97</v>
      </c>
      <c r="C57">
        <v>1</v>
      </c>
      <c r="D57" t="s">
        <v>155</v>
      </c>
      <c r="E57">
        <v>2016</v>
      </c>
      <c r="G57">
        <v>2</v>
      </c>
      <c r="H57">
        <v>2</v>
      </c>
      <c r="I57">
        <v>1</v>
      </c>
      <c r="J57">
        <v>2</v>
      </c>
      <c r="K57">
        <v>2</v>
      </c>
      <c r="L57">
        <v>6</v>
      </c>
      <c r="M57">
        <v>2</v>
      </c>
      <c r="N57">
        <v>2</v>
      </c>
      <c r="O57">
        <v>2</v>
      </c>
      <c r="P57">
        <v>2</v>
      </c>
      <c r="Q57">
        <v>5</v>
      </c>
      <c r="R57">
        <v>6</v>
      </c>
    </row>
    <row r="58" spans="1:18">
      <c r="A58" t="s">
        <v>122</v>
      </c>
      <c r="C58">
        <v>1</v>
      </c>
      <c r="D58" t="s">
        <v>156</v>
      </c>
      <c r="E58">
        <v>2016</v>
      </c>
      <c r="F58">
        <v>3</v>
      </c>
      <c r="G58">
        <v>5</v>
      </c>
      <c r="H58">
        <v>5</v>
      </c>
      <c r="I58">
        <v>5</v>
      </c>
      <c r="J58">
        <v>6</v>
      </c>
      <c r="K58">
        <v>7</v>
      </c>
      <c r="L58">
        <v>5</v>
      </c>
      <c r="M58">
        <v>5</v>
      </c>
      <c r="N58">
        <v>4</v>
      </c>
      <c r="O58">
        <v>4</v>
      </c>
      <c r="P58">
        <v>6</v>
      </c>
      <c r="Q58">
        <v>6</v>
      </c>
      <c r="R58">
        <v>6</v>
      </c>
    </row>
    <row r="59" spans="1:18">
      <c r="A59" t="s">
        <v>140</v>
      </c>
      <c r="C59">
        <v>1</v>
      </c>
      <c r="D59" t="s">
        <v>155</v>
      </c>
      <c r="E59">
        <v>2016</v>
      </c>
      <c r="G59">
        <v>2</v>
      </c>
      <c r="H59">
        <v>5</v>
      </c>
      <c r="I59">
        <v>2</v>
      </c>
      <c r="J59">
        <v>5</v>
      </c>
      <c r="K59">
        <v>6</v>
      </c>
      <c r="L59">
        <v>2</v>
      </c>
      <c r="M59">
        <v>3</v>
      </c>
      <c r="N59">
        <v>5</v>
      </c>
      <c r="O59">
        <v>3</v>
      </c>
      <c r="P59">
        <v>6</v>
      </c>
      <c r="Q59">
        <v>6</v>
      </c>
      <c r="R59">
        <v>3</v>
      </c>
    </row>
    <row r="60" spans="1:18">
      <c r="A60" t="s">
        <v>149</v>
      </c>
      <c r="C60">
        <v>1</v>
      </c>
      <c r="D60" t="s">
        <v>155</v>
      </c>
      <c r="E60">
        <v>2016</v>
      </c>
      <c r="F60">
        <v>3</v>
      </c>
      <c r="G60">
        <v>2</v>
      </c>
      <c r="H60">
        <v>2</v>
      </c>
      <c r="I60">
        <v>4</v>
      </c>
      <c r="J60">
        <v>6</v>
      </c>
      <c r="K60">
        <v>4</v>
      </c>
      <c r="L60">
        <v>5</v>
      </c>
      <c r="M60">
        <v>4</v>
      </c>
      <c r="N60">
        <v>4</v>
      </c>
      <c r="O60">
        <v>4</v>
      </c>
      <c r="P60">
        <v>4</v>
      </c>
      <c r="Q60">
        <v>4</v>
      </c>
      <c r="R60">
        <v>4</v>
      </c>
    </row>
    <row r="61" spans="1:18">
      <c r="A61" t="s">
        <v>148</v>
      </c>
      <c r="C61">
        <v>1</v>
      </c>
      <c r="D61" t="s">
        <v>155</v>
      </c>
      <c r="E61">
        <v>2017</v>
      </c>
      <c r="F61">
        <v>2</v>
      </c>
      <c r="G61">
        <v>3</v>
      </c>
      <c r="H61">
        <v>5</v>
      </c>
      <c r="I61">
        <v>3</v>
      </c>
      <c r="J61">
        <v>5</v>
      </c>
      <c r="K61">
        <v>4</v>
      </c>
      <c r="L61">
        <v>7</v>
      </c>
      <c r="M61">
        <v>4</v>
      </c>
      <c r="N61">
        <v>4</v>
      </c>
      <c r="O61">
        <v>5</v>
      </c>
      <c r="P61">
        <v>5</v>
      </c>
      <c r="Q61">
        <v>4</v>
      </c>
      <c r="R61">
        <v>5</v>
      </c>
    </row>
    <row r="62" spans="1:18">
      <c r="A62" t="s">
        <v>69</v>
      </c>
      <c r="C62">
        <v>1</v>
      </c>
      <c r="D62" t="s">
        <v>155</v>
      </c>
      <c r="E62">
        <v>2018</v>
      </c>
      <c r="F62">
        <v>2</v>
      </c>
      <c r="G62">
        <v>6</v>
      </c>
      <c r="H62">
        <v>6</v>
      </c>
      <c r="I62">
        <v>6</v>
      </c>
      <c r="J62">
        <v>7</v>
      </c>
      <c r="K62">
        <v>7</v>
      </c>
      <c r="L62">
        <v>6</v>
      </c>
      <c r="M62">
        <v>7</v>
      </c>
      <c r="N62">
        <v>7</v>
      </c>
      <c r="P62">
        <v>7</v>
      </c>
      <c r="Q62">
        <v>7</v>
      </c>
      <c r="R62">
        <v>7</v>
      </c>
    </row>
    <row r="63" spans="1:18">
      <c r="A63" t="s">
        <v>107</v>
      </c>
      <c r="C63">
        <v>1</v>
      </c>
      <c r="D63" t="s">
        <v>156</v>
      </c>
      <c r="E63">
        <v>2018</v>
      </c>
      <c r="F63">
        <v>5</v>
      </c>
      <c r="G63">
        <v>1</v>
      </c>
      <c r="H63">
        <v>2</v>
      </c>
      <c r="I63">
        <v>2</v>
      </c>
      <c r="J63">
        <v>6</v>
      </c>
      <c r="K63">
        <v>2</v>
      </c>
      <c r="L63">
        <v>7</v>
      </c>
      <c r="M63">
        <v>2</v>
      </c>
      <c r="N63">
        <v>1</v>
      </c>
      <c r="O63">
        <v>2</v>
      </c>
      <c r="P63">
        <v>6</v>
      </c>
      <c r="Q63">
        <v>3</v>
      </c>
      <c r="R63">
        <v>4</v>
      </c>
    </row>
    <row r="64" spans="1:18">
      <c r="A64" t="s">
        <v>91</v>
      </c>
      <c r="C64">
        <v>1</v>
      </c>
      <c r="D64" t="s">
        <v>158</v>
      </c>
      <c r="E64">
        <v>2019</v>
      </c>
      <c r="G64">
        <v>7</v>
      </c>
      <c r="H64">
        <v>3</v>
      </c>
      <c r="I64">
        <v>7</v>
      </c>
      <c r="J64">
        <v>7</v>
      </c>
      <c r="K64">
        <v>4</v>
      </c>
      <c r="L64">
        <v>7</v>
      </c>
      <c r="M64">
        <v>6</v>
      </c>
      <c r="N64">
        <v>3</v>
      </c>
      <c r="O64">
        <v>3</v>
      </c>
      <c r="P64">
        <v>7</v>
      </c>
      <c r="Q64">
        <v>3</v>
      </c>
      <c r="R64">
        <v>7</v>
      </c>
    </row>
    <row r="65" spans="1:18">
      <c r="A65" t="s">
        <v>116</v>
      </c>
      <c r="C65">
        <v>1</v>
      </c>
      <c r="D65" t="s">
        <v>164</v>
      </c>
      <c r="G65">
        <v>2</v>
      </c>
      <c r="H65">
        <v>2</v>
      </c>
      <c r="I65">
        <v>2</v>
      </c>
      <c r="J65">
        <v>4</v>
      </c>
      <c r="K65">
        <v>7</v>
      </c>
      <c r="L65">
        <v>6</v>
      </c>
      <c r="M65">
        <v>1</v>
      </c>
      <c r="N65">
        <v>1</v>
      </c>
      <c r="O65">
        <v>2</v>
      </c>
      <c r="P65">
        <v>7</v>
      </c>
      <c r="Q65">
        <v>7</v>
      </c>
      <c r="R65">
        <v>7</v>
      </c>
    </row>
    <row r="66" spans="1:18">
      <c r="A66" t="s">
        <v>131</v>
      </c>
      <c r="C66">
        <v>1</v>
      </c>
      <c r="D66" t="s">
        <v>165</v>
      </c>
      <c r="G66">
        <v>1</v>
      </c>
      <c r="H66">
        <v>1</v>
      </c>
      <c r="I66">
        <v>1</v>
      </c>
      <c r="J66">
        <v>3</v>
      </c>
      <c r="K66">
        <v>1</v>
      </c>
      <c r="L66">
        <v>1</v>
      </c>
      <c r="M66">
        <v>1</v>
      </c>
      <c r="N66">
        <v>1</v>
      </c>
      <c r="O66">
        <v>1</v>
      </c>
      <c r="P66">
        <v>3</v>
      </c>
      <c r="Q66">
        <v>1</v>
      </c>
      <c r="R66">
        <v>1</v>
      </c>
    </row>
    <row r="67" spans="1:18">
      <c r="A67" t="s">
        <v>132</v>
      </c>
      <c r="C67">
        <v>2</v>
      </c>
      <c r="D67" t="s">
        <v>156</v>
      </c>
      <c r="E67">
        <v>2014</v>
      </c>
      <c r="G67">
        <v>1</v>
      </c>
      <c r="H67">
        <v>1</v>
      </c>
      <c r="I67">
        <v>2</v>
      </c>
      <c r="J67">
        <v>6</v>
      </c>
      <c r="K67">
        <v>2</v>
      </c>
      <c r="L67">
        <v>3</v>
      </c>
      <c r="M67">
        <v>4</v>
      </c>
      <c r="N67">
        <v>3</v>
      </c>
      <c r="O67">
        <v>3</v>
      </c>
      <c r="P67">
        <v>7</v>
      </c>
      <c r="Q67">
        <v>2</v>
      </c>
      <c r="R67">
        <v>2</v>
      </c>
    </row>
    <row r="68" spans="1:18">
      <c r="A68" t="s">
        <v>49</v>
      </c>
      <c r="C68">
        <v>2</v>
      </c>
      <c r="D68" t="s">
        <v>157</v>
      </c>
      <c r="E68">
        <v>2015</v>
      </c>
      <c r="G68">
        <v>2</v>
      </c>
      <c r="H68">
        <v>5</v>
      </c>
      <c r="I68">
        <v>1</v>
      </c>
      <c r="J68">
        <v>7</v>
      </c>
      <c r="K68">
        <v>4</v>
      </c>
      <c r="L68">
        <v>5</v>
      </c>
      <c r="M68">
        <v>2</v>
      </c>
      <c r="N68">
        <v>6</v>
      </c>
      <c r="O68">
        <v>1</v>
      </c>
      <c r="P68">
        <v>7</v>
      </c>
      <c r="Q68">
        <v>6</v>
      </c>
      <c r="R68">
        <v>6</v>
      </c>
    </row>
    <row r="69" spans="1:18">
      <c r="A69" t="s">
        <v>59</v>
      </c>
      <c r="C69">
        <v>2</v>
      </c>
      <c r="D69" t="s">
        <v>155</v>
      </c>
      <c r="E69">
        <v>2015</v>
      </c>
      <c r="G69">
        <v>3</v>
      </c>
      <c r="H69">
        <v>4</v>
      </c>
      <c r="I69">
        <v>3</v>
      </c>
      <c r="J69">
        <v>4</v>
      </c>
      <c r="K69">
        <v>2</v>
      </c>
      <c r="L69">
        <v>5</v>
      </c>
      <c r="M69">
        <v>4</v>
      </c>
      <c r="N69">
        <v>4</v>
      </c>
      <c r="O69">
        <v>4</v>
      </c>
      <c r="P69">
        <v>4</v>
      </c>
      <c r="Q69">
        <v>4</v>
      </c>
      <c r="R69">
        <v>4</v>
      </c>
    </row>
    <row r="70" spans="1:18">
      <c r="A70" t="s">
        <v>62</v>
      </c>
      <c r="C70">
        <v>2</v>
      </c>
      <c r="D70" t="s">
        <v>158</v>
      </c>
      <c r="E70">
        <v>2015</v>
      </c>
      <c r="F70">
        <v>3</v>
      </c>
      <c r="G70">
        <v>2</v>
      </c>
      <c r="H70">
        <v>4</v>
      </c>
      <c r="I70">
        <v>3</v>
      </c>
      <c r="J70">
        <v>3</v>
      </c>
      <c r="K70">
        <v>4</v>
      </c>
      <c r="L70">
        <v>4</v>
      </c>
      <c r="M70">
        <v>2</v>
      </c>
      <c r="N70">
        <v>2</v>
      </c>
      <c r="O70">
        <v>3</v>
      </c>
      <c r="P70">
        <v>3</v>
      </c>
      <c r="Q70">
        <v>4</v>
      </c>
      <c r="R70">
        <v>4</v>
      </c>
    </row>
    <row r="71" spans="1:18">
      <c r="A71" t="s">
        <v>68</v>
      </c>
      <c r="C71">
        <v>2</v>
      </c>
      <c r="D71" t="s">
        <v>165</v>
      </c>
      <c r="E71">
        <v>2015</v>
      </c>
      <c r="G71">
        <v>1</v>
      </c>
      <c r="H71">
        <v>2</v>
      </c>
      <c r="I71">
        <v>1</v>
      </c>
      <c r="J71">
        <v>4</v>
      </c>
      <c r="K71">
        <v>4</v>
      </c>
      <c r="L71">
        <v>3</v>
      </c>
      <c r="M71">
        <v>2</v>
      </c>
      <c r="N71">
        <v>2</v>
      </c>
      <c r="O71">
        <v>2</v>
      </c>
      <c r="P71">
        <v>4</v>
      </c>
      <c r="Q71">
        <v>4</v>
      </c>
      <c r="R71">
        <v>2</v>
      </c>
    </row>
    <row r="72" spans="1:18">
      <c r="A72" t="s">
        <v>138</v>
      </c>
      <c r="C72">
        <v>2</v>
      </c>
      <c r="D72" t="s">
        <v>156</v>
      </c>
      <c r="E72">
        <v>2015</v>
      </c>
      <c r="G72">
        <v>6</v>
      </c>
      <c r="H72">
        <v>4</v>
      </c>
      <c r="I72">
        <v>7</v>
      </c>
      <c r="J72">
        <v>6</v>
      </c>
      <c r="K72">
        <v>4</v>
      </c>
      <c r="L72">
        <v>5</v>
      </c>
      <c r="M72">
        <v>7</v>
      </c>
      <c r="N72">
        <v>4</v>
      </c>
      <c r="O72">
        <v>7</v>
      </c>
      <c r="P72">
        <v>7</v>
      </c>
      <c r="Q72">
        <v>7</v>
      </c>
      <c r="R72">
        <v>7</v>
      </c>
    </row>
    <row r="73" spans="1:18">
      <c r="A73" t="s">
        <v>104</v>
      </c>
      <c r="C73">
        <v>3</v>
      </c>
      <c r="D73" t="s">
        <v>165</v>
      </c>
      <c r="E73">
        <v>2016</v>
      </c>
      <c r="G73">
        <v>4</v>
      </c>
      <c r="H73">
        <v>2</v>
      </c>
      <c r="I73">
        <v>3</v>
      </c>
      <c r="J73">
        <v>7</v>
      </c>
      <c r="K73">
        <v>7</v>
      </c>
      <c r="L73">
        <v>3</v>
      </c>
      <c r="M73">
        <v>3</v>
      </c>
      <c r="N73">
        <v>4</v>
      </c>
      <c r="O73">
        <v>3</v>
      </c>
      <c r="P73">
        <v>6</v>
      </c>
      <c r="Q73">
        <v>7</v>
      </c>
      <c r="R73">
        <v>4</v>
      </c>
    </row>
    <row r="74" spans="1:18">
      <c r="A74" t="s">
        <v>139</v>
      </c>
      <c r="C74">
        <v>3</v>
      </c>
      <c r="D74" t="s">
        <v>156</v>
      </c>
      <c r="E74">
        <v>2017</v>
      </c>
      <c r="F74">
        <v>1</v>
      </c>
      <c r="G74">
        <v>6</v>
      </c>
      <c r="H74">
        <v>5</v>
      </c>
      <c r="I74">
        <v>5</v>
      </c>
      <c r="J74">
        <v>5</v>
      </c>
      <c r="K74">
        <v>4</v>
      </c>
      <c r="L74">
        <v>7</v>
      </c>
      <c r="M74">
        <v>3</v>
      </c>
      <c r="N74">
        <v>5</v>
      </c>
      <c r="O74">
        <v>4</v>
      </c>
      <c r="P74">
        <v>6</v>
      </c>
      <c r="Q74">
        <v>5</v>
      </c>
      <c r="R74">
        <v>7</v>
      </c>
    </row>
    <row r="75" spans="1:18">
      <c r="A75" t="s">
        <v>63</v>
      </c>
      <c r="C75">
        <v>4</v>
      </c>
      <c r="D75" t="s">
        <v>164</v>
      </c>
      <c r="E75">
        <v>2018</v>
      </c>
      <c r="G75">
        <v>4</v>
      </c>
      <c r="H75">
        <v>5</v>
      </c>
      <c r="I75">
        <v>4</v>
      </c>
      <c r="J75">
        <v>6</v>
      </c>
      <c r="K75">
        <v>6</v>
      </c>
      <c r="L75">
        <v>4</v>
      </c>
      <c r="M75">
        <v>5</v>
      </c>
      <c r="N75">
        <v>5</v>
      </c>
      <c r="O75">
        <v>4</v>
      </c>
      <c r="P75">
        <v>6</v>
      </c>
      <c r="Q75">
        <v>5</v>
      </c>
      <c r="R75">
        <v>4</v>
      </c>
    </row>
    <row r="76" spans="1:18">
      <c r="A76" t="s">
        <v>66</v>
      </c>
      <c r="C76">
        <v>4</v>
      </c>
      <c r="D76" t="s">
        <v>163</v>
      </c>
      <c r="E76">
        <v>2018</v>
      </c>
      <c r="G76">
        <v>2</v>
      </c>
      <c r="H76">
        <v>2</v>
      </c>
      <c r="I76">
        <v>2</v>
      </c>
      <c r="J76">
        <v>2</v>
      </c>
      <c r="K76">
        <v>4</v>
      </c>
      <c r="L76">
        <v>2</v>
      </c>
      <c r="M76">
        <v>2</v>
      </c>
      <c r="N76">
        <v>3</v>
      </c>
      <c r="O76">
        <v>2</v>
      </c>
      <c r="P76">
        <v>5</v>
      </c>
      <c r="Q76">
        <v>4</v>
      </c>
      <c r="R76">
        <v>2</v>
      </c>
    </row>
    <row r="77" spans="1:18">
      <c r="A77" t="s">
        <v>106</v>
      </c>
      <c r="C77">
        <v>4</v>
      </c>
      <c r="D77" t="s">
        <v>170</v>
      </c>
      <c r="E77">
        <v>2018</v>
      </c>
      <c r="F77">
        <v>3</v>
      </c>
      <c r="G77">
        <v>1</v>
      </c>
      <c r="H77">
        <v>2</v>
      </c>
      <c r="I77">
        <v>2</v>
      </c>
      <c r="J77">
        <v>4</v>
      </c>
      <c r="K77">
        <v>4</v>
      </c>
      <c r="L77">
        <v>4</v>
      </c>
      <c r="M77">
        <v>2</v>
      </c>
      <c r="N77">
        <v>5</v>
      </c>
      <c r="O77">
        <v>4</v>
      </c>
      <c r="P77">
        <v>4</v>
      </c>
      <c r="Q77">
        <v>4</v>
      </c>
      <c r="R77">
        <v>4</v>
      </c>
    </row>
    <row r="78" spans="1:18">
      <c r="A78" t="s">
        <v>146</v>
      </c>
      <c r="C78">
        <v>4</v>
      </c>
      <c r="D78" t="s">
        <v>160</v>
      </c>
      <c r="E78">
        <v>2018</v>
      </c>
      <c r="F78">
        <v>3</v>
      </c>
      <c r="G78">
        <v>1</v>
      </c>
      <c r="H78">
        <v>2</v>
      </c>
      <c r="I78">
        <v>2</v>
      </c>
      <c r="J78">
        <v>3</v>
      </c>
      <c r="K78">
        <v>4</v>
      </c>
      <c r="L78">
        <v>2</v>
      </c>
      <c r="M78">
        <v>2</v>
      </c>
      <c r="N78">
        <v>3</v>
      </c>
      <c r="O78">
        <v>2</v>
      </c>
      <c r="P78">
        <v>3</v>
      </c>
      <c r="Q78">
        <v>4</v>
      </c>
      <c r="R78">
        <v>1</v>
      </c>
    </row>
    <row r="79" spans="1:18">
      <c r="A79" t="s">
        <v>124</v>
      </c>
      <c r="C79">
        <v>6</v>
      </c>
      <c r="D79" t="s">
        <v>172</v>
      </c>
      <c r="G79">
        <v>5</v>
      </c>
      <c r="H79">
        <v>4</v>
      </c>
      <c r="I79">
        <v>4</v>
      </c>
      <c r="J79">
        <v>5</v>
      </c>
      <c r="K79">
        <v>6</v>
      </c>
      <c r="L79">
        <v>5</v>
      </c>
      <c r="M79">
        <v>5</v>
      </c>
      <c r="N79">
        <v>4</v>
      </c>
      <c r="O79">
        <v>4</v>
      </c>
      <c r="P79">
        <v>4</v>
      </c>
      <c r="Q79">
        <v>4</v>
      </c>
      <c r="R79">
        <v>3</v>
      </c>
    </row>
    <row r="81" spans="1:18" s="1" customFormat="1">
      <c r="B81" s="14"/>
      <c r="C81" s="14"/>
      <c r="D81" s="14"/>
      <c r="E81" s="14"/>
      <c r="F81" s="1" t="s">
        <v>5</v>
      </c>
      <c r="G81" s="1" t="s">
        <v>6</v>
      </c>
      <c r="H81" s="1" t="s">
        <v>7</v>
      </c>
      <c r="I81" s="1" t="s">
        <v>8</v>
      </c>
      <c r="J81" s="1" t="s">
        <v>9</v>
      </c>
      <c r="K81" s="1" t="s">
        <v>10</v>
      </c>
      <c r="L81" s="1" t="s">
        <v>11</v>
      </c>
      <c r="M81" s="1" t="s">
        <v>12</v>
      </c>
      <c r="N81" s="1" t="s">
        <v>13</v>
      </c>
      <c r="O81" s="1" t="s">
        <v>14</v>
      </c>
      <c r="P81" s="1" t="s">
        <v>15</v>
      </c>
      <c r="Q81" s="1" t="s">
        <v>16</v>
      </c>
      <c r="R81" s="1" t="s">
        <v>17</v>
      </c>
    </row>
    <row r="82" spans="1:18">
      <c r="A82" s="1" t="s">
        <v>237</v>
      </c>
      <c r="F82" s="14">
        <f>COUNT(F2:F79)</f>
        <v>38</v>
      </c>
      <c r="G82" s="14">
        <f t="shared" ref="G82:R82" si="0">COUNT(G2:G79)</f>
        <v>78</v>
      </c>
      <c r="H82" s="14">
        <f t="shared" si="0"/>
        <v>77</v>
      </c>
      <c r="I82" s="14">
        <f t="shared" si="0"/>
        <v>78</v>
      </c>
      <c r="J82" s="14">
        <f t="shared" si="0"/>
        <v>78</v>
      </c>
      <c r="K82" s="14">
        <f t="shared" si="0"/>
        <v>78</v>
      </c>
      <c r="L82" s="14">
        <f t="shared" si="0"/>
        <v>77</v>
      </c>
      <c r="M82" s="14">
        <f t="shared" si="0"/>
        <v>78</v>
      </c>
      <c r="N82" s="14">
        <f t="shared" si="0"/>
        <v>78</v>
      </c>
      <c r="O82" s="14">
        <f t="shared" si="0"/>
        <v>77</v>
      </c>
      <c r="P82" s="14">
        <f t="shared" si="0"/>
        <v>78</v>
      </c>
      <c r="Q82" s="14">
        <f t="shared" si="0"/>
        <v>78</v>
      </c>
      <c r="R82" s="14">
        <f t="shared" si="0"/>
        <v>78</v>
      </c>
    </row>
    <row r="83" spans="1:18">
      <c r="A83" s="1" t="s">
        <v>238</v>
      </c>
      <c r="F83">
        <f t="shared" ref="F83:R83" si="1">AVERAGE(F2:F79)</f>
        <v>3.263157894736842</v>
      </c>
      <c r="G83">
        <f t="shared" si="1"/>
        <v>2.7435897435897436</v>
      </c>
      <c r="H83">
        <f t="shared" si="1"/>
        <v>3.2337662337662336</v>
      </c>
      <c r="I83">
        <f t="shared" si="1"/>
        <v>3.0641025641025643</v>
      </c>
      <c r="J83" s="18">
        <f t="shared" si="1"/>
        <v>4.7051282051282053</v>
      </c>
      <c r="K83">
        <f t="shared" si="1"/>
        <v>3.7820512820512819</v>
      </c>
      <c r="L83">
        <f t="shared" si="1"/>
        <v>4.1428571428571432</v>
      </c>
      <c r="M83">
        <f t="shared" si="1"/>
        <v>3.2820512820512819</v>
      </c>
      <c r="N83">
        <f t="shared" si="1"/>
        <v>3.5</v>
      </c>
      <c r="O83">
        <f t="shared" si="1"/>
        <v>3.2727272727272729</v>
      </c>
      <c r="P83" s="18">
        <f t="shared" si="1"/>
        <v>4.7435897435897436</v>
      </c>
      <c r="Q83">
        <f t="shared" si="1"/>
        <v>4.1282051282051286</v>
      </c>
      <c r="R83">
        <f t="shared" si="1"/>
        <v>3.9871794871794872</v>
      </c>
    </row>
    <row r="84" spans="1:18">
      <c r="A84" s="1" t="s">
        <v>239</v>
      </c>
      <c r="F84">
        <f>_xlfn.STDEV.P(F2:F79)</f>
        <v>1.1850873946523897</v>
      </c>
      <c r="G84">
        <f t="shared" ref="G84:R84" si="2">_xlfn.STDEV.P(G2:G79)</f>
        <v>1.6597489571981805</v>
      </c>
      <c r="H84">
        <f t="shared" si="2"/>
        <v>1.6188508341646015</v>
      </c>
      <c r="I84">
        <f t="shared" si="2"/>
        <v>1.7345637417218169</v>
      </c>
      <c r="J84">
        <f t="shared" si="2"/>
        <v>1.6802699291618286</v>
      </c>
      <c r="K84">
        <f t="shared" si="2"/>
        <v>1.6613821547244383</v>
      </c>
      <c r="L84">
        <f t="shared" si="2"/>
        <v>1.8912943806127305</v>
      </c>
      <c r="M84">
        <f t="shared" si="2"/>
        <v>1.6862751843546033</v>
      </c>
      <c r="N84">
        <f t="shared" si="2"/>
        <v>1.6544423493067044</v>
      </c>
      <c r="O84">
        <f t="shared" si="2"/>
        <v>1.4738972425050501</v>
      </c>
      <c r="P84">
        <f t="shared" si="2"/>
        <v>1.8005404988780269</v>
      </c>
      <c r="Q84">
        <f t="shared" si="2"/>
        <v>1.6041530584222619</v>
      </c>
      <c r="R84">
        <f t="shared" si="2"/>
        <v>1.8431688831702093</v>
      </c>
    </row>
    <row r="85" spans="1:18">
      <c r="A85" s="1" t="s">
        <v>240</v>
      </c>
      <c r="B85" s="1"/>
      <c r="C85" s="1"/>
      <c r="D85" s="1"/>
      <c r="E85" s="1"/>
      <c r="F85">
        <f>F$84/SQRT(F$82)</f>
        <v>0.1922465613246635</v>
      </c>
      <c r="G85">
        <f t="shared" ref="G85:R85" si="3">G$84/SQRT(G$82)</f>
        <v>0.18792956266809413</v>
      </c>
      <c r="H85">
        <f t="shared" si="3"/>
        <v>0.18448517426356373</v>
      </c>
      <c r="I85">
        <f t="shared" si="3"/>
        <v>0.19640066890115312</v>
      </c>
      <c r="J85">
        <f t="shared" si="3"/>
        <v>0.1902531051953705</v>
      </c>
      <c r="K85">
        <f t="shared" si="3"/>
        <v>0.18811448587321447</v>
      </c>
      <c r="L85">
        <f t="shared" si="3"/>
        <v>0.21553299786950064</v>
      </c>
      <c r="M85">
        <f t="shared" si="3"/>
        <v>0.19093306644926614</v>
      </c>
      <c r="N85">
        <f t="shared" si="3"/>
        <v>0.18732870764362125</v>
      </c>
      <c r="O85">
        <f t="shared" si="3"/>
        <v>0.16796617939814629</v>
      </c>
      <c r="P85">
        <f t="shared" si="3"/>
        <v>0.20387106559268431</v>
      </c>
      <c r="Q85">
        <f t="shared" si="3"/>
        <v>0.1816345667304341</v>
      </c>
      <c r="R85">
        <f t="shared" si="3"/>
        <v>0.20869777964635713</v>
      </c>
    </row>
  </sheetData>
  <sortState ref="A2:R79">
    <sortCondition ref="C2:C79"/>
    <sortCondition ref="E2:E7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43"/>
  <sheetViews>
    <sheetView zoomScale="110" workbookViewId="0">
      <selection activeCell="E13" sqref="E13"/>
    </sheetView>
  </sheetViews>
  <sheetFormatPr baseColWidth="10" defaultRowHeight="16"/>
  <cols>
    <col min="1" max="1" width="24.83203125" bestFit="1" customWidth="1"/>
    <col min="2" max="2" width="17.83203125" bestFit="1" customWidth="1"/>
    <col min="3" max="3" width="14.83203125" bestFit="1" customWidth="1"/>
    <col min="4" max="15" width="17.1640625" bestFit="1" customWidth="1"/>
    <col min="16" max="16" width="16.5" bestFit="1" customWidth="1"/>
    <col min="17" max="28" width="19" bestFit="1" customWidth="1"/>
    <col min="29" max="29" width="16.5" bestFit="1" customWidth="1"/>
    <col min="30" max="41" width="19" bestFit="1" customWidth="1"/>
    <col min="42" max="42" width="16.5" bestFit="1" customWidth="1"/>
    <col min="43" max="54" width="19" bestFit="1" customWidth="1"/>
    <col min="55" max="55" width="16.5" bestFit="1" customWidth="1"/>
    <col min="56" max="67" width="19" bestFit="1" customWidth="1"/>
    <col min="68" max="68" width="16.5" bestFit="1" customWidth="1"/>
    <col min="69" max="80" width="19" bestFit="1" customWidth="1"/>
    <col min="81" max="81" width="16.5" bestFit="1" customWidth="1"/>
    <col min="82" max="93" width="19" bestFit="1" customWidth="1"/>
    <col min="94" max="94" width="16.5" bestFit="1" customWidth="1"/>
    <col min="95" max="106" width="19" bestFit="1" customWidth="1"/>
    <col min="107" max="107" width="16.5" bestFit="1" customWidth="1"/>
    <col min="108" max="119" width="19" bestFit="1" customWidth="1"/>
    <col min="120" max="120" width="16.5" bestFit="1" customWidth="1"/>
    <col min="121" max="132" width="19" bestFit="1" customWidth="1"/>
    <col min="133" max="133" width="16.5" bestFit="1" customWidth="1"/>
    <col min="134" max="145" width="19" bestFit="1" customWidth="1"/>
    <col min="146" max="146" width="22.33203125" bestFit="1" customWidth="1"/>
    <col min="147" max="158" width="24.83203125" bestFit="1" customWidth="1"/>
    <col min="159" max="160" width="17.5" bestFit="1" customWidth="1"/>
    <col min="161" max="161" width="4.1640625" bestFit="1" customWidth="1"/>
    <col min="162" max="162" width="6.83203125" bestFit="1" customWidth="1"/>
    <col min="163" max="163" width="4.1640625" bestFit="1" customWidth="1"/>
    <col min="164" max="164" width="17.5" bestFit="1" customWidth="1"/>
    <col min="165" max="165" width="9.5" bestFit="1" customWidth="1"/>
    <col min="166" max="167" width="5.5" bestFit="1" customWidth="1"/>
    <col min="168" max="168" width="6.83203125" bestFit="1" customWidth="1"/>
    <col min="169" max="169" width="10.1640625" bestFit="1" customWidth="1"/>
    <col min="170" max="170" width="105.5" bestFit="1" customWidth="1"/>
    <col min="171" max="171" width="17.5" bestFit="1" customWidth="1"/>
    <col min="172" max="172" width="4.1640625" bestFit="1" customWidth="1"/>
    <col min="173" max="174" width="17.5" bestFit="1" customWidth="1"/>
    <col min="175" max="177" width="4.1640625" bestFit="1" customWidth="1"/>
    <col min="178" max="178" width="17.5" bestFit="1" customWidth="1"/>
    <col min="179" max="179" width="8.1640625" bestFit="1" customWidth="1"/>
    <col min="180" max="181" width="5.5" bestFit="1" customWidth="1"/>
    <col min="182" max="182" width="6.83203125" bestFit="1" customWidth="1"/>
    <col min="183" max="183" width="10.1640625" bestFit="1" customWidth="1"/>
    <col min="184" max="184" width="78.1640625" bestFit="1" customWidth="1"/>
    <col min="185" max="185" width="90.83203125" bestFit="1" customWidth="1"/>
    <col min="186" max="186" width="102.83203125" bestFit="1" customWidth="1"/>
    <col min="187" max="187" width="94.83203125" bestFit="1" customWidth="1"/>
    <col min="188" max="188" width="89.5" bestFit="1" customWidth="1"/>
    <col min="189" max="189" width="97.5" bestFit="1" customWidth="1"/>
    <col min="190" max="190" width="87.5" bestFit="1" customWidth="1"/>
    <col min="191" max="191" width="114.83203125" bestFit="1" customWidth="1"/>
    <col min="192" max="192" width="127.5" bestFit="1" customWidth="1"/>
    <col min="193" max="193" width="119.5" bestFit="1" customWidth="1"/>
    <col min="194" max="194" width="113.5" bestFit="1" customWidth="1"/>
    <col min="195" max="195" width="121.5" bestFit="1" customWidth="1"/>
    <col min="196" max="196" width="112.1640625" bestFit="1" customWidth="1"/>
  </cols>
  <sheetData>
    <row r="2" spans="1:14" ht="28">
      <c r="A2" s="8" t="s">
        <v>194</v>
      </c>
    </row>
    <row r="3" spans="1:14">
      <c r="A3" s="2" t="s">
        <v>152</v>
      </c>
      <c r="B3" t="s">
        <v>196</v>
      </c>
      <c r="C3" t="s">
        <v>197</v>
      </c>
      <c r="D3" t="s">
        <v>198</v>
      </c>
      <c r="E3" t="s">
        <v>199</v>
      </c>
      <c r="F3" t="s">
        <v>200</v>
      </c>
      <c r="G3" t="s">
        <v>201</v>
      </c>
      <c r="H3" t="s">
        <v>202</v>
      </c>
      <c r="I3" t="s">
        <v>203</v>
      </c>
      <c r="J3" t="s">
        <v>204</v>
      </c>
      <c r="K3" t="s">
        <v>205</v>
      </c>
      <c r="L3" t="s">
        <v>206</v>
      </c>
      <c r="M3" t="s">
        <v>207</v>
      </c>
      <c r="N3" t="s">
        <v>208</v>
      </c>
    </row>
    <row r="4" spans="1:14">
      <c r="A4" s="3" t="s">
        <v>164</v>
      </c>
      <c r="B4" s="4">
        <v>3.25</v>
      </c>
      <c r="C4" s="4">
        <v>3.3333333333333335</v>
      </c>
      <c r="D4" s="4">
        <v>3.8333333333333335</v>
      </c>
      <c r="E4" s="4">
        <v>3.8333333333333335</v>
      </c>
      <c r="F4" s="4">
        <v>5</v>
      </c>
      <c r="G4" s="4">
        <v>3.6666666666666665</v>
      </c>
      <c r="H4" s="4">
        <v>4.5</v>
      </c>
      <c r="I4" s="4">
        <v>2.6666666666666665</v>
      </c>
      <c r="J4" s="4">
        <v>3.5</v>
      </c>
      <c r="K4" s="4">
        <v>5.666666666666667</v>
      </c>
      <c r="L4" s="4">
        <v>3.6666666666666665</v>
      </c>
      <c r="M4" s="4">
        <v>4.5</v>
      </c>
      <c r="N4" s="4">
        <v>3.8333333333333335</v>
      </c>
    </row>
    <row r="5" spans="1:14">
      <c r="A5" s="10">
        <v>2015</v>
      </c>
      <c r="B5" s="4">
        <v>3.25</v>
      </c>
      <c r="C5" s="4">
        <v>3.6</v>
      </c>
      <c r="D5" s="4">
        <v>4.2</v>
      </c>
      <c r="E5" s="4">
        <v>4.2</v>
      </c>
      <c r="F5" s="4">
        <v>5.2</v>
      </c>
      <c r="G5" s="4">
        <v>3.2</v>
      </c>
      <c r="H5" s="4">
        <v>4</v>
      </c>
      <c r="I5" s="4">
        <v>3</v>
      </c>
      <c r="J5" s="4">
        <v>4</v>
      </c>
      <c r="K5" s="4">
        <v>5.4</v>
      </c>
      <c r="L5" s="4">
        <v>4</v>
      </c>
      <c r="M5" s="4">
        <v>4</v>
      </c>
      <c r="N5" s="4">
        <v>3.2</v>
      </c>
    </row>
    <row r="6" spans="1:14">
      <c r="A6" s="10" t="s">
        <v>154</v>
      </c>
      <c r="B6" s="4"/>
      <c r="C6" s="4">
        <v>2</v>
      </c>
      <c r="D6" s="4">
        <v>2</v>
      </c>
      <c r="E6" s="4">
        <v>2</v>
      </c>
      <c r="F6" s="4">
        <v>4</v>
      </c>
      <c r="G6" s="4">
        <v>6</v>
      </c>
      <c r="H6" s="4">
        <v>7</v>
      </c>
      <c r="I6" s="4">
        <v>1</v>
      </c>
      <c r="J6" s="4">
        <v>1</v>
      </c>
      <c r="K6" s="4">
        <v>7</v>
      </c>
      <c r="L6" s="4">
        <v>2</v>
      </c>
      <c r="M6" s="4">
        <v>7</v>
      </c>
      <c r="N6" s="4">
        <v>7</v>
      </c>
    </row>
    <row r="7" spans="1:14">
      <c r="A7" s="3" t="s">
        <v>155</v>
      </c>
      <c r="B7" s="4">
        <v>3.3333333333333335</v>
      </c>
      <c r="C7" s="4">
        <v>2.4</v>
      </c>
      <c r="D7" s="4">
        <v>3.0833333333333335</v>
      </c>
      <c r="E7" s="4">
        <v>2.68</v>
      </c>
      <c r="F7" s="4">
        <v>4.4400000000000004</v>
      </c>
      <c r="G7" s="4">
        <v>4.5599999999999996</v>
      </c>
      <c r="H7" s="4">
        <v>3.68</v>
      </c>
      <c r="I7" s="4">
        <v>3.24</v>
      </c>
      <c r="J7" s="4">
        <v>3.52</v>
      </c>
      <c r="K7" s="4">
        <v>4.4800000000000004</v>
      </c>
      <c r="L7" s="4">
        <v>3.125</v>
      </c>
      <c r="M7" s="4">
        <v>4.28</v>
      </c>
      <c r="N7" s="4">
        <v>4.28</v>
      </c>
    </row>
    <row r="8" spans="1:14">
      <c r="A8" s="10">
        <v>2014</v>
      </c>
      <c r="B8" s="4"/>
      <c r="C8" s="4">
        <v>2</v>
      </c>
      <c r="D8" s="4">
        <v>2</v>
      </c>
      <c r="E8" s="4">
        <v>2</v>
      </c>
      <c r="F8" s="4">
        <v>6</v>
      </c>
      <c r="G8" s="4">
        <v>5</v>
      </c>
      <c r="H8" s="4">
        <v>5</v>
      </c>
      <c r="I8" s="4">
        <v>3</v>
      </c>
      <c r="J8" s="4">
        <v>2</v>
      </c>
      <c r="K8" s="4">
        <v>6</v>
      </c>
      <c r="L8" s="4">
        <v>3</v>
      </c>
      <c r="M8" s="4">
        <v>5</v>
      </c>
      <c r="N8" s="4">
        <v>5</v>
      </c>
    </row>
    <row r="9" spans="1:14">
      <c r="A9" s="10">
        <v>2015</v>
      </c>
      <c r="B9" s="4">
        <v>3.5833333333333335</v>
      </c>
      <c r="C9" s="4">
        <v>2.3125</v>
      </c>
      <c r="D9" s="4">
        <v>3</v>
      </c>
      <c r="E9" s="4">
        <v>2.6875</v>
      </c>
      <c r="F9" s="4">
        <v>4.25</v>
      </c>
      <c r="G9" s="4">
        <v>4.375</v>
      </c>
      <c r="H9" s="4">
        <v>3.4375</v>
      </c>
      <c r="I9" s="4">
        <v>3</v>
      </c>
      <c r="J9" s="4">
        <v>3.4375</v>
      </c>
      <c r="K9" s="4">
        <v>4.375</v>
      </c>
      <c r="L9" s="4">
        <v>3.0625</v>
      </c>
      <c r="M9" s="4">
        <v>4.1875</v>
      </c>
      <c r="N9" s="4">
        <v>4.1875</v>
      </c>
    </row>
    <row r="10" spans="1:14">
      <c r="A10" s="10">
        <v>2016</v>
      </c>
      <c r="B10" s="4">
        <v>3</v>
      </c>
      <c r="C10" s="4">
        <v>2</v>
      </c>
      <c r="D10" s="4">
        <v>2.6666666666666665</v>
      </c>
      <c r="E10" s="4">
        <v>2.1666666666666665</v>
      </c>
      <c r="F10" s="4">
        <v>4.166666666666667</v>
      </c>
      <c r="G10" s="4">
        <v>4.333333333333333</v>
      </c>
      <c r="H10" s="4">
        <v>3.5</v>
      </c>
      <c r="I10" s="4">
        <v>3.1666666666666665</v>
      </c>
      <c r="J10" s="4">
        <v>3.3333333333333335</v>
      </c>
      <c r="K10" s="4">
        <v>4</v>
      </c>
      <c r="L10" s="4">
        <v>3</v>
      </c>
      <c r="M10" s="4">
        <v>4</v>
      </c>
      <c r="N10" s="4">
        <v>3.8333333333333335</v>
      </c>
    </row>
    <row r="11" spans="1:14">
      <c r="A11" s="10">
        <v>2017</v>
      </c>
      <c r="B11" s="4">
        <v>2</v>
      </c>
      <c r="C11" s="4">
        <v>3</v>
      </c>
      <c r="D11" s="4">
        <v>5</v>
      </c>
      <c r="E11" s="4">
        <v>3</v>
      </c>
      <c r="F11" s="4">
        <v>5</v>
      </c>
      <c r="G11" s="4">
        <v>7</v>
      </c>
      <c r="H11" s="4">
        <v>4</v>
      </c>
      <c r="I11" s="4">
        <v>4</v>
      </c>
      <c r="J11" s="4">
        <v>4</v>
      </c>
      <c r="K11" s="4">
        <v>5</v>
      </c>
      <c r="L11" s="4">
        <v>5</v>
      </c>
      <c r="M11" s="4">
        <v>4</v>
      </c>
      <c r="N11" s="4">
        <v>5</v>
      </c>
    </row>
    <row r="12" spans="1:14">
      <c r="A12" s="10">
        <v>2018</v>
      </c>
      <c r="B12" s="4">
        <v>2</v>
      </c>
      <c r="C12" s="4">
        <v>6</v>
      </c>
      <c r="D12" s="4">
        <v>6</v>
      </c>
      <c r="E12" s="4">
        <v>6</v>
      </c>
      <c r="F12" s="4">
        <v>7</v>
      </c>
      <c r="G12" s="4">
        <v>6</v>
      </c>
      <c r="H12" s="4">
        <v>7</v>
      </c>
      <c r="I12" s="4">
        <v>7</v>
      </c>
      <c r="J12" s="4">
        <v>7</v>
      </c>
      <c r="K12" s="4">
        <v>7</v>
      </c>
      <c r="L12" s="4"/>
      <c r="M12" s="4">
        <v>7</v>
      </c>
      <c r="N12" s="4">
        <v>7</v>
      </c>
    </row>
    <row r="13" spans="1:14">
      <c r="A13" s="3" t="s">
        <v>156</v>
      </c>
      <c r="B13" s="4">
        <v>3</v>
      </c>
      <c r="C13" s="4">
        <v>2.25</v>
      </c>
      <c r="D13" s="4">
        <v>3.5</v>
      </c>
      <c r="E13" s="4">
        <v>3</v>
      </c>
      <c r="F13" s="4">
        <v>4.583333333333333</v>
      </c>
      <c r="G13" s="4">
        <v>3.9166666666666665</v>
      </c>
      <c r="H13" s="4">
        <v>3.4166666666666665</v>
      </c>
      <c r="I13" s="4">
        <v>3.3333333333333335</v>
      </c>
      <c r="J13" s="4">
        <v>3.4166666666666665</v>
      </c>
      <c r="K13" s="4">
        <v>4.25</v>
      </c>
      <c r="L13" s="4">
        <v>3.25</v>
      </c>
      <c r="M13" s="4">
        <v>3.6666666666666665</v>
      </c>
      <c r="N13" s="4">
        <v>3.9166666666666665</v>
      </c>
    </row>
    <row r="14" spans="1:14">
      <c r="A14" s="10">
        <v>2014</v>
      </c>
      <c r="B14" s="4">
        <v>3</v>
      </c>
      <c r="C14" s="4">
        <v>3.5</v>
      </c>
      <c r="D14" s="4">
        <v>5</v>
      </c>
      <c r="E14" s="4">
        <v>4.5</v>
      </c>
      <c r="F14" s="4">
        <v>5.5</v>
      </c>
      <c r="G14" s="4">
        <v>4</v>
      </c>
      <c r="H14" s="4">
        <v>4</v>
      </c>
      <c r="I14" s="4">
        <v>3.5</v>
      </c>
      <c r="J14" s="4">
        <v>3.5</v>
      </c>
      <c r="K14" s="4">
        <v>5.5</v>
      </c>
      <c r="L14" s="4">
        <v>6</v>
      </c>
      <c r="M14" s="4">
        <v>4</v>
      </c>
      <c r="N14" s="4">
        <v>4</v>
      </c>
    </row>
    <row r="15" spans="1:14">
      <c r="A15" s="10">
        <v>2015</v>
      </c>
      <c r="B15" s="4">
        <v>2.5</v>
      </c>
      <c r="C15" s="4">
        <v>1.7142857142857142</v>
      </c>
      <c r="D15" s="4">
        <v>3.2857142857142856</v>
      </c>
      <c r="E15" s="4">
        <v>2.5714285714285716</v>
      </c>
      <c r="F15" s="4">
        <v>3.8571428571428572</v>
      </c>
      <c r="G15" s="4">
        <v>3.4285714285714284</v>
      </c>
      <c r="H15" s="4">
        <v>3.1428571428571428</v>
      </c>
      <c r="I15" s="4">
        <v>3.4285714285714284</v>
      </c>
      <c r="J15" s="4">
        <v>3.7142857142857144</v>
      </c>
      <c r="K15" s="4">
        <v>3.2857142857142856</v>
      </c>
      <c r="L15" s="4">
        <v>2.7142857142857144</v>
      </c>
      <c r="M15" s="4">
        <v>3.2857142857142856</v>
      </c>
      <c r="N15" s="4">
        <v>3.7142857142857144</v>
      </c>
    </row>
    <row r="16" spans="1:14">
      <c r="A16" s="10">
        <v>2016</v>
      </c>
      <c r="B16" s="4">
        <v>3</v>
      </c>
      <c r="C16" s="4">
        <v>3.5</v>
      </c>
      <c r="D16" s="4">
        <v>3.5</v>
      </c>
      <c r="E16" s="4">
        <v>3.5</v>
      </c>
      <c r="F16" s="4">
        <v>5.5</v>
      </c>
      <c r="G16" s="4">
        <v>4</v>
      </c>
      <c r="H16" s="4">
        <v>4.5</v>
      </c>
      <c r="I16" s="4">
        <v>3.5</v>
      </c>
      <c r="J16" s="4">
        <v>3.5</v>
      </c>
      <c r="K16" s="4">
        <v>5.5</v>
      </c>
      <c r="L16" s="4">
        <v>3</v>
      </c>
      <c r="M16" s="4">
        <v>5</v>
      </c>
      <c r="N16" s="4">
        <v>4.5</v>
      </c>
    </row>
    <row r="17" spans="1:14">
      <c r="A17" s="10">
        <v>2018</v>
      </c>
      <c r="B17" s="4">
        <v>5</v>
      </c>
      <c r="C17" s="4">
        <v>1</v>
      </c>
      <c r="D17" s="4">
        <v>2</v>
      </c>
      <c r="E17" s="4">
        <v>2</v>
      </c>
      <c r="F17" s="4">
        <v>6</v>
      </c>
      <c r="G17" s="4">
        <v>7</v>
      </c>
      <c r="H17" s="4">
        <v>2</v>
      </c>
      <c r="I17" s="4">
        <v>2</v>
      </c>
      <c r="J17" s="4">
        <v>1</v>
      </c>
      <c r="K17" s="4">
        <v>6</v>
      </c>
      <c r="L17" s="4">
        <v>2</v>
      </c>
      <c r="M17" s="4">
        <v>3</v>
      </c>
      <c r="N17" s="4">
        <v>4</v>
      </c>
    </row>
    <row r="18" spans="1:14">
      <c r="A18" s="3" t="s">
        <v>165</v>
      </c>
      <c r="B18" s="4">
        <v>5</v>
      </c>
      <c r="C18" s="4">
        <v>1.3333333333333333</v>
      </c>
      <c r="D18" s="4">
        <v>2.1666666666666665</v>
      </c>
      <c r="E18" s="4">
        <v>1.5</v>
      </c>
      <c r="F18" s="4">
        <v>3.6666666666666665</v>
      </c>
      <c r="G18" s="4">
        <v>1.5</v>
      </c>
      <c r="H18" s="4">
        <v>2.3333333333333335</v>
      </c>
      <c r="I18" s="4">
        <v>1.6666666666666667</v>
      </c>
      <c r="J18" s="4">
        <v>1.5</v>
      </c>
      <c r="K18" s="4">
        <v>3.5</v>
      </c>
      <c r="L18" s="4">
        <v>2</v>
      </c>
      <c r="M18" s="4">
        <v>3</v>
      </c>
      <c r="N18" s="4">
        <v>2.3333333333333335</v>
      </c>
    </row>
    <row r="19" spans="1:14">
      <c r="A19" s="10">
        <v>2014</v>
      </c>
      <c r="B19" s="4"/>
      <c r="C19" s="4">
        <v>3</v>
      </c>
      <c r="D19" s="4">
        <v>5</v>
      </c>
      <c r="E19" s="4">
        <v>2</v>
      </c>
      <c r="F19" s="4">
        <v>6</v>
      </c>
      <c r="G19" s="4">
        <v>2</v>
      </c>
      <c r="H19" s="4">
        <v>3</v>
      </c>
      <c r="I19" s="4">
        <v>2</v>
      </c>
      <c r="J19" s="4">
        <v>3</v>
      </c>
      <c r="K19" s="4">
        <v>4</v>
      </c>
      <c r="L19" s="4">
        <v>2</v>
      </c>
      <c r="M19" s="4">
        <v>6</v>
      </c>
      <c r="N19" s="4">
        <v>3</v>
      </c>
    </row>
    <row r="20" spans="1:14">
      <c r="A20" s="10">
        <v>2015</v>
      </c>
      <c r="B20" s="4">
        <v>5</v>
      </c>
      <c r="C20" s="4">
        <v>1</v>
      </c>
      <c r="D20" s="4">
        <v>1.3333333333333333</v>
      </c>
      <c r="E20" s="4">
        <v>1</v>
      </c>
      <c r="F20" s="4">
        <v>2.6666666666666665</v>
      </c>
      <c r="G20" s="4">
        <v>1.3333333333333333</v>
      </c>
      <c r="H20" s="4">
        <v>2.3333333333333335</v>
      </c>
      <c r="I20" s="4">
        <v>1.6666666666666667</v>
      </c>
      <c r="J20" s="4">
        <v>1</v>
      </c>
      <c r="K20" s="4">
        <v>3.3333333333333335</v>
      </c>
      <c r="L20" s="4">
        <v>2.3333333333333335</v>
      </c>
      <c r="M20" s="4">
        <v>2.6666666666666665</v>
      </c>
      <c r="N20" s="4">
        <v>2.3333333333333335</v>
      </c>
    </row>
    <row r="21" spans="1:14">
      <c r="A21" s="10">
        <v>2016</v>
      </c>
      <c r="B21" s="4"/>
      <c r="C21" s="4">
        <v>1</v>
      </c>
      <c r="D21" s="4">
        <v>3</v>
      </c>
      <c r="E21" s="4">
        <v>3</v>
      </c>
      <c r="F21" s="4">
        <v>5</v>
      </c>
      <c r="G21" s="4">
        <v>2</v>
      </c>
      <c r="H21" s="4">
        <v>3</v>
      </c>
      <c r="I21" s="4">
        <v>2</v>
      </c>
      <c r="J21" s="4">
        <v>2</v>
      </c>
      <c r="K21" s="4">
        <v>4</v>
      </c>
      <c r="L21" s="4">
        <v>2</v>
      </c>
      <c r="M21" s="4">
        <v>3</v>
      </c>
      <c r="N21" s="4">
        <v>3</v>
      </c>
    </row>
    <row r="22" spans="1:14">
      <c r="A22" s="10" t="s">
        <v>154</v>
      </c>
      <c r="B22" s="4"/>
      <c r="C22" s="4">
        <v>1</v>
      </c>
      <c r="D22" s="4">
        <v>1</v>
      </c>
      <c r="E22" s="4">
        <v>1</v>
      </c>
      <c r="F22" s="4">
        <v>3</v>
      </c>
      <c r="G22" s="4">
        <v>1</v>
      </c>
      <c r="H22" s="4">
        <v>1</v>
      </c>
      <c r="I22" s="4">
        <v>1</v>
      </c>
      <c r="J22" s="4">
        <v>1</v>
      </c>
      <c r="K22" s="4">
        <v>3</v>
      </c>
      <c r="L22" s="4">
        <v>1</v>
      </c>
      <c r="M22" s="4">
        <v>1</v>
      </c>
      <c r="N22" s="4">
        <v>1</v>
      </c>
    </row>
    <row r="23" spans="1:14">
      <c r="A23" s="3" t="s">
        <v>158</v>
      </c>
      <c r="B23" s="4">
        <v>4</v>
      </c>
      <c r="C23" s="4">
        <v>5.666666666666667</v>
      </c>
      <c r="D23" s="4">
        <v>3.6666666666666665</v>
      </c>
      <c r="E23" s="4">
        <v>5.333333333333333</v>
      </c>
      <c r="F23" s="4">
        <v>6.333333333333333</v>
      </c>
      <c r="G23" s="4">
        <v>6</v>
      </c>
      <c r="H23" s="4">
        <v>4.666666666666667</v>
      </c>
      <c r="I23" s="4">
        <v>4.666666666666667</v>
      </c>
      <c r="J23" s="4">
        <v>3.3333333333333335</v>
      </c>
      <c r="K23" s="4">
        <v>5.666666666666667</v>
      </c>
      <c r="L23" s="4">
        <v>3.3333333333333335</v>
      </c>
      <c r="M23" s="4">
        <v>3.6666666666666665</v>
      </c>
      <c r="N23" s="4">
        <v>5.333333333333333</v>
      </c>
    </row>
    <row r="24" spans="1:14">
      <c r="A24" s="10">
        <v>2015</v>
      </c>
      <c r="B24" s="4">
        <v>4</v>
      </c>
      <c r="C24" s="4">
        <v>5</v>
      </c>
      <c r="D24" s="4">
        <v>4</v>
      </c>
      <c r="E24" s="4">
        <v>4.5</v>
      </c>
      <c r="F24" s="4">
        <v>6</v>
      </c>
      <c r="G24" s="4">
        <v>5.5</v>
      </c>
      <c r="H24" s="4">
        <v>5</v>
      </c>
      <c r="I24" s="4">
        <v>4</v>
      </c>
      <c r="J24" s="4">
        <v>3.5</v>
      </c>
      <c r="K24" s="4">
        <v>5</v>
      </c>
      <c r="L24" s="4">
        <v>3.5</v>
      </c>
      <c r="M24" s="4">
        <v>4</v>
      </c>
      <c r="N24" s="4">
        <v>4.5</v>
      </c>
    </row>
    <row r="25" spans="1:14">
      <c r="A25" s="10">
        <v>2019</v>
      </c>
      <c r="B25" s="4"/>
      <c r="C25" s="4">
        <v>7</v>
      </c>
      <c r="D25" s="4">
        <v>3</v>
      </c>
      <c r="E25" s="4">
        <v>7</v>
      </c>
      <c r="F25" s="4">
        <v>7</v>
      </c>
      <c r="G25" s="4">
        <v>7</v>
      </c>
      <c r="H25" s="4">
        <v>4</v>
      </c>
      <c r="I25" s="4">
        <v>6</v>
      </c>
      <c r="J25" s="4">
        <v>3</v>
      </c>
      <c r="K25" s="4">
        <v>7</v>
      </c>
      <c r="L25" s="4">
        <v>3</v>
      </c>
      <c r="M25" s="4">
        <v>3</v>
      </c>
      <c r="N25" s="4">
        <v>7</v>
      </c>
    </row>
    <row r="26" spans="1:14">
      <c r="A26" s="3" t="s">
        <v>157</v>
      </c>
      <c r="B26" s="4"/>
      <c r="C26" s="4">
        <v>3.6</v>
      </c>
      <c r="D26" s="4">
        <v>3.4</v>
      </c>
      <c r="E26" s="4">
        <v>3.4</v>
      </c>
      <c r="F26" s="4">
        <v>5</v>
      </c>
      <c r="G26" s="4">
        <v>5</v>
      </c>
      <c r="H26" s="4">
        <v>3.8</v>
      </c>
      <c r="I26" s="4">
        <v>3.8</v>
      </c>
      <c r="J26" s="4">
        <v>3.8</v>
      </c>
      <c r="K26" s="4">
        <v>4.4000000000000004</v>
      </c>
      <c r="L26" s="4">
        <v>3.6</v>
      </c>
      <c r="M26" s="4">
        <v>3.4</v>
      </c>
      <c r="N26" s="4">
        <v>4.4000000000000004</v>
      </c>
    </row>
    <row r="27" spans="1:14">
      <c r="A27" s="10">
        <v>2012</v>
      </c>
      <c r="B27" s="4"/>
      <c r="C27" s="4">
        <v>6</v>
      </c>
      <c r="D27" s="4">
        <v>6</v>
      </c>
      <c r="E27" s="4">
        <v>6</v>
      </c>
      <c r="F27" s="4">
        <v>6</v>
      </c>
      <c r="G27" s="4">
        <v>6</v>
      </c>
      <c r="H27" s="4">
        <v>3</v>
      </c>
      <c r="I27" s="4">
        <v>6</v>
      </c>
      <c r="J27" s="4">
        <v>6</v>
      </c>
      <c r="K27" s="4">
        <v>6</v>
      </c>
      <c r="L27" s="4">
        <v>6</v>
      </c>
      <c r="M27" s="4">
        <v>3</v>
      </c>
      <c r="N27" s="4">
        <v>6</v>
      </c>
    </row>
    <row r="28" spans="1:14">
      <c r="A28" s="10">
        <v>2014</v>
      </c>
      <c r="B28" s="4"/>
      <c r="C28" s="4">
        <v>3</v>
      </c>
      <c r="D28" s="4">
        <v>3</v>
      </c>
      <c r="E28" s="4">
        <v>3</v>
      </c>
      <c r="F28" s="4">
        <v>6</v>
      </c>
      <c r="G28" s="4">
        <v>6</v>
      </c>
      <c r="H28" s="4">
        <v>4</v>
      </c>
      <c r="I28" s="4">
        <v>5</v>
      </c>
      <c r="J28" s="4">
        <v>4</v>
      </c>
      <c r="K28" s="4">
        <v>5</v>
      </c>
      <c r="L28" s="4">
        <v>4</v>
      </c>
      <c r="M28" s="4">
        <v>3</v>
      </c>
      <c r="N28" s="4">
        <v>6</v>
      </c>
    </row>
    <row r="29" spans="1:14">
      <c r="A29" s="10">
        <v>2015</v>
      </c>
      <c r="B29" s="4"/>
      <c r="C29" s="4">
        <v>2</v>
      </c>
      <c r="D29" s="4">
        <v>3</v>
      </c>
      <c r="E29" s="4">
        <v>2</v>
      </c>
      <c r="F29" s="4">
        <v>5</v>
      </c>
      <c r="G29" s="4">
        <v>4</v>
      </c>
      <c r="H29" s="4">
        <v>5</v>
      </c>
      <c r="I29" s="4">
        <v>2</v>
      </c>
      <c r="J29" s="4">
        <v>3</v>
      </c>
      <c r="K29" s="4">
        <v>5</v>
      </c>
      <c r="L29" s="4">
        <v>2</v>
      </c>
      <c r="M29" s="4">
        <v>5</v>
      </c>
      <c r="N29" s="4">
        <v>4</v>
      </c>
    </row>
    <row r="30" spans="1:14">
      <c r="A30" s="10">
        <v>2016</v>
      </c>
      <c r="B30" s="4"/>
      <c r="C30" s="4">
        <v>3.5</v>
      </c>
      <c r="D30" s="4">
        <v>2.5</v>
      </c>
      <c r="E30" s="4">
        <v>3</v>
      </c>
      <c r="F30" s="4">
        <v>4</v>
      </c>
      <c r="G30" s="4">
        <v>4</v>
      </c>
      <c r="H30" s="4">
        <v>3.5</v>
      </c>
      <c r="I30" s="4">
        <v>3</v>
      </c>
      <c r="J30" s="4">
        <v>3</v>
      </c>
      <c r="K30" s="4">
        <v>3</v>
      </c>
      <c r="L30" s="4">
        <v>3</v>
      </c>
      <c r="M30" s="4">
        <v>3</v>
      </c>
      <c r="N30" s="4">
        <v>3</v>
      </c>
    </row>
    <row r="31" spans="1:14">
      <c r="A31" s="3" t="s">
        <v>159</v>
      </c>
      <c r="B31" s="4">
        <v>3</v>
      </c>
      <c r="C31" s="4">
        <v>1.5</v>
      </c>
      <c r="D31" s="4">
        <v>2.5</v>
      </c>
      <c r="E31" s="4">
        <v>3</v>
      </c>
      <c r="F31" s="4">
        <v>6</v>
      </c>
      <c r="G31" s="4">
        <v>1.5</v>
      </c>
      <c r="H31" s="4">
        <v>2.5</v>
      </c>
      <c r="I31" s="4">
        <v>4</v>
      </c>
      <c r="J31" s="4">
        <v>4.5</v>
      </c>
      <c r="K31" s="4">
        <v>7</v>
      </c>
      <c r="L31" s="4">
        <v>5</v>
      </c>
      <c r="M31" s="4">
        <v>3</v>
      </c>
      <c r="N31" s="4">
        <v>3</v>
      </c>
    </row>
    <row r="32" spans="1:14">
      <c r="A32" s="10">
        <v>2015</v>
      </c>
      <c r="B32" s="4">
        <v>3</v>
      </c>
      <c r="C32" s="4">
        <v>1.5</v>
      </c>
      <c r="D32" s="4">
        <v>2.5</v>
      </c>
      <c r="E32" s="4">
        <v>3</v>
      </c>
      <c r="F32" s="4">
        <v>6</v>
      </c>
      <c r="G32" s="4">
        <v>1.5</v>
      </c>
      <c r="H32" s="4">
        <v>2.5</v>
      </c>
      <c r="I32" s="4">
        <v>4</v>
      </c>
      <c r="J32" s="4">
        <v>4.5</v>
      </c>
      <c r="K32" s="4">
        <v>7</v>
      </c>
      <c r="L32" s="4">
        <v>5</v>
      </c>
      <c r="M32" s="4">
        <v>3</v>
      </c>
      <c r="N32" s="4">
        <v>3</v>
      </c>
    </row>
    <row r="33" spans="1:14">
      <c r="A33" s="3" t="s">
        <v>162</v>
      </c>
      <c r="B33" s="4">
        <v>4</v>
      </c>
      <c r="C33" s="4">
        <v>4.5</v>
      </c>
      <c r="D33" s="4">
        <v>3.5</v>
      </c>
      <c r="E33" s="4">
        <v>5.5</v>
      </c>
      <c r="F33" s="4">
        <v>5</v>
      </c>
      <c r="G33" s="4">
        <v>5.5</v>
      </c>
      <c r="H33" s="4">
        <v>5</v>
      </c>
      <c r="I33" s="4">
        <v>4.5</v>
      </c>
      <c r="J33" s="4">
        <v>5</v>
      </c>
      <c r="K33" s="4">
        <v>5</v>
      </c>
      <c r="L33" s="4">
        <v>4</v>
      </c>
      <c r="M33" s="4">
        <v>4.5</v>
      </c>
      <c r="N33" s="4">
        <v>4</v>
      </c>
    </row>
    <row r="34" spans="1:14">
      <c r="A34" s="10">
        <v>2012</v>
      </c>
      <c r="B34" s="4">
        <v>4</v>
      </c>
      <c r="C34" s="4">
        <v>3</v>
      </c>
      <c r="D34" s="4">
        <v>2</v>
      </c>
      <c r="E34" s="4">
        <v>5</v>
      </c>
      <c r="F34" s="4">
        <v>4</v>
      </c>
      <c r="G34" s="4">
        <v>6</v>
      </c>
      <c r="H34" s="4">
        <v>5</v>
      </c>
      <c r="I34" s="4">
        <v>5</v>
      </c>
      <c r="J34" s="4">
        <v>5</v>
      </c>
      <c r="K34" s="4">
        <v>4</v>
      </c>
      <c r="L34" s="4">
        <v>3</v>
      </c>
      <c r="M34" s="4">
        <v>5</v>
      </c>
      <c r="N34" s="4">
        <v>3</v>
      </c>
    </row>
    <row r="35" spans="1:14">
      <c r="A35" s="10">
        <v>2015</v>
      </c>
      <c r="B35" s="4"/>
      <c r="C35" s="4">
        <v>6</v>
      </c>
      <c r="D35" s="4">
        <v>5</v>
      </c>
      <c r="E35" s="4">
        <v>6</v>
      </c>
      <c r="F35" s="4">
        <v>6</v>
      </c>
      <c r="G35" s="4">
        <v>5</v>
      </c>
      <c r="H35" s="4">
        <v>5</v>
      </c>
      <c r="I35" s="4">
        <v>4</v>
      </c>
      <c r="J35" s="4">
        <v>5</v>
      </c>
      <c r="K35" s="4">
        <v>6</v>
      </c>
      <c r="L35" s="4">
        <v>5</v>
      </c>
      <c r="M35" s="4">
        <v>4</v>
      </c>
      <c r="N35" s="4">
        <v>5</v>
      </c>
    </row>
    <row r="36" spans="1:14">
      <c r="A36" s="3" t="s">
        <v>169</v>
      </c>
      <c r="B36" s="4"/>
      <c r="C36" s="4">
        <v>3</v>
      </c>
      <c r="D36" s="4">
        <v>2</v>
      </c>
      <c r="E36" s="4">
        <v>3</v>
      </c>
      <c r="F36" s="4">
        <v>5</v>
      </c>
      <c r="G36" s="4">
        <v>5</v>
      </c>
      <c r="H36" s="4">
        <v>5</v>
      </c>
      <c r="I36" s="4">
        <v>5</v>
      </c>
      <c r="J36" s="4">
        <v>4</v>
      </c>
      <c r="K36" s="4">
        <v>6</v>
      </c>
      <c r="L36" s="4">
        <v>5</v>
      </c>
      <c r="M36" s="4">
        <v>6</v>
      </c>
      <c r="N36" s="4">
        <v>3</v>
      </c>
    </row>
    <row r="37" spans="1:14">
      <c r="A37" s="10">
        <v>2015</v>
      </c>
      <c r="B37" s="4"/>
      <c r="C37" s="4">
        <v>3</v>
      </c>
      <c r="D37" s="4">
        <v>2</v>
      </c>
      <c r="E37" s="4">
        <v>3</v>
      </c>
      <c r="F37" s="4">
        <v>5</v>
      </c>
      <c r="G37" s="4">
        <v>5</v>
      </c>
      <c r="H37" s="4">
        <v>5</v>
      </c>
      <c r="I37" s="4">
        <v>5</v>
      </c>
      <c r="J37" s="4">
        <v>4</v>
      </c>
      <c r="K37" s="4">
        <v>6</v>
      </c>
      <c r="L37" s="4">
        <v>5</v>
      </c>
      <c r="M37" s="4">
        <v>6</v>
      </c>
      <c r="N37" s="4">
        <v>3</v>
      </c>
    </row>
    <row r="38" spans="1:14">
      <c r="A38" s="3" t="s">
        <v>170</v>
      </c>
      <c r="B38" s="4"/>
      <c r="C38" s="4">
        <v>5</v>
      </c>
      <c r="D38" s="4">
        <v>6</v>
      </c>
      <c r="E38" s="4">
        <v>6</v>
      </c>
      <c r="F38" s="4">
        <v>6</v>
      </c>
      <c r="G38" s="4">
        <v>6</v>
      </c>
      <c r="H38" s="4">
        <v>6</v>
      </c>
      <c r="I38" s="4">
        <v>5</v>
      </c>
      <c r="J38" s="4">
        <v>5</v>
      </c>
      <c r="K38" s="4">
        <v>7</v>
      </c>
      <c r="L38" s="4">
        <v>4</v>
      </c>
      <c r="M38" s="4">
        <v>6</v>
      </c>
      <c r="N38" s="4">
        <v>6</v>
      </c>
    </row>
    <row r="39" spans="1:14">
      <c r="A39" s="10">
        <v>2006</v>
      </c>
      <c r="B39" s="4"/>
      <c r="C39" s="4">
        <v>5</v>
      </c>
      <c r="D39" s="4">
        <v>6</v>
      </c>
      <c r="E39" s="4">
        <v>6</v>
      </c>
      <c r="F39" s="4">
        <v>6</v>
      </c>
      <c r="G39" s="4">
        <v>6</v>
      </c>
      <c r="H39" s="4">
        <v>6</v>
      </c>
      <c r="I39" s="4">
        <v>5</v>
      </c>
      <c r="J39" s="4">
        <v>5</v>
      </c>
      <c r="K39" s="4">
        <v>7</v>
      </c>
      <c r="L39" s="4">
        <v>4</v>
      </c>
      <c r="M39" s="4">
        <v>6</v>
      </c>
      <c r="N39" s="4">
        <v>6</v>
      </c>
    </row>
    <row r="40" spans="1:14">
      <c r="A40" s="3" t="s">
        <v>171</v>
      </c>
      <c r="B40" s="4">
        <v>3</v>
      </c>
      <c r="C40" s="4">
        <v>3</v>
      </c>
      <c r="D40" s="4">
        <v>3.5</v>
      </c>
      <c r="E40" s="4">
        <v>3</v>
      </c>
      <c r="F40" s="4">
        <v>5</v>
      </c>
      <c r="G40" s="4">
        <v>6</v>
      </c>
      <c r="H40" s="4">
        <v>3.5</v>
      </c>
      <c r="I40" s="4">
        <v>3</v>
      </c>
      <c r="J40" s="4">
        <v>3.5</v>
      </c>
      <c r="K40" s="4">
        <v>5</v>
      </c>
      <c r="L40" s="4">
        <v>3</v>
      </c>
      <c r="M40" s="4">
        <v>5.5</v>
      </c>
      <c r="N40" s="4">
        <v>4.5</v>
      </c>
    </row>
    <row r="41" spans="1:14">
      <c r="A41" s="10">
        <v>2015</v>
      </c>
      <c r="B41" s="4">
        <v>3</v>
      </c>
      <c r="C41" s="4">
        <v>4</v>
      </c>
      <c r="D41" s="4">
        <v>3</v>
      </c>
      <c r="E41" s="4">
        <v>2</v>
      </c>
      <c r="F41" s="4">
        <v>5</v>
      </c>
      <c r="G41" s="4">
        <v>7</v>
      </c>
      <c r="H41" s="4">
        <v>2</v>
      </c>
      <c r="I41" s="4">
        <v>4</v>
      </c>
      <c r="J41" s="4">
        <v>4</v>
      </c>
      <c r="K41" s="4">
        <v>5</v>
      </c>
      <c r="L41" s="4">
        <v>4</v>
      </c>
      <c r="M41" s="4">
        <v>5</v>
      </c>
      <c r="N41" s="4">
        <v>6</v>
      </c>
    </row>
    <row r="42" spans="1:14">
      <c r="A42" s="10">
        <v>2016</v>
      </c>
      <c r="B42" s="4">
        <v>3</v>
      </c>
      <c r="C42" s="4">
        <v>2</v>
      </c>
      <c r="D42" s="4">
        <v>4</v>
      </c>
      <c r="E42" s="4">
        <v>4</v>
      </c>
      <c r="F42" s="4">
        <v>5</v>
      </c>
      <c r="G42" s="4">
        <v>5</v>
      </c>
      <c r="H42" s="4">
        <v>5</v>
      </c>
      <c r="I42" s="4">
        <v>2</v>
      </c>
      <c r="J42" s="4">
        <v>3</v>
      </c>
      <c r="K42" s="4">
        <v>5</v>
      </c>
      <c r="L42" s="4">
        <v>2</v>
      </c>
      <c r="M42" s="4">
        <v>6</v>
      </c>
      <c r="N42" s="4">
        <v>3</v>
      </c>
    </row>
    <row r="43" spans="1:14">
      <c r="A43" s="3" t="s">
        <v>153</v>
      </c>
      <c r="B43" s="4">
        <v>3.3529411764705883</v>
      </c>
      <c r="C43" s="4">
        <v>2.7076923076923078</v>
      </c>
      <c r="D43" s="4">
        <v>3.234375</v>
      </c>
      <c r="E43" s="4">
        <v>3.0769230769230771</v>
      </c>
      <c r="F43" s="4">
        <v>4.6923076923076925</v>
      </c>
      <c r="G43" s="4">
        <v>4.171875</v>
      </c>
      <c r="H43" s="4">
        <v>3.6923076923076925</v>
      </c>
      <c r="I43" s="4">
        <v>3.2769230769230768</v>
      </c>
      <c r="J43" s="4">
        <v>3.4307692307692306</v>
      </c>
      <c r="K43" s="4">
        <v>4.6769230769230772</v>
      </c>
      <c r="L43" s="4">
        <v>3.265625</v>
      </c>
      <c r="M43" s="4">
        <v>4.0307692307692307</v>
      </c>
      <c r="N43" s="4">
        <v>4.0153846153846153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D573-5CAD-3047-9054-63077BD21B06}">
  <dimension ref="A1:N16"/>
  <sheetViews>
    <sheetView workbookViewId="0">
      <selection activeCell="F20" sqref="F20"/>
    </sheetView>
  </sheetViews>
  <sheetFormatPr baseColWidth="10" defaultRowHeight="16"/>
  <sheetData>
    <row r="1" spans="1:14" ht="28">
      <c r="A1" s="9" t="s">
        <v>189</v>
      </c>
    </row>
    <row r="2" spans="1:14">
      <c r="A2" s="2" t="s">
        <v>152</v>
      </c>
      <c r="B2" t="s">
        <v>196</v>
      </c>
      <c r="C2" t="s">
        <v>197</v>
      </c>
      <c r="D2" t="s">
        <v>198</v>
      </c>
      <c r="E2" t="s">
        <v>199</v>
      </c>
      <c r="F2" t="s">
        <v>200</v>
      </c>
      <c r="G2" t="s">
        <v>202</v>
      </c>
      <c r="H2" t="s">
        <v>201</v>
      </c>
      <c r="I2" t="s">
        <v>203</v>
      </c>
      <c r="J2" t="s">
        <v>204</v>
      </c>
      <c r="K2" t="s">
        <v>206</v>
      </c>
      <c r="L2" t="s">
        <v>205</v>
      </c>
      <c r="M2" t="s">
        <v>207</v>
      </c>
      <c r="N2" t="s">
        <v>208</v>
      </c>
    </row>
    <row r="3" spans="1:14">
      <c r="A3" s="3" t="s">
        <v>155</v>
      </c>
      <c r="B3" s="4"/>
      <c r="C3" s="4">
        <v>3</v>
      </c>
      <c r="D3" s="4">
        <v>4</v>
      </c>
      <c r="E3" s="4">
        <v>3</v>
      </c>
      <c r="F3" s="4">
        <v>4</v>
      </c>
      <c r="G3" s="4">
        <v>2</v>
      </c>
      <c r="H3" s="4">
        <v>5</v>
      </c>
      <c r="I3" s="4">
        <v>4</v>
      </c>
      <c r="J3" s="4">
        <v>4</v>
      </c>
      <c r="K3" s="4">
        <v>4</v>
      </c>
      <c r="L3" s="4">
        <v>4</v>
      </c>
      <c r="M3" s="4">
        <v>4</v>
      </c>
      <c r="N3" s="4">
        <v>4</v>
      </c>
    </row>
    <row r="4" spans="1:14">
      <c r="A4" s="10">
        <v>2015</v>
      </c>
      <c r="B4" s="4"/>
      <c r="C4" s="4">
        <v>3</v>
      </c>
      <c r="D4" s="4">
        <v>4</v>
      </c>
      <c r="E4" s="4">
        <v>3</v>
      </c>
      <c r="F4" s="4">
        <v>4</v>
      </c>
      <c r="G4" s="4">
        <v>2</v>
      </c>
      <c r="H4" s="4">
        <v>5</v>
      </c>
      <c r="I4" s="4">
        <v>4</v>
      </c>
      <c r="J4" s="4">
        <v>4</v>
      </c>
      <c r="K4" s="4">
        <v>4</v>
      </c>
      <c r="L4" s="4">
        <v>4</v>
      </c>
      <c r="M4" s="4">
        <v>4</v>
      </c>
      <c r="N4" s="4">
        <v>4</v>
      </c>
    </row>
    <row r="5" spans="1:14">
      <c r="A5" s="3" t="s">
        <v>156</v>
      </c>
      <c r="B5" s="4">
        <v>1</v>
      </c>
      <c r="C5" s="4">
        <v>4.333333333333333</v>
      </c>
      <c r="D5" s="4">
        <v>3.3333333333333335</v>
      </c>
      <c r="E5" s="4">
        <v>4.666666666666667</v>
      </c>
      <c r="F5" s="4">
        <v>5.666666666666667</v>
      </c>
      <c r="G5" s="4">
        <v>3.3333333333333335</v>
      </c>
      <c r="H5" s="4">
        <v>5</v>
      </c>
      <c r="I5" s="4">
        <v>4.666666666666667</v>
      </c>
      <c r="J5" s="4">
        <v>4</v>
      </c>
      <c r="K5" s="4">
        <v>4.666666666666667</v>
      </c>
      <c r="L5" s="4">
        <v>6.666666666666667</v>
      </c>
      <c r="M5" s="4">
        <v>4.666666666666667</v>
      </c>
      <c r="N5" s="4">
        <v>5.333333333333333</v>
      </c>
    </row>
    <row r="6" spans="1:14">
      <c r="A6" s="10">
        <v>2014</v>
      </c>
      <c r="B6" s="4"/>
      <c r="C6" s="4">
        <v>1</v>
      </c>
      <c r="D6" s="4">
        <v>1</v>
      </c>
      <c r="E6" s="4">
        <v>2</v>
      </c>
      <c r="F6" s="4">
        <v>6</v>
      </c>
      <c r="G6" s="4">
        <v>2</v>
      </c>
      <c r="H6" s="4">
        <v>3</v>
      </c>
      <c r="I6" s="4">
        <v>4</v>
      </c>
      <c r="J6" s="4">
        <v>3</v>
      </c>
      <c r="K6" s="4">
        <v>3</v>
      </c>
      <c r="L6" s="4">
        <v>7</v>
      </c>
      <c r="M6" s="4">
        <v>2</v>
      </c>
      <c r="N6" s="4">
        <v>2</v>
      </c>
    </row>
    <row r="7" spans="1:14">
      <c r="A7" s="10">
        <v>2015</v>
      </c>
      <c r="B7" s="4"/>
      <c r="C7" s="4">
        <v>6</v>
      </c>
      <c r="D7" s="4">
        <v>4</v>
      </c>
      <c r="E7" s="4">
        <v>7</v>
      </c>
      <c r="F7" s="4">
        <v>6</v>
      </c>
      <c r="G7" s="4">
        <v>4</v>
      </c>
      <c r="H7" s="4">
        <v>5</v>
      </c>
      <c r="I7" s="4">
        <v>7</v>
      </c>
      <c r="J7" s="4">
        <v>4</v>
      </c>
      <c r="K7" s="4">
        <v>7</v>
      </c>
      <c r="L7" s="4">
        <v>7</v>
      </c>
      <c r="M7" s="4">
        <v>7</v>
      </c>
      <c r="N7" s="4">
        <v>7</v>
      </c>
    </row>
    <row r="8" spans="1:14">
      <c r="A8" s="10">
        <v>2017</v>
      </c>
      <c r="B8" s="4">
        <v>1</v>
      </c>
      <c r="C8" s="4">
        <v>6</v>
      </c>
      <c r="D8" s="4">
        <v>5</v>
      </c>
      <c r="E8" s="4">
        <v>5</v>
      </c>
      <c r="F8" s="4">
        <v>5</v>
      </c>
      <c r="G8" s="4">
        <v>4</v>
      </c>
      <c r="H8" s="4">
        <v>7</v>
      </c>
      <c r="I8" s="4">
        <v>3</v>
      </c>
      <c r="J8" s="4">
        <v>5</v>
      </c>
      <c r="K8" s="4">
        <v>4</v>
      </c>
      <c r="L8" s="4">
        <v>6</v>
      </c>
      <c r="M8" s="4">
        <v>5</v>
      </c>
      <c r="N8" s="4">
        <v>7</v>
      </c>
    </row>
    <row r="9" spans="1:14">
      <c r="A9" s="3" t="s">
        <v>165</v>
      </c>
      <c r="B9" s="4"/>
      <c r="C9" s="4">
        <v>2.5</v>
      </c>
      <c r="D9" s="4">
        <v>2</v>
      </c>
      <c r="E9" s="4">
        <v>2</v>
      </c>
      <c r="F9" s="4">
        <v>5.5</v>
      </c>
      <c r="G9" s="4">
        <v>5.5</v>
      </c>
      <c r="H9" s="4">
        <v>3</v>
      </c>
      <c r="I9" s="4">
        <v>2.5</v>
      </c>
      <c r="J9" s="4">
        <v>3</v>
      </c>
      <c r="K9" s="4">
        <v>2.5</v>
      </c>
      <c r="L9" s="4">
        <v>5</v>
      </c>
      <c r="M9" s="4">
        <v>5.5</v>
      </c>
      <c r="N9" s="4">
        <v>3</v>
      </c>
    </row>
    <row r="10" spans="1:14">
      <c r="A10" s="10">
        <v>2015</v>
      </c>
      <c r="B10" s="4"/>
      <c r="C10" s="4">
        <v>1</v>
      </c>
      <c r="D10" s="4">
        <v>2</v>
      </c>
      <c r="E10" s="4">
        <v>1</v>
      </c>
      <c r="F10" s="4">
        <v>4</v>
      </c>
      <c r="G10" s="4">
        <v>4</v>
      </c>
      <c r="H10" s="4">
        <v>3</v>
      </c>
      <c r="I10" s="4">
        <v>2</v>
      </c>
      <c r="J10" s="4">
        <v>2</v>
      </c>
      <c r="K10" s="4">
        <v>2</v>
      </c>
      <c r="L10" s="4">
        <v>4</v>
      </c>
      <c r="M10" s="4">
        <v>4</v>
      </c>
      <c r="N10" s="4">
        <v>2</v>
      </c>
    </row>
    <row r="11" spans="1:14">
      <c r="A11" s="10">
        <v>2016</v>
      </c>
      <c r="B11" s="4"/>
      <c r="C11" s="4">
        <v>4</v>
      </c>
      <c r="D11" s="4">
        <v>2</v>
      </c>
      <c r="E11" s="4">
        <v>3</v>
      </c>
      <c r="F11" s="4">
        <v>7</v>
      </c>
      <c r="G11" s="4">
        <v>7</v>
      </c>
      <c r="H11" s="4">
        <v>3</v>
      </c>
      <c r="I11" s="4">
        <v>3</v>
      </c>
      <c r="J11" s="4">
        <v>4</v>
      </c>
      <c r="K11" s="4">
        <v>3</v>
      </c>
      <c r="L11" s="4">
        <v>6</v>
      </c>
      <c r="M11" s="4">
        <v>7</v>
      </c>
      <c r="N11" s="4">
        <v>4</v>
      </c>
    </row>
    <row r="12" spans="1:14">
      <c r="A12" s="3" t="s">
        <v>158</v>
      </c>
      <c r="B12" s="4">
        <v>3</v>
      </c>
      <c r="C12" s="4">
        <v>2</v>
      </c>
      <c r="D12" s="4">
        <v>4</v>
      </c>
      <c r="E12" s="4">
        <v>3</v>
      </c>
      <c r="F12" s="4">
        <v>3</v>
      </c>
      <c r="G12" s="4">
        <v>4</v>
      </c>
      <c r="H12" s="4">
        <v>4</v>
      </c>
      <c r="I12" s="4">
        <v>2</v>
      </c>
      <c r="J12" s="4">
        <v>2</v>
      </c>
      <c r="K12" s="4">
        <v>3</v>
      </c>
      <c r="L12" s="4">
        <v>3</v>
      </c>
      <c r="M12" s="4">
        <v>4</v>
      </c>
      <c r="N12" s="4">
        <v>4</v>
      </c>
    </row>
    <row r="13" spans="1:14">
      <c r="A13" s="10">
        <v>2015</v>
      </c>
      <c r="B13" s="4">
        <v>3</v>
      </c>
      <c r="C13" s="4">
        <v>2</v>
      </c>
      <c r="D13" s="4">
        <v>4</v>
      </c>
      <c r="E13" s="4">
        <v>3</v>
      </c>
      <c r="F13" s="4">
        <v>3</v>
      </c>
      <c r="G13" s="4">
        <v>4</v>
      </c>
      <c r="H13" s="4">
        <v>4</v>
      </c>
      <c r="I13" s="4">
        <v>2</v>
      </c>
      <c r="J13" s="4">
        <v>2</v>
      </c>
      <c r="K13" s="4">
        <v>3</v>
      </c>
      <c r="L13" s="4">
        <v>3</v>
      </c>
      <c r="M13" s="4">
        <v>4</v>
      </c>
      <c r="N13" s="4">
        <v>4</v>
      </c>
    </row>
    <row r="14" spans="1:14">
      <c r="A14" s="3" t="s">
        <v>157</v>
      </c>
      <c r="B14" s="4"/>
      <c r="C14" s="4">
        <v>2</v>
      </c>
      <c r="D14" s="4">
        <v>5</v>
      </c>
      <c r="E14" s="4">
        <v>1</v>
      </c>
      <c r="F14" s="4">
        <v>7</v>
      </c>
      <c r="G14" s="4">
        <v>4</v>
      </c>
      <c r="H14" s="4">
        <v>5</v>
      </c>
      <c r="I14" s="4">
        <v>2</v>
      </c>
      <c r="J14" s="4">
        <v>6</v>
      </c>
      <c r="K14" s="4">
        <v>1</v>
      </c>
      <c r="L14" s="4">
        <v>7</v>
      </c>
      <c r="M14" s="4">
        <v>6</v>
      </c>
      <c r="N14" s="4">
        <v>6</v>
      </c>
    </row>
    <row r="15" spans="1:14">
      <c r="A15" s="10">
        <v>2015</v>
      </c>
      <c r="B15" s="4"/>
      <c r="C15" s="4">
        <v>2</v>
      </c>
      <c r="D15" s="4">
        <v>5</v>
      </c>
      <c r="E15" s="4">
        <v>1</v>
      </c>
      <c r="F15" s="4">
        <v>7</v>
      </c>
      <c r="G15" s="4">
        <v>4</v>
      </c>
      <c r="H15" s="4">
        <v>5</v>
      </c>
      <c r="I15" s="4">
        <v>2</v>
      </c>
      <c r="J15" s="4">
        <v>6</v>
      </c>
      <c r="K15" s="4">
        <v>1</v>
      </c>
      <c r="L15" s="4">
        <v>7</v>
      </c>
      <c r="M15" s="4">
        <v>6</v>
      </c>
      <c r="N15" s="4">
        <v>6</v>
      </c>
    </row>
    <row r="16" spans="1:14">
      <c r="A16" s="3" t="s">
        <v>153</v>
      </c>
      <c r="B16" s="4">
        <v>2</v>
      </c>
      <c r="C16" s="4">
        <v>3.125</v>
      </c>
      <c r="D16" s="4">
        <v>3.375</v>
      </c>
      <c r="E16" s="4">
        <v>3.125</v>
      </c>
      <c r="F16" s="4">
        <v>5.25</v>
      </c>
      <c r="G16" s="4">
        <v>3.875</v>
      </c>
      <c r="H16" s="4">
        <v>4.375</v>
      </c>
      <c r="I16" s="4">
        <v>3.375</v>
      </c>
      <c r="J16" s="4">
        <v>3.75</v>
      </c>
      <c r="K16" s="4">
        <v>3.375</v>
      </c>
      <c r="L16" s="4">
        <v>5.5</v>
      </c>
      <c r="M16" s="4">
        <v>4.875</v>
      </c>
      <c r="N16" s="4">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9D06-626E-954A-8EA9-27E1BD96D765}">
  <dimension ref="A1:O15"/>
  <sheetViews>
    <sheetView workbookViewId="0">
      <selection activeCell="J14" sqref="J14"/>
    </sheetView>
  </sheetViews>
  <sheetFormatPr baseColWidth="10" defaultRowHeight="16"/>
  <sheetData>
    <row r="1" spans="1:15" ht="26">
      <c r="A1" s="12" t="s">
        <v>211</v>
      </c>
    </row>
    <row r="2" spans="1:15">
      <c r="A2" s="1" t="s">
        <v>215</v>
      </c>
      <c r="B2" s="1" t="s">
        <v>214</v>
      </c>
      <c r="C2" s="1" t="s">
        <v>5</v>
      </c>
      <c r="D2" s="1" t="s">
        <v>6</v>
      </c>
      <c r="E2" s="1" t="s">
        <v>7</v>
      </c>
      <c r="F2" s="1" t="s">
        <v>8</v>
      </c>
      <c r="G2" s="1" t="s">
        <v>9</v>
      </c>
      <c r="H2" s="1" t="s">
        <v>10</v>
      </c>
      <c r="I2" s="1" t="s">
        <v>11</v>
      </c>
      <c r="J2" s="1" t="s">
        <v>12</v>
      </c>
      <c r="K2" s="1" t="s">
        <v>13</v>
      </c>
      <c r="L2" s="1" t="s">
        <v>14</v>
      </c>
      <c r="M2" s="1" t="s">
        <v>15</v>
      </c>
      <c r="N2" s="1" t="s">
        <v>16</v>
      </c>
      <c r="O2" s="1" t="s">
        <v>17</v>
      </c>
    </row>
    <row r="3" spans="1:15">
      <c r="A3" t="s">
        <v>165</v>
      </c>
      <c r="B3">
        <v>2016</v>
      </c>
      <c r="D3">
        <v>4</v>
      </c>
      <c r="E3">
        <v>2</v>
      </c>
      <c r="F3">
        <v>3</v>
      </c>
      <c r="G3">
        <v>7</v>
      </c>
      <c r="H3">
        <v>7</v>
      </c>
      <c r="I3">
        <v>3</v>
      </c>
      <c r="J3">
        <v>3</v>
      </c>
      <c r="K3">
        <v>4</v>
      </c>
      <c r="L3">
        <v>3</v>
      </c>
      <c r="M3">
        <v>6</v>
      </c>
      <c r="N3">
        <v>7</v>
      </c>
      <c r="O3">
        <v>4</v>
      </c>
    </row>
    <row r="4" spans="1:15">
      <c r="A4" t="s">
        <v>156</v>
      </c>
      <c r="B4">
        <v>2017</v>
      </c>
      <c r="C4">
        <v>1</v>
      </c>
      <c r="D4">
        <v>6</v>
      </c>
      <c r="E4">
        <v>5</v>
      </c>
      <c r="F4">
        <v>5</v>
      </c>
      <c r="G4">
        <v>5</v>
      </c>
      <c r="H4">
        <v>4</v>
      </c>
      <c r="I4">
        <v>7</v>
      </c>
      <c r="J4">
        <v>3</v>
      </c>
      <c r="K4">
        <v>5</v>
      </c>
      <c r="L4">
        <v>4</v>
      </c>
      <c r="M4">
        <v>6</v>
      </c>
      <c r="N4">
        <v>5</v>
      </c>
      <c r="O4">
        <v>7</v>
      </c>
    </row>
    <row r="6" spans="1:15" ht="26">
      <c r="A6" s="12" t="s">
        <v>212</v>
      </c>
    </row>
    <row r="7" spans="1:15">
      <c r="A7" s="1" t="s">
        <v>215</v>
      </c>
      <c r="B7" s="1" t="s">
        <v>214</v>
      </c>
      <c r="C7" s="1" t="s">
        <v>5</v>
      </c>
      <c r="D7" s="1" t="s">
        <v>6</v>
      </c>
      <c r="E7" s="1" t="s">
        <v>7</v>
      </c>
      <c r="F7" s="1" t="s">
        <v>8</v>
      </c>
      <c r="G7" s="1" t="s">
        <v>9</v>
      </c>
      <c r="H7" s="1" t="s">
        <v>10</v>
      </c>
      <c r="I7" s="1" t="s">
        <v>11</v>
      </c>
      <c r="J7" s="1" t="s">
        <v>12</v>
      </c>
      <c r="K7" s="1" t="s">
        <v>13</v>
      </c>
      <c r="L7" s="1" t="s">
        <v>14</v>
      </c>
      <c r="M7" s="1" t="s">
        <v>15</v>
      </c>
      <c r="N7" s="1" t="s">
        <v>16</v>
      </c>
      <c r="O7" s="1" t="s">
        <v>17</v>
      </c>
    </row>
    <row r="8" spans="1:15">
      <c r="A8" t="s">
        <v>164</v>
      </c>
      <c r="B8">
        <v>2018</v>
      </c>
      <c r="D8">
        <v>4</v>
      </c>
      <c r="E8">
        <v>5</v>
      </c>
      <c r="F8">
        <v>4</v>
      </c>
      <c r="G8">
        <v>6</v>
      </c>
      <c r="H8">
        <v>6</v>
      </c>
      <c r="I8">
        <v>4</v>
      </c>
      <c r="J8">
        <v>5</v>
      </c>
      <c r="K8">
        <v>5</v>
      </c>
      <c r="L8">
        <v>4</v>
      </c>
      <c r="M8">
        <v>6</v>
      </c>
      <c r="N8">
        <v>5</v>
      </c>
      <c r="O8">
        <v>4</v>
      </c>
    </row>
    <row r="9" spans="1:15">
      <c r="A9" t="s">
        <v>163</v>
      </c>
      <c r="B9">
        <v>2018</v>
      </c>
      <c r="D9">
        <v>2</v>
      </c>
      <c r="E9">
        <v>2</v>
      </c>
      <c r="F9">
        <v>2</v>
      </c>
      <c r="G9">
        <v>2</v>
      </c>
      <c r="H9">
        <v>4</v>
      </c>
      <c r="I9">
        <v>2</v>
      </c>
      <c r="J9">
        <v>2</v>
      </c>
      <c r="K9">
        <v>3</v>
      </c>
      <c r="L9">
        <v>2</v>
      </c>
      <c r="M9">
        <v>5</v>
      </c>
      <c r="N9">
        <v>4</v>
      </c>
      <c r="O9">
        <v>2</v>
      </c>
    </row>
    <row r="10" spans="1:15">
      <c r="A10" t="s">
        <v>170</v>
      </c>
      <c r="B10">
        <v>2018</v>
      </c>
      <c r="C10">
        <v>3</v>
      </c>
      <c r="D10">
        <v>1</v>
      </c>
      <c r="E10">
        <v>2</v>
      </c>
      <c r="F10">
        <v>2</v>
      </c>
      <c r="G10">
        <v>4</v>
      </c>
      <c r="H10">
        <v>4</v>
      </c>
      <c r="I10">
        <v>4</v>
      </c>
      <c r="J10">
        <v>2</v>
      </c>
      <c r="K10">
        <v>5</v>
      </c>
      <c r="L10">
        <v>4</v>
      </c>
      <c r="M10">
        <v>4</v>
      </c>
      <c r="N10">
        <v>4</v>
      </c>
      <c r="O10">
        <v>4</v>
      </c>
    </row>
    <row r="11" spans="1:15">
      <c r="A11" t="s">
        <v>160</v>
      </c>
      <c r="B11">
        <v>2018</v>
      </c>
      <c r="C11">
        <v>3</v>
      </c>
      <c r="D11">
        <v>1</v>
      </c>
      <c r="E11">
        <v>2</v>
      </c>
      <c r="F11">
        <v>2</v>
      </c>
      <c r="G11">
        <v>3</v>
      </c>
      <c r="H11">
        <v>4</v>
      </c>
      <c r="I11">
        <v>2</v>
      </c>
      <c r="J11">
        <v>2</v>
      </c>
      <c r="K11">
        <v>3</v>
      </c>
      <c r="L11">
        <v>2</v>
      </c>
      <c r="M11">
        <v>3</v>
      </c>
      <c r="N11">
        <v>4</v>
      </c>
      <c r="O11">
        <v>1</v>
      </c>
    </row>
    <row r="13" spans="1:15" ht="26">
      <c r="A13" s="12" t="s">
        <v>213</v>
      </c>
    </row>
    <row r="14" spans="1:15">
      <c r="A14" s="1" t="s">
        <v>215</v>
      </c>
      <c r="B14" s="1" t="s">
        <v>214</v>
      </c>
      <c r="C14" s="1" t="s">
        <v>5</v>
      </c>
      <c r="D14" s="1" t="s">
        <v>6</v>
      </c>
      <c r="E14" s="1" t="s">
        <v>7</v>
      </c>
      <c r="F14" s="1" t="s">
        <v>8</v>
      </c>
      <c r="G14" s="1" t="s">
        <v>9</v>
      </c>
      <c r="H14" s="1" t="s">
        <v>10</v>
      </c>
      <c r="I14" s="1" t="s">
        <v>11</v>
      </c>
      <c r="J14" s="1" t="s">
        <v>12</v>
      </c>
      <c r="K14" s="1" t="s">
        <v>13</v>
      </c>
      <c r="L14" s="1" t="s">
        <v>14</v>
      </c>
      <c r="M14" s="1" t="s">
        <v>15</v>
      </c>
      <c r="N14" s="1" t="s">
        <v>16</v>
      </c>
      <c r="O14" s="1" t="s">
        <v>17</v>
      </c>
    </row>
    <row r="15" spans="1:15">
      <c r="A15" t="s">
        <v>172</v>
      </c>
      <c r="D15">
        <v>5</v>
      </c>
      <c r="E15">
        <v>4</v>
      </c>
      <c r="F15">
        <v>4</v>
      </c>
      <c r="G15">
        <v>5</v>
      </c>
      <c r="H15">
        <v>6</v>
      </c>
      <c r="I15">
        <v>5</v>
      </c>
      <c r="J15">
        <v>5</v>
      </c>
      <c r="K15">
        <v>4</v>
      </c>
      <c r="L15">
        <v>4</v>
      </c>
      <c r="M15">
        <v>4</v>
      </c>
      <c r="N15">
        <v>4</v>
      </c>
      <c r="O15">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A96D9-B4A6-EE4B-9395-6231010426FA}">
  <dimension ref="A1:H17"/>
  <sheetViews>
    <sheetView workbookViewId="0">
      <selection activeCell="E26" sqref="E26"/>
    </sheetView>
  </sheetViews>
  <sheetFormatPr baseColWidth="10" defaultRowHeight="16"/>
  <cols>
    <col min="8" max="8" width="85" customWidth="1"/>
  </cols>
  <sheetData>
    <row r="1" spans="1:8">
      <c r="A1" s="6" t="s">
        <v>241</v>
      </c>
    </row>
    <row r="3" spans="1:8" ht="17" thickBot="1">
      <c r="A3" t="s">
        <v>242</v>
      </c>
      <c r="H3" t="s">
        <v>260</v>
      </c>
    </row>
    <row r="4" spans="1:8">
      <c r="A4" s="17" t="s">
        <v>243</v>
      </c>
      <c r="B4" s="17" t="s">
        <v>244</v>
      </c>
      <c r="C4" s="17" t="s">
        <v>245</v>
      </c>
      <c r="D4" s="17" t="s">
        <v>246</v>
      </c>
      <c r="E4" s="17" t="s">
        <v>247</v>
      </c>
      <c r="H4" s="19" t="s">
        <v>259</v>
      </c>
    </row>
    <row r="5" spans="1:8">
      <c r="A5" s="15" t="s">
        <v>6</v>
      </c>
      <c r="B5" s="15">
        <v>78</v>
      </c>
      <c r="C5" s="15">
        <v>214</v>
      </c>
      <c r="D5" s="15">
        <v>2.7435897435897436</v>
      </c>
      <c r="E5" s="15">
        <v>2.7905427905427911</v>
      </c>
    </row>
    <row r="6" spans="1:8">
      <c r="A6" s="15" t="s">
        <v>7</v>
      </c>
      <c r="B6" s="15">
        <v>77</v>
      </c>
      <c r="C6" s="15">
        <v>249</v>
      </c>
      <c r="D6" s="15">
        <v>3.2337662337662336</v>
      </c>
      <c r="E6" s="15">
        <v>2.6551606288448397</v>
      </c>
    </row>
    <row r="7" spans="1:8">
      <c r="A7" s="15" t="s">
        <v>8</v>
      </c>
      <c r="B7" s="15">
        <v>78</v>
      </c>
      <c r="C7" s="15">
        <v>239</v>
      </c>
      <c r="D7" s="15">
        <v>3.0641025641025643</v>
      </c>
      <c r="E7" s="15">
        <v>3.0477855477855478</v>
      </c>
    </row>
    <row r="8" spans="1:8">
      <c r="A8" s="15" t="s">
        <v>9</v>
      </c>
      <c r="B8" s="15">
        <v>78</v>
      </c>
      <c r="C8" s="15">
        <v>367</v>
      </c>
      <c r="D8" s="15">
        <v>4.7051282051282053</v>
      </c>
      <c r="E8" s="15">
        <v>2.8599733599733601</v>
      </c>
    </row>
    <row r="9" spans="1:8" ht="17" thickBot="1">
      <c r="A9" s="16" t="s">
        <v>10</v>
      </c>
      <c r="B9" s="16">
        <v>78</v>
      </c>
      <c r="C9" s="16">
        <v>295</v>
      </c>
      <c r="D9" s="16">
        <v>3.7820512820512819</v>
      </c>
      <c r="E9" s="16">
        <v>2.7960372960372966</v>
      </c>
    </row>
    <row r="12" spans="1:8" ht="17" thickBot="1">
      <c r="A12" t="s">
        <v>248</v>
      </c>
    </row>
    <row r="13" spans="1:8">
      <c r="A13" s="17" t="s">
        <v>249</v>
      </c>
      <c r="B13" s="17" t="s">
        <v>250</v>
      </c>
      <c r="C13" s="17" t="s">
        <v>251</v>
      </c>
      <c r="D13" s="17" t="s">
        <v>252</v>
      </c>
      <c r="E13" s="21" t="s">
        <v>253</v>
      </c>
      <c r="F13" s="21" t="s">
        <v>254</v>
      </c>
      <c r="G13" s="21" t="s">
        <v>255</v>
      </c>
    </row>
    <row r="14" spans="1:8">
      <c r="A14" s="15" t="s">
        <v>256</v>
      </c>
      <c r="B14" s="15">
        <v>184.37762280564016</v>
      </c>
      <c r="C14" s="15">
        <v>4</v>
      </c>
      <c r="D14" s="15">
        <v>46.094405701410039</v>
      </c>
      <c r="E14" s="20">
        <v>16.285733100761661</v>
      </c>
      <c r="F14" s="20">
        <v>2.476644231301633E-12</v>
      </c>
      <c r="G14" s="20">
        <v>2.3951838347599916</v>
      </c>
    </row>
    <row r="15" spans="1:8">
      <c r="A15" s="15" t="s">
        <v>257</v>
      </c>
      <c r="B15" s="15">
        <v>1086.8563103563106</v>
      </c>
      <c r="C15" s="15">
        <v>384</v>
      </c>
      <c r="D15" s="15">
        <v>2.8303549748862253</v>
      </c>
      <c r="E15" s="15"/>
      <c r="F15" s="15"/>
      <c r="G15" s="15"/>
    </row>
    <row r="16" spans="1:8">
      <c r="A16" s="15"/>
      <c r="B16" s="15"/>
      <c r="C16" s="15"/>
      <c r="D16" s="15"/>
      <c r="E16" s="15"/>
      <c r="F16" s="15"/>
      <c r="G16" s="15"/>
    </row>
    <row r="17" spans="1:7" ht="17" thickBot="1">
      <c r="A17" s="16" t="s">
        <v>258</v>
      </c>
      <c r="B17" s="16">
        <v>1271.2339331619507</v>
      </c>
      <c r="C17" s="16">
        <v>388</v>
      </c>
      <c r="D17" s="16"/>
      <c r="E17" s="16"/>
      <c r="F17" s="16"/>
      <c r="G17"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9EC3C-7F33-824C-BBF5-2EFAD72C5856}">
  <dimension ref="A1:I19"/>
  <sheetViews>
    <sheetView zoomScale="101" workbookViewId="0">
      <selection activeCell="I26" sqref="I26"/>
    </sheetView>
  </sheetViews>
  <sheetFormatPr baseColWidth="10" defaultRowHeight="16"/>
  <sheetData>
    <row r="1" spans="1:9">
      <c r="A1" s="6" t="s">
        <v>241</v>
      </c>
    </row>
    <row r="3" spans="1:9" ht="17" thickBot="1">
      <c r="A3" t="s">
        <v>242</v>
      </c>
      <c r="I3" t="s">
        <v>260</v>
      </c>
    </row>
    <row r="4" spans="1:9">
      <c r="A4" s="17" t="s">
        <v>243</v>
      </c>
      <c r="B4" s="17" t="s">
        <v>244</v>
      </c>
      <c r="C4" s="17" t="s">
        <v>245</v>
      </c>
      <c r="D4" s="17" t="s">
        <v>246</v>
      </c>
      <c r="E4" s="17" t="s">
        <v>247</v>
      </c>
      <c r="I4" s="19" t="s">
        <v>259</v>
      </c>
    </row>
    <row r="5" spans="1:9">
      <c r="A5" s="15" t="s">
        <v>11</v>
      </c>
      <c r="B5" s="15">
        <v>77</v>
      </c>
      <c r="C5" s="15">
        <v>319</v>
      </c>
      <c r="D5" s="15">
        <v>4.1428571428571432</v>
      </c>
      <c r="E5" s="15">
        <v>3.6240601503759384</v>
      </c>
    </row>
    <row r="6" spans="1:9">
      <c r="A6" s="15" t="s">
        <v>12</v>
      </c>
      <c r="B6" s="15">
        <v>78</v>
      </c>
      <c r="C6" s="15">
        <v>256</v>
      </c>
      <c r="D6" s="15">
        <v>3.2820512820512819</v>
      </c>
      <c r="E6" s="15">
        <v>2.8804528804528808</v>
      </c>
    </row>
    <row r="7" spans="1:9">
      <c r="A7" s="15" t="s">
        <v>13</v>
      </c>
      <c r="B7" s="15">
        <v>78</v>
      </c>
      <c r="C7" s="15">
        <v>273</v>
      </c>
      <c r="D7" s="15">
        <v>3.5</v>
      </c>
      <c r="E7" s="15">
        <v>2.7727272727272729</v>
      </c>
    </row>
    <row r="8" spans="1:9">
      <c r="A8" s="15" t="s">
        <v>14</v>
      </c>
      <c r="B8" s="15">
        <v>77</v>
      </c>
      <c r="C8" s="15">
        <v>252</v>
      </c>
      <c r="D8" s="15">
        <v>3.2727272727272729</v>
      </c>
      <c r="E8" s="15">
        <v>2.200956937799043</v>
      </c>
    </row>
    <row r="9" spans="1:9">
      <c r="A9" s="15" t="s">
        <v>15</v>
      </c>
      <c r="B9" s="15">
        <v>78</v>
      </c>
      <c r="C9" s="15">
        <v>370</v>
      </c>
      <c r="D9" s="15">
        <v>4.7435897435897436</v>
      </c>
      <c r="E9" s="15">
        <v>3.2840492840492845</v>
      </c>
    </row>
    <row r="10" spans="1:9">
      <c r="A10" s="15" t="s">
        <v>16</v>
      </c>
      <c r="B10" s="15">
        <v>78</v>
      </c>
      <c r="C10" s="15">
        <v>322</v>
      </c>
      <c r="D10" s="15">
        <v>4.1282051282051286</v>
      </c>
      <c r="E10" s="15">
        <v>2.6067266067266068</v>
      </c>
    </row>
    <row r="11" spans="1:9" ht="17" thickBot="1">
      <c r="A11" s="16" t="s">
        <v>17</v>
      </c>
      <c r="B11" s="16">
        <v>78</v>
      </c>
      <c r="C11" s="16">
        <v>311</v>
      </c>
      <c r="D11" s="16">
        <v>3.9871794871794872</v>
      </c>
      <c r="E11" s="16">
        <v>3.4413919413919407</v>
      </c>
    </row>
    <row r="14" spans="1:9" ht="17" thickBot="1">
      <c r="A14" t="s">
        <v>248</v>
      </c>
    </row>
    <row r="15" spans="1:9">
      <c r="A15" s="17" t="s">
        <v>249</v>
      </c>
      <c r="B15" s="17" t="s">
        <v>250</v>
      </c>
      <c r="C15" s="17" t="s">
        <v>251</v>
      </c>
      <c r="D15" s="17" t="s">
        <v>252</v>
      </c>
      <c r="E15" s="21" t="s">
        <v>253</v>
      </c>
      <c r="F15" s="21" t="s">
        <v>254</v>
      </c>
      <c r="G15" s="21" t="s">
        <v>255</v>
      </c>
    </row>
    <row r="16" spans="1:9">
      <c r="A16" s="15" t="s">
        <v>256</v>
      </c>
      <c r="B16" s="15">
        <v>136.63095054455152</v>
      </c>
      <c r="C16" s="15">
        <v>6</v>
      </c>
      <c r="D16" s="15">
        <v>22.771825090758586</v>
      </c>
      <c r="E16" s="20">
        <v>7.6591983937110752</v>
      </c>
      <c r="F16" s="20">
        <v>6.5729148414843955E-8</v>
      </c>
      <c r="G16" s="20">
        <v>2.1154491721895705</v>
      </c>
    </row>
    <row r="17" spans="1:7">
      <c r="A17" s="15" t="s">
        <v>257</v>
      </c>
      <c r="B17" s="15">
        <v>1596.5730935730935</v>
      </c>
      <c r="C17" s="15">
        <v>537</v>
      </c>
      <c r="D17" s="15">
        <v>2.9731342524638613</v>
      </c>
      <c r="E17" s="15"/>
      <c r="F17" s="15"/>
      <c r="G17" s="15"/>
    </row>
    <row r="18" spans="1:7">
      <c r="A18" s="15"/>
      <c r="B18" s="15"/>
      <c r="C18" s="15"/>
      <c r="D18" s="15"/>
      <c r="E18" s="15"/>
      <c r="F18" s="15"/>
      <c r="G18" s="15"/>
    </row>
    <row r="19" spans="1:7" ht="17" thickBot="1">
      <c r="A19" s="16" t="s">
        <v>258</v>
      </c>
      <c r="B19" s="16">
        <v>1733.204044117645</v>
      </c>
      <c r="C19" s="16">
        <v>543</v>
      </c>
      <c r="D19" s="16"/>
      <c r="E19" s="16"/>
      <c r="F19" s="16"/>
      <c r="G19"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rawdata</vt:lpstr>
      <vt:lpstr>KEY</vt:lpstr>
      <vt:lpstr>optionsandcomments</vt:lpstr>
      <vt:lpstr>dataforpivot</vt:lpstr>
      <vt:lpstr>ug_in</vt:lpstr>
      <vt:lpstr>un_oos</vt:lpstr>
      <vt:lpstr>Smaller sets</vt:lpstr>
      <vt:lpstr>ANOVA_Q5</vt:lpstr>
      <vt:lpstr>ANOVA_Q6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2018-11-25T19:54:31Z</dcterms:modified>
</cp:coreProperties>
</file>