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Test of Detail/Export sales/Substantive analytical procedure/"/>
    </mc:Choice>
  </mc:AlternateContent>
  <xr:revisionPtr revIDLastSave="9" documentId="8_{049C2CAB-5098-479E-AEA4-AF1901401B2A}" xr6:coauthVersionLast="47" xr6:coauthVersionMax="47" xr10:uidLastSave="{AC8BDA28-9253-4C01-BBE5-0B7C4D236286}"/>
  <bookViews>
    <workbookView minimized="1" xWindow="0" yWindow="0" windowWidth="19200" windowHeight="10200" xr2:uid="{022E88A1-1BB5-48D0-82AA-E198ED990165}"/>
  </bookViews>
  <sheets>
    <sheet name="Days sales outstanding" sheetId="1" r:id="rId1"/>
    <sheet name="Days inventory outstanding" sheetId="2" r:id="rId2"/>
  </sheets>
  <definedNames>
    <definedName name="_xlnm.Print_Area" localSheetId="0">'Days sales outstanding'!$A$1:$G$47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2" l="1"/>
  <c r="B16" i="2" s="1"/>
  <c r="B6" i="2"/>
  <c r="B17" i="2" l="1"/>
  <c r="C6" i="2"/>
  <c r="B26" i="1"/>
  <c r="B27" i="1" s="1"/>
  <c r="B28" i="1" s="1"/>
  <c r="C16" i="1" l="1"/>
  <c r="B16" i="1"/>
</calcChain>
</file>

<file path=xl/sharedStrings.xml><?xml version="1.0" encoding="utf-8"?>
<sst xmlns="http://schemas.openxmlformats.org/spreadsheetml/2006/main" count="51" uniqueCount="45">
  <si>
    <t>2021-22</t>
  </si>
  <si>
    <t>2020-21</t>
  </si>
  <si>
    <t>Accounts receivable</t>
  </si>
  <si>
    <t xml:space="preserve">Total sales </t>
  </si>
  <si>
    <t>FY</t>
  </si>
  <si>
    <t>Days Sales Outstanding</t>
  </si>
  <si>
    <t>Comparison between days sales outstanding of different financial years</t>
  </si>
  <si>
    <t xml:space="preserve">Projected vs Actual sales figure comparison </t>
  </si>
  <si>
    <t>Average DSO</t>
  </si>
  <si>
    <t xml:space="preserve">Average DSO </t>
  </si>
  <si>
    <t xml:space="preserve">Actual sales </t>
  </si>
  <si>
    <t>Projected sales</t>
  </si>
  <si>
    <t>Difference between actual and projected sales</t>
  </si>
  <si>
    <t>14-20 days</t>
  </si>
  <si>
    <t>COGS</t>
  </si>
  <si>
    <t>Days Inventory Outstanding</t>
  </si>
  <si>
    <t>Average inventory (finished goods)</t>
  </si>
  <si>
    <t>Average inventory (Finished goods)</t>
  </si>
  <si>
    <t>Projected inventory</t>
  </si>
  <si>
    <t>Difference between actual and projected inventory</t>
  </si>
  <si>
    <t xml:space="preserve">average inventory = </t>
  </si>
  <si>
    <t xml:space="preserve">days inventory outstanding = </t>
  </si>
  <si>
    <t>average inventory *365/ cogs</t>
  </si>
  <si>
    <t>DIO *cogs/265</t>
  </si>
  <si>
    <t>Difference in percentage (between projected and actual inventory)</t>
  </si>
  <si>
    <t>Difference in percentage (between actual and projected sales)</t>
  </si>
  <si>
    <t>Days sales outstanding  (scenario analysis)</t>
  </si>
  <si>
    <t>Nurul Faruk Hasan &amp; Co</t>
  </si>
  <si>
    <t>Chartered Accountants</t>
  </si>
  <si>
    <t>Date:</t>
  </si>
  <si>
    <t>Client name</t>
  </si>
  <si>
    <t>Cosmopolitan Industries Pvt. Ltd. (CIPL)</t>
  </si>
  <si>
    <t>Working Paper Title</t>
  </si>
  <si>
    <t>Export Sales Analysis</t>
  </si>
  <si>
    <t>Prepared by</t>
  </si>
  <si>
    <t>Imtiaz Rashid</t>
  </si>
  <si>
    <t>Further reviewed by</t>
  </si>
  <si>
    <t>Salauddin Morshed</t>
  </si>
  <si>
    <t>Balance Sheet Date</t>
  </si>
  <si>
    <t>ES-310</t>
  </si>
  <si>
    <r>
      <t xml:space="preserve">Purpose:  </t>
    </r>
    <r>
      <rPr>
        <sz val="11"/>
        <color theme="1"/>
        <rFont val="Calibri"/>
        <family val="2"/>
        <scheme val="minor"/>
      </rPr>
      <t>To carry out a comparison between actual and projected sales</t>
    </r>
    <r>
      <rPr>
        <b/>
        <sz val="11"/>
        <color theme="1"/>
        <rFont val="Calibri"/>
        <family val="2"/>
        <scheme val="minor"/>
      </rPr>
      <t xml:space="preserve"> through ratio analysis</t>
    </r>
  </si>
  <si>
    <t xml:space="preserve"> </t>
  </si>
  <si>
    <t>Conclusion: The projected sales is close to actual sales</t>
  </si>
  <si>
    <t>Conclusion: The projected inventory is close to actual inventory</t>
  </si>
  <si>
    <t xml:space="preserve">Projected vs Actual inventory figure comparison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</si>
</sst>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Open Sans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0D5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1" fillId="0" borderId="0"/>
  </cellStyleXfs>
  <cellXfs count="50">
    <xf numFmtId="0" fontId="0" fillId="0" borderId="0" xfId="0"/>
    <xf numFmtId="43" fontId="0" fillId="0" borderId="0" xfId="1" applyFont="1"/>
    <xf numFmtId="0" fontId="3" fillId="0" borderId="1" xfId="0" applyFont="1" applyBorder="1"/>
    <xf numFmtId="43" fontId="0" fillId="0" borderId="1" xfId="1" applyFont="1" applyBorder="1"/>
    <xf numFmtId="164" fontId="5" fillId="3" borderId="1" xfId="1" applyNumberFormat="1" applyFont="1" applyFill="1" applyBorder="1"/>
    <xf numFmtId="0" fontId="0" fillId="0" borderId="1" xfId="0" applyBorder="1"/>
    <xf numFmtId="43" fontId="0" fillId="0" borderId="1" xfId="0" applyNumberFormat="1" applyBorder="1"/>
    <xf numFmtId="0" fontId="4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9" fontId="3" fillId="0" borderId="1" xfId="2" applyFont="1" applyBorder="1"/>
    <xf numFmtId="9" fontId="0" fillId="0" borderId="1" xfId="2" applyFont="1" applyBorder="1"/>
    <xf numFmtId="164" fontId="5" fillId="3" borderId="0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0" fontId="0" fillId="0" borderId="0" xfId="0" applyBorder="1"/>
    <xf numFmtId="0" fontId="0" fillId="0" borderId="0" xfId="0"/>
    <xf numFmtId="0" fontId="10" fillId="3" borderId="0" xfId="6" applyFont="1" applyFill="1" applyAlignment="1">
      <alignment vertical="top"/>
    </xf>
    <xf numFmtId="0" fontId="10" fillId="3" borderId="0" xfId="6" applyFont="1" applyFill="1" applyAlignment="1">
      <alignment horizontal="right" vertical="top"/>
    </xf>
    <xf numFmtId="0" fontId="12" fillId="0" borderId="0" xfId="0" applyFont="1"/>
    <xf numFmtId="0" fontId="12" fillId="3" borderId="0" xfId="0" applyFont="1" applyFill="1"/>
    <xf numFmtId="0" fontId="13" fillId="3" borderId="0" xfId="0" applyFont="1" applyFill="1" applyAlignment="1">
      <alignment vertical="top" wrapText="1"/>
    </xf>
    <xf numFmtId="0" fontId="0" fillId="3" borderId="0" xfId="0" applyFont="1" applyFill="1"/>
    <xf numFmtId="0" fontId="0" fillId="3" borderId="0" xfId="0" applyFill="1" applyBorder="1"/>
    <xf numFmtId="0" fontId="3" fillId="3" borderId="0" xfId="0" applyFont="1" applyFill="1" applyBorder="1"/>
    <xf numFmtId="165" fontId="13" fillId="3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>
      <alignment horizontal="right" vertical="center"/>
    </xf>
    <xf numFmtId="166" fontId="0" fillId="3" borderId="0" xfId="0" applyNumberForma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4" fillId="3" borderId="0" xfId="0" applyFont="1" applyFill="1" applyAlignment="1">
      <alignment horizontal="right"/>
    </xf>
    <xf numFmtId="0" fontId="0" fillId="0" borderId="0" xfId="0" applyFill="1"/>
    <xf numFmtId="164" fontId="5" fillId="0" borderId="1" xfId="1" applyNumberFormat="1" applyFont="1" applyFill="1" applyBorder="1"/>
    <xf numFmtId="43" fontId="0" fillId="0" borderId="1" xfId="1" applyFont="1" applyFill="1" applyBorder="1"/>
    <xf numFmtId="43" fontId="0" fillId="0" borderId="1" xfId="0" applyNumberFormat="1" applyFill="1" applyBorder="1"/>
    <xf numFmtId="9" fontId="0" fillId="0" borderId="1" xfId="2" applyFont="1" applyFill="1" applyBorder="1"/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vertical="center"/>
    </xf>
    <xf numFmtId="0" fontId="11" fillId="3" borderId="0" xfId="0" applyFont="1" applyFill="1"/>
    <xf numFmtId="0" fontId="0" fillId="3" borderId="0" xfId="0" applyFont="1" applyFill="1" applyAlignment="1">
      <alignment horizontal="left"/>
    </xf>
    <xf numFmtId="0" fontId="14" fillId="3" borderId="0" xfId="0" applyFont="1" applyFill="1" applyAlignment="1">
      <alignment horizontal="left" indent="1"/>
    </xf>
    <xf numFmtId="0" fontId="14" fillId="3" borderId="0" xfId="0" applyFont="1" applyFill="1" applyAlignment="1">
      <alignment horizontal="left"/>
    </xf>
    <xf numFmtId="0" fontId="14" fillId="3" borderId="1" xfId="0" applyFont="1" applyFill="1" applyBorder="1" applyAlignment="1">
      <alignment horizontal="left" vertical="top" wrapText="1"/>
    </xf>
    <xf numFmtId="165" fontId="14" fillId="3" borderId="1" xfId="0" applyNumberFormat="1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top" wrapText="1"/>
    </xf>
    <xf numFmtId="0" fontId="14" fillId="3" borderId="3" xfId="0" applyFont="1" applyFill="1" applyBorder="1" applyAlignment="1">
      <alignment horizontal="left" vertical="top" wrapText="1"/>
    </xf>
  </cellXfs>
  <cellStyles count="8">
    <cellStyle name="Comma" xfId="1" builtinId="3"/>
    <cellStyle name="Comma 10 11" xfId="5" xr:uid="{324400AD-5918-4B2D-B0F8-54A585F14A86}"/>
    <cellStyle name="Comma 12 2 2 12 2 3" xfId="4" xr:uid="{71AC87AE-A693-4E4E-89D5-B4535B7C0165}"/>
    <cellStyle name="Normal" xfId="0" builtinId="0"/>
    <cellStyle name="Normal 10 6" xfId="3" xr:uid="{8D7A5C03-EFCF-44A5-AE82-A953B4A7D5D2}"/>
    <cellStyle name="Normal 2" xfId="6" xr:uid="{F83F620D-6A41-4499-9A4E-8A9D5263D0FD}"/>
    <cellStyle name="Normal 2 2" xfId="7" xr:uid="{889447DC-0858-43E3-A683-785499E47BB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421D-E6D7-45C6-8746-84EEA62AD66C}">
  <dimension ref="A1:T55"/>
  <sheetViews>
    <sheetView tabSelected="1" view="pageBreakPreview" topLeftCell="A20" zoomScale="94" zoomScaleNormal="54" workbookViewId="0">
      <selection activeCell="E31" sqref="E31"/>
    </sheetView>
  </sheetViews>
  <sheetFormatPr defaultRowHeight="14.5" x14ac:dyDescent="0.35"/>
  <cols>
    <col min="1" max="1" width="53.81640625" bestFit="1" customWidth="1"/>
    <col min="2" max="2" width="15.1796875" bestFit="1" customWidth="1"/>
    <col min="3" max="3" width="14.90625" bestFit="1" customWidth="1"/>
    <col min="4" max="4" width="14.36328125" bestFit="1" customWidth="1"/>
    <col min="5" max="5" width="14.36328125" style="31" bestFit="1" customWidth="1"/>
    <col min="6" max="8" width="14.36328125" bestFit="1" customWidth="1"/>
  </cols>
  <sheetData>
    <row r="1" spans="1:20" ht="18.5" x14ac:dyDescent="0.35">
      <c r="A1" s="46" t="s">
        <v>27</v>
      </c>
      <c r="B1" s="46"/>
      <c r="C1" s="46"/>
      <c r="D1" s="46"/>
      <c r="E1" s="46"/>
      <c r="F1" s="46"/>
      <c r="G1" s="46"/>
      <c r="H1" s="46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ht="18.5" x14ac:dyDescent="0.35">
      <c r="A2" s="47" t="s">
        <v>28</v>
      </c>
      <c r="B2" s="47"/>
      <c r="C2" s="47"/>
      <c r="D2" s="47"/>
      <c r="E2" s="47"/>
      <c r="F2" s="47"/>
      <c r="G2" s="47"/>
      <c r="H2" s="47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ht="15.5" x14ac:dyDescent="0.35">
      <c r="A3" s="17"/>
      <c r="B3" s="18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16"/>
      <c r="P3" s="16"/>
      <c r="Q3" s="16"/>
      <c r="R3" s="16"/>
      <c r="S3" s="16"/>
      <c r="T3" s="16"/>
    </row>
    <row r="4" spans="1:20" ht="15.5" x14ac:dyDescent="0.35">
      <c r="A4" s="36" t="s">
        <v>30</v>
      </c>
      <c r="B4" s="44" t="s">
        <v>31</v>
      </c>
      <c r="C4" s="44"/>
      <c r="D4" s="21"/>
      <c r="E4" s="21"/>
      <c r="F4" s="23"/>
      <c r="G4" s="30" t="s">
        <v>39</v>
      </c>
      <c r="J4" s="20"/>
      <c r="K4" s="20"/>
      <c r="L4" s="20"/>
      <c r="M4" s="20"/>
      <c r="N4" s="20"/>
      <c r="O4" s="19"/>
      <c r="P4" s="19"/>
      <c r="Q4" s="19"/>
      <c r="R4" s="19"/>
      <c r="T4" s="19"/>
    </row>
    <row r="5" spans="1:20" ht="15.5" x14ac:dyDescent="0.35">
      <c r="A5" s="37" t="s">
        <v>32</v>
      </c>
      <c r="B5" s="44" t="s">
        <v>33</v>
      </c>
      <c r="C5" s="44"/>
      <c r="D5" s="20"/>
      <c r="E5" s="20"/>
      <c r="F5" s="23"/>
      <c r="G5" s="23"/>
      <c r="I5" s="20"/>
      <c r="J5" s="20"/>
      <c r="K5" s="20"/>
      <c r="L5" s="20"/>
      <c r="M5" s="20"/>
      <c r="N5" s="20"/>
      <c r="O5" s="19"/>
      <c r="P5" s="19"/>
      <c r="Q5" s="19"/>
      <c r="R5" s="19"/>
      <c r="S5" s="19"/>
      <c r="T5" s="19"/>
    </row>
    <row r="6" spans="1:20" ht="15.5" x14ac:dyDescent="0.35">
      <c r="A6" s="38" t="s">
        <v>34</v>
      </c>
      <c r="B6" s="48" t="s">
        <v>35</v>
      </c>
      <c r="C6" s="49"/>
      <c r="D6" s="20"/>
      <c r="E6" s="20"/>
      <c r="F6" s="26" t="s">
        <v>29</v>
      </c>
      <c r="G6" s="27">
        <v>44726</v>
      </c>
      <c r="I6" s="20"/>
      <c r="J6" s="20"/>
      <c r="K6" s="20"/>
      <c r="L6" s="20"/>
      <c r="M6" s="20"/>
      <c r="N6" s="20"/>
      <c r="O6" s="19"/>
      <c r="P6" s="19"/>
      <c r="Q6" s="19"/>
      <c r="R6" s="19"/>
      <c r="S6" s="19"/>
      <c r="T6" s="19"/>
    </row>
    <row r="7" spans="1:20" ht="15.5" x14ac:dyDescent="0.35">
      <c r="A7" s="39" t="s">
        <v>36</v>
      </c>
      <c r="B7" s="44" t="s">
        <v>37</v>
      </c>
      <c r="C7" s="44"/>
      <c r="D7" s="20"/>
      <c r="E7" s="20"/>
      <c r="F7" s="26" t="s">
        <v>29</v>
      </c>
      <c r="G7" s="27">
        <v>44726</v>
      </c>
      <c r="I7" s="20"/>
      <c r="J7" s="20"/>
      <c r="K7" s="20"/>
      <c r="L7" s="20"/>
      <c r="M7" s="20"/>
      <c r="N7" s="20"/>
      <c r="O7" s="19"/>
      <c r="P7" s="19"/>
      <c r="Q7" s="19"/>
      <c r="R7" s="19"/>
      <c r="S7" s="19"/>
      <c r="T7" s="19"/>
    </row>
    <row r="8" spans="1:20" s="16" customFormat="1" ht="15.5" x14ac:dyDescent="0.35">
      <c r="A8" s="36" t="s">
        <v>38</v>
      </c>
      <c r="B8" s="45">
        <v>44742</v>
      </c>
      <c r="C8" s="45"/>
      <c r="D8" s="20"/>
      <c r="E8" s="20"/>
      <c r="F8" s="20"/>
      <c r="G8" s="26"/>
      <c r="H8" s="26"/>
      <c r="I8" s="20"/>
      <c r="J8" s="20"/>
      <c r="K8" s="20"/>
      <c r="L8" s="20"/>
      <c r="M8" s="20"/>
      <c r="N8" s="20"/>
      <c r="O8" s="19"/>
      <c r="P8" s="19"/>
      <c r="Q8" s="19"/>
      <c r="R8" s="19"/>
      <c r="S8" s="19"/>
      <c r="T8" s="19"/>
    </row>
    <row r="9" spans="1:20" s="16" customFormat="1" ht="15.5" x14ac:dyDescent="0.35">
      <c r="A9" s="24"/>
      <c r="B9" s="25"/>
      <c r="C9" s="25"/>
      <c r="D9" s="20"/>
      <c r="E9" s="20"/>
      <c r="F9" s="20"/>
      <c r="G9" s="26"/>
      <c r="H9" s="26"/>
      <c r="I9" s="20"/>
      <c r="J9" s="20"/>
      <c r="K9" s="20"/>
      <c r="L9" s="20"/>
      <c r="M9" s="20"/>
      <c r="N9" s="20"/>
      <c r="O9" s="19"/>
      <c r="P9" s="19"/>
      <c r="Q9" s="19"/>
      <c r="R9" s="19"/>
      <c r="S9" s="19"/>
      <c r="T9" s="19"/>
    </row>
    <row r="10" spans="1:20" s="16" customFormat="1" ht="15.5" x14ac:dyDescent="0.35">
      <c r="A10" s="24" t="s">
        <v>40</v>
      </c>
      <c r="B10" s="25"/>
      <c r="C10" s="25"/>
      <c r="D10" s="20"/>
      <c r="E10" s="20"/>
      <c r="F10" s="20"/>
      <c r="G10" s="26"/>
      <c r="H10" s="26"/>
      <c r="I10" s="20"/>
      <c r="J10" s="20"/>
      <c r="K10" s="20"/>
      <c r="L10" s="20"/>
      <c r="M10" s="20"/>
      <c r="N10" s="20"/>
      <c r="O10" s="19"/>
      <c r="P10" s="19"/>
      <c r="Q10" s="19"/>
      <c r="R10" s="19"/>
      <c r="S10" s="19"/>
      <c r="T10" s="19"/>
    </row>
    <row r="11" spans="1:20" s="16" customFormat="1" ht="15.5" x14ac:dyDescent="0.35">
      <c r="A11" s="24"/>
      <c r="B11" s="25"/>
      <c r="C11" s="25"/>
      <c r="D11" s="20"/>
      <c r="E11" s="20"/>
      <c r="F11" s="20"/>
      <c r="G11" s="26"/>
      <c r="H11" s="26"/>
      <c r="I11" s="20"/>
      <c r="J11" s="20"/>
      <c r="K11" s="20"/>
      <c r="L11" s="20"/>
      <c r="M11" s="20"/>
      <c r="N11" s="20"/>
      <c r="O11" s="19"/>
      <c r="P11" s="19"/>
      <c r="Q11" s="19"/>
      <c r="R11" s="19"/>
      <c r="S11" s="19"/>
      <c r="T11" s="19"/>
    </row>
    <row r="12" spans="1:20" s="16" customFormat="1" ht="15.5" x14ac:dyDescent="0.35">
      <c r="A12" s="24"/>
      <c r="B12" s="25"/>
      <c r="C12" s="25"/>
      <c r="D12" s="20"/>
      <c r="E12" s="20"/>
      <c r="F12" s="20"/>
      <c r="G12" s="26"/>
      <c r="H12" s="26"/>
      <c r="I12" s="20"/>
      <c r="J12" s="20"/>
      <c r="K12" s="20"/>
      <c r="L12" s="20"/>
      <c r="M12" s="20"/>
      <c r="N12" s="20"/>
      <c r="O12" s="19"/>
      <c r="P12" s="19"/>
      <c r="Q12" s="19"/>
      <c r="R12" s="19"/>
      <c r="S12" s="19"/>
      <c r="T12" s="19"/>
    </row>
    <row r="13" spans="1:20" ht="15.5" x14ac:dyDescent="0.35">
      <c r="A13" s="7" t="s">
        <v>4</v>
      </c>
      <c r="B13" s="8" t="s">
        <v>0</v>
      </c>
      <c r="C13" s="8" t="s">
        <v>1</v>
      </c>
      <c r="I13" s="15"/>
      <c r="J13" s="20"/>
      <c r="K13" s="20"/>
    </row>
    <row r="14" spans="1:20" ht="15.5" x14ac:dyDescent="0.35">
      <c r="A14" s="2" t="s">
        <v>2</v>
      </c>
      <c r="B14" s="3">
        <v>4055129</v>
      </c>
      <c r="C14" s="3">
        <v>2486625</v>
      </c>
      <c r="D14" s="20"/>
      <c r="E14" s="20"/>
      <c r="F14" s="20"/>
      <c r="G14" s="20"/>
      <c r="H14" s="20"/>
      <c r="I14" s="20"/>
      <c r="J14" s="20"/>
    </row>
    <row r="15" spans="1:20" ht="16" x14ac:dyDescent="0.4">
      <c r="A15" s="10" t="s">
        <v>3</v>
      </c>
      <c r="B15" s="4">
        <v>86826344</v>
      </c>
      <c r="C15" s="4">
        <v>63313374</v>
      </c>
      <c r="D15" s="20"/>
      <c r="E15" s="20"/>
      <c r="F15" s="20"/>
      <c r="G15" s="20"/>
      <c r="H15" s="20"/>
      <c r="I15" s="20"/>
      <c r="J15" s="20"/>
    </row>
    <row r="16" spans="1:20" ht="15.5" x14ac:dyDescent="0.35">
      <c r="A16" s="5" t="s">
        <v>5</v>
      </c>
      <c r="B16" s="3">
        <f>B14/B15*365</f>
        <v>17.046923972751863</v>
      </c>
      <c r="C16" s="3">
        <f>C14/C15*365</f>
        <v>14.335330241601087</v>
      </c>
      <c r="D16" s="20"/>
      <c r="E16" s="20"/>
      <c r="F16" s="20"/>
      <c r="G16" s="20"/>
      <c r="H16" s="20"/>
      <c r="I16" s="20"/>
      <c r="J16" s="20"/>
    </row>
    <row r="17" spans="1:10" ht="15.5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5.5" x14ac:dyDescent="0.3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35">
      <c r="A19" s="20" t="s">
        <v>7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15.5" x14ac:dyDescent="0.3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15.5" x14ac:dyDescent="0.35">
      <c r="A21" s="20" t="s">
        <v>9</v>
      </c>
      <c r="B21" s="40" t="s">
        <v>13</v>
      </c>
      <c r="C21" s="20"/>
      <c r="D21" s="20"/>
      <c r="E21" s="20"/>
      <c r="F21" s="20"/>
      <c r="G21" s="20"/>
      <c r="H21" s="20"/>
      <c r="I21" s="20"/>
      <c r="J21" s="20"/>
    </row>
    <row r="22" spans="1:10" ht="15.5" x14ac:dyDescent="0.35">
      <c r="A22" s="20"/>
      <c r="B22" s="20"/>
      <c r="C22" s="20"/>
      <c r="D22" s="20"/>
      <c r="E22" s="20"/>
      <c r="F22" s="20"/>
      <c r="G22" s="20"/>
      <c r="H22" s="20"/>
      <c r="I22" s="20"/>
      <c r="J22" s="20"/>
    </row>
    <row r="23" spans="1:10" ht="15.5" x14ac:dyDescent="0.35">
      <c r="A23" s="7" t="s">
        <v>26</v>
      </c>
      <c r="B23" s="8">
        <v>17</v>
      </c>
      <c r="C23" s="20"/>
      <c r="D23" s="20"/>
      <c r="E23" s="20"/>
      <c r="F23" s="20"/>
      <c r="G23" s="20"/>
    </row>
    <row r="24" spans="1:10" ht="16" x14ac:dyDescent="0.4">
      <c r="A24" s="5" t="s">
        <v>10</v>
      </c>
      <c r="B24" s="32">
        <v>86826344</v>
      </c>
      <c r="C24" s="20"/>
      <c r="D24" s="20"/>
      <c r="E24" s="20"/>
      <c r="F24" s="20"/>
      <c r="G24" s="20"/>
    </row>
    <row r="25" spans="1:10" ht="15.5" x14ac:dyDescent="0.35">
      <c r="A25" s="5" t="s">
        <v>2</v>
      </c>
      <c r="B25" s="33">
        <v>4055129</v>
      </c>
      <c r="C25" s="20"/>
      <c r="D25" s="20"/>
      <c r="E25" s="20"/>
      <c r="F25" s="20"/>
      <c r="G25" s="20"/>
    </row>
    <row r="26" spans="1:10" ht="15.5" x14ac:dyDescent="0.35">
      <c r="A26" s="5" t="s">
        <v>11</v>
      </c>
      <c r="B26" s="34">
        <f t="shared" ref="B26" si="0">365/B23*B25</f>
        <v>87066005</v>
      </c>
      <c r="C26" s="20"/>
      <c r="D26" s="20"/>
      <c r="E26" s="20"/>
      <c r="F26" s="20"/>
      <c r="G26" s="20"/>
    </row>
    <row r="27" spans="1:10" ht="15.5" x14ac:dyDescent="0.35">
      <c r="A27" s="9" t="s">
        <v>12</v>
      </c>
      <c r="B27" s="34">
        <f t="shared" ref="B27" si="1">B24-B26</f>
        <v>-239661</v>
      </c>
      <c r="C27" s="20"/>
      <c r="D27" s="20"/>
      <c r="E27" s="20"/>
      <c r="F27" s="20"/>
      <c r="G27" s="20"/>
    </row>
    <row r="28" spans="1:10" ht="15.5" x14ac:dyDescent="0.35">
      <c r="A28" s="9" t="s">
        <v>25</v>
      </c>
      <c r="B28" s="35">
        <f t="shared" ref="B28" si="2">B27/B26</f>
        <v>-2.7526357732848773E-3</v>
      </c>
      <c r="C28" s="20"/>
      <c r="D28" s="20"/>
      <c r="E28" s="20"/>
      <c r="F28" s="20"/>
      <c r="G28" s="20"/>
    </row>
    <row r="29" spans="1:10" ht="15.5" x14ac:dyDescent="0.35">
      <c r="A29" s="20"/>
      <c r="B29" s="20"/>
      <c r="C29" s="20"/>
      <c r="D29" s="20"/>
      <c r="E29" s="20"/>
      <c r="F29" s="20"/>
      <c r="G29" s="20"/>
      <c r="H29" s="20"/>
      <c r="I29" s="20"/>
    </row>
    <row r="30" spans="1:10" ht="15.5" x14ac:dyDescent="0.35">
      <c r="A30" s="20"/>
      <c r="B30" s="20"/>
      <c r="C30" s="20"/>
      <c r="D30" s="20"/>
      <c r="E30" s="20"/>
      <c r="F30" s="20"/>
      <c r="G30" s="20"/>
      <c r="H30" s="20"/>
      <c r="I30" s="20"/>
    </row>
    <row r="31" spans="1:10" ht="15.5" x14ac:dyDescent="0.35">
      <c r="A31" s="20"/>
      <c r="B31" s="20"/>
      <c r="C31" s="20"/>
      <c r="D31" s="20"/>
      <c r="E31" s="20"/>
      <c r="F31" s="20"/>
      <c r="G31" s="20"/>
      <c r="H31" s="20"/>
      <c r="I31" s="20"/>
    </row>
    <row r="32" spans="1:10" ht="15.5" x14ac:dyDescent="0.35">
      <c r="A32" s="20"/>
      <c r="B32" s="20"/>
      <c r="C32" s="20"/>
      <c r="D32" s="20"/>
      <c r="E32" s="20"/>
      <c r="F32" s="20"/>
      <c r="G32" s="20"/>
      <c r="H32" s="20"/>
      <c r="I32" s="20"/>
    </row>
    <row r="33" spans="1:9" x14ac:dyDescent="0.35">
      <c r="A33" s="42" t="s">
        <v>42</v>
      </c>
      <c r="B33" s="43" t="s">
        <v>41</v>
      </c>
      <c r="C33" s="41"/>
      <c r="D33" s="41"/>
      <c r="E33" s="41"/>
      <c r="F33" s="41"/>
      <c r="G33" s="41"/>
      <c r="H33" s="41"/>
      <c r="I33" s="41"/>
    </row>
    <row r="34" spans="1:9" ht="15.5" x14ac:dyDescent="0.35">
      <c r="A34" s="20"/>
      <c r="B34" s="20"/>
      <c r="C34" s="20"/>
      <c r="D34" s="20"/>
      <c r="E34" s="20"/>
      <c r="F34" s="20"/>
      <c r="G34" s="20"/>
      <c r="H34" s="20"/>
      <c r="I34" s="20"/>
    </row>
    <row r="35" spans="1:9" ht="15.5" x14ac:dyDescent="0.35">
      <c r="A35" s="20"/>
      <c r="B35" s="20"/>
      <c r="C35" s="20"/>
      <c r="D35" s="20"/>
      <c r="E35" s="20"/>
      <c r="F35" s="20"/>
      <c r="G35" s="20"/>
      <c r="H35" s="20"/>
      <c r="I35" s="20"/>
    </row>
    <row r="36" spans="1:9" ht="15.5" x14ac:dyDescent="0.35">
      <c r="A36" s="20"/>
      <c r="B36" s="20"/>
      <c r="C36" s="20"/>
      <c r="D36" s="20"/>
      <c r="E36" s="20"/>
      <c r="F36" s="20"/>
      <c r="G36" s="20"/>
      <c r="H36" s="20"/>
      <c r="I36" s="20"/>
    </row>
    <row r="37" spans="1:9" ht="15.5" x14ac:dyDescent="0.35">
      <c r="A37" s="20"/>
      <c r="B37" s="20"/>
      <c r="C37" s="20"/>
      <c r="D37" s="20"/>
      <c r="E37" s="20"/>
      <c r="F37" s="20"/>
      <c r="G37" s="20"/>
      <c r="H37" s="20"/>
      <c r="I37" s="20"/>
    </row>
    <row r="38" spans="1:9" ht="15.5" x14ac:dyDescent="0.35">
      <c r="A38" s="20"/>
      <c r="B38" s="20"/>
      <c r="C38" s="20"/>
      <c r="D38" s="20"/>
      <c r="E38" s="20"/>
      <c r="F38" s="20"/>
      <c r="G38" s="20"/>
      <c r="H38" s="20"/>
      <c r="I38" s="20"/>
    </row>
    <row r="39" spans="1:9" ht="15.5" x14ac:dyDescent="0.35">
      <c r="A39" s="20"/>
      <c r="B39" s="20"/>
      <c r="C39" s="20"/>
      <c r="D39" s="20"/>
      <c r="E39" s="20"/>
      <c r="F39" s="20"/>
      <c r="G39" s="20"/>
      <c r="H39" s="20"/>
      <c r="I39" s="20"/>
    </row>
    <row r="40" spans="1:9" ht="15.5" x14ac:dyDescent="0.35">
      <c r="A40" s="20"/>
      <c r="B40" s="20"/>
      <c r="C40" s="20"/>
      <c r="D40" s="20"/>
      <c r="E40" s="20"/>
      <c r="F40" s="20"/>
      <c r="G40" s="20"/>
      <c r="H40" s="20"/>
      <c r="I40" s="20"/>
    </row>
    <row r="41" spans="1:9" ht="15.5" x14ac:dyDescent="0.35">
      <c r="A41" s="20"/>
      <c r="B41" s="20"/>
      <c r="C41" s="20"/>
      <c r="D41" s="20"/>
      <c r="E41" s="20"/>
      <c r="F41" s="20"/>
      <c r="G41" s="20"/>
      <c r="H41" s="20"/>
      <c r="I41" s="20"/>
    </row>
    <row r="42" spans="1:9" ht="15.5" x14ac:dyDescent="0.35">
      <c r="A42" s="20"/>
      <c r="B42" s="20"/>
      <c r="C42" s="20"/>
      <c r="D42" s="20"/>
      <c r="E42" s="20"/>
      <c r="F42" s="20"/>
      <c r="G42" s="20"/>
      <c r="H42" s="20"/>
      <c r="I42" s="20"/>
    </row>
    <row r="43" spans="1:9" ht="15.5" x14ac:dyDescent="0.35">
      <c r="A43" s="20"/>
      <c r="B43" s="20"/>
      <c r="C43" s="20"/>
      <c r="D43" s="20"/>
      <c r="E43" s="20"/>
      <c r="F43" s="20"/>
      <c r="G43" s="20"/>
      <c r="H43" s="20"/>
      <c r="I43" s="20"/>
    </row>
    <row r="44" spans="1:9" ht="15.5" x14ac:dyDescent="0.35">
      <c r="A44" s="20"/>
      <c r="B44" s="20"/>
      <c r="C44" s="20"/>
      <c r="D44" s="20"/>
      <c r="E44" s="20"/>
      <c r="F44" s="20"/>
      <c r="G44" s="20"/>
      <c r="H44" s="20"/>
      <c r="I44" s="20"/>
    </row>
    <row r="45" spans="1:9" ht="15.5" x14ac:dyDescent="0.35">
      <c r="A45" s="20"/>
      <c r="B45" s="20"/>
      <c r="C45" s="20"/>
      <c r="D45" s="20"/>
      <c r="E45" s="20"/>
      <c r="F45" s="20"/>
      <c r="G45" s="20"/>
      <c r="H45" s="20"/>
      <c r="I45" s="20"/>
    </row>
    <row r="46" spans="1:9" ht="15.5" x14ac:dyDescent="0.35">
      <c r="A46" s="20"/>
      <c r="B46" s="20"/>
      <c r="C46" s="20"/>
      <c r="D46" s="20"/>
      <c r="E46" s="20"/>
      <c r="F46" s="20"/>
      <c r="G46" s="20"/>
      <c r="H46" s="20"/>
      <c r="I46" s="20"/>
    </row>
    <row r="55" spans="2:2" ht="15.5" x14ac:dyDescent="0.35">
      <c r="B55" s="20"/>
    </row>
  </sheetData>
  <mergeCells count="7">
    <mergeCell ref="B7:C7"/>
    <mergeCell ref="B8:C8"/>
    <mergeCell ref="A1:H1"/>
    <mergeCell ref="A2:H2"/>
    <mergeCell ref="B4:C4"/>
    <mergeCell ref="B5:C5"/>
    <mergeCell ref="B6:C6"/>
  </mergeCells>
  <phoneticPr fontId="6" type="noConversion"/>
  <pageMargins left="0.7" right="0.7" top="0.75" bottom="0.75" header="0.3" footer="0.3"/>
  <pageSetup scale="58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133B-B505-46AF-8E11-6CF5508AD96B}">
  <dimension ref="A1:G20"/>
  <sheetViews>
    <sheetView workbookViewId="0">
      <selection activeCell="A10" sqref="A10"/>
    </sheetView>
  </sheetViews>
  <sheetFormatPr defaultRowHeight="14.5" x14ac:dyDescent="0.35"/>
  <cols>
    <col min="1" max="1" width="61.1796875" bestFit="1" customWidth="1"/>
    <col min="2" max="2" width="16.08984375" bestFit="1" customWidth="1"/>
    <col min="3" max="3" width="14.26953125" bestFit="1" customWidth="1"/>
    <col min="4" max="4" width="13.6328125" bestFit="1" customWidth="1"/>
    <col min="5" max="5" width="25.6328125" hidden="1" customWidth="1"/>
    <col min="6" max="7" width="13.6328125" hidden="1" customWidth="1"/>
    <col min="8" max="8" width="13.6328125" bestFit="1" customWidth="1"/>
  </cols>
  <sheetData>
    <row r="1" spans="1:6" x14ac:dyDescent="0.35">
      <c r="A1" t="s">
        <v>6</v>
      </c>
    </row>
    <row r="3" spans="1:6" x14ac:dyDescent="0.35">
      <c r="A3" s="7" t="s">
        <v>4</v>
      </c>
      <c r="B3" s="8" t="s">
        <v>0</v>
      </c>
      <c r="C3" s="8" t="s">
        <v>1</v>
      </c>
    </row>
    <row r="4" spans="1:6" x14ac:dyDescent="0.35">
      <c r="A4" s="2" t="s">
        <v>16</v>
      </c>
      <c r="B4" s="13">
        <v>5562111.3600000003</v>
      </c>
      <c r="C4" s="13">
        <v>3636078</v>
      </c>
    </row>
    <row r="5" spans="1:6" ht="15" x14ac:dyDescent="0.4">
      <c r="A5" s="10" t="s">
        <v>14</v>
      </c>
      <c r="B5" s="4">
        <v>80298841</v>
      </c>
      <c r="C5" s="4">
        <v>61180632</v>
      </c>
    </row>
    <row r="6" spans="1:6" ht="15" x14ac:dyDescent="0.4">
      <c r="A6" s="5" t="s">
        <v>15</v>
      </c>
      <c r="B6" s="3">
        <f>B4/B5*365</f>
        <v>25.282689278167791</v>
      </c>
      <c r="C6" s="3">
        <f>C4/C5*365</f>
        <v>21.69262439132698</v>
      </c>
      <c r="F6" s="12"/>
    </row>
    <row r="7" spans="1:6" x14ac:dyDescent="0.35">
      <c r="B7" s="1"/>
      <c r="C7" s="1"/>
    </row>
    <row r="8" spans="1:6" x14ac:dyDescent="0.35">
      <c r="B8" s="1"/>
      <c r="C8" s="1"/>
    </row>
    <row r="9" spans="1:6" x14ac:dyDescent="0.35">
      <c r="A9" t="s">
        <v>44</v>
      </c>
    </row>
    <row r="11" spans="1:6" x14ac:dyDescent="0.35">
      <c r="E11" t="s">
        <v>21</v>
      </c>
      <c r="F11" t="s">
        <v>22</v>
      </c>
    </row>
    <row r="12" spans="1:6" x14ac:dyDescent="0.35">
      <c r="A12" s="7" t="s">
        <v>8</v>
      </c>
      <c r="B12" s="8">
        <v>25</v>
      </c>
    </row>
    <row r="13" spans="1:6" x14ac:dyDescent="0.35">
      <c r="A13" s="5" t="s">
        <v>17</v>
      </c>
      <c r="B13" s="13">
        <v>5562111.3600000003</v>
      </c>
      <c r="E13" t="s">
        <v>20</v>
      </c>
      <c r="F13" t="s">
        <v>23</v>
      </c>
    </row>
    <row r="14" spans="1:6" ht="15" x14ac:dyDescent="0.4">
      <c r="A14" s="5" t="s">
        <v>14</v>
      </c>
      <c r="B14" s="4">
        <v>80298841</v>
      </c>
    </row>
    <row r="15" spans="1:6" x14ac:dyDescent="0.35">
      <c r="A15" s="5" t="s">
        <v>18</v>
      </c>
      <c r="B15" s="14">
        <f>B12*B14/365</f>
        <v>5499920.6164383562</v>
      </c>
    </row>
    <row r="16" spans="1:6" x14ac:dyDescent="0.35">
      <c r="A16" s="9" t="s">
        <v>19</v>
      </c>
      <c r="B16" s="6">
        <f>B13-B15</f>
        <v>62190.743561644107</v>
      </c>
    </row>
    <row r="17" spans="1:2" x14ac:dyDescent="0.35">
      <c r="A17" s="9" t="s">
        <v>24</v>
      </c>
      <c r="B17" s="11">
        <f>B16/B15</f>
        <v>1.1307571126711579E-2</v>
      </c>
    </row>
    <row r="20" spans="1:2" x14ac:dyDescent="0.35">
      <c r="A20" s="42" t="s">
        <v>43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Days sales outstanding</vt:lpstr>
      <vt:lpstr>Days inventory outstanding</vt:lpstr>
      <vt:lpstr>'Days sales outstanding'!Print_Area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2022-09-05T06:34:05Z</dcterms:created>
  <dcterms:modified xsi:type="dcterms:W3CDTF">2022-10-02T12:09:06Z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2022-09-05T12:18:28Z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35995356-eddb-494b-846c-7cb3943c14d6</vt:lpwstr>
  </property>
  <property fmtid="{D5CDD505-2E9C-101B-9397-08002B2CF9AE}" pid="8" name="MSIP_Label_ea60d57e-af5b-4752-ac57-3e4f28ca11dc_ContentBits">
    <vt:lpwstr>0</vt:lpwstr>
  </property>
</Properties>
</file>