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cdeloitte-my.sharepoint.com/personal/imrashid_deloitte_com/Documents/Audit Engagements/EPIC/"/>
    </mc:Choice>
  </mc:AlternateContent>
  <xr:revisionPtr revIDLastSave="9" documentId="13_ncr:1_{EC416580-DB73-4016-950E-752ADA6DF109}" xr6:coauthVersionLast="47" xr6:coauthVersionMax="47" xr10:uidLastSave="{AD866A39-03F1-4E10-BC2F-DC5D9597D9B6}"/>
  <bookViews>
    <workbookView xWindow="-110" yWindow="-110" windowWidth="19420" windowHeight="10420" xr2:uid="{624939FB-F7C1-4FE6-A1CE-ECD3961276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E13" i="1"/>
  <c r="G4" i="1"/>
  <c r="G5" i="1"/>
  <c r="G6" i="1"/>
  <c r="G7" i="1"/>
  <c r="G8" i="1"/>
  <c r="G10" i="1"/>
  <c r="G12" i="1"/>
  <c r="G13" i="1"/>
  <c r="G14" i="1"/>
  <c r="G15" i="1"/>
  <c r="G3" i="1"/>
  <c r="F11" i="1"/>
  <c r="F16" i="1" s="1"/>
  <c r="G16" i="1" s="1"/>
  <c r="G11" i="1" l="1"/>
</calcChain>
</file>

<file path=xl/sharedStrings.xml><?xml version="1.0" encoding="utf-8"?>
<sst xmlns="http://schemas.openxmlformats.org/spreadsheetml/2006/main" count="21" uniqueCount="21">
  <si>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</si>
  <si>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</si>
  <si>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</si>
  <si>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</si>
  <si>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</si>
  <si>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</si>
  <si>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</si>
  <si>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</si>
  <si>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</si>
  <si>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</si>
  <si>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</si>
  <si>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</si>
  <si>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</si>
  <si>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Month</t>
  </si>
  <si>
    <t>Sales per month as per ledger (BDT)</t>
  </si>
  <si>
    <t>Sales per month as per VAT return (BDT)</t>
  </si>
  <si>
    <t xml:space="preserve">Difference </t>
  </si>
  <si>
    <t>Sales as per ledger USD</t>
  </si>
  <si>
    <t>Coversion rate</t>
  </si>
  <si>
    <t>Sales per month as per ledger converted to BDT</t>
  </si>
  <si>
    <t>Difference between E and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</si>
</sst>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43" fontId="0" fillId="0" borderId="0" xfId="1" applyFont="1"/>
    <xf numFmtId="0" fontId="0" fillId="0" borderId="1" xfId="0" applyBorder="1"/>
    <xf numFmtId="43" fontId="2" fillId="0" borderId="1" xfId="1" applyFont="1" applyBorder="1"/>
    <xf numFmtId="43" fontId="0" fillId="0" borderId="1" xfId="1" applyFont="1" applyBorder="1"/>
    <xf numFmtId="0" fontId="2" fillId="0" borderId="1" xfId="0" applyFont="1" applyBorder="1"/>
    <xf numFmtId="43" fontId="0" fillId="0" borderId="1" xfId="0" applyNumberFormat="1" applyBorder="1"/>
    <xf numFmtId="43" fontId="0" fillId="0" borderId="1" xfId="1" applyFont="1" applyBorder="1" applyAlignment="1">
      <alignment vertical="top"/>
    </xf>
    <xf numFmtId="43" fontId="2" fillId="0" borderId="1" xfId="0" applyNumberFormat="1" applyFont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43" fontId="2" fillId="2" borderId="1" xfId="1" applyFont="1" applyFill="1" applyBorder="1"/>
    <xf numFmtId="43" fontId="0" fillId="0" borderId="0" xfId="0" applyNumberFormat="1"/>
    <xf numFmtId="43" fontId="2" fillId="2" borderId="2" xfId="1" applyFont="1" applyFill="1" applyBorder="1"/>
    <xf numFmtId="43" fontId="2" fillId="0" borderId="1" xfId="1" applyFont="1" applyBorder="1" applyAlignment="1">
      <alignment horizontal="center"/>
    </xf>
    <xf numFmtId="43" fontId="0" fillId="0" borderId="1" xfId="0" applyNumberFormat="1" applyBorder="1" applyAlignment="1">
      <alignment vertical="top"/>
    </xf>
    <xf numFmtId="43" fontId="0" fillId="0" borderId="1" xfId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EEDEF-BA64-47AA-AB41-A96CDE40573B}">
  <dimension ref="A1:I17"/>
  <sheetViews>
    <sheetView tabSelected="1" workbookViewId="0">
      <selection sqref="A1:G16"/>
    </sheetView>
  </sheetViews>
  <sheetFormatPr defaultRowHeight="14.5" x14ac:dyDescent="0.35"/>
  <cols>
    <col min="1" max="1" width="10.6328125" bestFit="1" customWidth="1"/>
    <col min="2" max="2" width="32.36328125" style="1" bestFit="1" customWidth="1"/>
    <col min="3" max="5" width="32.36328125" style="1" hidden="1" customWidth="1"/>
    <col min="6" max="6" width="34.90625" bestFit="1" customWidth="1"/>
    <col min="7" max="7" width="16.7265625" bestFit="1" customWidth="1"/>
    <col min="8" max="8" width="16.08984375" hidden="1" customWidth="1"/>
    <col min="9" max="9" width="15.26953125" bestFit="1" customWidth="1"/>
  </cols>
  <sheetData>
    <row r="1" spans="1:9" x14ac:dyDescent="0.35">
      <c r="A1" s="10" t="s">
        <v>13</v>
      </c>
      <c r="B1" s="11" t="s">
        <v>14</v>
      </c>
      <c r="C1" s="11" t="s">
        <v>17</v>
      </c>
      <c r="D1" s="11" t="s">
        <v>18</v>
      </c>
      <c r="E1" s="11" t="s">
        <v>19</v>
      </c>
      <c r="F1" s="10" t="s">
        <v>15</v>
      </c>
      <c r="G1" s="10" t="s">
        <v>16</v>
      </c>
      <c r="H1" s="13" t="s">
        <v>20</v>
      </c>
    </row>
    <row r="2" spans="1:9" x14ac:dyDescent="0.35">
      <c r="A2" s="9">
        <v>2022</v>
      </c>
      <c r="B2" s="14"/>
      <c r="C2" s="14"/>
      <c r="D2" s="14"/>
      <c r="E2" s="14"/>
      <c r="F2" s="14"/>
      <c r="G2" s="14"/>
    </row>
    <row r="3" spans="1:9" x14ac:dyDescent="0.35">
      <c r="A3" s="2" t="s">
        <v>0</v>
      </c>
      <c r="B3" s="4">
        <v>-708257836.06000006</v>
      </c>
      <c r="C3" s="15">
        <v>-8347361.1499999966</v>
      </c>
      <c r="D3" s="15"/>
      <c r="E3" s="15"/>
      <c r="F3" s="4">
        <v>704716392</v>
      </c>
      <c r="G3" s="6">
        <f>B3+F3</f>
        <v>-3541444.060000062</v>
      </c>
    </row>
    <row r="4" spans="1:9" x14ac:dyDescent="0.35">
      <c r="A4" s="2" t="s">
        <v>1</v>
      </c>
      <c r="B4" s="4">
        <v>-627430562.73000038</v>
      </c>
      <c r="C4" s="15">
        <v>-7377512.9600000037</v>
      </c>
      <c r="D4" s="15"/>
      <c r="E4" s="15"/>
      <c r="F4" s="4">
        <v>622919935</v>
      </c>
      <c r="G4" s="6">
        <f t="shared" ref="G4:G16" si="0">B4+F4</f>
        <v>-4510627.7300003767</v>
      </c>
    </row>
    <row r="5" spans="1:9" x14ac:dyDescent="0.35">
      <c r="A5" s="2" t="s">
        <v>2</v>
      </c>
      <c r="B5" s="4">
        <v>-577875705.59000015</v>
      </c>
      <c r="C5" s="15">
        <v>-6793761.2300000051</v>
      </c>
      <c r="D5" s="15"/>
      <c r="E5" s="15"/>
      <c r="F5" s="4">
        <v>568949206.54999995</v>
      </c>
      <c r="G5" s="6">
        <f t="shared" si="0"/>
        <v>-8926499.0400002003</v>
      </c>
    </row>
    <row r="6" spans="1:9" x14ac:dyDescent="0.35">
      <c r="A6" s="2" t="s">
        <v>3</v>
      </c>
      <c r="B6" s="4">
        <v>-662718118.76999938</v>
      </c>
      <c r="C6" s="15">
        <v>-7774515.6100000022</v>
      </c>
      <c r="D6" s="15"/>
      <c r="E6" s="15"/>
      <c r="F6" s="4">
        <v>675811184.26999998</v>
      </c>
      <c r="G6" s="6">
        <f t="shared" si="0"/>
        <v>13093065.500000596</v>
      </c>
    </row>
    <row r="7" spans="1:9" x14ac:dyDescent="0.35">
      <c r="A7" s="2" t="s">
        <v>4</v>
      </c>
      <c r="B7" s="4">
        <v>-519906087.67999995</v>
      </c>
      <c r="C7" s="15">
        <v>-6074853.4099999964</v>
      </c>
      <c r="D7" s="15"/>
      <c r="E7" s="15"/>
      <c r="F7" s="4">
        <v>537909797.07000005</v>
      </c>
      <c r="G7" s="6">
        <f t="shared" si="0"/>
        <v>18003709.390000105</v>
      </c>
    </row>
    <row r="8" spans="1:9" x14ac:dyDescent="0.35">
      <c r="A8" s="2" t="s">
        <v>5</v>
      </c>
      <c r="B8" s="4">
        <v>-1015102538.6199998</v>
      </c>
      <c r="C8" s="15">
        <v>-11456383.320000004</v>
      </c>
      <c r="D8" s="15"/>
      <c r="E8" s="15"/>
      <c r="F8" s="4">
        <v>1052892746.9299999</v>
      </c>
      <c r="G8" s="6">
        <f t="shared" si="0"/>
        <v>37790208.310000181</v>
      </c>
    </row>
    <row r="9" spans="1:9" x14ac:dyDescent="0.35">
      <c r="A9" s="9">
        <v>2021</v>
      </c>
      <c r="B9" s="16"/>
      <c r="C9" s="16"/>
      <c r="D9" s="16"/>
      <c r="E9" s="16"/>
      <c r="F9" s="16"/>
      <c r="G9" s="16"/>
    </row>
    <row r="10" spans="1:9" x14ac:dyDescent="0.35">
      <c r="A10" s="2" t="s">
        <v>6</v>
      </c>
      <c r="B10" s="4">
        <v>-634444734.95000005</v>
      </c>
      <c r="C10" s="15">
        <v>-7557411.9700000053</v>
      </c>
      <c r="D10" s="15"/>
      <c r="E10" s="15"/>
      <c r="F10" s="4">
        <v>636145216</v>
      </c>
      <c r="G10" s="6">
        <f t="shared" si="0"/>
        <v>1700481.0499999523</v>
      </c>
    </row>
    <row r="11" spans="1:9" x14ac:dyDescent="0.35">
      <c r="A11" s="2" t="s">
        <v>7</v>
      </c>
      <c r="B11" s="4">
        <v>-452165416.43000025</v>
      </c>
      <c r="C11" s="15">
        <v>-5383744.5999999987</v>
      </c>
      <c r="D11" s="15"/>
      <c r="E11" s="15"/>
      <c r="F11" s="7">
        <f>450261012</f>
        <v>450261012</v>
      </c>
      <c r="G11" s="6">
        <f t="shared" si="0"/>
        <v>-1904404.4300002456</v>
      </c>
      <c r="I11" s="12"/>
    </row>
    <row r="12" spans="1:9" x14ac:dyDescent="0.35">
      <c r="A12" s="2" t="s">
        <v>8</v>
      </c>
      <c r="B12" s="4">
        <v>-483614515.04999971</v>
      </c>
      <c r="C12" s="15">
        <v>-5740313.4499999993</v>
      </c>
      <c r="D12" s="15"/>
      <c r="E12" s="15"/>
      <c r="F12" s="4">
        <v>475763126</v>
      </c>
      <c r="G12" s="6">
        <f t="shared" si="0"/>
        <v>-7851389.0499997139</v>
      </c>
    </row>
    <row r="13" spans="1:9" x14ac:dyDescent="0.35">
      <c r="A13" s="2" t="s">
        <v>9</v>
      </c>
      <c r="B13" s="4">
        <v>-595428280.56000006</v>
      </c>
      <c r="C13" s="15">
        <v>-7041334.8399999989</v>
      </c>
      <c r="D13" s="15">
        <v>84.75</v>
      </c>
      <c r="E13" s="15">
        <f>C13*D13</f>
        <v>-596753127.68999994</v>
      </c>
      <c r="F13" s="4">
        <v>603480833</v>
      </c>
      <c r="G13" s="6">
        <f t="shared" si="0"/>
        <v>8052552.439999938</v>
      </c>
      <c r="H13" s="12">
        <f>F13+E13</f>
        <v>6727705.310000062</v>
      </c>
    </row>
    <row r="14" spans="1:9" x14ac:dyDescent="0.35">
      <c r="A14" s="2" t="s">
        <v>10</v>
      </c>
      <c r="B14" s="4">
        <v>-560285652.17000008</v>
      </c>
      <c r="C14" s="15">
        <v>-6611821.3499999959</v>
      </c>
      <c r="D14" s="15"/>
      <c r="E14" s="15"/>
      <c r="F14" s="4">
        <v>550062868</v>
      </c>
      <c r="G14" s="6">
        <f t="shared" si="0"/>
        <v>-10222784.170000076</v>
      </c>
    </row>
    <row r="15" spans="1:9" x14ac:dyDescent="0.35">
      <c r="A15" s="2" t="s">
        <v>11</v>
      </c>
      <c r="B15" s="4">
        <v>-565681238.43000031</v>
      </c>
      <c r="C15" s="15">
        <v>-6667330.2299999986</v>
      </c>
      <c r="D15" s="15"/>
      <c r="E15" s="15"/>
      <c r="F15" s="4">
        <v>561788579</v>
      </c>
      <c r="G15" s="6">
        <f t="shared" si="0"/>
        <v>-3892659.4300003052</v>
      </c>
    </row>
    <row r="16" spans="1:9" x14ac:dyDescent="0.35">
      <c r="A16" s="5" t="s">
        <v>12</v>
      </c>
      <c r="B16" s="3">
        <v>-7402910687.04</v>
      </c>
      <c r="C16" s="3"/>
      <c r="D16" s="3"/>
      <c r="E16" s="3"/>
      <c r="F16" s="3">
        <f>SUM(F3:F15)</f>
        <v>7440700895.8199997</v>
      </c>
      <c r="G16" s="8">
        <f t="shared" si="0"/>
        <v>37790208.779999733</v>
      </c>
    </row>
    <row r="17" spans="7:7" x14ac:dyDescent="0.35">
      <c r="G17" s="12"/>
    </row>
  </sheetData>
  <mergeCells count="2">
    <mergeCell ref="B9:G9"/>
    <mergeCell ref="B2:G2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Rashid, Imtiaz</dc:creator>
  <cp:lastModifiedBy>Rashid, Imtiaz</cp:lastModifiedBy>
  <dcterms:created xsi:type="dcterms:W3CDTF">2022-08-29T06:44:58Z</dcterms:created>
  <dcterms:modified xsi:type="dcterms:W3CDTF">2022-09-28T11:49:25Z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2022-08-29T06:44:59Z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8451cb83-6a6a-4a99-a416-6a37432fda3a</vt:lpwstr>
  </property>
  <property fmtid="{D5CDD505-2E9C-101B-9397-08002B2CF9AE}" pid="8" name="MSIP_Label_ea60d57e-af5b-4752-ac57-3e4f28ca11dc_ContentBits">
    <vt:lpwstr>0</vt:lpwstr>
  </property>
</Properties>
</file>