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
    </mc:Choice>
  </mc:AlternateContent>
  <xr:revisionPtr revIDLastSave="43" documentId="8_{6FD05C53-EAA0-4167-9A3A-B81425A265A1}" xr6:coauthVersionLast="47" xr6:coauthVersionMax="47" xr10:uidLastSave="{FE8975B8-646D-4D83-A819-36015466AFA3}"/>
  <bookViews>
    <workbookView xWindow="0" yWindow="600" windowWidth="19200" windowHeight="10200" firstSheet="1" activeTab="1" xr2:uid="{00000000-000D-0000-FFFF-FFFF00000000}"/>
  </bookViews>
  <sheets>
    <sheet name="Sheet1" sheetId="1" state="hidden" r:id="rId1"/>
    <sheet name="Top Priority" sheetId="9" r:id="rId2"/>
    <sheet name="Engagement Team" sheetId="7" r:id="rId3"/>
    <sheet name="For Group" sheetId="3" state="hidden" r:id="rId4"/>
    <sheet name="Sheet2" sheetId="4" state="hidden" r:id="rId5"/>
  </sheets>
  <externalReferences>
    <externalReference r:id="rId6"/>
  </externalReferences>
  <definedNames>
    <definedName name="_xlnm._FilterDatabase" localSheetId="3" hidden="1">'For Group'!$A$8:$M$47</definedName>
    <definedName name="_xlnm._FilterDatabase" localSheetId="0" hidden="1">Sheet1!$B$6:$B$23</definedName>
    <definedName name="_xlnm._FilterDatabase" localSheetId="4" hidden="1">Sheet2!$A$1:$H$35</definedName>
    <definedName name="_xlnm._FilterDatabase" localSheetId="1" hidden="1">'Top Priority'!$A$12:$E$51</definedName>
    <definedName name="_xlnm.Print_Area" localSheetId="3">'For Group'!$A$1:$M$57</definedName>
  </definedNames>
  <calcPr calcId="191029"/>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9" l="1"/>
  <c r="F8" i="9"/>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tc={6B9E9EDA-A5FF-4684-88AF-A22D62D38C23}</author>
    <author>tc={6C603BC3-7A0F-4108-A894-4A597DE1A734}</author>
    <author>tc={6268E162-CD5C-495E-93F7-F7F67E7BDCC7}</author>
    <author>tc={66BC5260-CB20-4DD3-8A92-1295F296B1BA}</author>
    <author>tc={6C4B817F-25AB-4428-88B2-0CEFD6AEEFF6}</author>
    <author>tc={1D328A6F-27F4-4638-A00C-15BE2F03C6C5}</author>
  </authors>
  <commentList>
    <comment ref="G15" authorId="0" shapeId="0" xr:uid="{6B9E9EDA-A5FF-4684-88AF-A22D62D38C23}">
      <text>
        <t>[Threaded comment]
Your version of Excel allows you to read this threaded comment; however, any edits to it will get removed if the file is opened in a newer version of Excel. Learn more: https://go.microsoft.com/fwlink/?linkid=870924
Comment:
    if something is ready for review why do you say WIP? Write ready for 1st review/final review
Reply:
    Done</t>
      </text>
    </comment>
    <comment ref="G31" authorId="1" shapeId="0" xr:uid="{6C603BC3-7A0F-4108-A894-4A597DE1A734}">
      <text>
        <t>[Threaded comment]
Your version of Excel allows you to read this threaded comment; however, any edits to it will get removed if the file is opened in a newer version of Excel. Learn more: https://go.microsoft.com/fwlink/?linkid=870924
Comment:
    Should be under first review
Reply:
    Done</t>
      </text>
    </comment>
    <comment ref="G43" authorId="2" shapeId="0" xr:uid="{6268E162-CD5C-495E-93F7-F7F67E7BDCC7}">
      <text>
        <t>[Threaded comment]
Your version of Excel allows you to read this threaded comment; however, any edits to it will get removed if the file is opened in a newer version of Excel. Learn more: https://go.microsoft.com/fwlink/?linkid=870924
Comment:
    Why these are N/A. We have already completed and sent Independence confirmation and acknowledgement of referral instructions to Group. Please obtain from Salauddin bhai and put on file. The rest of them should have completion date on 5 Jan 2022. All of them should be allocated to Salauddin bhai
Reply:
    I wasn't sure about completion of these files. So wrote N/A. Will complete uploading as soon as DOL is opened.</t>
      </text>
    </comment>
    <comment ref="A48" authorId="3" shapeId="0" xr:uid="{66BC5260-CB20-4DD3-8A92-1295F296B1BA}">
      <text>
        <t>[Threaded comment]
Your version of Excel allows you to read this threaded comment; however, any edits to it will get removed if the file is opened in a newer version of Excel. Learn more: https://go.microsoft.com/fwlink/?linkid=870924
Comment:
    Add Referral instructions, Appendices and Deliverables on DOL. Also assign someone to complete the deliverables
Reply:
    I need more explanation regarding this comment</t>
      </text>
    </comment>
    <comment ref="B48" authorId="4" shapeId="0" xr:uid="{6C4B817F-25AB-4428-88B2-0CEFD6AEEFF6}">
      <text>
        <t>[Threaded comment]
Your version of Excel allows you to read this threaded comment; however, any edits to it will get removed if the file is opened in a newer version of Excel. Learn more: https://go.microsoft.com/fwlink/?linkid=870924
Comment:
    Where are the process notes we discussed yesterday e.g. R2R, OC2C, MOOC/FRP, Treasury?
Reply:
    Added in the work allocation already.</t>
      </text>
    </comment>
    <comment ref="A49" authorId="5" shapeId="0" xr:uid="{1D328A6F-27F4-4638-A00C-15BE2F03C6C5}">
      <text>
        <t>[Threaded comment]
Your version of Excel allows you to read this threaded comment; however, any edits to it will get removed if the file is opened in a newer version of Excel. Learn more: https://go.microsoft.com/fwlink/?linkid=870924
Comment:
    You have missed the below items completely which need to be done during planning. Once done you can use that for statutory work as well. The link is also below. You dont need to do the yellow highlighted subphase below
Reply:
    Aready added</t>
      </text>
    </comment>
  </commentList>
</comments>
</file>

<file path=xl/sharedStrings.xml><?xml version="1.0" encoding="utf-8"?>
<sst xmlns="http://schemas.openxmlformats.org/spreadsheetml/2006/main" count="931" uniqueCount="241">
  <si>
    <t>Statement of profit or loss and other comprehensive income</t>
  </si>
  <si>
    <t>For the year ended 30 June 2020</t>
  </si>
  <si>
    <t>Property and equipment</t>
  </si>
  <si>
    <t>Intangible asset - Goodwill</t>
  </si>
  <si>
    <t>Inventory</t>
  </si>
  <si>
    <t>Security deposits and advances</t>
  </si>
  <si>
    <t>Trade receivables and other receivables</t>
  </si>
  <si>
    <t>Cash and cash equivalents</t>
  </si>
  <si>
    <t>Deferred tax liabilities</t>
  </si>
  <si>
    <t>Trade  and other payables</t>
  </si>
  <si>
    <t>Provisions</t>
  </si>
  <si>
    <t>Current tax liabilities</t>
  </si>
  <si>
    <t>Revenue from operations</t>
  </si>
  <si>
    <t>Lab test expenses</t>
  </si>
  <si>
    <t>Cost of materials consumed</t>
  </si>
  <si>
    <t>Payroll</t>
  </si>
  <si>
    <t>Rent</t>
  </si>
  <si>
    <t>Staff Cost</t>
  </si>
  <si>
    <t xml:space="preserve">Legal and professional charges </t>
  </si>
  <si>
    <t>Retainer ship fees to technical consultants</t>
  </si>
  <si>
    <t>Tanvir</t>
  </si>
  <si>
    <t>Rudro</t>
  </si>
  <si>
    <t>Dhepa</t>
  </si>
  <si>
    <t>Tanvir/Dhepa</t>
  </si>
  <si>
    <t>Hemel/Dhepa</t>
  </si>
  <si>
    <t>Hemel</t>
  </si>
  <si>
    <t>Rudro/Dhepa</t>
  </si>
  <si>
    <t>MOC</t>
  </si>
  <si>
    <t>Particulars</t>
  </si>
  <si>
    <t>Name</t>
  </si>
  <si>
    <t>RoMM</t>
  </si>
  <si>
    <t>Process</t>
  </si>
  <si>
    <t>D&amp;I</t>
  </si>
  <si>
    <t>OE</t>
  </si>
  <si>
    <t>TOD</t>
  </si>
  <si>
    <t>Chartered Accountants</t>
  </si>
  <si>
    <t>Walkthrough</t>
  </si>
  <si>
    <t>Sampling</t>
  </si>
  <si>
    <t>N/A</t>
  </si>
  <si>
    <t>Memo</t>
  </si>
  <si>
    <t>Jannat</t>
  </si>
  <si>
    <t>Juana</t>
  </si>
  <si>
    <t>Provision for taxation</t>
  </si>
  <si>
    <t>Status</t>
  </si>
  <si>
    <t>Done</t>
  </si>
  <si>
    <t>Niloy</t>
  </si>
  <si>
    <t>Cash in hand at Bank's Branch Office's</t>
  </si>
  <si>
    <t>Balance with Bangladesh banks and its agent bank</t>
  </si>
  <si>
    <t>Balance with various bank in the form of term deposit, savings and current account</t>
  </si>
  <si>
    <t>Outside Bangladesh (NOSTRO accounts)</t>
  </si>
  <si>
    <t>Investment in Government securities</t>
  </si>
  <si>
    <t>Loans and advances (continuous loans, demand loans, fixed term loans)</t>
  </si>
  <si>
    <t>Staff loans</t>
  </si>
  <si>
    <t>Fixed asset other than software and ROU</t>
  </si>
  <si>
    <t>Fixed assets ROU</t>
  </si>
  <si>
    <t>Interest receivable</t>
  </si>
  <si>
    <t>Advance Payment of Income Tax</t>
  </si>
  <si>
    <t>Current deposit, fixed deposits and other accounts</t>
  </si>
  <si>
    <t xml:space="preserve">Interest suspense account </t>
  </si>
  <si>
    <t>Interest payables</t>
  </si>
  <si>
    <t>Accrued expense</t>
  </si>
  <si>
    <t>Interest Income from loans and advances</t>
  </si>
  <si>
    <t>Interest on call loans</t>
  </si>
  <si>
    <t>Interest paid on deposits and borrowings, etc.</t>
  </si>
  <si>
    <t>Investment income (Treasury bills and Treasury Bonds)</t>
  </si>
  <si>
    <t>Exchange gain- including gain from FC dealings</t>
  </si>
  <si>
    <t>Salaries and allowances</t>
  </si>
  <si>
    <t>Legal and professional fees</t>
  </si>
  <si>
    <t>Depreciation and repairs of Bank's assets</t>
  </si>
  <si>
    <t>Other expenses</t>
  </si>
  <si>
    <t>Cash Reserve Requirement (CRR)</t>
  </si>
  <si>
    <t>Statutory Liquidity Ratio (SLR)</t>
  </si>
  <si>
    <t>Acceptances and endorsements</t>
  </si>
  <si>
    <t>Letters of guarantee</t>
  </si>
  <si>
    <t>Irrevocable Letters of Credit</t>
  </si>
  <si>
    <t>Bills for collection</t>
  </si>
  <si>
    <t>Other Contingent Liability</t>
  </si>
  <si>
    <t>Name/Owner</t>
  </si>
  <si>
    <t>Not done</t>
  </si>
  <si>
    <t xml:space="preserve"> 1st reviewer</t>
  </si>
  <si>
    <t>2nd reviewer</t>
  </si>
  <si>
    <t>Money at call and on short notice</t>
  </si>
  <si>
    <t>Provision for loan and off balance sheet items</t>
  </si>
  <si>
    <t>Amount</t>
  </si>
  <si>
    <t>Owner</t>
  </si>
  <si>
    <t>Mostafiz</t>
  </si>
  <si>
    <t>WIP</t>
  </si>
  <si>
    <t>Nurul Faruk Sir Hasan &amp; Co</t>
  </si>
  <si>
    <t>Faruk Sir</t>
  </si>
  <si>
    <t>Other liabilities</t>
  </si>
  <si>
    <t>Md. Mizanur Rahman</t>
  </si>
  <si>
    <t>Azhar Sir</t>
  </si>
  <si>
    <t>Salauddin Morshed</t>
  </si>
  <si>
    <t>https://techlib.deloitteresources.com/#/toc?docid=0901ff818105db2e</t>
  </si>
  <si>
    <t>11100 - Assessing Engagement Risk</t>
  </si>
  <si>
    <t>11200 - Acceptance and continuance decision</t>
  </si>
  <si>
    <t>11300 - Agree the terms of the audit engagement</t>
  </si>
  <si>
    <t>12000 - Audit risk and risk assessment procedure</t>
  </si>
  <si>
    <t>12100 - Understand the entity and it's environment</t>
  </si>
  <si>
    <t>12200 - Understand internal control</t>
  </si>
  <si>
    <t>12300 - Inquiries regarding fraud and error</t>
  </si>
  <si>
    <t>12400 - Preliminary analytical procedure</t>
  </si>
  <si>
    <t>13100 - Materiality</t>
  </si>
  <si>
    <t>13150 - Identify and assess risk of material misstatement</t>
  </si>
  <si>
    <t>13200 - Identify material classes of transactions, account balances and disclosures</t>
  </si>
  <si>
    <t>13300 -  Respond to engagement risk and the risk of material misstatement</t>
  </si>
  <si>
    <t>13350 - Risk of Management override of control</t>
  </si>
  <si>
    <t>13400 - Assign engagement teams</t>
  </si>
  <si>
    <t>13500 - Hold engagement team discussion</t>
  </si>
  <si>
    <t>Journal entry testing</t>
  </si>
  <si>
    <t>Cash at bank and in hand</t>
  </si>
  <si>
    <t>Net sales - external and internal</t>
  </si>
  <si>
    <t>Not assigned yet</t>
  </si>
  <si>
    <t>Salauddin Morshed and Azhar Sir</t>
  </si>
  <si>
    <t>Ali</t>
  </si>
  <si>
    <t>Mizan</t>
  </si>
  <si>
    <t>13900 - Overall Audit strategy and audit plan</t>
  </si>
  <si>
    <t>Salauddin Morhsed</t>
  </si>
  <si>
    <t>Red: Not started/ Significantly behind</t>
  </si>
  <si>
    <t>Orange: In progress but slower than expected</t>
  </si>
  <si>
    <t>Green: Completed or progressing in line with expected dealine</t>
  </si>
  <si>
    <t>People and organiation</t>
  </si>
  <si>
    <t>CMRQ - Medical</t>
  </si>
  <si>
    <t>CMRQ - Quality</t>
  </si>
  <si>
    <t>Legal and compliance</t>
  </si>
  <si>
    <t>Marketing</t>
  </si>
  <si>
    <t>Procurement</t>
  </si>
  <si>
    <t>Revenue</t>
  </si>
  <si>
    <t>FRCP</t>
  </si>
  <si>
    <t>Inventory count</t>
  </si>
  <si>
    <t>Expected date of completion</t>
  </si>
  <si>
    <t>Week 2</t>
  </si>
  <si>
    <t>Notes:</t>
  </si>
  <si>
    <t>IT process</t>
  </si>
  <si>
    <t>Independence confirmation</t>
  </si>
  <si>
    <t>Affiliate auditor clearence memo</t>
  </si>
  <si>
    <t>Evaluations and misstatement in internal control</t>
  </si>
  <si>
    <t>Acknowledgement of referral instruction</t>
  </si>
  <si>
    <t>Signed annual questionaire</t>
  </si>
  <si>
    <t>Cost of Goods sold</t>
  </si>
  <si>
    <t>Ready for first review</t>
  </si>
  <si>
    <t>General IT Control</t>
  </si>
  <si>
    <t>Under first review for group reporting</t>
  </si>
  <si>
    <t>Ali, Shahat &amp; Jannat</t>
  </si>
  <si>
    <t>Shahat</t>
  </si>
  <si>
    <t>Complete and will be uploaded after opening of DOL</t>
  </si>
  <si>
    <t>Completed</t>
  </si>
  <si>
    <t>E-Mail</t>
  </si>
  <si>
    <t>Designation</t>
  </si>
  <si>
    <t>Partner</t>
  </si>
  <si>
    <t>Md. Faruk Uddin Ahammed FCA</t>
  </si>
  <si>
    <t>fahammed@deloitte.com</t>
  </si>
  <si>
    <t>samorshed@deloitte.com</t>
  </si>
  <si>
    <t>Client Name</t>
  </si>
  <si>
    <r>
      <rPr>
        <b/>
        <sz val="11"/>
        <rFont val="Calibri"/>
        <family val="2"/>
        <scheme val="minor"/>
      </rPr>
      <t>:</t>
    </r>
    <r>
      <rPr>
        <sz val="11"/>
        <rFont val="Calibri"/>
        <family val="2"/>
        <scheme val="minor"/>
      </rPr>
      <t xml:space="preserve"> Novo Nordisk Pharma Limited</t>
    </r>
  </si>
  <si>
    <t>Subject</t>
  </si>
  <si>
    <r>
      <rPr>
        <b/>
        <sz val="11"/>
        <rFont val="Calibri"/>
        <family val="2"/>
        <scheme val="minor"/>
      </rPr>
      <t>:</t>
    </r>
    <r>
      <rPr>
        <sz val="11"/>
        <rFont val="Calibri"/>
        <family val="2"/>
        <scheme val="minor"/>
      </rPr>
      <t xml:space="preserve"> Team member details</t>
    </r>
  </si>
  <si>
    <t>Preparation date</t>
  </si>
  <si>
    <r>
      <rPr>
        <b/>
        <sz val="11"/>
        <rFont val="Calibri"/>
        <family val="2"/>
        <scheme val="minor"/>
      </rPr>
      <t xml:space="preserve">: </t>
    </r>
    <r>
      <rPr>
        <sz val="11"/>
        <rFont val="Calibri"/>
        <family val="2"/>
        <scheme val="minor"/>
      </rPr>
      <t>1 January 2021 to 31 December 2021</t>
    </r>
  </si>
  <si>
    <r>
      <rPr>
        <b/>
        <sz val="11"/>
        <color theme="1"/>
        <rFont val="Calibri"/>
        <family val="2"/>
        <scheme val="minor"/>
      </rPr>
      <t xml:space="preserve">: </t>
    </r>
    <r>
      <rPr>
        <sz val="11"/>
        <color theme="1"/>
        <rFont val="Calibri"/>
        <family val="2"/>
        <scheme val="minor"/>
      </rPr>
      <t>6 December 2021</t>
    </r>
  </si>
  <si>
    <t>Accounting period</t>
  </si>
  <si>
    <r>
      <rPr>
        <b/>
        <sz val="11"/>
        <rFont val="Calibri"/>
        <family val="2"/>
        <scheme val="minor"/>
      </rPr>
      <t>:</t>
    </r>
    <r>
      <rPr>
        <sz val="11"/>
        <rFont val="Calibri"/>
        <family val="2"/>
        <scheme val="minor"/>
      </rPr>
      <t xml:space="preserve"> Work allocation</t>
    </r>
  </si>
  <si>
    <t>Date</t>
  </si>
  <si>
    <t>Fraud Discussion</t>
  </si>
  <si>
    <t>Related party transaction</t>
  </si>
  <si>
    <t>Work scope</t>
  </si>
  <si>
    <t>TOD - Revenue</t>
  </si>
  <si>
    <t>Walkthrough - Revenue</t>
  </si>
  <si>
    <t>Process - Revenue</t>
  </si>
  <si>
    <t>Process - COGS</t>
  </si>
  <si>
    <t>Process - Cash</t>
  </si>
  <si>
    <t>Process - FRCP</t>
  </si>
  <si>
    <t>Walkthrough - FRCP</t>
  </si>
  <si>
    <t>D&amp;I- Revenue</t>
  </si>
  <si>
    <t>TOD - Cash</t>
  </si>
  <si>
    <t>Assess engagement risk</t>
  </si>
  <si>
    <t>Fraud Discussion meeting minutes</t>
  </si>
  <si>
    <t>Planning minute with client minutes</t>
  </si>
  <si>
    <t>EQCR meeting set up, Agenda and Minutes</t>
  </si>
  <si>
    <t>Update/Progress</t>
  </si>
  <si>
    <t xml:space="preserve">Related party sig risk rebuttal form </t>
  </si>
  <si>
    <t>Vouchr</t>
  </si>
  <si>
    <t>Invoice</t>
  </si>
  <si>
    <t>Purchase order</t>
  </si>
  <si>
    <t>Delivery note</t>
  </si>
  <si>
    <t>Money receiving voucher</t>
  </si>
  <si>
    <t>Monthly sales report</t>
  </si>
  <si>
    <t>OE - Revenue</t>
  </si>
  <si>
    <t>Process - Inventory and inventory count</t>
  </si>
  <si>
    <t>JE Testing (Analysis)</t>
  </si>
  <si>
    <t>EQCR planning meeting minutes</t>
  </si>
  <si>
    <t>ETBL meeting - Fraud</t>
  </si>
  <si>
    <t xml:space="preserve">Fraud Questionnaire </t>
  </si>
  <si>
    <t>rmasudur@deloitte.com</t>
  </si>
  <si>
    <t>Masudur Rahman</t>
  </si>
  <si>
    <t>SL No.</t>
  </si>
  <si>
    <t>mmozumder@deloitte.com</t>
  </si>
  <si>
    <t>mdsaislam@deloitte.com</t>
  </si>
  <si>
    <t xml:space="preserve">RoMM - Significant Risks </t>
  </si>
  <si>
    <t>Preliminary Analytical Review (PAR)</t>
  </si>
  <si>
    <t xml:space="preserve">RoMM - Nonsignificant Risks </t>
  </si>
  <si>
    <t xml:space="preserve">Faruk Sir </t>
  </si>
  <si>
    <t>MOOC MEMO</t>
  </si>
  <si>
    <t xml:space="preserve">GITC Interpretation MEMO </t>
  </si>
  <si>
    <t xml:space="preserve">TOD - COGS </t>
  </si>
  <si>
    <t>Inventory Count</t>
  </si>
  <si>
    <t xml:space="preserve">Done </t>
  </si>
  <si>
    <t xml:space="preserve">To be done. </t>
  </si>
  <si>
    <t xml:space="preserve">Process - PPE </t>
  </si>
  <si>
    <t xml:space="preserve">TOD - PPE </t>
  </si>
  <si>
    <t>Supervisor</t>
  </si>
  <si>
    <t xml:space="preserve">Process - Taxation </t>
  </si>
  <si>
    <t xml:space="preserve">TOD - Taxation </t>
  </si>
  <si>
    <t xml:space="preserve">Status </t>
  </si>
  <si>
    <t xml:space="preserve">In progress </t>
  </si>
  <si>
    <t xml:space="preserve">Deadline missed </t>
  </si>
  <si>
    <t xml:space="preserve">Materiality </t>
  </si>
  <si>
    <t>Performance Materiality</t>
  </si>
  <si>
    <t xml:space="preserve">CTT </t>
  </si>
  <si>
    <t xml:space="preserve">BDT </t>
  </si>
  <si>
    <t xml:space="preserve">TOD - Inventory </t>
  </si>
  <si>
    <t>Imtiaz Rashid</t>
  </si>
  <si>
    <t>Materiality</t>
  </si>
  <si>
    <t>Imtiaz Rashid/ Sudipto Sarker (for respective heads)</t>
  </si>
  <si>
    <t>Sudipto Sarker</t>
  </si>
  <si>
    <t>`</t>
  </si>
  <si>
    <t>Process - Admin expense</t>
  </si>
  <si>
    <t>Mizanur Rahman</t>
  </si>
  <si>
    <t>Imtiaz Rashid/ Sudipto Sarker</t>
  </si>
  <si>
    <t xml:space="preserve">TOD - Personnel Expense </t>
  </si>
  <si>
    <t>USD</t>
  </si>
  <si>
    <r>
      <rPr>
        <b/>
        <sz val="11"/>
        <rFont val="Calibri"/>
        <family val="2"/>
        <scheme val="minor"/>
      </rPr>
      <t>:</t>
    </r>
    <r>
      <rPr>
        <sz val="11"/>
        <rFont val="Calibri"/>
        <family val="2"/>
        <scheme val="minor"/>
      </rPr>
      <t xml:space="preserve"> Cosmopolitan Indutries Private Ltd.</t>
    </r>
  </si>
  <si>
    <t>: 1 July 2021 to 30 June 2022</t>
  </si>
  <si>
    <r>
      <rPr>
        <b/>
        <sz val="11"/>
        <color theme="1"/>
        <rFont val="Calibri"/>
        <family val="2"/>
        <scheme val="minor"/>
      </rPr>
      <t xml:space="preserve">: </t>
    </r>
    <r>
      <rPr>
        <sz val="11"/>
        <color theme="1"/>
        <rFont val="Calibri"/>
        <family val="2"/>
        <scheme val="minor"/>
      </rPr>
      <t>5 june 2022</t>
    </r>
  </si>
  <si>
    <t xml:space="preserve">Sudipto Sarker </t>
  </si>
  <si>
    <t>Manager</t>
  </si>
  <si>
    <t>Assistant Manager</t>
  </si>
  <si>
    <t>Senior Associate</t>
  </si>
  <si>
    <t>Nurul Faruk Hasan &amp; Co</t>
  </si>
  <si>
    <t>OE - MOC</t>
  </si>
  <si>
    <t>D&amp;I- MOC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</si>
</sst>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Open Sans"/>
      <family val="2"/>
    </font>
    <font>
      <sz val="11"/>
      <color theme="1"/>
      <name val="Open Sans"/>
      <family val="2"/>
    </font>
    <font>
      <sz val="11"/>
      <color theme="1"/>
      <name val="Open Sans"/>
      <family val="2"/>
    </font>
    <font>
      <sz val="9"/>
      <color theme="1"/>
      <name val="Open Sans"/>
      <family val="2"/>
    </font>
    <font>
      <sz val="9"/>
      <name val="Open Sans"/>
      <family val="2"/>
    </font>
    <font>
      <sz val="10"/>
      <name val="Arial"/>
      <family val="2"/>
    </font>
    <font>
      <sz val="11"/>
      <name val="Open Sans"/>
      <family val="2"/>
    </font>
    <font>
      <b/>
      <sz val="11"/>
      <color theme="0"/>
      <name val="Calibri"/>
      <family val="2"/>
      <scheme val="minor"/>
    </font>
    <font>
      <sz val="11"/>
      <name val="Calibri"/>
      <family val="2"/>
      <scheme val="minor"/>
    </font>
    <font>
      <b/>
      <sz val="11"/>
      <name val="Calibri"/>
      <family val="2"/>
      <scheme val="minor"/>
    </font>
    <font>
      <sz val="11"/>
      <color rgb="FFFF0000"/>
      <name val="Calibri"/>
      <family val="2"/>
      <scheme val="minor"/>
    </font>
    <font>
      <sz val="12"/>
      <color theme="1"/>
      <name val="Calibri"/>
      <family val="2"/>
      <scheme val="minor"/>
    </font>
    <font>
      <sz val="12"/>
      <name val="Calibri"/>
      <family val="2"/>
      <scheme val="minor"/>
    </font>
    <font>
      <sz val="8"/>
      <name val="Calibri"/>
      <family val="2"/>
      <scheme val="minor"/>
    </font>
    <font>
      <u/>
      <sz val="11"/>
      <color theme="10"/>
      <name val="Calibri"/>
      <family val="2"/>
      <scheme val="minor"/>
    </font>
    <font>
      <sz val="11"/>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8" fillId="0" borderId="0"/>
    <xf numFmtId="43" fontId="8" fillId="0" borderId="0" applyFont="0" applyFill="0" applyBorder="0" applyAlignment="0" applyProtection="0"/>
    <xf numFmtId="0" fontId="17" fillId="0" borderId="0" applyNumberFormat="0" applyFill="0" applyBorder="0" applyAlignment="0" applyProtection="0"/>
  </cellStyleXfs>
  <cellXfs count="93">
    <xf numFmtId="0" fontId="0" fillId="0" borderId="0" xfId="0"/>
    <xf numFmtId="0" fontId="6" fillId="2" borderId="0" xfId="0" applyFont="1" applyFill="1" applyBorder="1" applyAlignment="1" applyProtection="1">
      <alignment horizontal="left" vertical="center"/>
      <protection locked="0"/>
    </xf>
    <xf numFmtId="0" fontId="7" fillId="2" borderId="0" xfId="1" applyNumberFormat="1" applyFont="1" applyFill="1" applyBorder="1" applyAlignment="1">
      <alignment horizontal="left" vertical="center"/>
    </xf>
    <xf numFmtId="0" fontId="7" fillId="0" borderId="0" xfId="1" applyNumberFormat="1" applyFont="1" applyFill="1" applyBorder="1" applyAlignment="1">
      <alignment horizontal="left" vertical="center"/>
    </xf>
    <xf numFmtId="0" fontId="2" fillId="0" borderId="0" xfId="0" applyFont="1"/>
    <xf numFmtId="0" fontId="0" fillId="0" borderId="1" xfId="0" pivotButton="1" applyBorder="1"/>
    <xf numFmtId="0" fontId="0" fillId="0" borderId="1" xfId="0" applyBorder="1"/>
    <xf numFmtId="0" fontId="2" fillId="0" borderId="1" xfId="0" pivotButton="1" applyFont="1" applyBorder="1" applyAlignment="1">
      <alignment horizontal="center"/>
    </xf>
    <xf numFmtId="0" fontId="2" fillId="0" borderId="1" xfId="0" applyFont="1" applyBorder="1" applyAlignment="1">
      <alignment horizontal="center"/>
    </xf>
    <xf numFmtId="0" fontId="5" fillId="0" borderId="1" xfId="0" applyFont="1" applyBorder="1" applyAlignment="1" applyProtection="1">
      <alignment horizontal="left" vertical="top" wrapText="1"/>
      <protection locked="0"/>
    </xf>
    <xf numFmtId="164" fontId="9" fillId="2" borderId="1" xfId="3" applyNumberFormat="1" applyFont="1" applyFill="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1" applyNumberFormat="1" applyFont="1" applyFill="1" applyBorder="1" applyAlignment="1">
      <alignment horizontal="left" vertical="top"/>
    </xf>
    <xf numFmtId="0" fontId="9" fillId="0" borderId="1" xfId="1" applyNumberFormat="1" applyFont="1" applyFill="1" applyBorder="1" applyAlignment="1">
      <alignment horizontal="left" vertical="top" wrapText="1"/>
    </xf>
    <xf numFmtId="164" fontId="9" fillId="0" borderId="1" xfId="3" applyNumberFormat="1" applyFont="1" applyFill="1" applyBorder="1" applyAlignment="1">
      <alignment horizontal="left" vertical="top"/>
    </xf>
    <xf numFmtId="164" fontId="5" fillId="0" borderId="1" xfId="1" applyNumberFormat="1" applyFont="1" applyFill="1" applyBorder="1" applyAlignment="1">
      <alignment horizontal="left" vertical="top"/>
    </xf>
    <xf numFmtId="164" fontId="5" fillId="0" borderId="1" xfId="1" applyNumberFormat="1" applyFont="1" applyFill="1" applyBorder="1" applyAlignment="1" applyProtection="1">
      <alignment vertical="top"/>
      <protection locked="0"/>
    </xf>
    <xf numFmtId="164" fontId="5" fillId="0" borderId="1" xfId="1" applyNumberFormat="1" applyFont="1" applyBorder="1" applyAlignment="1">
      <alignment vertical="center"/>
    </xf>
    <xf numFmtId="0" fontId="2" fillId="0" borderId="1" xfId="0" applyFont="1" applyFill="1" applyBorder="1" applyAlignment="1">
      <alignment horizontal="center"/>
    </xf>
    <xf numFmtId="0" fontId="0" fillId="4" borderId="1" xfId="0" applyFill="1" applyBorder="1"/>
    <xf numFmtId="0" fontId="12" fillId="0" borderId="0" xfId="2" applyFont="1"/>
    <xf numFmtId="0" fontId="11" fillId="0" borderId="0" xfId="2" applyFont="1"/>
    <xf numFmtId="0" fontId="11" fillId="0" borderId="1" xfId="2" applyFont="1" applyFill="1" applyBorder="1"/>
    <xf numFmtId="0" fontId="11" fillId="0" borderId="0" xfId="2" applyFont="1" applyFill="1"/>
    <xf numFmtId="0" fontId="11" fillId="0" borderId="1" xfId="0" applyFont="1" applyFill="1" applyBorder="1" applyAlignment="1">
      <alignment horizontal="left" vertical="top"/>
    </xf>
    <xf numFmtId="0" fontId="10" fillId="3" borderId="1" xfId="2" applyFont="1" applyFill="1" applyBorder="1" applyAlignment="1">
      <alignment vertical="top"/>
    </xf>
    <xf numFmtId="0" fontId="10" fillId="3" borderId="1" xfId="2" applyFont="1" applyFill="1" applyBorder="1" applyAlignment="1">
      <alignment horizontal="center" vertical="top"/>
    </xf>
    <xf numFmtId="0" fontId="11" fillId="0" borderId="3" xfId="2" applyFont="1" applyBorder="1" applyAlignment="1">
      <alignment vertical="top"/>
    </xf>
    <xf numFmtId="0" fontId="11" fillId="0" borderId="5" xfId="2" applyFont="1" applyBorder="1" applyAlignment="1">
      <alignment vertical="top"/>
    </xf>
    <xf numFmtId="164" fontId="11" fillId="0" borderId="1" xfId="1" applyNumberFormat="1" applyFont="1" applyFill="1" applyBorder="1" applyAlignment="1">
      <alignment horizontal="left" vertical="top" wrapText="1"/>
    </xf>
    <xf numFmtId="0" fontId="11" fillId="0" borderId="4" xfId="2" applyFont="1" applyBorder="1" applyAlignment="1">
      <alignment vertical="top"/>
    </xf>
    <xf numFmtId="0" fontId="11" fillId="0" borderId="4" xfId="2" applyFont="1" applyBorder="1" applyAlignment="1">
      <alignment horizontal="center" vertical="top"/>
    </xf>
    <xf numFmtId="0" fontId="11" fillId="0" borderId="1" xfId="2" applyFont="1" applyBorder="1" applyAlignment="1">
      <alignment horizontal="center" vertical="top"/>
    </xf>
    <xf numFmtId="0" fontId="11" fillId="0" borderId="1" xfId="2" applyFont="1" applyFill="1" applyBorder="1" applyAlignment="1">
      <alignment horizontal="center" vertical="top"/>
    </xf>
    <xf numFmtId="0" fontId="11" fillId="0" borderId="1" xfId="2" applyFont="1" applyFill="1" applyBorder="1" applyAlignment="1">
      <alignment vertical="top"/>
    </xf>
    <xf numFmtId="0" fontId="11" fillId="0" borderId="1" xfId="0" applyFont="1" applyBorder="1" applyAlignment="1">
      <alignment vertical="top" wrapText="1"/>
    </xf>
    <xf numFmtId="0" fontId="11" fillId="4" borderId="5" xfId="2" applyFont="1" applyFill="1" applyBorder="1" applyAlignment="1">
      <alignment vertical="top"/>
    </xf>
    <xf numFmtId="0" fontId="11" fillId="4" borderId="2" xfId="2" applyFont="1" applyFill="1" applyBorder="1" applyAlignment="1">
      <alignment vertical="top"/>
    </xf>
    <xf numFmtId="0" fontId="13" fillId="0" borderId="0" xfId="2" applyFont="1"/>
    <xf numFmtId="164" fontId="15" fillId="0" borderId="1" xfId="1" applyNumberFormat="1" applyFont="1" applyFill="1" applyBorder="1" applyAlignment="1">
      <alignment vertical="center"/>
    </xf>
    <xf numFmtId="164" fontId="14" fillId="0" borderId="1" xfId="1" applyNumberFormat="1" applyFont="1" applyFill="1" applyBorder="1" applyAlignment="1" applyProtection="1">
      <alignment vertical="center"/>
      <protection locked="0"/>
    </xf>
    <xf numFmtId="164" fontId="1" fillId="0" borderId="0" xfId="1" applyNumberFormat="1" applyFont="1" applyFill="1"/>
    <xf numFmtId="0" fontId="11" fillId="5" borderId="4" xfId="2" applyFont="1" applyFill="1" applyBorder="1" applyAlignment="1">
      <alignment horizontal="center" vertical="top"/>
    </xf>
    <xf numFmtId="0" fontId="11" fillId="6" borderId="4" xfId="2" applyFont="1" applyFill="1" applyBorder="1" applyAlignment="1">
      <alignment horizontal="center" vertical="top"/>
    </xf>
    <xf numFmtId="0" fontId="11" fillId="5" borderId="0" xfId="2" applyFont="1" applyFill="1"/>
    <xf numFmtId="0" fontId="11" fillId="7" borderId="0" xfId="2" applyFont="1" applyFill="1"/>
    <xf numFmtId="0" fontId="11" fillId="6" borderId="0" xfId="2" applyFont="1" applyFill="1"/>
    <xf numFmtId="0" fontId="11" fillId="0" borderId="5" xfId="2" applyFont="1" applyBorder="1" applyAlignment="1">
      <alignment horizontal="center" vertical="top"/>
    </xf>
    <xf numFmtId="0" fontId="10" fillId="3" borderId="1" xfId="2" applyFont="1" applyFill="1" applyBorder="1" applyAlignment="1">
      <alignment horizontal="center" vertical="top" wrapText="1"/>
    </xf>
    <xf numFmtId="0" fontId="11" fillId="7" borderId="4" xfId="2" applyFont="1" applyFill="1" applyBorder="1" applyAlignment="1">
      <alignment horizontal="center" vertical="top"/>
    </xf>
    <xf numFmtId="0" fontId="11" fillId="6" borderId="4" xfId="2" applyFont="1" applyFill="1" applyBorder="1" applyAlignment="1">
      <alignment horizontal="center" vertical="top" wrapText="1"/>
    </xf>
    <xf numFmtId="0" fontId="11" fillId="4" borderId="1" xfId="0" applyFont="1" applyFill="1" applyBorder="1" applyAlignment="1">
      <alignment vertical="top" wrapText="1"/>
    </xf>
    <xf numFmtId="15" fontId="11" fillId="0" borderId="5" xfId="2" applyNumberFormat="1" applyFont="1" applyBorder="1" applyAlignment="1">
      <alignment horizontal="center" vertical="top" wrapText="1"/>
    </xf>
    <xf numFmtId="15" fontId="11" fillId="0" borderId="5" xfId="2" applyNumberFormat="1" applyFont="1" applyBorder="1" applyAlignment="1">
      <alignment horizontal="center" vertical="top"/>
    </xf>
    <xf numFmtId="0" fontId="11" fillId="0" borderId="4" xfId="2" applyFont="1" applyBorder="1" applyAlignment="1">
      <alignment horizontal="center" vertical="top" wrapText="1"/>
    </xf>
    <xf numFmtId="0" fontId="11" fillId="0" borderId="4" xfId="2" applyFont="1" applyFill="1" applyBorder="1" applyAlignment="1">
      <alignment horizontal="center" vertical="top"/>
    </xf>
    <xf numFmtId="0" fontId="0" fillId="0" borderId="1" xfId="0" applyBorder="1" applyAlignment="1">
      <alignment horizontal="center"/>
    </xf>
    <xf numFmtId="0" fontId="17" fillId="0" borderId="1" xfId="4" applyBorder="1"/>
    <xf numFmtId="0" fontId="11" fillId="0" borderId="0" xfId="2" applyFont="1" applyAlignment="1">
      <alignment horizontal="center"/>
    </xf>
    <xf numFmtId="0" fontId="11" fillId="0" borderId="0" xfId="2" applyFont="1" applyAlignment="1">
      <alignment horizontal="left"/>
    </xf>
    <xf numFmtId="0" fontId="12" fillId="0" borderId="0" xfId="2" applyFont="1" applyAlignment="1">
      <alignment horizontal="left"/>
    </xf>
    <xf numFmtId="0" fontId="0" fillId="0" borderId="0" xfId="0" applyAlignment="1">
      <alignment horizontal="center"/>
    </xf>
    <xf numFmtId="0" fontId="12" fillId="8" borderId="1" xfId="2" applyFont="1" applyFill="1" applyBorder="1" applyAlignment="1">
      <alignment horizontal="center" vertical="top"/>
    </xf>
    <xf numFmtId="0" fontId="2" fillId="8" borderId="1" xfId="0" applyFont="1" applyFill="1" applyBorder="1" applyAlignment="1">
      <alignment horizontal="center"/>
    </xf>
    <xf numFmtId="0" fontId="0" fillId="0" borderId="1" xfId="0" applyBorder="1" applyAlignment="1">
      <alignment vertical="top" wrapText="1"/>
    </xf>
    <xf numFmtId="0" fontId="0" fillId="0" borderId="1" xfId="0" applyFill="1" applyBorder="1" applyAlignment="1">
      <alignment vertical="top"/>
    </xf>
    <xf numFmtId="0" fontId="12" fillId="8"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xf>
    <xf numFmtId="0" fontId="11" fillId="0" borderId="1" xfId="2" applyFont="1" applyFill="1" applyBorder="1" applyAlignment="1">
      <alignment horizontal="left" vertical="top"/>
    </xf>
    <xf numFmtId="15" fontId="11" fillId="0" borderId="1" xfId="0" applyNumberFormat="1" applyFont="1" applyFill="1" applyBorder="1" applyAlignment="1">
      <alignment horizontal="center" vertical="top"/>
    </xf>
    <xf numFmtId="0" fontId="0" fillId="0" borderId="1" xfId="0" applyFont="1" applyFill="1" applyBorder="1" applyAlignment="1">
      <alignment horizontal="left" vertical="top"/>
    </xf>
    <xf numFmtId="0" fontId="0" fillId="9" borderId="1" xfId="0" applyFont="1" applyFill="1" applyBorder="1" applyAlignment="1">
      <alignment horizontal="left" vertical="top"/>
    </xf>
    <xf numFmtId="0" fontId="0" fillId="10" borderId="1" xfId="0" applyFill="1" applyBorder="1" applyAlignment="1">
      <alignment vertical="top"/>
    </xf>
    <xf numFmtId="0" fontId="0" fillId="0" borderId="1" xfId="0" applyBorder="1" applyAlignment="1">
      <alignment vertical="center"/>
    </xf>
    <xf numFmtId="0" fontId="0" fillId="9" borderId="1" xfId="0" applyFill="1" applyBorder="1"/>
    <xf numFmtId="0" fontId="0" fillId="11" borderId="1" xfId="0" applyFill="1" applyBorder="1"/>
    <xf numFmtId="0" fontId="0" fillId="5" borderId="1" xfId="0" applyFill="1" applyBorder="1"/>
    <xf numFmtId="0" fontId="0" fillId="0" borderId="0" xfId="0" applyBorder="1" applyAlignment="1">
      <alignment vertical="center"/>
    </xf>
    <xf numFmtId="0" fontId="0" fillId="0" borderId="0" xfId="0" applyFill="1" applyBorder="1"/>
    <xf numFmtId="0" fontId="2" fillId="0" borderId="0" xfId="0" applyFont="1" applyAlignment="1">
      <alignment horizontal="center"/>
    </xf>
    <xf numFmtId="3" fontId="0" fillId="12" borderId="6" xfId="0" applyNumberFormat="1" applyFont="1" applyFill="1" applyBorder="1" applyAlignment="1">
      <alignment horizontal="right" vertical="center" wrapText="1"/>
    </xf>
    <xf numFmtId="3" fontId="0" fillId="12" borderId="8" xfId="0" applyNumberFormat="1" applyFont="1" applyFill="1" applyBorder="1" applyAlignment="1">
      <alignment horizontal="right" vertical="center" wrapText="1"/>
    </xf>
    <xf numFmtId="3" fontId="18" fillId="13" borderId="7" xfId="0" applyNumberFormat="1" applyFont="1" applyFill="1" applyBorder="1" applyAlignment="1">
      <alignment horizontal="right" vertical="center" wrapText="1"/>
    </xf>
    <xf numFmtId="3" fontId="18" fillId="13" borderId="9" xfId="0" applyNumberFormat="1" applyFont="1" applyFill="1" applyBorder="1" applyAlignment="1">
      <alignment horizontal="right" vertical="center" wrapText="1"/>
    </xf>
    <xf numFmtId="0" fontId="0" fillId="9" borderId="1" xfId="0" applyFill="1" applyBorder="1" applyAlignment="1">
      <alignment vertical="top"/>
    </xf>
    <xf numFmtId="0" fontId="3" fillId="2" borderId="0" xfId="0"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10" fillId="3" borderId="1" xfId="0" applyFont="1" applyFill="1" applyBorder="1" applyAlignment="1">
      <alignment horizontal="center" vertical="center"/>
    </xf>
    <xf numFmtId="0" fontId="12" fillId="0" borderId="0" xfId="2" applyFont="1" applyAlignment="1">
      <alignment horizontal="center"/>
    </xf>
    <xf numFmtId="0" fontId="11" fillId="0" borderId="0" xfId="2" applyFont="1" applyAlignment="1">
      <alignment horizontal="center"/>
    </xf>
  </cellXfs>
  <cellStyles count="5">
    <cellStyle name="Comma" xfId="1" builtinId="3"/>
    <cellStyle name="Comma 2 2" xfId="3" xr:uid="{00000000-0005-0000-0000-000001000000}"/>
    <cellStyle name="Hyperlink" xfId="4" builtinId="8"/>
    <cellStyle name="Normal" xfId="0" builtinId="0"/>
    <cellStyle name="Normal 2" xfId="2" xr:uid="{00000000-0005-0000-0000-000003000000}"/>
  </cellStyles>
  <dxfs count="19">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26735</xdr:colOff>
      <xdr:row>52</xdr:row>
      <xdr:rowOff>6685</xdr:rowOff>
    </xdr:from>
    <xdr:to>
      <xdr:col>1</xdr:col>
      <xdr:colOff>2339473</xdr:colOff>
      <xdr:row>77</xdr:row>
      <xdr:rowOff>88108</xdr:rowOff>
    </xdr:to>
    <xdr:pic>
      <xdr:nvPicPr>
        <xdr:cNvPr id="2" name="Picture 1">
          <a:extLst>
            <a:ext uri="{FF2B5EF4-FFF2-40B4-BE49-F238E27FC236}">
              <a16:creationId xmlns:a16="http://schemas.microsoft.com/office/drawing/2014/main" id="{C2688861-784F-4C44-A644-D1FFE048DD9B}"/>
            </a:ext>
          </a:extLst>
        </xdr:cNvPr>
        <xdr:cNvPicPr>
          <a:picLocks noChangeAspect="1"/>
        </xdr:cNvPicPr>
      </xdr:nvPicPr>
      <xdr:blipFill>
        <a:blip xmlns:r="http://schemas.openxmlformats.org/officeDocument/2006/relationships" r:embed="rId1"/>
        <a:stretch>
          <a:fillRect/>
        </a:stretch>
      </xdr:blipFill>
      <xdr:spPr>
        <a:xfrm>
          <a:off x="26735" y="7112001"/>
          <a:ext cx="5427580" cy="4760372"/>
        </a:xfrm>
        <a:prstGeom prst="rect">
          <a:avLst/>
        </a:prstGeom>
        <a:ln w="31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87312</xdr:colOff>
      <xdr:row>60</xdr:row>
      <xdr:rowOff>103188</xdr:rowOff>
    </xdr:from>
    <xdr:to>
      <xdr:col>3</xdr:col>
      <xdr:colOff>94486</xdr:colOff>
      <xdr:row>86</xdr:row>
      <xdr:rowOff>41738</xdr:rowOff>
    </xdr:to>
    <xdr:pic>
      <xdr:nvPicPr>
        <xdr:cNvPr id="2" name="Picture 1">
          <a:extLst>
            <a:ext uri="{FF2B5EF4-FFF2-40B4-BE49-F238E27FC236}">
              <a16:creationId xmlns:a16="http://schemas.microsoft.com/office/drawing/2014/main" id="{6D6CF1EB-9D20-4D04-A447-B83966A8A066}"/>
            </a:ext>
          </a:extLst>
        </xdr:cNvPr>
        <xdr:cNvPicPr>
          <a:picLocks noChangeAspect="1"/>
        </xdr:cNvPicPr>
      </xdr:nvPicPr>
      <xdr:blipFill>
        <a:blip xmlns:r="http://schemas.openxmlformats.org/officeDocument/2006/relationships" r:embed="rId1"/>
        <a:stretch>
          <a:fillRect/>
        </a:stretch>
      </xdr:blipFill>
      <xdr:spPr>
        <a:xfrm>
          <a:off x="87312" y="8913813"/>
          <a:ext cx="5611049" cy="4685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ali\Desktop\6.%20Dr.%20Lal%20Path\0.%20Accounts\LPL%20Bangladesh%202019-20%20first%20cu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P&amp;L"/>
      <sheetName val="Cash Flow"/>
      <sheetName val="SCE"/>
      <sheetName val="Sheet1"/>
      <sheetName val="Notes 1-6"/>
      <sheetName val="Note 7"/>
      <sheetName val="Notes 19-22"/>
      <sheetName val="Notes 8-18"/>
      <sheetName val="Notes 23"/>
      <sheetName val="Notes 23-26"/>
      <sheetName val="Note 27-28"/>
      <sheetName val="LPL Trial Jun'19"/>
      <sheetName val="Annexure-D"/>
    </sheetNames>
    <sheetDataSet>
      <sheetData sheetId="0">
        <row r="2">
          <cell r="A2" t="str">
            <v>Dr. Lal Path Labs Bangladesh Pvt. Ltd.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Haque, A K M Azharul" id="{52836857-0AA8-4B24-8178-9F6CF8C9489D}" userId="S::akhaque@deloitte.com::d1485fb3-d29b-4e96-8e4a-63968a1a0249" providerId="AD"/>
  <person displayName="Jannat, Gul E" id="{495833DA-2280-4391-A32D-44DE3C6B6926}" userId="S::gjannat@deloitte.com::d628830e-fb58-44fa-b59b-181b2df172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Md." refreshedDate="44080.522041782409" createdVersion="6" refreshedVersion="6" minRefreshableVersion="3" recordCount="19" xr:uid="{00000000-000A-0000-FFFF-FFFF00000000}">
  <cacheSource type="worksheet">
    <worksheetSource ref="A5:B24" sheet="Sheet1"/>
  </cacheSource>
  <cacheFields count="2">
    <cacheField name="Particulars" numFmtId="0">
      <sharedItems count="19">
        <s v="Property and equipment"/>
        <s v="Intangible asset - Goodwill"/>
        <s v="Inventory"/>
        <s v="Security deposits and advances"/>
        <s v="Trade receivables and other receivables"/>
        <s v="Cash and cash equivalents"/>
        <s v="Deferred tax liabilities"/>
        <s v="Trade  and other payables"/>
        <s v="Provisions"/>
        <s v="Current tax liabilities"/>
        <s v="Revenue from operations"/>
        <s v="Lab test expenses"/>
        <s v="Cost of materials consumed"/>
        <s v="Payroll"/>
        <s v="Rent"/>
        <s v="Staff Cost"/>
        <s v="Legal and professional charges "/>
        <s v="Retainer ship fees to technical consultants"/>
        <s v="MOC"/>
      </sharedItems>
    </cacheField>
    <cacheField name="Name" numFmtId="0">
      <sharedItems count="7">
        <s v="Tanvir"/>
        <s v="Rudro"/>
        <s v="Hemel/Dhepa"/>
        <s v="Hemel"/>
        <s v="Tanvir/Dhepa"/>
        <s v="Rudro/Dhepa"/>
        <s v="Dhep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r>
  <r>
    <x v="1"/>
    <x v="1"/>
  </r>
  <r>
    <x v="2"/>
    <x v="2"/>
  </r>
  <r>
    <x v="3"/>
    <x v="3"/>
  </r>
  <r>
    <x v="4"/>
    <x v="1"/>
  </r>
  <r>
    <x v="5"/>
    <x v="3"/>
  </r>
  <r>
    <x v="6"/>
    <x v="3"/>
  </r>
  <r>
    <x v="7"/>
    <x v="4"/>
  </r>
  <r>
    <x v="8"/>
    <x v="4"/>
  </r>
  <r>
    <x v="9"/>
    <x v="3"/>
  </r>
  <r>
    <x v="10"/>
    <x v="1"/>
  </r>
  <r>
    <x v="11"/>
    <x v="0"/>
  </r>
  <r>
    <x v="12"/>
    <x v="2"/>
  </r>
  <r>
    <x v="13"/>
    <x v="5"/>
  </r>
  <r>
    <x v="14"/>
    <x v="3"/>
  </r>
  <r>
    <x v="15"/>
    <x v="6"/>
  </r>
  <r>
    <x v="16"/>
    <x v="0"/>
  </r>
  <r>
    <x v="17"/>
    <x v="0"/>
  </r>
  <r>
    <x v="1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E5:F24" firstHeaderRow="1" firstDataRow="1" firstDataCol="2"/>
  <pivotFields count="2">
    <pivotField axis="axisRow" compact="0" outline="0" showAll="0" defaultSubtotal="0">
      <items count="19">
        <item x="5"/>
        <item x="12"/>
        <item x="9"/>
        <item x="6"/>
        <item x="1"/>
        <item x="2"/>
        <item x="11"/>
        <item x="16"/>
        <item x="18"/>
        <item x="13"/>
        <item x="0"/>
        <item x="8"/>
        <item x="14"/>
        <item x="17"/>
        <item x="10"/>
        <item x="3"/>
        <item x="15"/>
        <item x="7"/>
        <item x="4"/>
      </items>
      <extLst>
        <ext xmlns:x14="http://schemas.microsoft.com/office/spreadsheetml/2009/9/main" uri="{2946ED86-A175-432a-8AC1-64E0C546D7DE}">
          <x14:pivotField fillDownLabels="1"/>
        </ext>
      </extLst>
    </pivotField>
    <pivotField axis="axisRow" compact="0" outline="0" showAll="0" defaultSubtotal="0">
      <items count="7">
        <item x="6"/>
        <item x="3"/>
        <item x="2"/>
        <item x="1"/>
        <item x="5"/>
        <item x="0"/>
        <item x="4"/>
      </items>
      <extLst>
        <ext xmlns:x14="http://schemas.microsoft.com/office/spreadsheetml/2009/9/main" uri="{2946ED86-A175-432a-8AC1-64E0C546D7DE}">
          <x14:pivotField fillDownLabels="1"/>
        </ext>
      </extLst>
    </pivotField>
  </pivotFields>
  <rowFields count="2">
    <field x="1"/>
    <field x="0"/>
  </rowFields>
  <rowItems count="19">
    <i>
      <x/>
      <x v="16"/>
    </i>
    <i>
      <x v="1"/>
      <x/>
    </i>
    <i r="1">
      <x v="2"/>
    </i>
    <i r="1">
      <x v="3"/>
    </i>
    <i r="1">
      <x v="12"/>
    </i>
    <i r="1">
      <x v="15"/>
    </i>
    <i>
      <x v="2"/>
      <x v="1"/>
    </i>
    <i r="1">
      <x v="5"/>
    </i>
    <i>
      <x v="3"/>
      <x v="4"/>
    </i>
    <i r="1">
      <x v="8"/>
    </i>
    <i r="1">
      <x v="14"/>
    </i>
    <i r="1">
      <x v="18"/>
    </i>
    <i>
      <x v="4"/>
      <x v="9"/>
    </i>
    <i>
      <x v="5"/>
      <x v="6"/>
    </i>
    <i r="1">
      <x v="7"/>
    </i>
    <i r="1">
      <x v="10"/>
    </i>
    <i r="1">
      <x v="13"/>
    </i>
    <i>
      <x v="6"/>
      <x v="11"/>
    </i>
    <i r="1">
      <x v="17"/>
    </i>
  </rowItems>
  <colItems count="1">
    <i/>
  </colItems>
  <formats count="19">
    <format dxfId="18">
      <pivotArea field="1" type="button" dataOnly="0" labelOnly="1" outline="0" axis="axisRow" fieldPosition="0"/>
    </format>
    <format dxfId="17">
      <pivotArea field="0" type="button" dataOnly="0" labelOnly="1" outline="0" axis="axisRow" fieldPosition="1"/>
    </format>
    <format dxfId="16">
      <pivotArea dataOnly="0" labelOnly="1" outline="0" fieldPosition="0">
        <references count="1">
          <reference field="1" count="6">
            <x v="0"/>
            <x v="1"/>
            <x v="2"/>
            <x v="3"/>
            <x v="4"/>
            <x v="5"/>
          </reference>
        </references>
      </pivotArea>
    </format>
    <format dxfId="15">
      <pivotArea dataOnly="0" labelOnly="1" outline="0" offset="IV1" fieldPosition="0">
        <references count="1">
          <reference field="1" count="1">
            <x v="6"/>
          </reference>
        </references>
      </pivotArea>
    </format>
    <format dxfId="14">
      <pivotArea dataOnly="0" labelOnly="1" outline="0" fieldPosition="0">
        <references count="2">
          <reference field="0" count="1">
            <x v="16"/>
          </reference>
          <reference field="1" count="1" selected="0">
            <x v="0"/>
          </reference>
        </references>
      </pivotArea>
    </format>
    <format dxfId="13">
      <pivotArea dataOnly="0" labelOnly="1" outline="0" fieldPosition="0">
        <references count="2">
          <reference field="0" count="5">
            <x v="0"/>
            <x v="2"/>
            <x v="3"/>
            <x v="12"/>
            <x v="15"/>
          </reference>
          <reference field="1" count="1" selected="0">
            <x v="1"/>
          </reference>
        </references>
      </pivotArea>
    </format>
    <format dxfId="12">
      <pivotArea dataOnly="0" labelOnly="1" outline="0" fieldPosition="0">
        <references count="2">
          <reference field="0" count="2">
            <x v="1"/>
            <x v="5"/>
          </reference>
          <reference field="1" count="1" selected="0">
            <x v="2"/>
          </reference>
        </references>
      </pivotArea>
    </format>
    <format dxfId="11">
      <pivotArea dataOnly="0" labelOnly="1" outline="0" fieldPosition="0">
        <references count="2">
          <reference field="0" count="4">
            <x v="4"/>
            <x v="8"/>
            <x v="14"/>
            <x v="18"/>
          </reference>
          <reference field="1" count="1" selected="0">
            <x v="3"/>
          </reference>
        </references>
      </pivotArea>
    </format>
    <format dxfId="10">
      <pivotArea dataOnly="0" labelOnly="1" outline="0" fieldPosition="0">
        <references count="2">
          <reference field="0" count="1">
            <x v="9"/>
          </reference>
          <reference field="1" count="1" selected="0">
            <x v="4"/>
          </reference>
        </references>
      </pivotArea>
    </format>
    <format dxfId="9">
      <pivotArea dataOnly="0" labelOnly="1" outline="0" fieldPosition="0">
        <references count="2">
          <reference field="0" count="4">
            <x v="6"/>
            <x v="7"/>
            <x v="10"/>
            <x v="13"/>
          </reference>
          <reference field="1" count="1" selected="0">
            <x v="5"/>
          </reference>
        </references>
      </pivotArea>
    </format>
    <format dxfId="8">
      <pivotArea dataOnly="0" labelOnly="1" outline="0" fieldPosition="0">
        <references count="2">
          <reference field="0" count="1">
            <x v="11"/>
          </reference>
          <reference field="1" count="1" selected="0">
            <x v="6"/>
          </reference>
        </references>
      </pivotArea>
    </format>
    <format dxfId="7">
      <pivotArea dataOnly="0" labelOnly="1" outline="0" fieldPosition="0">
        <references count="1">
          <reference field="1" count="0"/>
        </references>
      </pivotArea>
    </format>
    <format dxfId="6">
      <pivotArea dataOnly="0" labelOnly="1" outline="0" fieldPosition="0">
        <references count="2">
          <reference field="0" count="1">
            <x v="16"/>
          </reference>
          <reference field="1" count="1" selected="0">
            <x v="0"/>
          </reference>
        </references>
      </pivotArea>
    </format>
    <format dxfId="5">
      <pivotArea dataOnly="0" labelOnly="1" outline="0" fieldPosition="0">
        <references count="2">
          <reference field="0" count="5">
            <x v="0"/>
            <x v="2"/>
            <x v="3"/>
            <x v="12"/>
            <x v="15"/>
          </reference>
          <reference field="1" count="1" selected="0">
            <x v="1"/>
          </reference>
        </references>
      </pivotArea>
    </format>
    <format dxfId="4">
      <pivotArea dataOnly="0" labelOnly="1" outline="0" fieldPosition="0">
        <references count="2">
          <reference field="0" count="2">
            <x v="1"/>
            <x v="5"/>
          </reference>
          <reference field="1" count="1" selected="0">
            <x v="2"/>
          </reference>
        </references>
      </pivotArea>
    </format>
    <format dxfId="3">
      <pivotArea dataOnly="0" labelOnly="1" outline="0" fieldPosition="0">
        <references count="2">
          <reference field="0" count="4">
            <x v="4"/>
            <x v="8"/>
            <x v="14"/>
            <x v="18"/>
          </reference>
          <reference field="1" count="1" selected="0">
            <x v="3"/>
          </reference>
        </references>
      </pivotArea>
    </format>
    <format dxfId="2">
      <pivotArea dataOnly="0" labelOnly="1" outline="0" fieldPosition="0">
        <references count="2">
          <reference field="0" count="1">
            <x v="9"/>
          </reference>
          <reference field="1" count="1" selected="0">
            <x v="4"/>
          </reference>
        </references>
      </pivotArea>
    </format>
    <format dxfId="1">
      <pivotArea dataOnly="0" labelOnly="1" outline="0" fieldPosition="0">
        <references count="2">
          <reference field="0" count="4">
            <x v="6"/>
            <x v="7"/>
            <x v="10"/>
            <x v="13"/>
          </reference>
          <reference field="1" count="1" selected="0">
            <x v="5"/>
          </reference>
        </references>
      </pivotArea>
    </format>
    <format dxfId="0">
      <pivotArea dataOnly="0" labelOnly="1" outline="0" fieldPosition="0">
        <references count="2">
          <reference field="0" count="2">
            <x v="11"/>
            <x v="17"/>
          </reference>
          <reference field="1"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5" dT="2021-12-12T05:12:35.17" personId="{52836857-0AA8-4B24-8178-9F6CF8C9489D}" id="{6B9E9EDA-A5FF-4684-88AF-A22D62D38C23}">
    <text>if something is ready for review why do you say WIP? Write ready for 1st review/final review</text>
  </threadedComment>
  <threadedComment ref="G15" dT="2021-12-12T07:02:31.21" personId="{495833DA-2280-4391-A32D-44DE3C6B6926}" id="{D1C06993-5D9B-44B8-A82E-54C1CF9BFD64}" parentId="{6B9E9EDA-A5FF-4684-88AF-A22D62D38C23}">
    <text>Done</text>
  </threadedComment>
  <threadedComment ref="G31" dT="2021-12-12T05:18:54.43" personId="{52836857-0AA8-4B24-8178-9F6CF8C9489D}" id="{6C603BC3-7A0F-4108-A894-4A597DE1A734}">
    <text>Should be under first review</text>
  </threadedComment>
  <threadedComment ref="G31" dT="2021-12-12T07:04:29.77" personId="{495833DA-2280-4391-A32D-44DE3C6B6926}" id="{7225310F-248A-4F3F-A318-7B3EB2224590}" parentId="{6C603BC3-7A0F-4108-A894-4A597DE1A734}">
    <text>Done</text>
  </threadedComment>
  <threadedComment ref="G43" dT="2021-12-12T05:18:30.72" personId="{52836857-0AA8-4B24-8178-9F6CF8C9489D}" id="{6268E162-CD5C-495E-93F7-F7F67E7BDCC7}">
    <text>Why these are N/A. We have already completed and sent Independence confirmation and acknowledgement of referral instructions to Group. Please obtain from Salauddin bhai and put on file. The rest of them should have completion date on 5 Jan 2022. All of them should be allocated to Salauddin bhai</text>
  </threadedComment>
  <threadedComment ref="G43" dT="2021-12-12T07:07:03.37" personId="{495833DA-2280-4391-A32D-44DE3C6B6926}" id="{DEC57947-7E2A-43DD-A36A-8AA2EA0C49B6}" parentId="{6268E162-CD5C-495E-93F7-F7F67E7BDCC7}">
    <text>I wasn't sure about completion of these files. So wrote N/A. Will complete uploading as soon as DOL is opened.</text>
  </threadedComment>
  <threadedComment ref="A48" dT="2021-12-07T04:56:40.52" personId="{52836857-0AA8-4B24-8178-9F6CF8C9489D}" id="{66BC5260-CB20-4DD3-8A92-1295F296B1BA}">
    <text>Add Referral instructions, Appendices and Deliverables on DOL. Also assign someone to complete the deliverables</text>
  </threadedComment>
  <threadedComment ref="A48" dT="2021-12-12T07:10:44.54" personId="{495833DA-2280-4391-A32D-44DE3C6B6926}" id="{BFEEB379-C0C4-4345-B224-E954FC59AB66}" parentId="{66BC5260-CB20-4DD3-8A92-1295F296B1BA}">
    <text>I need more explanation regarding this comment</text>
  </threadedComment>
  <threadedComment ref="B48" dT="2021-12-07T04:59:42.06" personId="{52836857-0AA8-4B24-8178-9F6CF8C9489D}" id="{6C4B817F-25AB-4428-88B2-0CEFD6AEEFF6}">
    <text>Where are the process notes we discussed yesterday e.g. R2R, OC2C, MOOC/FRP, Treasury?</text>
  </threadedComment>
  <threadedComment ref="B48" dT="2021-12-12T07:12:33.43" personId="{495833DA-2280-4391-A32D-44DE3C6B6926}" id="{D168BCEE-D41C-45DB-9253-165816C63B0F}" parentId="{6C4B817F-25AB-4428-88B2-0CEFD6AEEFF6}">
    <text>Added in the work allocation already.</text>
  </threadedComment>
  <threadedComment ref="A49" dT="2021-12-07T04:57:56.05" personId="{52836857-0AA8-4B24-8178-9F6CF8C9489D}" id="{1D328A6F-27F4-4638-A00C-15BE2F03C6C5}">
    <text>You have missed the below items completely which need to be done during planning. Once done you can use that for statutory work as well. The link is also below. You dont need to do the yellow highlighted subphase below</text>
  </threadedComment>
  <threadedComment ref="A49" dT="2021-12-12T07:11:35.53" personId="{495833DA-2280-4391-A32D-44DE3C6B6926}" id="{A2CE3211-4179-44C8-B250-26C3CB5C10FD}" parentId="{1D328A6F-27F4-4638-A00C-15BE2F03C6C5}">
    <text>Aready added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rmasudur@deloitte.com" TargetMode="External"/><Relationship Id="rId2" Type="http://schemas.openxmlformats.org/officeDocument/2006/relationships/hyperlink" Target="mailto:samorshed@deloitte.com" TargetMode="External"/><Relationship Id="rId1" Type="http://schemas.openxmlformats.org/officeDocument/2006/relationships/hyperlink" Target="mailto:fahammed@deloitte.com" TargetMode="External"/><Relationship Id="rId6" Type="http://schemas.openxmlformats.org/officeDocument/2006/relationships/printerSettings" Target="../printerSettings/printerSettings3.bin"/><Relationship Id="rId5" Type="http://schemas.openxmlformats.org/officeDocument/2006/relationships/hyperlink" Target="mailto:mdsaislam@deloitte.com" TargetMode="External"/><Relationship Id="rId4" Type="http://schemas.openxmlformats.org/officeDocument/2006/relationships/hyperlink" Target="mailto:mmozumder@deloitte.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showGridLines="0" topLeftCell="B4" workbookViewId="0">
      <selection activeCell="E5" sqref="E5:K24"/>
    </sheetView>
  </sheetViews>
  <sheetFormatPr defaultRowHeight="14.5" x14ac:dyDescent="0.35"/>
  <cols>
    <col min="1" max="1" width="31.81640625" bestFit="1" customWidth="1"/>
    <col min="5" max="5" width="39.81640625" bestFit="1" customWidth="1"/>
    <col min="6" max="6" width="35.81640625" bestFit="1" customWidth="1"/>
    <col min="7" max="7" width="7.26953125" bestFit="1" customWidth="1"/>
  </cols>
  <sheetData>
    <row r="1" spans="1:11" ht="16.5" x14ac:dyDescent="0.45">
      <c r="A1" s="87" t="str">
        <f>'[1]Balance Sheet'!A2</f>
        <v>Dr. Lal Path Labs Bangladesh Pvt. Ltd.</v>
      </c>
      <c r="B1" s="87"/>
      <c r="C1" s="87"/>
      <c r="D1" s="87"/>
      <c r="E1" s="87"/>
      <c r="F1" s="87"/>
      <c r="G1" s="87"/>
      <c r="H1" s="87"/>
      <c r="I1" s="87"/>
      <c r="J1" s="87"/>
      <c r="K1" s="87"/>
    </row>
    <row r="2" spans="1:11" ht="16.5" x14ac:dyDescent="0.45">
      <c r="A2" s="88" t="s">
        <v>0</v>
      </c>
      <c r="B2" s="88"/>
      <c r="C2" s="88"/>
      <c r="D2" s="88"/>
      <c r="E2" s="88"/>
      <c r="F2" s="88"/>
      <c r="G2" s="88"/>
      <c r="H2" s="88"/>
      <c r="I2" s="88"/>
      <c r="J2" s="88"/>
      <c r="K2" s="88"/>
    </row>
    <row r="3" spans="1:11" ht="16.5" x14ac:dyDescent="0.45">
      <c r="A3" s="89" t="s">
        <v>1</v>
      </c>
      <c r="B3" s="89"/>
      <c r="C3" s="89"/>
      <c r="D3" s="89"/>
      <c r="E3" s="89"/>
      <c r="F3" s="89"/>
      <c r="G3" s="89"/>
      <c r="H3" s="89"/>
      <c r="I3" s="89"/>
      <c r="J3" s="89"/>
      <c r="K3" s="89"/>
    </row>
    <row r="5" spans="1:11" s="4" customFormat="1" x14ac:dyDescent="0.35">
      <c r="A5" s="4" t="s">
        <v>28</v>
      </c>
      <c r="B5" s="4" t="s">
        <v>29</v>
      </c>
      <c r="E5" s="5" t="s">
        <v>29</v>
      </c>
      <c r="F5" s="5" t="s">
        <v>28</v>
      </c>
      <c r="G5" s="7" t="s">
        <v>31</v>
      </c>
      <c r="H5" s="8" t="s">
        <v>30</v>
      </c>
      <c r="I5" s="8" t="s">
        <v>32</v>
      </c>
      <c r="J5" s="8" t="s">
        <v>33</v>
      </c>
      <c r="K5" s="8" t="s">
        <v>34</v>
      </c>
    </row>
    <row r="6" spans="1:11" x14ac:dyDescent="0.35">
      <c r="A6" s="1" t="s">
        <v>2</v>
      </c>
      <c r="B6" t="s">
        <v>20</v>
      </c>
      <c r="E6" s="6" t="s">
        <v>22</v>
      </c>
      <c r="F6" s="6" t="s">
        <v>17</v>
      </c>
      <c r="G6" s="6"/>
      <c r="H6" s="6"/>
      <c r="I6" s="6"/>
      <c r="J6" s="6"/>
      <c r="K6" s="6"/>
    </row>
    <row r="7" spans="1:11" x14ac:dyDescent="0.35">
      <c r="A7" s="2" t="s">
        <v>3</v>
      </c>
      <c r="B7" t="s">
        <v>21</v>
      </c>
      <c r="E7" s="6" t="s">
        <v>25</v>
      </c>
      <c r="F7" s="6" t="s">
        <v>7</v>
      </c>
      <c r="G7" s="6"/>
      <c r="H7" s="6"/>
      <c r="I7" s="6"/>
      <c r="J7" s="6"/>
      <c r="K7" s="6"/>
    </row>
    <row r="8" spans="1:11" x14ac:dyDescent="0.35">
      <c r="A8" s="2" t="s">
        <v>4</v>
      </c>
      <c r="B8" t="s">
        <v>24</v>
      </c>
      <c r="E8" s="6" t="s">
        <v>25</v>
      </c>
      <c r="F8" s="6" t="s">
        <v>11</v>
      </c>
      <c r="G8" s="6"/>
      <c r="H8" s="6"/>
      <c r="I8" s="6"/>
      <c r="J8" s="6"/>
      <c r="K8" s="6"/>
    </row>
    <row r="9" spans="1:11" x14ac:dyDescent="0.35">
      <c r="A9" s="2" t="s">
        <v>5</v>
      </c>
      <c r="B9" t="s">
        <v>25</v>
      </c>
      <c r="E9" s="6" t="s">
        <v>25</v>
      </c>
      <c r="F9" s="6" t="s">
        <v>8</v>
      </c>
      <c r="G9" s="6"/>
      <c r="H9" s="6"/>
      <c r="I9" s="6"/>
      <c r="J9" s="6"/>
      <c r="K9" s="6"/>
    </row>
    <row r="10" spans="1:11" x14ac:dyDescent="0.35">
      <c r="A10" s="2" t="s">
        <v>6</v>
      </c>
      <c r="B10" t="s">
        <v>21</v>
      </c>
      <c r="E10" s="6" t="s">
        <v>25</v>
      </c>
      <c r="F10" s="6" t="s">
        <v>16</v>
      </c>
      <c r="G10" s="6"/>
      <c r="H10" s="6"/>
      <c r="I10" s="6"/>
      <c r="J10" s="6"/>
      <c r="K10" s="6"/>
    </row>
    <row r="11" spans="1:11" x14ac:dyDescent="0.35">
      <c r="A11" s="3" t="s">
        <v>7</v>
      </c>
      <c r="B11" t="s">
        <v>25</v>
      </c>
      <c r="E11" s="6" t="s">
        <v>25</v>
      </c>
      <c r="F11" s="6" t="s">
        <v>5</v>
      </c>
      <c r="G11" s="6"/>
      <c r="H11" s="6"/>
      <c r="I11" s="6"/>
      <c r="J11" s="6"/>
      <c r="K11" s="6"/>
    </row>
    <row r="12" spans="1:11" x14ac:dyDescent="0.35">
      <c r="A12" s="2" t="s">
        <v>8</v>
      </c>
      <c r="B12" t="s">
        <v>25</v>
      </c>
      <c r="E12" s="6" t="s">
        <v>24</v>
      </c>
      <c r="F12" s="6" t="s">
        <v>14</v>
      </c>
      <c r="G12" s="6"/>
      <c r="H12" s="6"/>
      <c r="I12" s="6"/>
      <c r="J12" s="6"/>
      <c r="K12" s="6"/>
    </row>
    <row r="13" spans="1:11" x14ac:dyDescent="0.35">
      <c r="A13" s="2" t="s">
        <v>9</v>
      </c>
      <c r="B13" t="s">
        <v>23</v>
      </c>
      <c r="E13" s="6" t="s">
        <v>24</v>
      </c>
      <c r="F13" s="6" t="s">
        <v>4</v>
      </c>
      <c r="G13" s="6"/>
      <c r="H13" s="6"/>
      <c r="I13" s="6"/>
      <c r="J13" s="6"/>
      <c r="K13" s="6"/>
    </row>
    <row r="14" spans="1:11" x14ac:dyDescent="0.35">
      <c r="A14" s="2" t="s">
        <v>10</v>
      </c>
      <c r="B14" t="s">
        <v>23</v>
      </c>
      <c r="E14" s="6" t="s">
        <v>21</v>
      </c>
      <c r="F14" s="6" t="s">
        <v>3</v>
      </c>
      <c r="G14" s="6"/>
      <c r="H14" s="6"/>
      <c r="I14" s="6"/>
      <c r="J14" s="6"/>
      <c r="K14" s="6"/>
    </row>
    <row r="15" spans="1:11" x14ac:dyDescent="0.35">
      <c r="A15" s="2" t="s">
        <v>11</v>
      </c>
      <c r="B15" t="s">
        <v>25</v>
      </c>
      <c r="E15" s="6" t="s">
        <v>21</v>
      </c>
      <c r="F15" s="6" t="s">
        <v>27</v>
      </c>
      <c r="G15" s="6"/>
      <c r="H15" s="6"/>
      <c r="I15" s="6"/>
      <c r="J15" s="6"/>
      <c r="K15" s="6"/>
    </row>
    <row r="16" spans="1:11" x14ac:dyDescent="0.35">
      <c r="A16" s="2" t="s">
        <v>12</v>
      </c>
      <c r="B16" t="s">
        <v>21</v>
      </c>
      <c r="E16" s="6" t="s">
        <v>21</v>
      </c>
      <c r="F16" s="6" t="s">
        <v>12</v>
      </c>
      <c r="G16" s="6"/>
      <c r="H16" s="6"/>
      <c r="I16" s="6"/>
      <c r="J16" s="6"/>
      <c r="K16" s="6"/>
    </row>
    <row r="17" spans="1:11" x14ac:dyDescent="0.35">
      <c r="A17" s="2" t="s">
        <v>13</v>
      </c>
      <c r="B17" t="s">
        <v>20</v>
      </c>
      <c r="E17" s="6" t="s">
        <v>21</v>
      </c>
      <c r="F17" s="6" t="s">
        <v>6</v>
      </c>
      <c r="G17" s="6"/>
      <c r="H17" s="6"/>
      <c r="I17" s="6"/>
      <c r="J17" s="6"/>
      <c r="K17" s="6"/>
    </row>
    <row r="18" spans="1:11" x14ac:dyDescent="0.35">
      <c r="A18" s="2" t="s">
        <v>14</v>
      </c>
      <c r="B18" t="s">
        <v>24</v>
      </c>
      <c r="E18" s="6" t="s">
        <v>26</v>
      </c>
      <c r="F18" s="6" t="s">
        <v>15</v>
      </c>
      <c r="G18" s="6"/>
      <c r="H18" s="6"/>
      <c r="I18" s="6"/>
      <c r="J18" s="6"/>
      <c r="K18" s="6"/>
    </row>
    <row r="19" spans="1:11" x14ac:dyDescent="0.35">
      <c r="A19" s="2" t="s">
        <v>15</v>
      </c>
      <c r="B19" t="s">
        <v>26</v>
      </c>
      <c r="E19" s="6" t="s">
        <v>20</v>
      </c>
      <c r="F19" s="6" t="s">
        <v>13</v>
      </c>
      <c r="G19" s="6"/>
      <c r="H19" s="6"/>
      <c r="I19" s="6"/>
      <c r="J19" s="6"/>
      <c r="K19" s="6"/>
    </row>
    <row r="20" spans="1:11" x14ac:dyDescent="0.35">
      <c r="A20" s="2" t="s">
        <v>16</v>
      </c>
      <c r="B20" t="s">
        <v>25</v>
      </c>
      <c r="E20" s="6" t="s">
        <v>20</v>
      </c>
      <c r="F20" s="6" t="s">
        <v>18</v>
      </c>
      <c r="G20" s="6"/>
      <c r="H20" s="6"/>
      <c r="I20" s="6"/>
      <c r="J20" s="6"/>
      <c r="K20" s="6"/>
    </row>
    <row r="21" spans="1:11" x14ac:dyDescent="0.35">
      <c r="A21" s="2" t="s">
        <v>17</v>
      </c>
      <c r="B21" t="s">
        <v>22</v>
      </c>
      <c r="E21" s="6" t="s">
        <v>20</v>
      </c>
      <c r="F21" s="6" t="s">
        <v>2</v>
      </c>
      <c r="G21" s="6"/>
      <c r="H21" s="6"/>
      <c r="I21" s="6"/>
      <c r="J21" s="6"/>
      <c r="K21" s="6"/>
    </row>
    <row r="22" spans="1:11" x14ac:dyDescent="0.35">
      <c r="A22" s="2" t="s">
        <v>18</v>
      </c>
      <c r="B22" t="s">
        <v>20</v>
      </c>
      <c r="E22" s="6" t="s">
        <v>20</v>
      </c>
      <c r="F22" s="6" t="s">
        <v>19</v>
      </c>
      <c r="G22" s="6"/>
      <c r="H22" s="6"/>
      <c r="I22" s="6"/>
      <c r="J22" s="6"/>
      <c r="K22" s="6"/>
    </row>
    <row r="23" spans="1:11" x14ac:dyDescent="0.35">
      <c r="A23" s="2" t="s">
        <v>19</v>
      </c>
      <c r="B23" t="s">
        <v>20</v>
      </c>
      <c r="E23" s="6" t="s">
        <v>23</v>
      </c>
      <c r="F23" s="6" t="s">
        <v>10</v>
      </c>
      <c r="G23" s="6"/>
      <c r="H23" s="6"/>
      <c r="I23" s="6"/>
      <c r="J23" s="6"/>
      <c r="K23" s="6"/>
    </row>
    <row r="24" spans="1:11" x14ac:dyDescent="0.35">
      <c r="A24" s="2" t="s">
        <v>27</v>
      </c>
      <c r="B24" t="s">
        <v>21</v>
      </c>
      <c r="E24" s="6" t="s">
        <v>23</v>
      </c>
      <c r="F24" s="6" t="s">
        <v>9</v>
      </c>
      <c r="G24" s="6"/>
      <c r="H24" s="6"/>
      <c r="I24" s="6"/>
      <c r="J24" s="6"/>
      <c r="K24" s="6"/>
    </row>
  </sheetData>
  <mergeCells count="3">
    <mergeCell ref="A1:K1"/>
    <mergeCell ref="A2:K2"/>
    <mergeCell ref="A3:K3"/>
  </mergeCell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F543-BB28-4CEA-B316-339504D13EE0}">
  <sheetPr>
    <tabColor theme="9" tint="-0.249977111117893"/>
  </sheetPr>
  <dimension ref="A2:N51"/>
  <sheetViews>
    <sheetView tabSelected="1" zoomScale="94" zoomScaleNormal="95" workbookViewId="0">
      <selection activeCell="A45" sqref="A45"/>
    </sheetView>
  </sheetViews>
  <sheetFormatPr defaultRowHeight="14.5" x14ac:dyDescent="0.35"/>
  <cols>
    <col min="1" max="1" width="44.54296875" bestFit="1" customWidth="1"/>
    <col min="2" max="2" width="36.81640625" customWidth="1"/>
    <col min="3" max="3" width="15.36328125" style="68" customWidth="1"/>
    <col min="4" max="4" width="18.26953125" customWidth="1"/>
    <col min="5" max="5" width="43.26953125" bestFit="1" customWidth="1"/>
    <col min="6" max="6" width="13.7265625" customWidth="1"/>
    <col min="7" max="7" width="13.26953125" customWidth="1"/>
    <col min="14" max="14" width="21.90625" bestFit="1" customWidth="1"/>
  </cols>
  <sheetData>
    <row r="2" spans="1:7" x14ac:dyDescent="0.35">
      <c r="C2" s="90" t="s">
        <v>213</v>
      </c>
      <c r="D2" s="90"/>
    </row>
    <row r="3" spans="1:7" x14ac:dyDescent="0.35">
      <c r="C3" s="75" t="s">
        <v>206</v>
      </c>
      <c r="D3" s="76"/>
    </row>
    <row r="4" spans="1:7" x14ac:dyDescent="0.35">
      <c r="C4" s="75" t="s">
        <v>214</v>
      </c>
      <c r="D4" s="77"/>
    </row>
    <row r="5" spans="1:7" x14ac:dyDescent="0.35">
      <c r="C5" s="75" t="s">
        <v>215</v>
      </c>
      <c r="D5" s="78"/>
    </row>
    <row r="6" spans="1:7" ht="15" thickBot="1" x14ac:dyDescent="0.4">
      <c r="C6" s="79"/>
      <c r="D6" s="80"/>
      <c r="F6" s="81" t="s">
        <v>230</v>
      </c>
      <c r="G6" s="81" t="s">
        <v>219</v>
      </c>
    </row>
    <row r="7" spans="1:7" ht="15" thickBot="1" x14ac:dyDescent="0.4">
      <c r="C7" s="79"/>
      <c r="D7" s="80"/>
      <c r="E7" s="6" t="s">
        <v>216</v>
      </c>
      <c r="F7" s="82">
        <v>923000</v>
      </c>
      <c r="G7" s="84"/>
    </row>
    <row r="8" spans="1:7" ht="15" thickBot="1" x14ac:dyDescent="0.4">
      <c r="C8" s="79"/>
      <c r="D8" s="80"/>
      <c r="E8" s="6" t="s">
        <v>217</v>
      </c>
      <c r="F8" s="83">
        <f>F7*0.75</f>
        <v>692250</v>
      </c>
      <c r="G8" s="85"/>
    </row>
    <row r="9" spans="1:7" ht="15" thickBot="1" x14ac:dyDescent="0.4">
      <c r="C9" s="79"/>
      <c r="D9" s="80"/>
      <c r="E9" s="6" t="s">
        <v>218</v>
      </c>
      <c r="F9" s="83">
        <f>F7*0.05</f>
        <v>46150</v>
      </c>
      <c r="G9" s="85"/>
    </row>
    <row r="10" spans="1:7" x14ac:dyDescent="0.35">
      <c r="C10" s="79"/>
      <c r="D10" s="80"/>
    </row>
    <row r="12" spans="1:7" s="62" customFormat="1" x14ac:dyDescent="0.35">
      <c r="A12" s="63" t="s">
        <v>77</v>
      </c>
      <c r="B12" s="63" t="s">
        <v>165</v>
      </c>
      <c r="C12" s="67" t="s">
        <v>162</v>
      </c>
      <c r="D12" s="64" t="s">
        <v>210</v>
      </c>
      <c r="E12" s="64" t="s">
        <v>179</v>
      </c>
    </row>
    <row r="13" spans="1:7" s="62" customFormat="1" x14ac:dyDescent="0.35">
      <c r="A13" s="69" t="s">
        <v>221</v>
      </c>
      <c r="B13" s="70" t="s">
        <v>222</v>
      </c>
      <c r="C13" s="71"/>
      <c r="D13" s="72" t="s">
        <v>92</v>
      </c>
      <c r="E13" s="73" t="s">
        <v>206</v>
      </c>
    </row>
    <row r="14" spans="1:7" x14ac:dyDescent="0.35">
      <c r="A14" s="69" t="s">
        <v>221</v>
      </c>
      <c r="B14" s="69" t="s">
        <v>199</v>
      </c>
      <c r="C14" s="71"/>
      <c r="D14" s="69" t="s">
        <v>92</v>
      </c>
      <c r="E14" s="74" t="s">
        <v>207</v>
      </c>
    </row>
    <row r="15" spans="1:7" x14ac:dyDescent="0.35">
      <c r="A15" s="69" t="s">
        <v>92</v>
      </c>
      <c r="B15" s="66" t="s">
        <v>163</v>
      </c>
      <c r="C15" s="71"/>
      <c r="D15" s="72" t="s">
        <v>201</v>
      </c>
      <c r="E15" s="86" t="s">
        <v>206</v>
      </c>
    </row>
    <row r="16" spans="1:7" x14ac:dyDescent="0.35">
      <c r="A16" s="69" t="s">
        <v>92</v>
      </c>
      <c r="B16" s="66" t="s">
        <v>175</v>
      </c>
      <c r="C16" s="71"/>
      <c r="D16" s="72" t="s">
        <v>201</v>
      </c>
      <c r="E16" s="74" t="s">
        <v>207</v>
      </c>
    </row>
    <row r="17" spans="1:14" x14ac:dyDescent="0.35">
      <c r="A17" s="69" t="s">
        <v>223</v>
      </c>
      <c r="B17" s="66" t="s">
        <v>198</v>
      </c>
      <c r="C17" s="71"/>
      <c r="D17" s="69" t="s">
        <v>92</v>
      </c>
      <c r="E17" s="74" t="s">
        <v>207</v>
      </c>
    </row>
    <row r="18" spans="1:14" x14ac:dyDescent="0.35">
      <c r="A18" s="69" t="s">
        <v>223</v>
      </c>
      <c r="B18" s="66" t="s">
        <v>200</v>
      </c>
      <c r="C18" s="71"/>
      <c r="D18" s="69" t="s">
        <v>92</v>
      </c>
      <c r="E18" s="74" t="s">
        <v>207</v>
      </c>
    </row>
    <row r="19" spans="1:14" x14ac:dyDescent="0.35">
      <c r="A19" s="69" t="s">
        <v>194</v>
      </c>
      <c r="B19" s="66" t="s">
        <v>164</v>
      </c>
      <c r="C19" s="71"/>
      <c r="D19" s="69" t="s">
        <v>92</v>
      </c>
      <c r="E19" s="74" t="s">
        <v>207</v>
      </c>
    </row>
    <row r="20" spans="1:14" x14ac:dyDescent="0.35">
      <c r="A20" s="69" t="s">
        <v>221</v>
      </c>
      <c r="B20" s="66" t="s">
        <v>168</v>
      </c>
      <c r="C20" s="71"/>
      <c r="D20" s="69" t="s">
        <v>92</v>
      </c>
      <c r="E20" s="86" t="s">
        <v>206</v>
      </c>
      <c r="N20" t="s">
        <v>181</v>
      </c>
    </row>
    <row r="21" spans="1:14" x14ac:dyDescent="0.35">
      <c r="A21" s="65" t="s">
        <v>221</v>
      </c>
      <c r="B21" s="66" t="s">
        <v>169</v>
      </c>
      <c r="C21" s="71"/>
      <c r="D21" s="69" t="s">
        <v>92</v>
      </c>
      <c r="E21" s="86" t="s">
        <v>206</v>
      </c>
      <c r="N21" t="s">
        <v>182</v>
      </c>
    </row>
    <row r="22" spans="1:14" x14ac:dyDescent="0.35">
      <c r="A22" s="69" t="s">
        <v>224</v>
      </c>
      <c r="B22" s="66" t="s">
        <v>170</v>
      </c>
      <c r="C22" s="71"/>
      <c r="D22" s="69" t="s">
        <v>92</v>
      </c>
      <c r="E22" s="86" t="s">
        <v>206</v>
      </c>
      <c r="N22" t="s">
        <v>183</v>
      </c>
    </row>
    <row r="23" spans="1:14" x14ac:dyDescent="0.35">
      <c r="A23" s="69" t="s">
        <v>221</v>
      </c>
      <c r="B23" s="66" t="s">
        <v>171</v>
      </c>
      <c r="C23" s="71"/>
      <c r="D23" s="69" t="s">
        <v>92</v>
      </c>
      <c r="E23" s="74" t="s">
        <v>207</v>
      </c>
      <c r="N23" t="s">
        <v>184</v>
      </c>
    </row>
    <row r="24" spans="1:14" x14ac:dyDescent="0.35">
      <c r="A24" s="69" t="s">
        <v>224</v>
      </c>
      <c r="B24" s="66" t="s">
        <v>208</v>
      </c>
      <c r="C24" s="71"/>
      <c r="D24" s="69" t="s">
        <v>92</v>
      </c>
      <c r="E24" s="86" t="s">
        <v>206</v>
      </c>
    </row>
    <row r="25" spans="1:14" x14ac:dyDescent="0.35">
      <c r="A25" s="69" t="s">
        <v>221</v>
      </c>
      <c r="B25" s="66" t="s">
        <v>211</v>
      </c>
      <c r="C25" s="71"/>
      <c r="D25" s="69" t="s">
        <v>92</v>
      </c>
      <c r="E25" s="74" t="s">
        <v>207</v>
      </c>
    </row>
    <row r="26" spans="1:14" x14ac:dyDescent="0.35">
      <c r="A26" s="69" t="s">
        <v>224</v>
      </c>
      <c r="B26" s="66" t="s">
        <v>226</v>
      </c>
      <c r="C26" s="71" t="s">
        <v>225</v>
      </c>
      <c r="D26" s="69" t="s">
        <v>92</v>
      </c>
      <c r="E26" s="74" t="s">
        <v>207</v>
      </c>
    </row>
    <row r="27" spans="1:14" x14ac:dyDescent="0.35">
      <c r="A27" s="69" t="s">
        <v>221</v>
      </c>
      <c r="B27" s="66" t="s">
        <v>188</v>
      </c>
      <c r="C27" s="71"/>
      <c r="D27" s="69" t="s">
        <v>92</v>
      </c>
      <c r="E27" s="74" t="s">
        <v>207</v>
      </c>
      <c r="N27" t="s">
        <v>185</v>
      </c>
    </row>
    <row r="28" spans="1:14" x14ac:dyDescent="0.35">
      <c r="A28" s="69" t="s">
        <v>221</v>
      </c>
      <c r="B28" s="66" t="s">
        <v>167</v>
      </c>
      <c r="C28" s="71"/>
      <c r="D28" s="69" t="s">
        <v>92</v>
      </c>
      <c r="E28" s="86" t="s">
        <v>206</v>
      </c>
      <c r="N28" t="s">
        <v>186</v>
      </c>
    </row>
    <row r="29" spans="1:14" x14ac:dyDescent="0.35">
      <c r="A29" s="69" t="s">
        <v>221</v>
      </c>
      <c r="B29" s="66" t="s">
        <v>172</v>
      </c>
      <c r="C29" s="71"/>
      <c r="D29" s="69" t="s">
        <v>92</v>
      </c>
      <c r="E29" s="74" t="s">
        <v>207</v>
      </c>
    </row>
    <row r="30" spans="1:14" x14ac:dyDescent="0.35">
      <c r="A30" s="69" t="s">
        <v>221</v>
      </c>
      <c r="B30" s="66" t="s">
        <v>187</v>
      </c>
      <c r="C30" s="71"/>
      <c r="D30" s="69" t="s">
        <v>92</v>
      </c>
      <c r="E30" s="74" t="s">
        <v>207</v>
      </c>
    </row>
    <row r="31" spans="1:14" x14ac:dyDescent="0.35">
      <c r="A31" s="69" t="s">
        <v>227</v>
      </c>
      <c r="B31" s="66" t="s">
        <v>239</v>
      </c>
      <c r="C31" s="71"/>
      <c r="D31" s="69" t="s">
        <v>92</v>
      </c>
      <c r="E31" s="74"/>
    </row>
    <row r="32" spans="1:14" x14ac:dyDescent="0.35">
      <c r="A32" s="69" t="s">
        <v>224</v>
      </c>
      <c r="B32" s="66" t="s">
        <v>173</v>
      </c>
      <c r="C32" s="71"/>
      <c r="D32" s="69" t="s">
        <v>92</v>
      </c>
      <c r="E32" s="86" t="s">
        <v>206</v>
      </c>
    </row>
    <row r="33" spans="1:5" x14ac:dyDescent="0.35">
      <c r="A33" s="69" t="s">
        <v>227</v>
      </c>
      <c r="B33" s="66" t="s">
        <v>240</v>
      </c>
      <c r="C33" s="71"/>
      <c r="D33" s="69" t="s">
        <v>92</v>
      </c>
      <c r="E33" s="74" t="s">
        <v>207</v>
      </c>
    </row>
    <row r="34" spans="1:5" x14ac:dyDescent="0.35">
      <c r="A34" s="69" t="s">
        <v>221</v>
      </c>
      <c r="B34" s="66" t="s">
        <v>166</v>
      </c>
      <c r="C34" s="71"/>
      <c r="D34" s="69" t="s">
        <v>92</v>
      </c>
      <c r="E34" s="74" t="s">
        <v>207</v>
      </c>
    </row>
    <row r="35" spans="1:5" x14ac:dyDescent="0.35">
      <c r="A35" s="65" t="s">
        <v>221</v>
      </c>
      <c r="B35" s="66" t="s">
        <v>204</v>
      </c>
      <c r="C35" s="71"/>
      <c r="D35" s="69" t="s">
        <v>92</v>
      </c>
      <c r="E35" s="74" t="s">
        <v>207</v>
      </c>
    </row>
    <row r="36" spans="1:5" x14ac:dyDescent="0.35">
      <c r="A36" s="69" t="s">
        <v>224</v>
      </c>
      <c r="B36" s="66" t="s">
        <v>209</v>
      </c>
      <c r="C36" s="71"/>
      <c r="D36" s="69" t="s">
        <v>92</v>
      </c>
      <c r="E36" s="74" t="s">
        <v>207</v>
      </c>
    </row>
    <row r="37" spans="1:5" x14ac:dyDescent="0.35">
      <c r="A37" s="69" t="s">
        <v>224</v>
      </c>
      <c r="B37" s="66" t="s">
        <v>174</v>
      </c>
      <c r="C37" s="71"/>
      <c r="D37" s="69" t="s">
        <v>92</v>
      </c>
      <c r="E37" s="74" t="s">
        <v>207</v>
      </c>
    </row>
    <row r="38" spans="1:5" x14ac:dyDescent="0.35">
      <c r="A38" s="69" t="s">
        <v>221</v>
      </c>
      <c r="B38" s="66" t="s">
        <v>220</v>
      </c>
      <c r="C38" s="71"/>
      <c r="D38" s="69" t="s">
        <v>92</v>
      </c>
      <c r="E38" s="74" t="s">
        <v>207</v>
      </c>
    </row>
    <row r="39" spans="1:5" x14ac:dyDescent="0.35">
      <c r="A39" s="69" t="s">
        <v>92</v>
      </c>
      <c r="B39" s="66" t="s">
        <v>212</v>
      </c>
      <c r="C39" s="71"/>
      <c r="D39" s="69" t="s">
        <v>92</v>
      </c>
      <c r="E39" s="74" t="s">
        <v>207</v>
      </c>
    </row>
    <row r="40" spans="1:5" x14ac:dyDescent="0.35">
      <c r="A40" s="69" t="s">
        <v>224</v>
      </c>
      <c r="B40" s="66" t="s">
        <v>229</v>
      </c>
      <c r="C40" s="71"/>
      <c r="D40" s="69" t="s">
        <v>92</v>
      </c>
      <c r="E40" s="74" t="s">
        <v>207</v>
      </c>
    </row>
    <row r="41" spans="1:5" x14ac:dyDescent="0.35">
      <c r="A41" s="69" t="s">
        <v>228</v>
      </c>
      <c r="B41" s="66" t="s">
        <v>205</v>
      </c>
      <c r="C41" s="71"/>
      <c r="D41" s="69" t="s">
        <v>92</v>
      </c>
      <c r="E41" s="74" t="s">
        <v>207</v>
      </c>
    </row>
    <row r="42" spans="1:5" x14ac:dyDescent="0.35">
      <c r="A42" s="69" t="s">
        <v>227</v>
      </c>
      <c r="B42" s="66" t="s">
        <v>189</v>
      </c>
      <c r="C42" s="71"/>
      <c r="D42" s="69" t="s">
        <v>92</v>
      </c>
      <c r="E42" s="74" t="s">
        <v>207</v>
      </c>
    </row>
    <row r="43" spans="1:5" x14ac:dyDescent="0.35">
      <c r="A43" s="69" t="s">
        <v>221</v>
      </c>
      <c r="B43" s="66" t="s">
        <v>176</v>
      </c>
      <c r="C43" s="71"/>
      <c r="D43" s="69" t="s">
        <v>92</v>
      </c>
      <c r="E43" s="74" t="s">
        <v>207</v>
      </c>
    </row>
    <row r="44" spans="1:5" x14ac:dyDescent="0.35">
      <c r="A44" s="69" t="s">
        <v>221</v>
      </c>
      <c r="B44" s="66" t="s">
        <v>177</v>
      </c>
      <c r="C44" s="71"/>
      <c r="D44" s="69" t="s">
        <v>201</v>
      </c>
      <c r="E44" s="74" t="s">
        <v>207</v>
      </c>
    </row>
    <row r="45" spans="1:5" x14ac:dyDescent="0.35">
      <c r="A45" s="69" t="s">
        <v>92</v>
      </c>
      <c r="B45" s="66" t="s">
        <v>178</v>
      </c>
      <c r="C45" s="71"/>
      <c r="D45" s="69" t="s">
        <v>201</v>
      </c>
      <c r="E45" s="74" t="s">
        <v>207</v>
      </c>
    </row>
    <row r="46" spans="1:5" x14ac:dyDescent="0.35">
      <c r="A46" s="69" t="s">
        <v>92</v>
      </c>
      <c r="B46" s="66" t="s">
        <v>180</v>
      </c>
      <c r="C46" s="71"/>
      <c r="D46" s="69" t="s">
        <v>201</v>
      </c>
      <c r="E46" s="74" t="s">
        <v>207</v>
      </c>
    </row>
    <row r="47" spans="1:5" x14ac:dyDescent="0.35">
      <c r="A47" s="66" t="s">
        <v>227</v>
      </c>
      <c r="B47" s="66" t="s">
        <v>202</v>
      </c>
      <c r="C47" s="71"/>
      <c r="D47" s="69" t="s">
        <v>92</v>
      </c>
      <c r="E47" s="74" t="s">
        <v>207</v>
      </c>
    </row>
    <row r="48" spans="1:5" x14ac:dyDescent="0.35">
      <c r="A48" s="69" t="s">
        <v>92</v>
      </c>
      <c r="B48" s="66" t="s">
        <v>203</v>
      </c>
      <c r="C48" s="71"/>
      <c r="D48" s="69" t="s">
        <v>201</v>
      </c>
      <c r="E48" s="74" t="s">
        <v>207</v>
      </c>
    </row>
    <row r="49" spans="1:5" x14ac:dyDescent="0.35">
      <c r="A49" s="69" t="s">
        <v>92</v>
      </c>
      <c r="B49" s="66" t="s">
        <v>191</v>
      </c>
      <c r="C49" s="71"/>
      <c r="D49" s="69" t="s">
        <v>201</v>
      </c>
      <c r="E49" s="74" t="s">
        <v>207</v>
      </c>
    </row>
    <row r="50" spans="1:5" x14ac:dyDescent="0.35">
      <c r="A50" s="66" t="s">
        <v>224</v>
      </c>
      <c r="B50" s="66" t="s">
        <v>190</v>
      </c>
      <c r="C50" s="71"/>
      <c r="D50" s="69" t="s">
        <v>201</v>
      </c>
      <c r="E50" s="74" t="s">
        <v>207</v>
      </c>
    </row>
    <row r="51" spans="1:5" x14ac:dyDescent="0.35">
      <c r="A51" s="69" t="s">
        <v>224</v>
      </c>
      <c r="B51" s="66" t="s">
        <v>192</v>
      </c>
      <c r="C51" s="71"/>
      <c r="D51" s="69" t="s">
        <v>92</v>
      </c>
      <c r="E51" s="74" t="s">
        <v>207</v>
      </c>
    </row>
  </sheetData>
  <mergeCells count="1">
    <mergeCell ref="C2:D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B50F-26D0-4B07-841B-E46BD3115569}">
  <dimension ref="A1:L13"/>
  <sheetViews>
    <sheetView workbookViewId="0">
      <selection activeCell="A2" sqref="A2:L2"/>
    </sheetView>
  </sheetViews>
  <sheetFormatPr defaultRowHeight="14.5" x14ac:dyDescent="0.35"/>
  <cols>
    <col min="1" max="1" width="16" customWidth="1"/>
    <col min="2" max="2" width="33.81640625" customWidth="1"/>
    <col min="3" max="3" width="16.26953125" bestFit="1" customWidth="1"/>
    <col min="4" max="4" width="23.90625" customWidth="1"/>
  </cols>
  <sheetData>
    <row r="1" spans="1:12" x14ac:dyDescent="0.35">
      <c r="A1" s="91" t="s">
        <v>238</v>
      </c>
      <c r="B1" s="91"/>
      <c r="C1" s="91"/>
      <c r="D1" s="91"/>
      <c r="E1" s="91"/>
      <c r="F1" s="91"/>
      <c r="G1" s="91"/>
      <c r="H1" s="91"/>
      <c r="I1" s="91"/>
      <c r="J1" s="91"/>
      <c r="K1" s="91"/>
      <c r="L1" s="91"/>
    </row>
    <row r="2" spans="1:12" x14ac:dyDescent="0.35">
      <c r="A2" s="92" t="s">
        <v>35</v>
      </c>
      <c r="B2" s="92"/>
      <c r="C2" s="92"/>
      <c r="D2" s="92"/>
      <c r="E2" s="92"/>
      <c r="F2" s="92"/>
      <c r="G2" s="92"/>
      <c r="H2" s="92"/>
      <c r="I2" s="92"/>
      <c r="J2" s="92"/>
      <c r="K2" s="92"/>
      <c r="L2" s="92"/>
    </row>
    <row r="3" spans="1:12" x14ac:dyDescent="0.35">
      <c r="A3" s="61" t="s">
        <v>153</v>
      </c>
      <c r="B3" s="60" t="s">
        <v>231</v>
      </c>
      <c r="C3" s="59"/>
      <c r="D3" s="59"/>
      <c r="E3" s="59"/>
      <c r="F3" s="59"/>
      <c r="G3" s="59"/>
      <c r="H3" s="59"/>
      <c r="I3" s="59"/>
      <c r="J3" s="59"/>
      <c r="K3" s="59"/>
      <c r="L3" s="59"/>
    </row>
    <row r="4" spans="1:12" x14ac:dyDescent="0.35">
      <c r="A4" s="4" t="s">
        <v>155</v>
      </c>
      <c r="B4" s="22" t="s">
        <v>156</v>
      </c>
    </row>
    <row r="5" spans="1:12" x14ac:dyDescent="0.35">
      <c r="A5" s="4" t="s">
        <v>160</v>
      </c>
      <c r="B5" s="21" t="s">
        <v>232</v>
      </c>
    </row>
    <row r="6" spans="1:12" x14ac:dyDescent="0.35">
      <c r="A6" s="21" t="s">
        <v>157</v>
      </c>
      <c r="B6" t="s">
        <v>233</v>
      </c>
    </row>
    <row r="7" spans="1:12" x14ac:dyDescent="0.35">
      <c r="A7" s="22"/>
    </row>
    <row r="8" spans="1:12" s="4" customFormat="1" x14ac:dyDescent="0.35">
      <c r="A8" s="8" t="s">
        <v>195</v>
      </c>
      <c r="B8" s="8" t="s">
        <v>29</v>
      </c>
      <c r="C8" s="8" t="s">
        <v>148</v>
      </c>
      <c r="D8" s="8" t="s">
        <v>147</v>
      </c>
    </row>
    <row r="9" spans="1:12" x14ac:dyDescent="0.35">
      <c r="A9" s="57">
        <v>1</v>
      </c>
      <c r="B9" s="6" t="s">
        <v>150</v>
      </c>
      <c r="C9" s="57" t="s">
        <v>149</v>
      </c>
      <c r="D9" s="58" t="s">
        <v>151</v>
      </c>
    </row>
    <row r="10" spans="1:12" x14ac:dyDescent="0.35">
      <c r="A10" s="57">
        <v>2</v>
      </c>
      <c r="B10" s="6" t="s">
        <v>92</v>
      </c>
      <c r="C10" s="57" t="s">
        <v>235</v>
      </c>
      <c r="D10" s="58" t="s">
        <v>152</v>
      </c>
    </row>
    <row r="11" spans="1:12" x14ac:dyDescent="0.35">
      <c r="A11" s="57">
        <v>3</v>
      </c>
      <c r="B11" s="6" t="s">
        <v>194</v>
      </c>
      <c r="C11" s="57" t="s">
        <v>236</v>
      </c>
      <c r="D11" s="58" t="s">
        <v>193</v>
      </c>
    </row>
    <row r="12" spans="1:12" x14ac:dyDescent="0.35">
      <c r="A12" s="57">
        <v>4</v>
      </c>
      <c r="B12" s="6" t="s">
        <v>221</v>
      </c>
      <c r="C12" s="57" t="s">
        <v>237</v>
      </c>
      <c r="D12" s="58" t="s">
        <v>196</v>
      </c>
    </row>
    <row r="13" spans="1:12" x14ac:dyDescent="0.35">
      <c r="A13" s="57">
        <v>5</v>
      </c>
      <c r="B13" s="6" t="s">
        <v>234</v>
      </c>
      <c r="C13" s="57" t="s">
        <v>237</v>
      </c>
      <c r="D13" s="58" t="s">
        <v>197</v>
      </c>
    </row>
  </sheetData>
  <mergeCells count="2">
    <mergeCell ref="A1:L1"/>
    <mergeCell ref="A2:L2"/>
  </mergeCells>
  <hyperlinks>
    <hyperlink ref="D9" r:id="rId1" xr:uid="{F278EDB9-D2BE-4581-BB0E-0870AA7DAFD6}"/>
    <hyperlink ref="D10" r:id="rId2" xr:uid="{BB37DF51-9FC4-41AE-9CF7-6DC9125DF281}"/>
    <hyperlink ref="D11" r:id="rId3" xr:uid="{005C0DC8-09DC-4F71-93D1-5B3ED5C7A929}"/>
    <hyperlink ref="D12" r:id="rId4" xr:uid="{D3FF4BD0-5B03-43BC-ACD6-D9A299FC7E29}"/>
    <hyperlink ref="D13" r:id="rId5" xr:uid="{7AFDE080-19F9-4E27-832B-828187E750B7}"/>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6"/>
  <sheetViews>
    <sheetView zoomScale="80" zoomScaleNormal="80" zoomScaleSheetLayoutView="80" workbookViewId="0">
      <selection activeCell="G7" sqref="G7"/>
    </sheetView>
  </sheetViews>
  <sheetFormatPr defaultColWidth="8.81640625" defaultRowHeight="14.5" x14ac:dyDescent="0.35"/>
  <cols>
    <col min="1" max="1" width="19" style="22" customWidth="1"/>
    <col min="2" max="2" width="45.6328125" style="22" customWidth="1"/>
    <col min="3" max="3" width="15.54296875" style="22" bestFit="1" customWidth="1"/>
    <col min="4" max="4" width="18.54296875" style="22" customWidth="1"/>
    <col min="5" max="5" width="19.54296875" style="22" customWidth="1"/>
    <col min="6" max="6" width="17.1796875" style="22" bestFit="1" customWidth="1"/>
    <col min="7" max="7" width="23.7265625" style="22" customWidth="1"/>
    <col min="8" max="13" width="17.453125" style="22" customWidth="1"/>
    <col min="14" max="16384" width="8.81640625" style="22"/>
  </cols>
  <sheetData>
    <row r="1" spans="1:13" x14ac:dyDescent="0.35">
      <c r="A1" s="91" t="s">
        <v>87</v>
      </c>
      <c r="B1" s="91"/>
      <c r="C1" s="91"/>
      <c r="D1" s="91"/>
      <c r="E1" s="91"/>
      <c r="F1" s="91"/>
      <c r="G1" s="91"/>
      <c r="H1" s="91"/>
      <c r="I1" s="91"/>
      <c r="J1" s="91"/>
      <c r="K1" s="91"/>
      <c r="L1" s="91"/>
    </row>
    <row r="2" spans="1:13" x14ac:dyDescent="0.35">
      <c r="A2" s="92" t="s">
        <v>35</v>
      </c>
      <c r="B2" s="92"/>
      <c r="C2" s="92"/>
      <c r="D2" s="92"/>
      <c r="E2" s="92"/>
      <c r="F2" s="92"/>
      <c r="G2" s="92"/>
      <c r="H2" s="92"/>
      <c r="I2" s="92"/>
      <c r="J2" s="92"/>
      <c r="K2" s="92"/>
      <c r="L2" s="92"/>
    </row>
    <row r="3" spans="1:13" x14ac:dyDescent="0.35">
      <c r="A3" s="61" t="s">
        <v>153</v>
      </c>
      <c r="B3" s="60" t="s">
        <v>154</v>
      </c>
      <c r="C3" s="59"/>
      <c r="D3" s="59"/>
      <c r="E3" s="59"/>
      <c r="F3" s="59"/>
      <c r="G3" s="59"/>
      <c r="H3" s="59"/>
      <c r="I3" s="59"/>
      <c r="J3" s="59"/>
      <c r="K3" s="59"/>
      <c r="L3" s="59"/>
    </row>
    <row r="4" spans="1:13" x14ac:dyDescent="0.35">
      <c r="A4" s="4" t="s">
        <v>155</v>
      </c>
      <c r="B4" s="22" t="s">
        <v>161</v>
      </c>
      <c r="C4"/>
      <c r="D4"/>
      <c r="E4"/>
      <c r="F4"/>
      <c r="G4"/>
      <c r="H4"/>
      <c r="I4"/>
      <c r="J4"/>
      <c r="K4"/>
      <c r="L4"/>
    </row>
    <row r="5" spans="1:13" x14ac:dyDescent="0.35">
      <c r="A5" s="4" t="s">
        <v>160</v>
      </c>
      <c r="B5" s="22" t="s">
        <v>158</v>
      </c>
      <c r="C5"/>
      <c r="D5"/>
      <c r="E5"/>
      <c r="F5"/>
      <c r="G5"/>
      <c r="H5"/>
      <c r="I5"/>
      <c r="J5"/>
      <c r="K5"/>
      <c r="L5"/>
    </row>
    <row r="6" spans="1:13" x14ac:dyDescent="0.35">
      <c r="A6" s="21" t="s">
        <v>157</v>
      </c>
      <c r="B6" t="s">
        <v>159</v>
      </c>
      <c r="C6"/>
      <c r="D6"/>
      <c r="E6"/>
      <c r="F6"/>
      <c r="G6"/>
      <c r="H6"/>
      <c r="I6"/>
      <c r="J6"/>
      <c r="K6"/>
      <c r="L6"/>
    </row>
    <row r="8" spans="1:13" ht="29" x14ac:dyDescent="0.35">
      <c r="A8" s="26" t="s">
        <v>77</v>
      </c>
      <c r="B8" s="26" t="s">
        <v>28</v>
      </c>
      <c r="C8" s="26" t="s">
        <v>83</v>
      </c>
      <c r="D8" s="49" t="s">
        <v>130</v>
      </c>
      <c r="E8" s="26" t="s">
        <v>79</v>
      </c>
      <c r="F8" s="26" t="s">
        <v>80</v>
      </c>
      <c r="G8" s="27" t="s">
        <v>43</v>
      </c>
      <c r="H8" s="27" t="s">
        <v>36</v>
      </c>
      <c r="I8" s="27" t="s">
        <v>32</v>
      </c>
      <c r="J8" s="27" t="s">
        <v>33</v>
      </c>
      <c r="K8" s="27" t="s">
        <v>37</v>
      </c>
      <c r="L8" s="27" t="s">
        <v>34</v>
      </c>
      <c r="M8" s="27" t="s">
        <v>39</v>
      </c>
    </row>
    <row r="9" spans="1:13" ht="29" x14ac:dyDescent="0.35">
      <c r="A9" s="28" t="s">
        <v>112</v>
      </c>
      <c r="B9" s="37" t="s">
        <v>94</v>
      </c>
      <c r="C9" s="29" t="s">
        <v>38</v>
      </c>
      <c r="D9" s="53">
        <v>44545</v>
      </c>
      <c r="E9" s="30" t="s">
        <v>90</v>
      </c>
      <c r="F9" s="31" t="s">
        <v>92</v>
      </c>
      <c r="G9" s="43" t="s">
        <v>86</v>
      </c>
      <c r="H9" s="32" t="s">
        <v>38</v>
      </c>
      <c r="I9" s="32" t="s">
        <v>38</v>
      </c>
      <c r="J9" s="32" t="s">
        <v>38</v>
      </c>
      <c r="K9" s="32" t="s">
        <v>38</v>
      </c>
      <c r="L9" s="32" t="s">
        <v>38</v>
      </c>
      <c r="M9" s="32" t="s">
        <v>38</v>
      </c>
    </row>
    <row r="10" spans="1:13" x14ac:dyDescent="0.35">
      <c r="A10" s="30" t="s">
        <v>112</v>
      </c>
      <c r="B10" s="38" t="s">
        <v>95</v>
      </c>
      <c r="C10" s="29" t="s">
        <v>38</v>
      </c>
      <c r="D10" s="53">
        <v>44545</v>
      </c>
      <c r="E10" s="31" t="s">
        <v>92</v>
      </c>
      <c r="F10" s="31" t="s">
        <v>91</v>
      </c>
      <c r="G10" s="43" t="s">
        <v>86</v>
      </c>
      <c r="H10" s="32" t="s">
        <v>38</v>
      </c>
      <c r="I10" s="32" t="s">
        <v>38</v>
      </c>
      <c r="J10" s="32" t="s">
        <v>38</v>
      </c>
      <c r="K10" s="32" t="s">
        <v>38</v>
      </c>
      <c r="L10" s="32" t="s">
        <v>38</v>
      </c>
      <c r="M10" s="33" t="s">
        <v>38</v>
      </c>
    </row>
    <row r="11" spans="1:13" x14ac:dyDescent="0.35">
      <c r="A11" s="30" t="s">
        <v>112</v>
      </c>
      <c r="B11" s="38" t="s">
        <v>96</v>
      </c>
      <c r="C11" s="29" t="s">
        <v>38</v>
      </c>
      <c r="D11" s="53">
        <v>44545</v>
      </c>
      <c r="E11" s="31" t="s">
        <v>92</v>
      </c>
      <c r="F11" s="31" t="s">
        <v>91</v>
      </c>
      <c r="G11" s="43" t="s">
        <v>86</v>
      </c>
      <c r="H11" s="32" t="s">
        <v>38</v>
      </c>
      <c r="I11" s="32" t="s">
        <v>38</v>
      </c>
      <c r="J11" s="32" t="s">
        <v>38</v>
      </c>
      <c r="K11" s="32" t="s">
        <v>38</v>
      </c>
      <c r="L11" s="32" t="s">
        <v>38</v>
      </c>
      <c r="M11" s="33" t="s">
        <v>38</v>
      </c>
    </row>
    <row r="12" spans="1:13" x14ac:dyDescent="0.35">
      <c r="A12" s="30" t="s">
        <v>112</v>
      </c>
      <c r="B12" s="38" t="s">
        <v>97</v>
      </c>
      <c r="C12" s="29" t="s">
        <v>38</v>
      </c>
      <c r="D12" s="53">
        <v>44545</v>
      </c>
      <c r="E12" s="31" t="s">
        <v>92</v>
      </c>
      <c r="F12" s="31" t="s">
        <v>91</v>
      </c>
      <c r="G12" s="43" t="s">
        <v>86</v>
      </c>
      <c r="H12" s="32" t="s">
        <v>38</v>
      </c>
      <c r="I12" s="32" t="s">
        <v>38</v>
      </c>
      <c r="J12" s="32" t="s">
        <v>38</v>
      </c>
      <c r="K12" s="32" t="s">
        <v>38</v>
      </c>
      <c r="L12" s="32" t="s">
        <v>38</v>
      </c>
      <c r="M12" s="33" t="s">
        <v>38</v>
      </c>
    </row>
    <row r="13" spans="1:13" s="24" customFormat="1" x14ac:dyDescent="0.35">
      <c r="A13" s="35" t="s">
        <v>40</v>
      </c>
      <c r="B13" s="52" t="s">
        <v>98</v>
      </c>
      <c r="C13" s="29" t="s">
        <v>38</v>
      </c>
      <c r="D13" s="53">
        <v>44545</v>
      </c>
      <c r="E13" s="31" t="s">
        <v>92</v>
      </c>
      <c r="F13" s="31" t="s">
        <v>91</v>
      </c>
      <c r="G13" s="43" t="s">
        <v>86</v>
      </c>
      <c r="H13" s="43" t="s">
        <v>86</v>
      </c>
      <c r="I13" s="43" t="s">
        <v>86</v>
      </c>
      <c r="J13" s="34" t="s">
        <v>38</v>
      </c>
      <c r="K13" s="32" t="s">
        <v>38</v>
      </c>
      <c r="L13" s="32" t="s">
        <v>38</v>
      </c>
      <c r="M13" s="33" t="s">
        <v>38</v>
      </c>
    </row>
    <row r="14" spans="1:13" s="24" customFormat="1" x14ac:dyDescent="0.35">
      <c r="A14" s="35" t="s">
        <v>143</v>
      </c>
      <c r="B14" s="36" t="s">
        <v>99</v>
      </c>
      <c r="C14" s="29" t="s">
        <v>38</v>
      </c>
      <c r="D14" s="53">
        <v>44547</v>
      </c>
      <c r="E14" s="31" t="s">
        <v>92</v>
      </c>
      <c r="F14" s="31" t="s">
        <v>91</v>
      </c>
      <c r="G14" s="44" t="s">
        <v>86</v>
      </c>
      <c r="H14" s="43" t="s">
        <v>86</v>
      </c>
      <c r="I14" s="43" t="s">
        <v>86</v>
      </c>
      <c r="J14" s="34" t="s">
        <v>38</v>
      </c>
      <c r="K14" s="32" t="s">
        <v>38</v>
      </c>
      <c r="L14" s="32" t="s">
        <v>38</v>
      </c>
      <c r="M14" s="33" t="s">
        <v>38</v>
      </c>
    </row>
    <row r="15" spans="1:13" s="24" customFormat="1" x14ac:dyDescent="0.35">
      <c r="A15" s="35" t="s">
        <v>144</v>
      </c>
      <c r="B15" s="36" t="s">
        <v>121</v>
      </c>
      <c r="C15" s="29" t="s">
        <v>38</v>
      </c>
      <c r="D15" s="53">
        <v>44544</v>
      </c>
      <c r="E15" s="31" t="s">
        <v>92</v>
      </c>
      <c r="F15" s="31" t="s">
        <v>91</v>
      </c>
      <c r="G15" s="44" t="s">
        <v>140</v>
      </c>
      <c r="H15" s="43" t="s">
        <v>86</v>
      </c>
      <c r="I15" s="43" t="s">
        <v>86</v>
      </c>
      <c r="J15" s="34" t="s">
        <v>38</v>
      </c>
      <c r="K15" s="32" t="s">
        <v>38</v>
      </c>
      <c r="L15" s="32" t="s">
        <v>38</v>
      </c>
      <c r="M15" s="33" t="s">
        <v>38</v>
      </c>
    </row>
    <row r="16" spans="1:13" s="24" customFormat="1" x14ac:dyDescent="0.35">
      <c r="A16" s="35" t="s">
        <v>144</v>
      </c>
      <c r="B16" s="36" t="s">
        <v>122</v>
      </c>
      <c r="C16" s="29" t="s">
        <v>38</v>
      </c>
      <c r="D16" s="53">
        <v>44544</v>
      </c>
      <c r="E16" s="31" t="s">
        <v>92</v>
      </c>
      <c r="F16" s="31" t="s">
        <v>91</v>
      </c>
      <c r="G16" s="44" t="s">
        <v>140</v>
      </c>
      <c r="H16" s="43" t="s">
        <v>86</v>
      </c>
      <c r="I16" s="43" t="s">
        <v>86</v>
      </c>
      <c r="J16" s="34" t="s">
        <v>38</v>
      </c>
      <c r="K16" s="32" t="s">
        <v>38</v>
      </c>
      <c r="L16" s="32" t="s">
        <v>38</v>
      </c>
      <c r="M16" s="33" t="s">
        <v>38</v>
      </c>
    </row>
    <row r="17" spans="1:13" s="24" customFormat="1" x14ac:dyDescent="0.35">
      <c r="A17" s="35" t="s">
        <v>114</v>
      </c>
      <c r="B17" s="36" t="s">
        <v>123</v>
      </c>
      <c r="C17" s="29" t="s">
        <v>38</v>
      </c>
      <c r="D17" s="53">
        <v>44544</v>
      </c>
      <c r="E17" s="31" t="s">
        <v>92</v>
      </c>
      <c r="F17" s="31" t="s">
        <v>91</v>
      </c>
      <c r="G17" s="44" t="s">
        <v>140</v>
      </c>
      <c r="H17" s="43" t="s">
        <v>86</v>
      </c>
      <c r="I17" s="43" t="s">
        <v>86</v>
      </c>
      <c r="J17" s="34" t="s">
        <v>38</v>
      </c>
      <c r="K17" s="32" t="s">
        <v>38</v>
      </c>
      <c r="L17" s="32" t="s">
        <v>38</v>
      </c>
      <c r="M17" s="33" t="s">
        <v>38</v>
      </c>
    </row>
    <row r="18" spans="1:13" s="24" customFormat="1" x14ac:dyDescent="0.35">
      <c r="A18" s="35" t="s">
        <v>114</v>
      </c>
      <c r="B18" s="36" t="s">
        <v>124</v>
      </c>
      <c r="C18" s="29" t="s">
        <v>38</v>
      </c>
      <c r="D18" s="53">
        <v>44544</v>
      </c>
      <c r="E18" s="31" t="s">
        <v>92</v>
      </c>
      <c r="F18" s="31" t="s">
        <v>91</v>
      </c>
      <c r="G18" s="44" t="s">
        <v>140</v>
      </c>
      <c r="H18" s="43" t="s">
        <v>86</v>
      </c>
      <c r="I18" s="43" t="s">
        <v>86</v>
      </c>
      <c r="J18" s="34" t="s">
        <v>38</v>
      </c>
      <c r="K18" s="32" t="s">
        <v>38</v>
      </c>
      <c r="L18" s="32" t="s">
        <v>38</v>
      </c>
      <c r="M18" s="33" t="s">
        <v>38</v>
      </c>
    </row>
    <row r="19" spans="1:13" s="24" customFormat="1" x14ac:dyDescent="0.35">
      <c r="A19" s="35" t="s">
        <v>114</v>
      </c>
      <c r="B19" s="36" t="s">
        <v>125</v>
      </c>
      <c r="C19" s="29" t="s">
        <v>38</v>
      </c>
      <c r="D19" s="53">
        <v>44544</v>
      </c>
      <c r="E19" s="31" t="s">
        <v>92</v>
      </c>
      <c r="F19" s="31" t="s">
        <v>91</v>
      </c>
      <c r="G19" s="44" t="s">
        <v>140</v>
      </c>
      <c r="H19" s="43" t="s">
        <v>86</v>
      </c>
      <c r="I19" s="43" t="s">
        <v>86</v>
      </c>
      <c r="J19" s="34" t="s">
        <v>38</v>
      </c>
      <c r="K19" s="32" t="s">
        <v>38</v>
      </c>
      <c r="L19" s="32" t="s">
        <v>38</v>
      </c>
      <c r="M19" s="33" t="s">
        <v>38</v>
      </c>
    </row>
    <row r="20" spans="1:13" s="24" customFormat="1" x14ac:dyDescent="0.35">
      <c r="A20" s="35" t="s">
        <v>114</v>
      </c>
      <c r="B20" s="36" t="s">
        <v>126</v>
      </c>
      <c r="C20" s="29" t="s">
        <v>38</v>
      </c>
      <c r="D20" s="53">
        <v>44544</v>
      </c>
      <c r="E20" s="31" t="s">
        <v>92</v>
      </c>
      <c r="F20" s="31" t="s">
        <v>91</v>
      </c>
      <c r="G20" s="44" t="s">
        <v>140</v>
      </c>
      <c r="H20" s="43" t="s">
        <v>86</v>
      </c>
      <c r="I20" s="43" t="s">
        <v>86</v>
      </c>
      <c r="J20" s="34" t="s">
        <v>38</v>
      </c>
      <c r="K20" s="32" t="s">
        <v>38</v>
      </c>
      <c r="L20" s="32" t="s">
        <v>38</v>
      </c>
      <c r="M20" s="33" t="s">
        <v>38</v>
      </c>
    </row>
    <row r="21" spans="1:13" s="24" customFormat="1" x14ac:dyDescent="0.35">
      <c r="A21" s="35" t="s">
        <v>40</v>
      </c>
      <c r="B21" s="36" t="s">
        <v>127</v>
      </c>
      <c r="C21" s="29" t="s">
        <v>38</v>
      </c>
      <c r="D21" s="53">
        <v>44545</v>
      </c>
      <c r="E21" s="31" t="s">
        <v>92</v>
      </c>
      <c r="F21" s="31" t="s">
        <v>91</v>
      </c>
      <c r="G21" s="50" t="s">
        <v>86</v>
      </c>
      <c r="H21" s="43" t="s">
        <v>86</v>
      </c>
      <c r="I21" s="43" t="s">
        <v>86</v>
      </c>
      <c r="J21" s="34" t="s">
        <v>38</v>
      </c>
      <c r="K21" s="32" t="s">
        <v>38</v>
      </c>
      <c r="L21" s="32" t="s">
        <v>38</v>
      </c>
      <c r="M21" s="33" t="s">
        <v>38</v>
      </c>
    </row>
    <row r="22" spans="1:13" s="24" customFormat="1" x14ac:dyDescent="0.35">
      <c r="A22" s="35" t="s">
        <v>144</v>
      </c>
      <c r="B22" s="36" t="s">
        <v>139</v>
      </c>
      <c r="C22" s="29" t="s">
        <v>38</v>
      </c>
      <c r="D22" s="53">
        <v>44547</v>
      </c>
      <c r="E22" s="31" t="s">
        <v>92</v>
      </c>
      <c r="F22" s="31" t="s">
        <v>91</v>
      </c>
      <c r="G22" s="43" t="s">
        <v>86</v>
      </c>
      <c r="H22" s="43" t="s">
        <v>86</v>
      </c>
      <c r="I22" s="43" t="s">
        <v>86</v>
      </c>
      <c r="J22" s="34" t="s">
        <v>38</v>
      </c>
      <c r="K22" s="32" t="s">
        <v>38</v>
      </c>
      <c r="L22" s="32" t="s">
        <v>38</v>
      </c>
      <c r="M22" s="33" t="s">
        <v>38</v>
      </c>
    </row>
    <row r="23" spans="1:13" s="24" customFormat="1" x14ac:dyDescent="0.35">
      <c r="A23" s="35" t="s">
        <v>40</v>
      </c>
      <c r="B23" s="36" t="s">
        <v>141</v>
      </c>
      <c r="C23" s="29" t="s">
        <v>38</v>
      </c>
      <c r="D23" s="53">
        <v>44547</v>
      </c>
      <c r="E23" s="31" t="s">
        <v>92</v>
      </c>
      <c r="F23" s="31" t="s">
        <v>91</v>
      </c>
      <c r="G23" s="43" t="s">
        <v>86</v>
      </c>
      <c r="H23" s="43" t="s">
        <v>86</v>
      </c>
      <c r="I23" s="43" t="s">
        <v>86</v>
      </c>
      <c r="J23" s="34"/>
      <c r="K23" s="32"/>
      <c r="L23" s="32"/>
      <c r="M23" s="33"/>
    </row>
    <row r="24" spans="1:13" s="24" customFormat="1" x14ac:dyDescent="0.35">
      <c r="A24" s="35" t="s">
        <v>114</v>
      </c>
      <c r="B24" s="36" t="s">
        <v>133</v>
      </c>
      <c r="C24" s="29" t="s">
        <v>38</v>
      </c>
      <c r="D24" s="53">
        <v>44544</v>
      </c>
      <c r="E24" s="31" t="s">
        <v>92</v>
      </c>
      <c r="F24" s="31" t="s">
        <v>91</v>
      </c>
      <c r="G24" s="44" t="s">
        <v>140</v>
      </c>
      <c r="H24" s="43" t="s">
        <v>86</v>
      </c>
      <c r="I24" s="43" t="s">
        <v>86</v>
      </c>
      <c r="J24" s="34" t="s">
        <v>38</v>
      </c>
      <c r="K24" s="32" t="s">
        <v>38</v>
      </c>
      <c r="L24" s="32" t="s">
        <v>38</v>
      </c>
      <c r="M24" s="33" t="s">
        <v>38</v>
      </c>
    </row>
    <row r="25" spans="1:13" s="24" customFormat="1" x14ac:dyDescent="0.35">
      <c r="A25" s="35" t="s">
        <v>40</v>
      </c>
      <c r="B25" s="36" t="s">
        <v>128</v>
      </c>
      <c r="C25" s="29" t="s">
        <v>38</v>
      </c>
      <c r="D25" s="53">
        <v>44548</v>
      </c>
      <c r="E25" s="31" t="s">
        <v>92</v>
      </c>
      <c r="F25" s="31" t="s">
        <v>91</v>
      </c>
      <c r="G25" s="43" t="s">
        <v>86</v>
      </c>
      <c r="H25" s="43" t="s">
        <v>86</v>
      </c>
      <c r="I25" s="43" t="s">
        <v>86</v>
      </c>
      <c r="J25" s="34" t="s">
        <v>38</v>
      </c>
      <c r="K25" s="32" t="s">
        <v>38</v>
      </c>
      <c r="L25" s="32" t="s">
        <v>38</v>
      </c>
      <c r="M25" s="33" t="s">
        <v>38</v>
      </c>
    </row>
    <row r="26" spans="1:13" s="24" customFormat="1" x14ac:dyDescent="0.35">
      <c r="A26" s="35" t="s">
        <v>40</v>
      </c>
      <c r="B26" s="36" t="s">
        <v>110</v>
      </c>
      <c r="C26" s="29" t="s">
        <v>38</v>
      </c>
      <c r="D26" s="53">
        <v>44545</v>
      </c>
      <c r="E26" s="31" t="s">
        <v>92</v>
      </c>
      <c r="F26" s="31" t="s">
        <v>91</v>
      </c>
      <c r="G26" s="43" t="s">
        <v>86</v>
      </c>
      <c r="H26" s="43" t="s">
        <v>86</v>
      </c>
      <c r="I26" s="43" t="s">
        <v>86</v>
      </c>
      <c r="J26" s="34" t="s">
        <v>38</v>
      </c>
      <c r="K26" s="32" t="s">
        <v>38</v>
      </c>
      <c r="L26" s="32" t="s">
        <v>38</v>
      </c>
      <c r="M26" s="33" t="s">
        <v>38</v>
      </c>
    </row>
    <row r="27" spans="1:13" s="24" customFormat="1" x14ac:dyDescent="0.35">
      <c r="A27" s="35" t="s">
        <v>113</v>
      </c>
      <c r="B27" s="52" t="s">
        <v>100</v>
      </c>
      <c r="C27" s="29" t="s">
        <v>38</v>
      </c>
      <c r="D27" s="53">
        <v>44549</v>
      </c>
      <c r="E27" s="31" t="s">
        <v>88</v>
      </c>
      <c r="F27" s="31" t="s">
        <v>38</v>
      </c>
      <c r="G27" s="43" t="s">
        <v>86</v>
      </c>
      <c r="H27" s="32" t="s">
        <v>38</v>
      </c>
      <c r="I27" s="32" t="s">
        <v>38</v>
      </c>
      <c r="J27" s="34" t="s">
        <v>38</v>
      </c>
      <c r="K27" s="32" t="s">
        <v>38</v>
      </c>
      <c r="L27" s="32" t="s">
        <v>38</v>
      </c>
      <c r="M27" s="33" t="s">
        <v>38</v>
      </c>
    </row>
    <row r="28" spans="1:13" s="24" customFormat="1" x14ac:dyDescent="0.35">
      <c r="A28" s="35" t="s">
        <v>114</v>
      </c>
      <c r="B28" s="36" t="s">
        <v>101</v>
      </c>
      <c r="C28" s="29" t="s">
        <v>38</v>
      </c>
      <c r="D28" s="53">
        <v>44547</v>
      </c>
      <c r="E28" s="31" t="s">
        <v>92</v>
      </c>
      <c r="F28" s="31" t="s">
        <v>91</v>
      </c>
      <c r="G28" s="43" t="s">
        <v>86</v>
      </c>
      <c r="H28" s="32" t="s">
        <v>38</v>
      </c>
      <c r="I28" s="32" t="s">
        <v>38</v>
      </c>
      <c r="J28" s="34" t="s">
        <v>38</v>
      </c>
      <c r="K28" s="32" t="s">
        <v>38</v>
      </c>
      <c r="L28" s="32" t="s">
        <v>38</v>
      </c>
      <c r="M28" s="33" t="s">
        <v>38</v>
      </c>
    </row>
    <row r="29" spans="1:13" s="24" customFormat="1" x14ac:dyDescent="0.35">
      <c r="A29" s="35" t="s">
        <v>92</v>
      </c>
      <c r="B29" s="36" t="s">
        <v>102</v>
      </c>
      <c r="C29" s="29" t="s">
        <v>38</v>
      </c>
      <c r="D29" s="53">
        <v>44545</v>
      </c>
      <c r="E29" s="31" t="s">
        <v>92</v>
      </c>
      <c r="F29" s="31" t="s">
        <v>91</v>
      </c>
      <c r="G29" s="43" t="s">
        <v>86</v>
      </c>
      <c r="H29" s="32" t="s">
        <v>38</v>
      </c>
      <c r="I29" s="32" t="s">
        <v>38</v>
      </c>
      <c r="J29" s="34" t="s">
        <v>38</v>
      </c>
      <c r="K29" s="32" t="s">
        <v>38</v>
      </c>
      <c r="L29" s="32" t="s">
        <v>38</v>
      </c>
      <c r="M29" s="43" t="s">
        <v>86</v>
      </c>
    </row>
    <row r="30" spans="1:13" s="24" customFormat="1" ht="29" x14ac:dyDescent="0.35">
      <c r="A30" s="35" t="s">
        <v>115</v>
      </c>
      <c r="B30" s="36" t="s">
        <v>103</v>
      </c>
      <c r="C30" s="29" t="s">
        <v>38</v>
      </c>
      <c r="D30" s="54">
        <v>44549</v>
      </c>
      <c r="E30" s="31" t="s">
        <v>92</v>
      </c>
      <c r="F30" s="31" t="s">
        <v>91</v>
      </c>
      <c r="G30" s="43" t="s">
        <v>86</v>
      </c>
      <c r="H30" s="32" t="s">
        <v>38</v>
      </c>
      <c r="I30" s="32" t="s">
        <v>38</v>
      </c>
      <c r="J30" s="34" t="s">
        <v>38</v>
      </c>
      <c r="K30" s="32" t="s">
        <v>38</v>
      </c>
      <c r="L30" s="32" t="s">
        <v>38</v>
      </c>
      <c r="M30" s="33" t="s">
        <v>38</v>
      </c>
    </row>
    <row r="31" spans="1:13" s="24" customFormat="1" ht="29" x14ac:dyDescent="0.35">
      <c r="A31" s="35" t="s">
        <v>115</v>
      </c>
      <c r="B31" s="36" t="s">
        <v>104</v>
      </c>
      <c r="C31" s="29" t="s">
        <v>38</v>
      </c>
      <c r="D31" s="54">
        <v>44544</v>
      </c>
      <c r="E31" s="31" t="s">
        <v>92</v>
      </c>
      <c r="F31" s="31" t="s">
        <v>91</v>
      </c>
      <c r="G31" s="51" t="s">
        <v>142</v>
      </c>
      <c r="H31" s="32" t="s">
        <v>38</v>
      </c>
      <c r="I31" s="32" t="s">
        <v>38</v>
      </c>
      <c r="J31" s="34" t="s">
        <v>38</v>
      </c>
      <c r="K31" s="32" t="s">
        <v>38</v>
      </c>
      <c r="L31" s="32" t="s">
        <v>38</v>
      </c>
      <c r="M31" s="33" t="s">
        <v>38</v>
      </c>
    </row>
    <row r="32" spans="1:13" s="24" customFormat="1" ht="29" x14ac:dyDescent="0.35">
      <c r="A32" s="35" t="s">
        <v>115</v>
      </c>
      <c r="B32" s="52" t="s">
        <v>105</v>
      </c>
      <c r="C32" s="29" t="s">
        <v>38</v>
      </c>
      <c r="D32" s="54">
        <v>44547</v>
      </c>
      <c r="E32" s="31" t="s">
        <v>92</v>
      </c>
      <c r="F32" s="31" t="s">
        <v>91</v>
      </c>
      <c r="G32" s="43" t="s">
        <v>86</v>
      </c>
      <c r="H32" s="32" t="s">
        <v>38</v>
      </c>
      <c r="I32" s="32" t="s">
        <v>38</v>
      </c>
      <c r="J32" s="34" t="s">
        <v>38</v>
      </c>
      <c r="K32" s="32" t="s">
        <v>38</v>
      </c>
      <c r="L32" s="32" t="s">
        <v>38</v>
      </c>
      <c r="M32" s="33" t="s">
        <v>38</v>
      </c>
    </row>
    <row r="33" spans="1:14" s="24" customFormat="1" x14ac:dyDescent="0.35">
      <c r="A33" s="35" t="s">
        <v>115</v>
      </c>
      <c r="B33" s="36" t="s">
        <v>106</v>
      </c>
      <c r="C33" s="29" t="s">
        <v>38</v>
      </c>
      <c r="D33" s="54">
        <v>44549</v>
      </c>
      <c r="E33" s="31" t="s">
        <v>92</v>
      </c>
      <c r="F33" s="31" t="s">
        <v>91</v>
      </c>
      <c r="G33" s="43" t="s">
        <v>86</v>
      </c>
      <c r="H33" s="32" t="s">
        <v>38</v>
      </c>
      <c r="I33" s="32" t="s">
        <v>38</v>
      </c>
      <c r="J33" s="34" t="s">
        <v>38</v>
      </c>
      <c r="K33" s="32" t="s">
        <v>38</v>
      </c>
      <c r="L33" s="32" t="s">
        <v>38</v>
      </c>
      <c r="M33" s="33" t="s">
        <v>38</v>
      </c>
    </row>
    <row r="34" spans="1:14" s="24" customFormat="1" x14ac:dyDescent="0.35">
      <c r="A34" s="35" t="s">
        <v>40</v>
      </c>
      <c r="B34" s="36" t="s">
        <v>107</v>
      </c>
      <c r="C34" s="29" t="s">
        <v>38</v>
      </c>
      <c r="D34" s="54">
        <v>44542</v>
      </c>
      <c r="E34" s="31" t="s">
        <v>92</v>
      </c>
      <c r="F34" s="31" t="s">
        <v>91</v>
      </c>
      <c r="G34" s="43" t="s">
        <v>86</v>
      </c>
      <c r="H34" s="32" t="s">
        <v>38</v>
      </c>
      <c r="I34" s="32" t="s">
        <v>38</v>
      </c>
      <c r="J34" s="34" t="s">
        <v>38</v>
      </c>
      <c r="K34" s="32" t="s">
        <v>38</v>
      </c>
      <c r="L34" s="32" t="s">
        <v>38</v>
      </c>
      <c r="M34" s="33" t="s">
        <v>38</v>
      </c>
    </row>
    <row r="35" spans="1:14" s="24" customFormat="1" x14ac:dyDescent="0.35">
      <c r="A35" s="35" t="s">
        <v>92</v>
      </c>
      <c r="B35" s="52" t="s">
        <v>108</v>
      </c>
      <c r="C35" s="29" t="s">
        <v>38</v>
      </c>
      <c r="D35" s="48" t="s">
        <v>131</v>
      </c>
      <c r="E35" s="31" t="s">
        <v>92</v>
      </c>
      <c r="F35" s="31" t="s">
        <v>91</v>
      </c>
      <c r="G35" s="43" t="s">
        <v>86</v>
      </c>
      <c r="H35" s="32" t="s">
        <v>38</v>
      </c>
      <c r="I35" s="32" t="s">
        <v>38</v>
      </c>
      <c r="J35" s="34" t="s">
        <v>38</v>
      </c>
      <c r="K35" s="32" t="s">
        <v>38</v>
      </c>
      <c r="L35" s="32" t="s">
        <v>38</v>
      </c>
      <c r="M35" s="33" t="s">
        <v>38</v>
      </c>
    </row>
    <row r="36" spans="1:14" s="24" customFormat="1" x14ac:dyDescent="0.35">
      <c r="A36" s="35" t="s">
        <v>117</v>
      </c>
      <c r="B36" s="52" t="s">
        <v>116</v>
      </c>
      <c r="C36" s="29" t="s">
        <v>38</v>
      </c>
      <c r="D36" s="54">
        <v>44545</v>
      </c>
      <c r="E36" s="31" t="s">
        <v>92</v>
      </c>
      <c r="F36" s="31" t="s">
        <v>91</v>
      </c>
      <c r="G36" s="43" t="s">
        <v>86</v>
      </c>
      <c r="H36" s="32" t="s">
        <v>38</v>
      </c>
      <c r="I36" s="32" t="s">
        <v>38</v>
      </c>
      <c r="J36" s="34" t="s">
        <v>38</v>
      </c>
      <c r="K36" s="32" t="s">
        <v>38</v>
      </c>
      <c r="L36" s="32" t="s">
        <v>38</v>
      </c>
      <c r="M36" s="33" t="s">
        <v>38</v>
      </c>
    </row>
    <row r="37" spans="1:14" s="24" customFormat="1" x14ac:dyDescent="0.35">
      <c r="A37" s="35" t="s">
        <v>115</v>
      </c>
      <c r="B37" s="36" t="s">
        <v>109</v>
      </c>
      <c r="C37" s="29" t="s">
        <v>38</v>
      </c>
      <c r="D37" s="54">
        <v>44551</v>
      </c>
      <c r="E37" s="31" t="s">
        <v>92</v>
      </c>
      <c r="F37" s="31" t="s">
        <v>91</v>
      </c>
      <c r="G37" s="43" t="s">
        <v>86</v>
      </c>
      <c r="H37" s="32" t="s">
        <v>38</v>
      </c>
      <c r="I37" s="32" t="s">
        <v>38</v>
      </c>
      <c r="J37" s="34" t="s">
        <v>38</v>
      </c>
      <c r="K37" s="32" t="s">
        <v>38</v>
      </c>
      <c r="L37" s="32" t="s">
        <v>38</v>
      </c>
      <c r="M37" s="33" t="s">
        <v>38</v>
      </c>
    </row>
    <row r="38" spans="1:14" s="24" customFormat="1" ht="15.5" x14ac:dyDescent="0.35">
      <c r="A38" s="35" t="s">
        <v>40</v>
      </c>
      <c r="B38" s="36" t="s">
        <v>110</v>
      </c>
      <c r="C38" s="40">
        <v>28451537.390000001</v>
      </c>
      <c r="D38" s="54">
        <v>44551</v>
      </c>
      <c r="E38" s="31" t="s">
        <v>92</v>
      </c>
      <c r="F38" s="31" t="s">
        <v>91</v>
      </c>
      <c r="G38" s="43" t="s">
        <v>86</v>
      </c>
      <c r="H38" s="43" t="s">
        <v>86</v>
      </c>
      <c r="I38" s="43" t="s">
        <v>86</v>
      </c>
      <c r="J38" s="34" t="s">
        <v>38</v>
      </c>
      <c r="K38" s="32" t="s">
        <v>38</v>
      </c>
      <c r="L38" s="43" t="s">
        <v>86</v>
      </c>
      <c r="M38" s="33" t="s">
        <v>38</v>
      </c>
    </row>
    <row r="39" spans="1:14" s="24" customFormat="1" ht="15.5" x14ac:dyDescent="0.35">
      <c r="A39" s="35" t="s">
        <v>144</v>
      </c>
      <c r="B39" s="36" t="s">
        <v>89</v>
      </c>
      <c r="C39" s="40">
        <v>1025942346.08</v>
      </c>
      <c r="D39" s="54">
        <v>44552</v>
      </c>
      <c r="E39" s="31" t="s">
        <v>92</v>
      </c>
      <c r="F39" s="31" t="s">
        <v>91</v>
      </c>
      <c r="G39" s="43" t="s">
        <v>86</v>
      </c>
      <c r="H39" s="43" t="s">
        <v>86</v>
      </c>
      <c r="I39" s="43" t="s">
        <v>86</v>
      </c>
      <c r="J39" s="34" t="s">
        <v>38</v>
      </c>
      <c r="K39" s="43" t="s">
        <v>86</v>
      </c>
      <c r="L39" s="43" t="s">
        <v>86</v>
      </c>
      <c r="M39" s="33" t="s">
        <v>38</v>
      </c>
    </row>
    <row r="40" spans="1:14" s="24" customFormat="1" ht="15.5" x14ac:dyDescent="0.35">
      <c r="A40" s="35" t="s">
        <v>40</v>
      </c>
      <c r="B40" s="36" t="s">
        <v>111</v>
      </c>
      <c r="C40" s="41">
        <v>3908508549.0763602</v>
      </c>
      <c r="D40" s="54">
        <v>44558</v>
      </c>
      <c r="E40" s="31" t="s">
        <v>92</v>
      </c>
      <c r="F40" s="31" t="s">
        <v>91</v>
      </c>
      <c r="G40" s="43" t="s">
        <v>86</v>
      </c>
      <c r="H40" s="43" t="s">
        <v>86</v>
      </c>
      <c r="I40" s="43" t="s">
        <v>86</v>
      </c>
      <c r="J40" s="43" t="s">
        <v>86</v>
      </c>
      <c r="K40" s="44" t="s">
        <v>146</v>
      </c>
      <c r="L40" s="43" t="s">
        <v>86</v>
      </c>
      <c r="M40" s="33" t="s">
        <v>38</v>
      </c>
    </row>
    <row r="41" spans="1:14" s="24" customFormat="1" x14ac:dyDescent="0.35">
      <c r="A41" s="35" t="s">
        <v>114</v>
      </c>
      <c r="B41" s="36" t="s">
        <v>139</v>
      </c>
      <c r="C41" s="42">
        <v>3240664216.6472731</v>
      </c>
      <c r="D41" s="54">
        <v>44558</v>
      </c>
      <c r="E41" s="31" t="s">
        <v>92</v>
      </c>
      <c r="F41" s="31" t="s">
        <v>91</v>
      </c>
      <c r="G41" s="43" t="s">
        <v>86</v>
      </c>
      <c r="H41" s="43" t="s">
        <v>86</v>
      </c>
      <c r="I41" s="43" t="s">
        <v>86</v>
      </c>
      <c r="J41" s="34" t="s">
        <v>38</v>
      </c>
      <c r="K41" s="44" t="s">
        <v>146</v>
      </c>
      <c r="L41" s="43" t="s">
        <v>86</v>
      </c>
      <c r="M41" s="33" t="s">
        <v>38</v>
      </c>
    </row>
    <row r="42" spans="1:14" s="24" customFormat="1" ht="15.5" x14ac:dyDescent="0.35">
      <c r="A42" s="35" t="s">
        <v>112</v>
      </c>
      <c r="B42" s="36" t="s">
        <v>129</v>
      </c>
      <c r="C42" s="40">
        <v>935913167.39999998</v>
      </c>
      <c r="D42" s="54">
        <v>44562</v>
      </c>
      <c r="E42" s="31" t="s">
        <v>92</v>
      </c>
      <c r="F42" s="31" t="s">
        <v>91</v>
      </c>
      <c r="G42" s="43" t="s">
        <v>86</v>
      </c>
      <c r="H42" s="43" t="s">
        <v>86</v>
      </c>
      <c r="I42" s="43" t="s">
        <v>86</v>
      </c>
      <c r="J42" s="34" t="s">
        <v>38</v>
      </c>
      <c r="K42" s="56" t="s">
        <v>38</v>
      </c>
      <c r="L42" s="43" t="s">
        <v>86</v>
      </c>
      <c r="M42" s="33" t="s">
        <v>38</v>
      </c>
    </row>
    <row r="43" spans="1:14" s="24" customFormat="1" ht="43.5" x14ac:dyDescent="0.35">
      <c r="A43" s="35" t="s">
        <v>92</v>
      </c>
      <c r="B43" s="35" t="s">
        <v>134</v>
      </c>
      <c r="C43" s="29" t="s">
        <v>38</v>
      </c>
      <c r="D43" s="54">
        <v>44543</v>
      </c>
      <c r="E43" s="31" t="s">
        <v>92</v>
      </c>
      <c r="F43" s="31" t="s">
        <v>91</v>
      </c>
      <c r="G43" s="55" t="s">
        <v>145</v>
      </c>
      <c r="H43" s="32" t="s">
        <v>38</v>
      </c>
      <c r="I43" s="32" t="s">
        <v>38</v>
      </c>
      <c r="J43" s="32" t="s">
        <v>38</v>
      </c>
      <c r="K43" s="32" t="s">
        <v>38</v>
      </c>
      <c r="L43" s="32" t="s">
        <v>38</v>
      </c>
      <c r="M43" s="32" t="s">
        <v>38</v>
      </c>
    </row>
    <row r="44" spans="1:14" s="24" customFormat="1" ht="43.5" x14ac:dyDescent="0.35">
      <c r="A44" s="35" t="s">
        <v>92</v>
      </c>
      <c r="B44" s="35" t="s">
        <v>135</v>
      </c>
      <c r="C44" s="29" t="s">
        <v>38</v>
      </c>
      <c r="D44" s="54">
        <v>44543</v>
      </c>
      <c r="E44" s="31" t="s">
        <v>92</v>
      </c>
      <c r="F44" s="31" t="s">
        <v>91</v>
      </c>
      <c r="G44" s="55" t="s">
        <v>145</v>
      </c>
      <c r="H44" s="32" t="s">
        <v>38</v>
      </c>
      <c r="I44" s="32" t="s">
        <v>38</v>
      </c>
      <c r="J44" s="32" t="s">
        <v>38</v>
      </c>
      <c r="K44" s="32" t="s">
        <v>38</v>
      </c>
      <c r="L44" s="32" t="s">
        <v>38</v>
      </c>
      <c r="M44" s="32" t="s">
        <v>38</v>
      </c>
    </row>
    <row r="45" spans="1:14" s="24" customFormat="1" ht="43.5" x14ac:dyDescent="0.35">
      <c r="A45" s="35" t="s">
        <v>92</v>
      </c>
      <c r="B45" s="35" t="s">
        <v>136</v>
      </c>
      <c r="C45" s="29" t="s">
        <v>38</v>
      </c>
      <c r="D45" s="54">
        <v>44543</v>
      </c>
      <c r="E45" s="31" t="s">
        <v>92</v>
      </c>
      <c r="F45" s="31" t="s">
        <v>91</v>
      </c>
      <c r="G45" s="55" t="s">
        <v>145</v>
      </c>
      <c r="H45" s="32" t="s">
        <v>38</v>
      </c>
      <c r="I45" s="32" t="s">
        <v>38</v>
      </c>
      <c r="J45" s="32" t="s">
        <v>38</v>
      </c>
      <c r="K45" s="32" t="s">
        <v>38</v>
      </c>
      <c r="L45" s="32" t="s">
        <v>38</v>
      </c>
      <c r="M45" s="32" t="s">
        <v>38</v>
      </c>
    </row>
    <row r="46" spans="1:14" s="24" customFormat="1" ht="43.5" x14ac:dyDescent="0.35">
      <c r="A46" s="35" t="s">
        <v>92</v>
      </c>
      <c r="B46" s="35" t="s">
        <v>137</v>
      </c>
      <c r="C46" s="29" t="s">
        <v>38</v>
      </c>
      <c r="D46" s="54">
        <v>44543</v>
      </c>
      <c r="E46" s="31" t="s">
        <v>92</v>
      </c>
      <c r="F46" s="31" t="s">
        <v>91</v>
      </c>
      <c r="G46" s="55" t="s">
        <v>145</v>
      </c>
      <c r="H46" s="32" t="s">
        <v>38</v>
      </c>
      <c r="I46" s="32" t="s">
        <v>38</v>
      </c>
      <c r="J46" s="32" t="s">
        <v>38</v>
      </c>
      <c r="K46" s="32" t="s">
        <v>38</v>
      </c>
      <c r="L46" s="32" t="s">
        <v>38</v>
      </c>
      <c r="M46" s="32" t="s">
        <v>38</v>
      </c>
      <c r="N46" s="32"/>
    </row>
    <row r="47" spans="1:14" s="24" customFormat="1" ht="43.5" x14ac:dyDescent="0.35">
      <c r="A47" s="35" t="s">
        <v>92</v>
      </c>
      <c r="B47" s="24" t="s">
        <v>138</v>
      </c>
      <c r="C47" s="29" t="s">
        <v>38</v>
      </c>
      <c r="D47" s="54">
        <v>44543</v>
      </c>
      <c r="E47" s="31" t="s">
        <v>92</v>
      </c>
      <c r="F47" s="31" t="s">
        <v>91</v>
      </c>
      <c r="G47" s="55" t="s">
        <v>145</v>
      </c>
      <c r="H47" s="32" t="s">
        <v>38</v>
      </c>
      <c r="I47" s="32" t="s">
        <v>38</v>
      </c>
      <c r="J47" s="32" t="s">
        <v>38</v>
      </c>
      <c r="K47" s="32" t="s">
        <v>38</v>
      </c>
      <c r="L47" s="32" t="s">
        <v>38</v>
      </c>
      <c r="M47" s="32" t="s">
        <v>38</v>
      </c>
    </row>
    <row r="48" spans="1:14" x14ac:dyDescent="0.35">
      <c r="A48" s="23"/>
      <c r="B48" s="25"/>
    </row>
    <row r="49" spans="1:1" x14ac:dyDescent="0.35"/>
    <row r="50" spans="1:1" x14ac:dyDescent="0.35">
      <c r="A50" s="21" t="s">
        <v>132</v>
      </c>
    </row>
    <row r="51" spans="1:1" x14ac:dyDescent="0.35">
      <c r="A51" s="45" t="s">
        <v>118</v>
      </c>
    </row>
    <row r="52" spans="1:1" x14ac:dyDescent="0.35">
      <c r="A52" s="46" t="s">
        <v>119</v>
      </c>
    </row>
    <row r="53" spans="1:1" x14ac:dyDescent="0.35">
      <c r="A53" s="47" t="s">
        <v>120</v>
      </c>
    </row>
    <row r="76" spans="1:1" x14ac:dyDescent="0.35">
      <c r="A76" s="39" t="s">
        <v>93</v>
      </c>
    </row>
  </sheetData>
  <autoFilter ref="A8:M47" xr:uid="{00000000-0009-0000-0000-000001000000}"/>
  <mergeCells count="2">
    <mergeCell ref="A1:L1"/>
    <mergeCell ref="A2:L2"/>
  </mergeCells>
  <phoneticPr fontId="16" type="noConversion"/>
  <pageMargins left="0.75" right="0.75" top="1" bottom="1" header="0.5" footer="0.5"/>
  <pageSetup paperSize="9" scale="35"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35"/>
  <sheetViews>
    <sheetView workbookViewId="0">
      <selection activeCell="I13" sqref="I13"/>
    </sheetView>
  </sheetViews>
  <sheetFormatPr defaultRowHeight="14.5" x14ac:dyDescent="0.35"/>
  <cols>
    <col min="1" max="1" width="65.54296875" customWidth="1"/>
    <col min="2" max="2" width="14.7265625" bestFit="1" customWidth="1"/>
    <col min="6" max="6" width="11.81640625" bestFit="1" customWidth="1"/>
  </cols>
  <sheetData>
    <row r="1" spans="1:7" x14ac:dyDescent="0.35">
      <c r="A1" s="8" t="s">
        <v>28</v>
      </c>
      <c r="B1" s="8" t="s">
        <v>83</v>
      </c>
      <c r="C1" s="8" t="s">
        <v>84</v>
      </c>
      <c r="D1" s="8" t="s">
        <v>43</v>
      </c>
      <c r="E1" s="19" t="s">
        <v>31</v>
      </c>
      <c r="F1" s="19" t="s">
        <v>36</v>
      </c>
      <c r="G1" s="19" t="s">
        <v>32</v>
      </c>
    </row>
    <row r="2" spans="1:7" ht="16.5" x14ac:dyDescent="0.35">
      <c r="A2" s="9" t="s">
        <v>46</v>
      </c>
      <c r="B2" s="10">
        <v>62062203.159999996</v>
      </c>
      <c r="C2" s="6" t="s">
        <v>41</v>
      </c>
      <c r="D2" s="6" t="s">
        <v>44</v>
      </c>
      <c r="E2" s="6" t="s">
        <v>44</v>
      </c>
      <c r="F2" s="6" t="s">
        <v>44</v>
      </c>
      <c r="G2" s="6" t="s">
        <v>44</v>
      </c>
    </row>
    <row r="3" spans="1:7" ht="16.5" x14ac:dyDescent="0.35">
      <c r="A3" s="9" t="s">
        <v>47</v>
      </c>
      <c r="B3" s="10">
        <v>607271191.34000003</v>
      </c>
      <c r="C3" s="6" t="s">
        <v>41</v>
      </c>
      <c r="D3" s="6" t="s">
        <v>44</v>
      </c>
      <c r="E3" s="6" t="s">
        <v>44</v>
      </c>
      <c r="F3" s="6" t="s">
        <v>44</v>
      </c>
      <c r="G3" s="6" t="s">
        <v>44</v>
      </c>
    </row>
    <row r="4" spans="1:7" ht="33" x14ac:dyDescent="0.35">
      <c r="A4" s="11" t="s">
        <v>48</v>
      </c>
      <c r="B4" s="10">
        <v>1401914487.96</v>
      </c>
      <c r="C4" s="6" t="s">
        <v>41</v>
      </c>
      <c r="D4" s="6" t="s">
        <v>44</v>
      </c>
      <c r="E4" s="6" t="s">
        <v>44</v>
      </c>
      <c r="F4" s="6" t="s">
        <v>44</v>
      </c>
      <c r="G4" s="6" t="s">
        <v>44</v>
      </c>
    </row>
    <row r="5" spans="1:7" ht="16.5" x14ac:dyDescent="0.35">
      <c r="A5" s="12" t="s">
        <v>49</v>
      </c>
      <c r="B5" s="10">
        <v>120626727.73999998</v>
      </c>
      <c r="C5" s="6" t="s">
        <v>41</v>
      </c>
      <c r="D5" s="6" t="s">
        <v>44</v>
      </c>
      <c r="E5" s="6" t="s">
        <v>44</v>
      </c>
      <c r="F5" s="6" t="s">
        <v>44</v>
      </c>
      <c r="G5" s="6" t="s">
        <v>44</v>
      </c>
    </row>
    <row r="6" spans="1:7" ht="16.5" x14ac:dyDescent="0.35">
      <c r="A6" s="11" t="s">
        <v>81</v>
      </c>
      <c r="B6" s="10">
        <v>200000000</v>
      </c>
      <c r="C6" s="6" t="s">
        <v>41</v>
      </c>
      <c r="D6" s="6" t="s">
        <v>44</v>
      </c>
      <c r="E6" s="6" t="s">
        <v>44</v>
      </c>
      <c r="F6" s="6" t="s">
        <v>44</v>
      </c>
      <c r="G6" s="6" t="s">
        <v>44</v>
      </c>
    </row>
    <row r="7" spans="1:7" ht="16.5" x14ac:dyDescent="0.35">
      <c r="A7" s="12" t="s">
        <v>50</v>
      </c>
      <c r="B7" s="10">
        <v>4312216206.6599998</v>
      </c>
      <c r="C7" s="6" t="s">
        <v>41</v>
      </c>
      <c r="D7" s="6" t="s">
        <v>44</v>
      </c>
      <c r="E7" s="6" t="s">
        <v>44</v>
      </c>
      <c r="F7" s="6" t="s">
        <v>44</v>
      </c>
      <c r="G7" s="6" t="s">
        <v>44</v>
      </c>
    </row>
    <row r="8" spans="1:7" ht="16.5" hidden="1" x14ac:dyDescent="0.35">
      <c r="A8" s="12" t="s">
        <v>51</v>
      </c>
      <c r="B8" s="10">
        <v>3963388203.46</v>
      </c>
      <c r="C8" s="6" t="s">
        <v>45</v>
      </c>
      <c r="D8" s="6" t="s">
        <v>44</v>
      </c>
      <c r="E8" s="6" t="s">
        <v>44</v>
      </c>
      <c r="F8" s="6" t="s">
        <v>44</v>
      </c>
      <c r="G8" s="6" t="s">
        <v>44</v>
      </c>
    </row>
    <row r="9" spans="1:7" ht="16.5" hidden="1" x14ac:dyDescent="0.35">
      <c r="A9" s="12" t="s">
        <v>52</v>
      </c>
      <c r="B9" s="10">
        <v>55890042.899999999</v>
      </c>
      <c r="C9" s="6" t="s">
        <v>40</v>
      </c>
      <c r="D9" s="6" t="s">
        <v>44</v>
      </c>
      <c r="E9" s="6" t="s">
        <v>44</v>
      </c>
      <c r="F9" s="6" t="s">
        <v>44</v>
      </c>
      <c r="G9" s="6" t="s">
        <v>44</v>
      </c>
    </row>
    <row r="10" spans="1:7" ht="16.5" hidden="1" x14ac:dyDescent="0.35">
      <c r="A10" s="12" t="s">
        <v>53</v>
      </c>
      <c r="B10" s="10">
        <v>17627983.169999994</v>
      </c>
      <c r="C10" s="6" t="s">
        <v>40</v>
      </c>
      <c r="D10" s="6" t="s">
        <v>44</v>
      </c>
      <c r="E10" s="6" t="s">
        <v>44</v>
      </c>
      <c r="F10" s="6" t="s">
        <v>44</v>
      </c>
      <c r="G10" s="6" t="s">
        <v>44</v>
      </c>
    </row>
    <row r="11" spans="1:7" ht="16.5" hidden="1" x14ac:dyDescent="0.35">
      <c r="A11" s="12" t="s">
        <v>54</v>
      </c>
      <c r="B11" s="10">
        <v>79414545</v>
      </c>
      <c r="C11" s="6" t="s">
        <v>85</v>
      </c>
      <c r="D11" s="6" t="s">
        <v>44</v>
      </c>
      <c r="E11" s="6" t="s">
        <v>78</v>
      </c>
      <c r="F11" s="6" t="s">
        <v>78</v>
      </c>
      <c r="G11" s="6" t="s">
        <v>78</v>
      </c>
    </row>
    <row r="12" spans="1:7" ht="16.5" x14ac:dyDescent="0.35">
      <c r="A12" s="13" t="s">
        <v>55</v>
      </c>
      <c r="B12" s="10">
        <v>100342534</v>
      </c>
      <c r="C12" s="6" t="s">
        <v>41</v>
      </c>
      <c r="D12" s="20"/>
      <c r="E12" s="6"/>
      <c r="F12" s="6"/>
      <c r="G12" s="6"/>
    </row>
    <row r="13" spans="1:7" ht="16.5" x14ac:dyDescent="0.35">
      <c r="A13" s="14" t="s">
        <v>56</v>
      </c>
      <c r="B13" s="10">
        <v>971568823.11000001</v>
      </c>
      <c r="C13" s="6" t="s">
        <v>41</v>
      </c>
      <c r="D13" s="20"/>
      <c r="E13" s="6" t="s">
        <v>44</v>
      </c>
      <c r="F13" s="6" t="s">
        <v>44</v>
      </c>
      <c r="G13" s="6" t="s">
        <v>44</v>
      </c>
    </row>
    <row r="14" spans="1:7" ht="16.5" hidden="1" x14ac:dyDescent="0.35">
      <c r="A14" s="12" t="s">
        <v>57</v>
      </c>
      <c r="B14" s="10">
        <v>5763078098.1300001</v>
      </c>
      <c r="C14" s="6" t="s">
        <v>20</v>
      </c>
      <c r="D14" s="6" t="s">
        <v>44</v>
      </c>
      <c r="E14" s="6" t="s">
        <v>44</v>
      </c>
      <c r="F14" s="6" t="s">
        <v>44</v>
      </c>
      <c r="G14" s="6" t="s">
        <v>44</v>
      </c>
    </row>
    <row r="15" spans="1:7" ht="16.5" x14ac:dyDescent="0.35">
      <c r="A15" s="12" t="s">
        <v>82</v>
      </c>
      <c r="B15" s="10">
        <v>427657734</v>
      </c>
      <c r="C15" s="6" t="s">
        <v>41</v>
      </c>
      <c r="D15" s="6" t="s">
        <v>44</v>
      </c>
      <c r="E15" s="6"/>
      <c r="F15" s="6"/>
      <c r="G15" s="6"/>
    </row>
    <row r="16" spans="1:7" ht="16.5" x14ac:dyDescent="0.35">
      <c r="A16" s="12" t="s">
        <v>58</v>
      </c>
      <c r="B16" s="10">
        <v>73434711.010000005</v>
      </c>
      <c r="C16" s="6" t="s">
        <v>41</v>
      </c>
      <c r="D16" s="20"/>
      <c r="E16" s="6"/>
      <c r="F16" s="6"/>
      <c r="G16" s="6"/>
    </row>
    <row r="17" spans="1:7" ht="16.5" x14ac:dyDescent="0.35">
      <c r="A17" s="12" t="s">
        <v>42</v>
      </c>
      <c r="B17" s="10">
        <v>925240823.79999995</v>
      </c>
      <c r="C17" s="6" t="s">
        <v>41</v>
      </c>
      <c r="D17" s="6" t="s">
        <v>44</v>
      </c>
      <c r="E17" s="6" t="s">
        <v>44</v>
      </c>
      <c r="F17" s="6" t="s">
        <v>44</v>
      </c>
      <c r="G17" s="6" t="s">
        <v>44</v>
      </c>
    </row>
    <row r="18" spans="1:7" ht="16.5" hidden="1" x14ac:dyDescent="0.35">
      <c r="A18" s="12" t="s">
        <v>59</v>
      </c>
      <c r="B18" s="10">
        <v>93273985.659999996</v>
      </c>
      <c r="C18" s="6" t="s">
        <v>20</v>
      </c>
      <c r="D18" s="20"/>
      <c r="E18" s="6"/>
      <c r="F18" s="6"/>
      <c r="G18" s="6"/>
    </row>
    <row r="19" spans="1:7" ht="16.5" hidden="1" x14ac:dyDescent="0.35">
      <c r="A19" s="12" t="s">
        <v>60</v>
      </c>
      <c r="B19" s="15">
        <v>29095159.25</v>
      </c>
      <c r="C19" s="6" t="s">
        <v>40</v>
      </c>
      <c r="D19" s="6" t="s">
        <v>44</v>
      </c>
      <c r="E19" s="6" t="s">
        <v>44</v>
      </c>
      <c r="F19" s="6" t="s">
        <v>44</v>
      </c>
      <c r="G19" s="6" t="s">
        <v>44</v>
      </c>
    </row>
    <row r="20" spans="1:7" ht="16.5" x14ac:dyDescent="0.35">
      <c r="A20" s="12" t="s">
        <v>61</v>
      </c>
      <c r="B20" s="10">
        <v>281386740.71999997</v>
      </c>
      <c r="C20" s="6" t="s">
        <v>41</v>
      </c>
      <c r="D20" s="6" t="s">
        <v>44</v>
      </c>
      <c r="E20" s="6"/>
      <c r="F20" s="6"/>
      <c r="G20" s="6"/>
    </row>
    <row r="21" spans="1:7" ht="16.5" hidden="1" x14ac:dyDescent="0.35">
      <c r="A21" s="12" t="s">
        <v>62</v>
      </c>
      <c r="B21" s="10">
        <v>95174283.25</v>
      </c>
      <c r="C21" s="6"/>
      <c r="D21" s="6"/>
      <c r="E21" s="6"/>
      <c r="F21" s="6"/>
      <c r="G21" s="6"/>
    </row>
    <row r="22" spans="1:7" ht="16.5" hidden="1" x14ac:dyDescent="0.35">
      <c r="A22" s="12" t="s">
        <v>63</v>
      </c>
      <c r="B22" s="10">
        <v>348243172.04000002</v>
      </c>
      <c r="C22" s="6" t="s">
        <v>20</v>
      </c>
      <c r="D22" s="6" t="s">
        <v>44</v>
      </c>
      <c r="E22" s="6" t="s">
        <v>44</v>
      </c>
      <c r="F22" s="6" t="s">
        <v>44</v>
      </c>
      <c r="G22" s="6" t="s">
        <v>44</v>
      </c>
    </row>
    <row r="23" spans="1:7" ht="16.5" x14ac:dyDescent="0.35">
      <c r="A23" s="12" t="s">
        <v>64</v>
      </c>
      <c r="B23" s="10">
        <v>339825043.12</v>
      </c>
      <c r="C23" s="6" t="s">
        <v>41</v>
      </c>
      <c r="D23" s="6" t="s">
        <v>44</v>
      </c>
      <c r="E23" s="6" t="s">
        <v>44</v>
      </c>
      <c r="F23" s="6" t="s">
        <v>44</v>
      </c>
      <c r="G23" s="6" t="s">
        <v>44</v>
      </c>
    </row>
    <row r="24" spans="1:7" ht="16.5" x14ac:dyDescent="0.35">
      <c r="A24" s="12" t="s">
        <v>65</v>
      </c>
      <c r="B24" s="16">
        <v>36276034.050000004</v>
      </c>
      <c r="C24" s="6" t="s">
        <v>41</v>
      </c>
      <c r="D24" s="6"/>
      <c r="E24" s="6"/>
      <c r="F24" s="6"/>
      <c r="G24" s="6"/>
    </row>
    <row r="25" spans="1:7" ht="16.5" hidden="1" x14ac:dyDescent="0.35">
      <c r="A25" s="12" t="s">
        <v>66</v>
      </c>
      <c r="B25" s="10">
        <v>186210737.58000001</v>
      </c>
      <c r="C25" s="6" t="s">
        <v>40</v>
      </c>
      <c r="D25" s="20"/>
      <c r="E25" s="20"/>
      <c r="F25" s="20"/>
      <c r="G25" s="20"/>
    </row>
    <row r="26" spans="1:7" ht="16.5" hidden="1" x14ac:dyDescent="0.35">
      <c r="A26" s="12" t="s">
        <v>67</v>
      </c>
      <c r="B26" s="10">
        <v>4589430</v>
      </c>
      <c r="C26" s="6" t="s">
        <v>40</v>
      </c>
      <c r="D26" s="6" t="s">
        <v>44</v>
      </c>
      <c r="E26" s="6" t="s">
        <v>44</v>
      </c>
      <c r="F26" s="6" t="s">
        <v>44</v>
      </c>
      <c r="G26" s="6" t="s">
        <v>44</v>
      </c>
    </row>
    <row r="27" spans="1:7" ht="16.5" hidden="1" x14ac:dyDescent="0.35">
      <c r="A27" s="12" t="s">
        <v>68</v>
      </c>
      <c r="B27" s="10">
        <v>45870700.210000001</v>
      </c>
      <c r="C27" s="6" t="s">
        <v>40</v>
      </c>
      <c r="D27" s="6" t="s">
        <v>44</v>
      </c>
      <c r="E27" s="6" t="s">
        <v>44</v>
      </c>
      <c r="F27" s="6" t="s">
        <v>44</v>
      </c>
      <c r="G27" s="6" t="s">
        <v>44</v>
      </c>
    </row>
    <row r="28" spans="1:7" ht="16.5" hidden="1" x14ac:dyDescent="0.35">
      <c r="A28" s="12" t="s">
        <v>69</v>
      </c>
      <c r="B28" s="10">
        <v>47949939.460000001</v>
      </c>
      <c r="C28" s="6" t="s">
        <v>40</v>
      </c>
      <c r="D28" s="6" t="s">
        <v>44</v>
      </c>
      <c r="E28" s="6" t="s">
        <v>44</v>
      </c>
      <c r="F28" s="6" t="s">
        <v>44</v>
      </c>
      <c r="G28" s="6" t="s">
        <v>44</v>
      </c>
    </row>
    <row r="29" spans="1:7" ht="16.5" x14ac:dyDescent="0.35">
      <c r="A29" s="12" t="s">
        <v>70</v>
      </c>
      <c r="B29" s="15">
        <v>435738588</v>
      </c>
      <c r="C29" s="6" t="s">
        <v>41</v>
      </c>
      <c r="D29" s="20"/>
      <c r="E29" s="6"/>
      <c r="F29" s="6"/>
      <c r="G29" s="6"/>
    </row>
    <row r="30" spans="1:7" ht="16.5" x14ac:dyDescent="0.35">
      <c r="A30" s="12" t="s">
        <v>71</v>
      </c>
      <c r="B30" s="15">
        <v>4585365180</v>
      </c>
      <c r="C30" s="6" t="s">
        <v>41</v>
      </c>
      <c r="D30" s="20"/>
      <c r="E30" s="6"/>
      <c r="F30" s="6"/>
      <c r="G30" s="6"/>
    </row>
    <row r="31" spans="1:7" ht="16.5" hidden="1" x14ac:dyDescent="0.35">
      <c r="A31" s="12" t="s">
        <v>72</v>
      </c>
      <c r="B31" s="15">
        <v>153863794.78</v>
      </c>
      <c r="C31" s="6" t="s">
        <v>20</v>
      </c>
      <c r="D31" s="6"/>
      <c r="E31" s="6"/>
      <c r="F31" s="6"/>
      <c r="G31" s="6"/>
    </row>
    <row r="32" spans="1:7" ht="16.5" hidden="1" x14ac:dyDescent="0.35">
      <c r="A32" s="12" t="s">
        <v>73</v>
      </c>
      <c r="B32" s="15">
        <v>190728834.19999999</v>
      </c>
      <c r="C32" s="6" t="s">
        <v>20</v>
      </c>
      <c r="D32" s="6"/>
      <c r="E32" s="6"/>
      <c r="F32" s="6"/>
      <c r="G32" s="6"/>
    </row>
    <row r="33" spans="1:7" ht="16.5" hidden="1" x14ac:dyDescent="0.35">
      <c r="A33" s="12" t="s">
        <v>74</v>
      </c>
      <c r="B33" s="15">
        <v>454890528</v>
      </c>
      <c r="C33" s="6" t="s">
        <v>20</v>
      </c>
      <c r="D33" s="6"/>
      <c r="E33" s="6"/>
      <c r="F33" s="6"/>
      <c r="G33" s="6"/>
    </row>
    <row r="34" spans="1:7" ht="16.5" hidden="1" x14ac:dyDescent="0.35">
      <c r="A34" s="12" t="s">
        <v>75</v>
      </c>
      <c r="B34" s="17">
        <v>72238508</v>
      </c>
      <c r="C34" s="6" t="s">
        <v>20</v>
      </c>
      <c r="D34" s="6"/>
      <c r="E34" s="6"/>
      <c r="F34" s="6"/>
      <c r="G34" s="6"/>
    </row>
    <row r="35" spans="1:7" ht="16.5" hidden="1" x14ac:dyDescent="0.35">
      <c r="A35" s="12" t="s">
        <v>76</v>
      </c>
      <c r="B35" s="18">
        <v>979627585</v>
      </c>
      <c r="C35" s="6" t="s">
        <v>20</v>
      </c>
      <c r="D35" s="6"/>
      <c r="E35" s="6"/>
      <c r="F35" s="6"/>
      <c r="G35" s="6"/>
    </row>
  </sheetData>
  <autoFilter ref="A1:H35" xr:uid="{00000000-0009-0000-0000-000002000000}">
    <filterColumn colId="2">
      <filters>
        <filter val="Juana"/>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Top Priority</vt:lpstr>
      <vt:lpstr>Engagement Team</vt:lpstr>
      <vt:lpstr>For Group</vt:lpstr>
      <vt:lpstr>Sheet2</vt:lpstr>
      <vt:lpstr>'For Group'!Print_Area</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Md.</dc:creator>
  <cp:lastModifiedBy>Rashid, Imtiaz</cp:lastModifiedBy>
  <dcterms:created xsi:type="dcterms:W3CDTF">2020-09-06T05:34:27Z</dcterms:created>
  <dcterms:modified xsi:type="dcterms:W3CDTF">2022-06-09T11:24:04Z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2021-12-06T14:29:27Z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f7afba81-185e-4366-82cd-ed37f2fe79c6</vt:lpwstr>
  </property>
  <property fmtid="{D5CDD505-2E9C-101B-9397-08002B2CF9AE}" pid="8" name="MSIP_Label_ea60d57e-af5b-4752-ac57-3e4f28ca11dc_ContentBits">
    <vt:lpwstr>0</vt:lpwstr>
  </property>
</Properties>
</file>