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shid\Downloads\"/>
    </mc:Choice>
  </mc:AlternateContent>
  <xr:revisionPtr revIDLastSave="0" documentId="13_ncr:1_{D4FA8D6B-1857-474D-9902-294E634FD3C9}" xr6:coauthVersionLast="47" xr6:coauthVersionMax="47" xr10:uidLastSave="{00000000-0000-0000-0000-000000000000}"/>
  <bookViews>
    <workbookView xWindow="-110" yWindow="-110" windowWidth="19420" windowHeight="10420" xr2:uid="{61B23B6A-4FC6-466B-BE5E-FE75AD656FB2}"/>
  </bookViews>
  <sheets>
    <sheet name="Test 1" sheetId="9" r:id="rId1"/>
    <sheet name="Test 2" sheetId="8" r:id="rId2"/>
    <sheet name="Test 6" sheetId="6" r:id="rId3"/>
    <sheet name="Test 8" sheetId="5" r:id="rId4"/>
    <sheet name="Test 9" sheetId="4" r:id="rId5"/>
    <sheet name="Test 13" sheetId="3" r:id="rId6"/>
    <sheet name="Test 14 " sheetId="2" r:id="rId7"/>
  </sheets>
  <externalReferences>
    <externalReference r:id="rId8"/>
  </externalReferences>
  <definedNames>
    <definedName name="_xlnm._FilterDatabase" localSheetId="0" hidden="1">'Test 1'!#REF!</definedName>
    <definedName name="_xlnm._FilterDatabase" localSheetId="5" hidden="1">'Test 13'!#REF!</definedName>
    <definedName name="_xlnm._FilterDatabase" localSheetId="6" hidden="1">'Test 14 '!#REF!</definedName>
    <definedName name="_xlnm._FilterDatabase" localSheetId="1" hidden="1">'Test 2'!#REF!</definedName>
    <definedName name="_xlnm._FilterDatabase" localSheetId="2" hidden="1">'Test 6'!#REF!</definedName>
    <definedName name="_xlnm._FilterDatabase" localSheetId="3" hidden="1">'Test 8'!#REF!</definedName>
    <definedName name="_xlnm._FilterDatabase" localSheetId="4" hidden="1">'Test 9'!$A$15:$V$59</definedName>
    <definedName name="_xlnm.Print_Area" localSheetId="0">'Test 1'!$A$1:$V$169</definedName>
    <definedName name="_xlnm.Print_Area" localSheetId="5">'Test 13'!$A$1:$V$24</definedName>
    <definedName name="_xlnm.Print_Area" localSheetId="1">'Test 2'!$A$1:$V$31</definedName>
    <definedName name="_xlnm.Print_Area" localSheetId="2">'Test 6'!$A$1:$V$21</definedName>
    <definedName name="_xlnm.Print_Area" localSheetId="3">'Test 8'!$A$1:$V$20</definedName>
    <definedName name="_xlnm.Print_Area" localSheetId="4">'Test 9'!$A$1:$V$59</definedName>
    <definedName name="StartDate">'[1]CASH FLOW'!$C$5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9" l="1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N52" i="9"/>
  <c r="M52" i="9"/>
  <c r="N51" i="9"/>
  <c r="M51" i="9"/>
  <c r="F49" i="9"/>
  <c r="F50" i="9"/>
  <c r="N50" i="9"/>
  <c r="M50" i="9"/>
  <c r="N49" i="9"/>
  <c r="M49" i="9"/>
  <c r="N47" i="9"/>
  <c r="N48" i="9"/>
  <c r="M47" i="9"/>
  <c r="F46" i="9"/>
  <c r="F47" i="9"/>
  <c r="F48" i="9"/>
  <c r="M48" i="9"/>
  <c r="N46" i="9"/>
  <c r="M46" i="9"/>
  <c r="F39" i="9"/>
  <c r="F40" i="9"/>
  <c r="F41" i="9"/>
  <c r="F42" i="9"/>
  <c r="F43" i="9"/>
  <c r="F44" i="9"/>
  <c r="F45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F32" i="9"/>
  <c r="F33" i="9"/>
  <c r="F34" i="9"/>
  <c r="F35" i="9"/>
  <c r="F36" i="9"/>
  <c r="F37" i="9"/>
  <c r="F38" i="9"/>
  <c r="N32" i="9"/>
  <c r="N33" i="9"/>
  <c r="N34" i="9"/>
  <c r="N35" i="9"/>
  <c r="N36" i="9"/>
  <c r="N37" i="9"/>
  <c r="N38" i="9"/>
  <c r="M32" i="9"/>
  <c r="M33" i="9"/>
  <c r="M34" i="9"/>
  <c r="M35" i="9"/>
  <c r="M36" i="9"/>
  <c r="M37" i="9"/>
  <c r="M38" i="9"/>
  <c r="F30" i="9"/>
  <c r="F31" i="9"/>
  <c r="N29" i="9"/>
  <c r="N30" i="9"/>
  <c r="N31" i="9"/>
  <c r="N20" i="9"/>
  <c r="N21" i="9"/>
  <c r="N22" i="9"/>
  <c r="N23" i="9"/>
  <c r="N24" i="9"/>
  <c r="N25" i="9"/>
  <c r="N26" i="9"/>
  <c r="N27" i="9"/>
  <c r="N28" i="9"/>
  <c r="N18" i="9"/>
  <c r="N19" i="9"/>
  <c r="F18" i="9"/>
  <c r="F19" i="9"/>
  <c r="F20" i="9"/>
  <c r="F21" i="9"/>
  <c r="F22" i="9"/>
  <c r="F23" i="9"/>
  <c r="F24" i="9"/>
  <c r="F25" i="9"/>
  <c r="F26" i="9"/>
  <c r="F27" i="9"/>
  <c r="F28" i="9"/>
  <c r="F29" i="9"/>
  <c r="F17" i="9"/>
  <c r="M18" i="9"/>
  <c r="M19" i="9"/>
  <c r="M20" i="9"/>
  <c r="M21" i="9"/>
  <c r="M22" i="9"/>
  <c r="M31" i="9"/>
  <c r="M29" i="9"/>
  <c r="M28" i="9"/>
  <c r="M27" i="9"/>
  <c r="M26" i="9"/>
  <c r="M25" i="9"/>
  <c r="M24" i="9"/>
  <c r="M23" i="9"/>
  <c r="N17" i="9"/>
  <c r="M17" i="9"/>
  <c r="F30" i="8"/>
  <c r="F31" i="8"/>
  <c r="N31" i="8"/>
  <c r="M31" i="8"/>
  <c r="N30" i="8"/>
  <c r="M30" i="8"/>
  <c r="F28" i="8"/>
  <c r="F29" i="8"/>
  <c r="N29" i="8"/>
  <c r="M29" i="8"/>
  <c r="N28" i="8"/>
  <c r="M28" i="8"/>
  <c r="F19" i="8"/>
  <c r="F20" i="8"/>
  <c r="F21" i="8"/>
  <c r="F22" i="8"/>
  <c r="F23" i="8"/>
  <c r="F24" i="8"/>
  <c r="F25" i="8"/>
  <c r="F26" i="8"/>
  <c r="F27" i="8"/>
  <c r="N18" i="8"/>
  <c r="N19" i="8"/>
  <c r="N20" i="8"/>
  <c r="N21" i="8"/>
  <c r="N22" i="8"/>
  <c r="N23" i="8"/>
  <c r="N24" i="8"/>
  <c r="N25" i="8"/>
  <c r="N26" i="8"/>
  <c r="N27" i="8"/>
  <c r="M18" i="8"/>
  <c r="M19" i="8"/>
  <c r="M20" i="8"/>
  <c r="M21" i="8"/>
  <c r="M22" i="8"/>
  <c r="M23" i="8"/>
  <c r="M24" i="8"/>
  <c r="M25" i="8"/>
  <c r="M26" i="8"/>
  <c r="M27" i="8"/>
  <c r="F18" i="8"/>
  <c r="F17" i="8"/>
  <c r="N17" i="8"/>
  <c r="M17" i="8"/>
  <c r="F20" i="6"/>
  <c r="M20" i="6"/>
  <c r="M21" i="6"/>
  <c r="F18" i="6"/>
  <c r="F19" i="6"/>
  <c r="F21" i="6"/>
  <c r="F17" i="6"/>
  <c r="N21" i="6"/>
  <c r="N19" i="6"/>
  <c r="M19" i="6"/>
  <c r="N18" i="6"/>
  <c r="M18" i="6"/>
  <c r="N17" i="6"/>
  <c r="M17" i="6"/>
  <c r="F19" i="5"/>
  <c r="F20" i="5"/>
  <c r="M18" i="5"/>
  <c r="N18" i="5"/>
  <c r="M19" i="5"/>
  <c r="N19" i="5"/>
  <c r="M20" i="5"/>
  <c r="N20" i="5"/>
  <c r="F18" i="5"/>
  <c r="F17" i="5"/>
  <c r="N17" i="5"/>
  <c r="M17" i="5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N17" i="4"/>
  <c r="M17" i="4"/>
  <c r="F18" i="4"/>
  <c r="F19" i="4"/>
  <c r="F20" i="4"/>
  <c r="F21" i="4"/>
  <c r="F22" i="4"/>
  <c r="F23" i="4"/>
  <c r="F24" i="4"/>
  <c r="F17" i="4"/>
  <c r="F24" i="3"/>
  <c r="F18" i="3"/>
  <c r="F19" i="3"/>
  <c r="F20" i="3"/>
  <c r="F21" i="3"/>
  <c r="F22" i="3"/>
  <c r="F23" i="3"/>
  <c r="F17" i="3"/>
  <c r="F17" i="2" l="1"/>
</calcChain>
</file>

<file path=xl/sharedStrings.xml><?xml version="1.0" encoding="utf-8"?>
<sst xmlns="http://schemas.openxmlformats.org/spreadsheetml/2006/main" count="1886" uniqueCount="327">
  <si>
    <t>Nurul Faruk Hasan &amp; Co</t>
  </si>
  <si>
    <t>Chartered Accountants</t>
  </si>
  <si>
    <r>
      <rPr>
        <b/>
        <sz val="11"/>
        <color theme="1"/>
        <rFont val="Calibri"/>
        <family val="2"/>
      </rPr>
      <t>Name of the Client: COSMOPOLITAN INDUSTRIES (PVT) LTD</t>
    </r>
    <r>
      <rPr>
        <sz val="11"/>
        <color theme="1"/>
        <rFont val="Calibri"/>
        <family val="2"/>
      </rPr>
      <t xml:space="preserve"> </t>
    </r>
  </si>
  <si>
    <t>Ref: Test 10</t>
  </si>
  <si>
    <r>
      <rPr>
        <b/>
        <sz val="11"/>
        <color theme="1"/>
        <rFont val="Calibri"/>
        <family val="2"/>
      </rPr>
      <t>Accounting Period:</t>
    </r>
    <r>
      <rPr>
        <sz val="11"/>
        <color theme="1"/>
        <rFont val="Calibri"/>
        <family val="2"/>
      </rPr>
      <t xml:space="preserve"> 01 July 2021 to 30 June 2022</t>
    </r>
  </si>
  <si>
    <r>
      <rPr>
        <b/>
        <sz val="11"/>
        <color theme="1"/>
        <rFont val="Calibri"/>
        <family val="2"/>
      </rPr>
      <t>Prepared by:</t>
    </r>
    <r>
      <rPr>
        <sz val="11"/>
        <color theme="1"/>
        <rFont val="Calibri"/>
        <family val="2"/>
      </rPr>
      <t xml:space="preserve"> Sudipto Sarker</t>
    </r>
  </si>
  <si>
    <r>
      <t xml:space="preserve">Reviewed by: </t>
    </r>
    <r>
      <rPr>
        <sz val="11"/>
        <color theme="1"/>
        <rFont val="Calibri"/>
        <family val="2"/>
      </rPr>
      <t xml:space="preserve">Salauddin Morshed </t>
    </r>
  </si>
  <si>
    <r>
      <t xml:space="preserve">Further Reviewed by: </t>
    </r>
    <r>
      <rPr>
        <sz val="11"/>
        <color theme="1"/>
        <rFont val="Calibri"/>
        <family val="2"/>
      </rPr>
      <t>Faruk Uddin Ahammed FCA, CISA</t>
    </r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</si>
  <si>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credit entries posted around year end</t>
    </r>
  </si>
  <si>
    <t>Purpose:</t>
  </si>
  <si>
    <t>To check and verify the test of Large PnL credit entries posted around year end</t>
  </si>
  <si>
    <t>Procedure:</t>
  </si>
  <si>
    <t>Step 1: Collect ledger;
Step 2: Segregate voucher on the basis of our requisition list;
Step 3: Conduct details verification of the voucher received on the accuracy and completeness of the entries</t>
  </si>
  <si>
    <t>Conclusion:</t>
  </si>
  <si>
    <t>Nothing noted.</t>
  </si>
  <si>
    <t xml:space="preserve">Transactions details </t>
  </si>
  <si>
    <t>Amount in USD</t>
  </si>
  <si>
    <t>What is the rational for grouping these journals and testing them as one?</t>
  </si>
  <si>
    <t xml:space="preserve">Why has this journal been profiled for testing?
</t>
  </si>
  <si>
    <t>Purpose of the Journal Entry.</t>
  </si>
  <si>
    <t>Supporting documentation obtained. Does support appear authentic? Explain. Do the total Debits/Credits per support trace and agree to journal entry detail?</t>
  </si>
  <si>
    <t>Substantive procedures where balance is tested. Include Reference.</t>
  </si>
  <si>
    <t>TM</t>
  </si>
  <si>
    <t>Satisfactory</t>
  </si>
  <si>
    <t>Conclusion: does entry exhibit the characteristic of fraudulent entry or management bias?</t>
  </si>
  <si>
    <t>Sl 
No.</t>
  </si>
  <si>
    <t>Account No.</t>
  </si>
  <si>
    <t xml:space="preserve">Accounting name </t>
  </si>
  <si>
    <t>Recording date</t>
  </si>
  <si>
    <t>Effective date</t>
  </si>
  <si>
    <t>Time difference</t>
  </si>
  <si>
    <t>Journal Line</t>
  </si>
  <si>
    <t xml:space="preserve">Debit /Credit </t>
  </si>
  <si>
    <t>Preparer</t>
  </si>
  <si>
    <t>Approver</t>
  </si>
  <si>
    <t>Particulars</t>
  </si>
  <si>
    <t>Dr.</t>
  </si>
  <si>
    <t>Cr.</t>
  </si>
  <si>
    <t>10350906</t>
  </si>
  <si>
    <t>Finished Goods</t>
  </si>
  <si>
    <t>C</t>
  </si>
  <si>
    <t>Reza</t>
  </si>
  <si>
    <t>HM Zahid</t>
  </si>
  <si>
    <t>WIP transferred to FG Jun 22</t>
  </si>
  <si>
    <t>50101010</t>
  </si>
  <si>
    <t>Cost of Goods Sold -</t>
  </si>
  <si>
    <t>Cost of goods sold for the month of Jun 22</t>
  </si>
  <si>
    <t>D</t>
  </si>
  <si>
    <t>10350901</t>
  </si>
  <si>
    <t>RM - Trims</t>
  </si>
  <si>
    <t>Raw material transferred to WIP Jun  22</t>
  </si>
  <si>
    <t>10350905</t>
  </si>
  <si>
    <t>WIP - Garments</t>
  </si>
  <si>
    <t>Raw material transferred to WIP May 22</t>
  </si>
  <si>
    <t>N/A</t>
  </si>
  <si>
    <t>This journal has been profiled for testing as it is a large PnL credit entry. This journal entry is used for transferring RM to WIP</t>
  </si>
  <si>
    <t>The purpose of this journal is to account for the  issue of raw material to WIP.</t>
  </si>
  <si>
    <t>Deloitte have inspected the stock valuation report which contains the relevant calculation .</t>
  </si>
  <si>
    <t>Yes</t>
  </si>
  <si>
    <t>This entry does not exhibit the characteristics of a fraudulent entry or management bias.</t>
  </si>
  <si>
    <t>10350900</t>
  </si>
  <si>
    <t>RM - Fabric</t>
  </si>
  <si>
    <t>Raw material transferred to WIP Jun 22</t>
  </si>
  <si>
    <t>WIP transferred to FG Jun  22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</si>
  <si>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debit entries posted around year end</t>
    </r>
  </si>
  <si>
    <t>To check and verify the test of Large PnL debit entries posted around year end</t>
  </si>
  <si>
    <t xml:space="preserve">This entry was scoped in order to perform test of detail on cost of goods sold and transfer of raw material to WIP and subsequently to finished goods </t>
  </si>
  <si>
    <t xml:space="preserve">The purpose of this journal is to record the COGS.  
The double entries for the journal are: 
DR COGS - USD 4,418,994
DR COGS USD 4,787,243 
CR Finished Goods USD 9,206,237
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</si>
  <si>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Largest journal lines</t>
    </r>
  </si>
  <si>
    <t>To check and verify the test of Largest journal lines</t>
  </si>
  <si>
    <t>Cost of goods sold for the month of Jul 21</t>
  </si>
  <si>
    <t>WIP transferred to FG Jul-21</t>
  </si>
  <si>
    <t>Trims transferred to WIP Jul-21</t>
  </si>
  <si>
    <t>This journal entry has been scoped in for testing as the transaction amount is significantly above the performance materiality set by the ET.</t>
  </si>
  <si>
    <t>The purpose of this journal is to record the COGS.  Here, finished goods are ready for sale and moved to COGS</t>
  </si>
  <si>
    <t>Deloitte have inspected the inventory report which is software generated. Besides, COGS calculation was also found.</t>
  </si>
  <si>
    <t>Fabrics transferred to WIP Jul-21</t>
  </si>
  <si>
    <t>Raw material transferred to WIP Jul 21</t>
  </si>
  <si>
    <t>10340080</t>
  </si>
  <si>
    <t>HSBC - 047 (ERQ-USD)</t>
  </si>
  <si>
    <t>C3418LVID1859-21C3488LVLX0069-22C3488LVLX0070-22</t>
  </si>
  <si>
    <t>50801001</t>
  </si>
  <si>
    <t>Turnover Tax</t>
  </si>
  <si>
    <t>50201025</t>
  </si>
  <si>
    <t>Central WPPF</t>
  </si>
  <si>
    <t>10301001</t>
  </si>
  <si>
    <t>Trade -Int.Com.Rcble</t>
  </si>
  <si>
    <t>The purpose of this journal is to account for intercompany receivable adjustment and record the received amount.</t>
  </si>
  <si>
    <t xml:space="preserve">Deloitte have checked the bank statement. No mismatch was found.
</t>
  </si>
  <si>
    <t>40201017</t>
  </si>
  <si>
    <t>Exchange Gain - Real</t>
  </si>
  <si>
    <t>20121001</t>
  </si>
  <si>
    <t>CM Advance</t>
  </si>
  <si>
    <t>CM advan adjusted, ref-OBCDAK230682ARV</t>
  </si>
  <si>
    <t>50602004</t>
  </si>
  <si>
    <t>Export - Buyer Bank</t>
  </si>
  <si>
    <t>50605002</t>
  </si>
  <si>
    <t>Exchange Loss - Real</t>
  </si>
  <si>
    <t>CM advan adjusted, ref-OBCDAK231819ARV</t>
  </si>
  <si>
    <t>10340030</t>
  </si>
  <si>
    <t>HSBC  -  015 - Main</t>
  </si>
  <si>
    <t>CM advan adjusted, ref-OBCDAK231432ARV</t>
  </si>
  <si>
    <t>10340110</t>
  </si>
  <si>
    <t>HSBC - 091 - Main (U</t>
  </si>
  <si>
    <t>10340120</t>
  </si>
  <si>
    <t>HSBC - 092 - Main (U</t>
  </si>
  <si>
    <t>50602002</t>
  </si>
  <si>
    <t>Export  - Bank Charg</t>
  </si>
  <si>
    <t>CM advan adjusted, ref-OBCDAK230683ARV</t>
  </si>
  <si>
    <t>CM advan adjusted, ref-OBCDAK231286ARV</t>
  </si>
  <si>
    <t>CM advan adjusted, ref-OBCDAK235704ARV</t>
  </si>
  <si>
    <t>CM advan adjusted, ref-OBCDAK235700ARV</t>
  </si>
  <si>
    <t>C3521LVCL0611-22C3577UQ22TOK0652C3490LVMX0552-22</t>
  </si>
  <si>
    <t>CM advan adjusted, ref-OBCDAK235996ARV</t>
  </si>
  <si>
    <t>CM advan adjusted, ref-OBCDAK236011ARV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</si>
  <si>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 containing round numbers</t>
    </r>
  </si>
  <si>
    <t>To check and verify the test of Journal containing round numbers</t>
  </si>
  <si>
    <t>Mamun</t>
  </si>
  <si>
    <t>Fund transfer for regular expense</t>
  </si>
  <si>
    <t>This journal has been profiled for testing as the the transaction amount contains round numbers</t>
  </si>
  <si>
    <t xml:space="preserve">The purpose of this journal is to account for fund transfer and record the amount. </t>
  </si>
  <si>
    <t>We have inspected the relevant voucher and the bank statement and did not found anything unusual</t>
  </si>
  <si>
    <t>2116001529-14/12/21</t>
  </si>
  <si>
    <t>The purpose of this journal entry is to account for transfer of fund  from deposit account to main account</t>
  </si>
  <si>
    <t>10340031</t>
  </si>
  <si>
    <t>HSBC  -  015 - Dep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</si>
  <si>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containing keywords of interest</t>
    </r>
  </si>
  <si>
    <t>To check and verify the test of containing keywords of interest</t>
  </si>
  <si>
    <t>10301002</t>
  </si>
  <si>
    <t>N.Trade-Int.Com.Rcbl</t>
  </si>
  <si>
    <t xml:space="preserve">Reza </t>
  </si>
  <si>
    <t>Zahid</t>
  </si>
  <si>
    <t>Air freight Cost reimbursement</t>
  </si>
  <si>
    <t>50502004</t>
  </si>
  <si>
    <t>Export - Air Freight</t>
  </si>
  <si>
    <t>This journal has been profiled for testing as it is related to reimbursement which is a keyword of interest This account is used  to account  for the reimbursement of freight cost by buyer.</t>
  </si>
  <si>
    <t xml:space="preserve">The purpose of this journal is to record Non Trade - Inter Company
Receivables and Export -Air Freight Charges.
</t>
  </si>
  <si>
    <t>The ET have inspected the relevant voucher and  no mismatch was found .</t>
  </si>
  <si>
    <t>10360002</t>
  </si>
  <si>
    <t>Adv-Raw Materials</t>
  </si>
  <si>
    <t>Bellal</t>
  </si>
  <si>
    <t>CPLFIN01</t>
  </si>
  <si>
    <t>This journal has been profiled for testing as it is related to adjustment which is a keyword of interest</t>
  </si>
  <si>
    <t xml:space="preserve">
The purpose of this journal entry is to account for  exchange gain/loss and adjustment of accounts payable against advance paid for raw material</t>
  </si>
  <si>
    <t>20100001</t>
  </si>
  <si>
    <t>Trade -Int.Com.Pcble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</si>
  <si>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Journals to seldom used accounts</t>
    </r>
  </si>
  <si>
    <t>To check and verify the test of Journals to seldom used accounts</t>
  </si>
  <si>
    <t>40201005</t>
  </si>
  <si>
    <t>Miscellaneous Income</t>
  </si>
  <si>
    <t>PF Forfeited Amount CIPL</t>
  </si>
  <si>
    <t xml:space="preserve">This journal has been profiled for testing as it is a journal to seldom used accounts. This account is used to entry miscellaneous income which is credit. </t>
  </si>
  <si>
    <t xml:space="preserve">The purpose of this journal is to account for miscellaneous income in credit.
The double entries for the journal are: 
DR Accounts Receivable USD 9,850.68
CR Miscellaneous Income USD 9,850.68
</t>
  </si>
  <si>
    <t>The engagement team have received PF calculation</t>
  </si>
  <si>
    <t>10301008</t>
  </si>
  <si>
    <t>A.Receivable Ins &amp;Cl</t>
  </si>
  <si>
    <t>20100016</t>
  </si>
  <si>
    <t>Accounts Payable -Se</t>
  </si>
  <si>
    <t>ETP Project-10% Gross Retension</t>
  </si>
  <si>
    <t>This journal has been profiled for testing as it is a journal to seldom used accounts. These entries relate to allocation of accounts payable to specific factory overheads</t>
  </si>
  <si>
    <t>The purpose of this journal is to allocation of accounts payable to specific factory overheads.
The double entries for the journal are: 
DR Accounts Payable Se USD 32615.03
CR Accounts Payable Se USD 28215.79
CR Contracts- Gas bill USD 2123.77
CR Input VAT Payable USD 2275.47</t>
  </si>
  <si>
    <t xml:space="preserve">The ET have checked the relevant voucher.
Amount: 28215.79
Date: 30.12.21
</t>
  </si>
  <si>
    <t>20141001</t>
  </si>
  <si>
    <t>Contracts-Gas bill</t>
  </si>
  <si>
    <t>Two storied utility building-10% Gross Retension</t>
  </si>
  <si>
    <t>20141010</t>
  </si>
  <si>
    <t>Input VAT Payable</t>
  </si>
  <si>
    <t>50402030</t>
  </si>
  <si>
    <t>GA - Payment Roundin</t>
  </si>
  <si>
    <t>10340060</t>
  </si>
  <si>
    <t>HSBC - 011 - Main</t>
  </si>
  <si>
    <t>10340062</t>
  </si>
  <si>
    <t>HSBC - 011 - Issue</t>
  </si>
  <si>
    <t>This journal has been profiled for testing as it is a journal to seldom used accounts</t>
  </si>
  <si>
    <t>The purpose of this journal is to account for fund transfer.</t>
  </si>
  <si>
    <t>ET have checked the bank statement.</t>
  </si>
  <si>
    <t>50101022</t>
  </si>
  <si>
    <t>Surveyor/Inspector/F</t>
  </si>
  <si>
    <t>Sani Faysal</t>
  </si>
  <si>
    <t>Testing/ Inspection Charges</t>
  </si>
  <si>
    <t>This journal has been profiled for for the test of Journals to seldom used accounts.  The entry is a reversal entry.</t>
  </si>
  <si>
    <t xml:space="preserve">The purpose of this journal is to account for reversal of surveyor.
The double entries for the journal are: 
DR Surveyor/Inspector/F USD 100.31
CR SR/R Account USD 100.31
</t>
  </si>
  <si>
    <t>This is an reversal entry. So, supporting for this journal is not applicable.</t>
  </si>
  <si>
    <t>30900110</t>
  </si>
  <si>
    <t>SR/IR Account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</si>
  <si>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 Journals to unusual account names</t>
    </r>
  </si>
  <si>
    <t>To check and verify the test of  Journals to unusual account names</t>
  </si>
  <si>
    <t>50201009</t>
  </si>
  <si>
    <t>Festival Bonus</t>
  </si>
  <si>
    <t>Golam Mawla</t>
  </si>
  <si>
    <t>Below 50K Eid-ul Azha Bonus / Central</t>
  </si>
  <si>
    <t>Below 50K Eid-ul Azha Bonus / Unit-2</t>
  </si>
  <si>
    <t xml:space="preserve">This journal has been profiled for testing as the account name contains unusual wording i.e., 'bonus' </t>
  </si>
  <si>
    <t>The purpose of this journal is to account for Attendance Bonus and  increase efficiency of the worker</t>
  </si>
  <si>
    <t>We have received mail communication between HR &amp; Finance team. Besides, we have also received the posting report for this fiscal year (2022).</t>
  </si>
  <si>
    <t>20130001</t>
  </si>
  <si>
    <t>Salaries&amp;Wages Payable</t>
  </si>
  <si>
    <t>Eid-ul Azha Bonus-below 50 k</t>
  </si>
  <si>
    <t>Below 50K Eid-ul Azha Bonus / CIWF</t>
  </si>
  <si>
    <t>Below 50K Eid-ul Azha Bonus / Unit-1</t>
  </si>
  <si>
    <t>Below 50K Eid-ul Fitr Bonus / Unit-2</t>
  </si>
  <si>
    <t>50401506</t>
  </si>
  <si>
    <t>Eid-ul Azha Bonus /Staff / Central</t>
  </si>
  <si>
    <t>Eid-ul Azha Bonus /Staff / Unit-1</t>
  </si>
  <si>
    <t>Eid-ul Azha Bonus /Staff / Unit-2</t>
  </si>
  <si>
    <t>Eid-ul Azha Bonus /Staff / WF</t>
  </si>
  <si>
    <t>Eid-ul Azha Bonus /Staff / Washing</t>
  </si>
  <si>
    <t>Salaries&amp;Wages-Payable</t>
  </si>
  <si>
    <t>Eid-ul Azha Bonus Payable / Staff</t>
  </si>
  <si>
    <t>Central-CIPL Eid ul-Azha Bonus-worker</t>
  </si>
  <si>
    <t>Central-CIPL Eid ul-Azha Bonus-Payable</t>
  </si>
  <si>
    <t>Central-CIPL Eid ul-Azha Bonus</t>
  </si>
  <si>
    <t>Above 50K Eid-ul Fitr Bonus / Unit-2</t>
  </si>
  <si>
    <t>Above 50K Eid-ul Fitr Bonus / Unit-3</t>
  </si>
  <si>
    <t>Above 50K Eid-ul Fitr Bonus / Unit-1</t>
  </si>
  <si>
    <t>Above 50K Eid-ul Fitr Bonus Payable</t>
  </si>
  <si>
    <t>Above 50K Eid-ul Fitr Bonus / Wrinkle Free</t>
  </si>
  <si>
    <t>Above 50K Eid-ul Fitr Bonus /Washing</t>
  </si>
  <si>
    <t>Above 50K Eid-ul Fitr Bonus/ Central</t>
  </si>
  <si>
    <t>Below 50K Eid-ul Fitr Bonus / Central</t>
  </si>
  <si>
    <t>Below 50K Eid-ul Fitr Bonus / Unit-1</t>
  </si>
  <si>
    <t>Central-CIPL Eid ul-Fitar Bonus-pbl</t>
  </si>
  <si>
    <t>Central-CIPL Eid ul-Fitar Bonus-worker</t>
  </si>
  <si>
    <t>Central-CIPL Eid ul-Fitar Bonus</t>
  </si>
  <si>
    <t>Eid-ul Fitr Bonus  -Contractual-CIPL</t>
  </si>
  <si>
    <t>Eid-ul Fitr Bonus Payable -Contractual-CIPL</t>
  </si>
  <si>
    <t>20150501</t>
  </si>
  <si>
    <t>PF Loan Recovery</t>
  </si>
  <si>
    <t>PF Loan recover  CIP1 for May-22</t>
  </si>
  <si>
    <t>PF Loan recover CIP2 for May-22</t>
  </si>
  <si>
    <t>50201002</t>
  </si>
  <si>
    <t>Attendance Bonus</t>
  </si>
  <si>
    <t>Workers-Attendance Bonus CIP3 for May-22</t>
  </si>
  <si>
    <t>PF Loan recover CIPL for May-22</t>
  </si>
  <si>
    <t>Salaries&amp;Wages-Local</t>
  </si>
  <si>
    <t>Salaries &amp; wages payable for May-22</t>
  </si>
  <si>
    <t>50201001</t>
  </si>
  <si>
    <t>Wages</t>
  </si>
  <si>
    <t>Worker Basic CIPL for May-22</t>
  </si>
  <si>
    <t>PF Loan recover CIP1 for May-22</t>
  </si>
  <si>
    <t>20130011</t>
  </si>
  <si>
    <t>Provident Fund</t>
  </si>
  <si>
    <t>Worker PF Employee Contribution CIPL for May-22</t>
  </si>
  <si>
    <t>50201003</t>
  </si>
  <si>
    <t>Overtime</t>
  </si>
  <si>
    <t>Workers-Overtime CIP2 for May-22</t>
  </si>
  <si>
    <t>PF Loan recover CIWF for May-22</t>
  </si>
  <si>
    <t>50401501</t>
  </si>
  <si>
    <t>Local  - Salary</t>
  </si>
  <si>
    <t>Staff salary Basic of CIWF for May-22</t>
  </si>
  <si>
    <t>Staff PF Employee Contribution CIP3 for May-22</t>
  </si>
  <si>
    <t>Worker PF Employee Contribution CIWF for May-22</t>
  </si>
  <si>
    <t>Staff PF Employee Contribution CIWF for May-22</t>
  </si>
  <si>
    <t>Workers-Overtime CIWF for May-22</t>
  </si>
  <si>
    <t>20141014</t>
  </si>
  <si>
    <t>Emp.ITax Payable-Loc</t>
  </si>
  <si>
    <t>Staff Tax deduction CIP1 for May-22</t>
  </si>
  <si>
    <t>Staff Tax deduction CIWF for May-22</t>
  </si>
  <si>
    <t>Worker PF Employee Contribution CIP3 for May-22</t>
  </si>
  <si>
    <t>Staff salary Basic of CIP1 for May-22</t>
  </si>
  <si>
    <t>Worker Basic CIP3 for May-22</t>
  </si>
  <si>
    <t>Staff Tax deduction CIP2 for May-22</t>
  </si>
  <si>
    <t>Staff salary Basic of CIP2 for May-22</t>
  </si>
  <si>
    <t>Worker Basic CIP1 for May-22</t>
  </si>
  <si>
    <t>Workers-Attendance Bonus CIP2 for May-22</t>
  </si>
  <si>
    <t xml:space="preserve">The purpose of this journal is to account for Attendance Bonus and  increase efficiency of the worker. </t>
  </si>
  <si>
    <t>PF Loan recover  CIWF for May-22</t>
  </si>
  <si>
    <t>Worker Basic CIP2 for May-22</t>
  </si>
  <si>
    <t>Workers-Attendance Bonus CIPL for May-22</t>
  </si>
  <si>
    <t>Staff salary Basic of CIPL for May-22</t>
  </si>
  <si>
    <t>Staff PF Employee Contribution CIP2 for May-22</t>
  </si>
  <si>
    <t>Worker PF Employee Contribution CIP1 for May-22</t>
  </si>
  <si>
    <t>Workers-Attendance Bonus CIWF for May-22</t>
  </si>
  <si>
    <t>Worker PF Employee Contribution CIP2 for May-22</t>
  </si>
  <si>
    <t>Staff PF Employee Contribution CIP1 for May-22</t>
  </si>
  <si>
    <t>Staff PF Employee Contribution CIPL for May-22</t>
  </si>
  <si>
    <t>Workers-Attendance Bonus CIP1 for May-22</t>
  </si>
  <si>
    <t>Worker Basic CIWF for May-22</t>
  </si>
  <si>
    <t>Workers-Overtime CIP1 for May-22</t>
  </si>
  <si>
    <t>Staff Tax deduction CIPL for May-22</t>
  </si>
  <si>
    <t>Staff salary Basic of CIP3 for May-22</t>
  </si>
  <si>
    <t>Staff PF Employee Contribution CIP2 for Jun-22</t>
  </si>
  <si>
    <t>Workers-Overtime CIWF for Jun-22</t>
  </si>
  <si>
    <t>PF Loan recover CIP2 for Jun-22</t>
  </si>
  <si>
    <t>Staff PF Employee Contribution CIP1 for Jun-22</t>
  </si>
  <si>
    <t>Staff Tax deduction CIP1 for Jun-22</t>
  </si>
  <si>
    <t>Salaries &amp; wages payable for Jun-22</t>
  </si>
  <si>
    <t>Worker PF Employee Contribution CIP3 for Jun-22</t>
  </si>
  <si>
    <t>Workers-Attendance Bonus CIP3 for Jun-22</t>
  </si>
  <si>
    <t>Staff PF Employee Contribution CIP3 for Jun-22</t>
  </si>
  <si>
    <t>Worker PF Employee Contribution CIP2 for Jun-22</t>
  </si>
  <si>
    <t>Workers-Overtime CIP1 for Jun-22</t>
  </si>
  <si>
    <t>Worker Basic CIP2 for Jun-22</t>
  </si>
  <si>
    <t>Staff Tax deduction CIPL for Jun-22</t>
  </si>
  <si>
    <t>PF Loan recover  CIWF for Jun-22</t>
  </si>
  <si>
    <t>Worker Basic CIWF for Jun-22</t>
  </si>
  <si>
    <t>Worker PF Employee Contribution CIWF for Jun-22</t>
  </si>
  <si>
    <t>Staff salary Basic of CIP2 for Jun-22</t>
  </si>
  <si>
    <t>Workers-Attendance Bonus CIP2 for Jun-22</t>
  </si>
  <si>
    <t>PF Loan recover CIWF for Jun-22</t>
  </si>
  <si>
    <t>Staff Tax deduction CIP2 for Jun-22</t>
  </si>
  <si>
    <t>Worker Basic CIP3 for Jun-22</t>
  </si>
  <si>
    <t>Staff salary Basic of CIP3 for Jun-22</t>
  </si>
  <si>
    <t>Staff salary Basic of CIPL for Jun-22</t>
  </si>
  <si>
    <t>Staff Tax deduction CIWF for Jun-22</t>
  </si>
  <si>
    <t>Workers-Attendance Bonus CIWF for Jun-22</t>
  </si>
  <si>
    <t>Workers-Attendance Bonus CIPL for Jun-22</t>
  </si>
  <si>
    <t>Staff salary Basic of CIWF for Jun-22</t>
  </si>
  <si>
    <t>Worker PF Employee Contribution CIPL for Jun-22</t>
  </si>
  <si>
    <t>Staff PF Employee Contribution CIWF for Jun-22</t>
  </si>
  <si>
    <t>Staff PF Employee Contribution CIPL for Jun-22</t>
  </si>
  <si>
    <t>Worker Basic CIP1 for Jun-22</t>
  </si>
  <si>
    <t>Worker PF Employee Contribution CIP1 for Jun-22</t>
  </si>
  <si>
    <t>Workers-Overtime CIP2 for Jun-22</t>
  </si>
  <si>
    <t>Worker Basic CIPL for Jun-22</t>
  </si>
  <si>
    <t>PF Loan recover CIP1 for Jun-22</t>
  </si>
  <si>
    <t>Workers-Attendance Bonus CIP1 for Jun-22</t>
  </si>
  <si>
    <t>Staff salary Basic of CIP1 for Jun-22</t>
  </si>
  <si>
    <t>PF Loan recover  CIP1 for Jun-22</t>
  </si>
  <si>
    <r>
      <t xml:space="preserve">Date: </t>
    </r>
    <r>
      <rPr>
        <sz val="11"/>
        <color theme="1"/>
        <rFont val="Calibri"/>
        <family val="2"/>
      </rPr>
      <t>28 August 2022</t>
    </r>
  </si>
  <si>
    <r>
      <t xml:space="preserve">Date: </t>
    </r>
    <r>
      <rPr>
        <sz val="11"/>
        <color theme="1"/>
        <rFont val="Calibri"/>
        <family val="2"/>
      </rPr>
      <t>25 August 2022</t>
    </r>
  </si>
  <si>
    <t>Ref: Test 2</t>
  </si>
  <si>
    <t>Ref: Test 6</t>
  </si>
  <si>
    <t>Ref: Test 8</t>
  </si>
  <si>
    <t>Ref: Test 9</t>
  </si>
  <si>
    <t>Ref: Test 13</t>
  </si>
  <si>
    <t>Ref: Test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</si>
</sst>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&quot;\-&quot;&quot;??_);_(@_)"/>
    <numFmt numFmtId="166" formatCode="dd/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</cellStyleXfs>
  <cellXfs count="74">
    <xf numFmtId="0" fontId="0" fillId="0" borderId="0" xfId="0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right" indent="1"/>
    </xf>
    <xf numFmtId="0" fontId="5" fillId="2" borderId="0" xfId="2" applyFont="1" applyFill="1" applyAlignment="1">
      <alignment horizontal="justify" vertical="top" wrapText="1"/>
    </xf>
    <xf numFmtId="0" fontId="8" fillId="2" borderId="0" xfId="2" applyFont="1" applyFill="1"/>
    <xf numFmtId="0" fontId="6" fillId="2" borderId="0" xfId="0" applyFont="1" applyFill="1" applyAlignment="1">
      <alignment horizontal="right" vertical="top" indent="1"/>
    </xf>
    <xf numFmtId="0" fontId="6" fillId="2" borderId="0" xfId="2" applyFont="1" applyFill="1"/>
    <xf numFmtId="0" fontId="5" fillId="2" borderId="0" xfId="2" applyFont="1" applyFill="1"/>
    <xf numFmtId="0" fontId="3" fillId="2" borderId="0" xfId="0" applyFont="1" applyFill="1" applyAlignment="1">
      <alignment horizontal="right" indent="1"/>
    </xf>
    <xf numFmtId="0" fontId="9" fillId="2" borderId="0" xfId="2" applyFont="1" applyFill="1"/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4" xfId="0" applyBorder="1"/>
    <xf numFmtId="2" fontId="0" fillId="0" borderId="4" xfId="0" applyNumberFormat="1" applyBorder="1"/>
    <xf numFmtId="164" fontId="0" fillId="0" borderId="4" xfId="1" applyNumberFormat="1" applyFont="1" applyFill="1" applyBorder="1"/>
    <xf numFmtId="0" fontId="4" fillId="2" borderId="0" xfId="2" applyFont="1" applyFill="1"/>
    <xf numFmtId="0" fontId="12" fillId="0" borderId="4" xfId="2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4" fillId="0" borderId="4" xfId="3" applyFont="1" applyBorder="1" applyAlignment="1">
      <alignment horizontal="left" vertical="center" wrapText="1"/>
    </xf>
    <xf numFmtId="166" fontId="14" fillId="0" borderId="0" xfId="0" applyNumberFormat="1" applyFont="1" applyAlignment="1">
      <alignment horizontal="right"/>
    </xf>
    <xf numFmtId="14" fontId="0" fillId="0" borderId="4" xfId="0" applyNumberFormat="1" applyBorder="1"/>
    <xf numFmtId="0" fontId="5" fillId="0" borderId="4" xfId="0" applyFont="1" applyBorder="1" applyAlignment="1">
      <alignment horizontal="center"/>
    </xf>
    <xf numFmtId="164" fontId="4" fillId="0" borderId="4" xfId="1" applyNumberFormat="1" applyFont="1" applyFill="1" applyBorder="1"/>
    <xf numFmtId="0" fontId="4" fillId="0" borderId="4" xfId="0" applyFont="1" applyBorder="1"/>
    <xf numFmtId="49" fontId="14" fillId="0" borderId="4" xfId="0" applyNumberFormat="1" applyFont="1" applyBorder="1" applyAlignment="1">
      <alignment horizontal="left"/>
    </xf>
    <xf numFmtId="166" fontId="14" fillId="0" borderId="4" xfId="0" applyNumberFormat="1" applyFont="1" applyBorder="1" applyAlignment="1">
      <alignment horizontal="right"/>
    </xf>
    <xf numFmtId="165" fontId="14" fillId="0" borderId="4" xfId="0" applyNumberFormat="1" applyFont="1" applyBorder="1" applyAlignment="1">
      <alignment horizontal="right"/>
    </xf>
    <xf numFmtId="0" fontId="4" fillId="2" borderId="4" xfId="2" applyFont="1" applyFill="1" applyBorder="1"/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4" fillId="0" borderId="0" xfId="2" applyFont="1" applyAlignment="1">
      <alignment vertical="center" wrapText="1"/>
    </xf>
    <xf numFmtId="0" fontId="0" fillId="0" borderId="4" xfId="0" applyBorder="1" applyAlignment="1">
      <alignment vertical="top" wrapText="1"/>
    </xf>
    <xf numFmtId="49" fontId="14" fillId="4" borderId="4" xfId="0" applyNumberFormat="1" applyFont="1" applyFill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166" fontId="14" fillId="4" borderId="4" xfId="0" applyNumberFormat="1" applyFont="1" applyFill="1" applyBorder="1" applyAlignment="1">
      <alignment horizontal="right"/>
    </xf>
    <xf numFmtId="2" fontId="0" fillId="4" borderId="4" xfId="0" applyNumberFormat="1" applyFill="1" applyBorder="1"/>
    <xf numFmtId="0" fontId="0" fillId="4" borderId="4" xfId="0" applyFill="1" applyBorder="1"/>
    <xf numFmtId="165" fontId="14" fillId="4" borderId="4" xfId="0" applyNumberFormat="1" applyFont="1" applyFill="1" applyBorder="1" applyAlignment="1">
      <alignment horizontal="right"/>
    </xf>
    <xf numFmtId="0" fontId="4" fillId="4" borderId="4" xfId="2" applyFont="1" applyFill="1" applyBorder="1"/>
    <xf numFmtId="2" fontId="14" fillId="0" borderId="4" xfId="0" applyNumberFormat="1" applyFont="1" applyBorder="1" applyAlignment="1">
      <alignment horizontal="right"/>
    </xf>
    <xf numFmtId="2" fontId="14" fillId="4" borderId="4" xfId="0" applyNumberFormat="1" applyFont="1" applyFill="1" applyBorder="1" applyAlignment="1">
      <alignment horizontal="right"/>
    </xf>
    <xf numFmtId="0" fontId="15" fillId="0" borderId="4" xfId="0" applyFont="1" applyBorder="1" applyAlignment="1">
      <alignment vertical="center" wrapText="1"/>
    </xf>
    <xf numFmtId="0" fontId="4" fillId="2" borderId="4" xfId="0" applyFont="1" applyFill="1" applyBorder="1"/>
    <xf numFmtId="0" fontId="4" fillId="0" borderId="4" xfId="2" applyFont="1" applyBorder="1"/>
    <xf numFmtId="0" fontId="4" fillId="0" borderId="0" xfId="0" applyFont="1"/>
    <xf numFmtId="0" fontId="0" fillId="0" borderId="4" xfId="0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0" fontId="10" fillId="3" borderId="1" xfId="2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3" borderId="3" xfId="2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2" applyFont="1" applyBorder="1" applyAlignment="1">
      <alignment vertical="center"/>
    </xf>
    <xf numFmtId="0" fontId="12" fillId="0" borderId="6" xfId="2" applyFont="1" applyBorder="1" applyAlignment="1">
      <alignment vertical="center"/>
    </xf>
    <xf numFmtId="0" fontId="12" fillId="0" borderId="7" xfId="2" applyFont="1" applyBorder="1" applyAlignment="1">
      <alignment vertical="center"/>
    </xf>
    <xf numFmtId="0" fontId="11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4" xfId="3" xr:uid="{5B41F3B6-2606-420B-8298-2EBFC7AD7B77}"/>
    <cellStyle name="Normal 42" xfId="4" xr:uid="{47032C60-3211-4D52-A4E0-638939C9D198}"/>
    <cellStyle name="Normal_sales transaction test 2008-amended" xfId="2" xr:uid="{9DB2469C-00E3-403B-91D1-7E56F272C62E}"/>
  </cellStyles>
  <dxfs count="87"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ont>
        <color rgb="FFEDFFC4"/>
      </font>
    </dxf>
    <dxf>
      <font>
        <color theme="0"/>
      </font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56CC-0D00-4AB4-B5C1-035C79E3555C}">
  <dimension ref="A1:V169"/>
  <sheetViews>
    <sheetView tabSelected="1" view="pageBreakPreview" zoomScale="62" zoomScaleNormal="70" zoomScaleSheetLayoutView="42" workbookViewId="0">
      <pane xSplit="3" topLeftCell="J1" activePane="topRight" state="frozen"/>
      <selection activeCell="A17" sqref="A17"/>
      <selection pane="topRight" activeCell="P18" sqref="P18"/>
    </sheetView>
  </sheetViews>
  <sheetFormatPr defaultColWidth="9.1796875" defaultRowHeight="14.5" x14ac:dyDescent="0.35"/>
  <cols>
    <col min="1" max="1" width="16.17968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0" width="13.81640625" style="1" customWidth="1"/>
    <col min="11" max="11" width="14.1796875" style="1" bestFit="1" customWidth="1"/>
    <col min="12" max="12" width="48" style="1" bestFit="1" customWidth="1"/>
    <col min="13" max="14" width="15.81640625" style="1" customWidth="1"/>
    <col min="15" max="15" width="22.453125" style="1" customWidth="1"/>
    <col min="16" max="16" width="42" style="1" customWidth="1"/>
    <col min="17" max="17" width="37.54296875" style="1" customWidth="1"/>
    <col min="18" max="18" width="57.453125" style="1" customWidth="1"/>
    <col min="19" max="19" width="26.1796875" style="1" customWidth="1"/>
    <col min="20" max="20" width="5.1796875" style="1" customWidth="1"/>
    <col min="21" max="21" width="10.7265625" style="1" bestFit="1" customWidth="1"/>
    <col min="22" max="22" width="34.81640625" style="1" customWidth="1"/>
    <col min="23" max="16384" width="9.1796875" style="1"/>
  </cols>
  <sheetData>
    <row r="1" spans="1:22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2" x14ac:dyDescent="0.3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2</v>
      </c>
      <c r="D4" s="2"/>
      <c r="E4" s="2"/>
      <c r="F4" s="2"/>
      <c r="N4" s="3" t="s">
        <v>3</v>
      </c>
    </row>
    <row r="5" spans="1:22" x14ac:dyDescent="0.35">
      <c r="A5" s="1" t="s">
        <v>4</v>
      </c>
      <c r="D5" s="2"/>
      <c r="E5" s="2"/>
      <c r="F5" s="2"/>
    </row>
    <row r="6" spans="1:22" x14ac:dyDescent="0.35">
      <c r="A6" s="1" t="s">
        <v>5</v>
      </c>
      <c r="D6" s="2"/>
      <c r="E6" s="2"/>
      <c r="F6" s="2"/>
      <c r="N6" s="4" t="s">
        <v>320</v>
      </c>
    </row>
    <row r="7" spans="1:22" x14ac:dyDescent="0.35">
      <c r="A7" s="4" t="s">
        <v>6</v>
      </c>
      <c r="D7" s="2"/>
      <c r="E7" s="2"/>
      <c r="F7" s="2"/>
      <c r="N7" s="4" t="s">
        <v>319</v>
      </c>
    </row>
    <row r="8" spans="1:22" x14ac:dyDescent="0.35">
      <c r="A8" s="4" t="s">
        <v>7</v>
      </c>
      <c r="D8" s="2"/>
      <c r="E8" s="2"/>
      <c r="F8" s="2"/>
      <c r="N8" s="4" t="s">
        <v>319</v>
      </c>
    </row>
    <row r="9" spans="1:22" ht="16.5" customHeight="1" x14ac:dyDescent="0.35">
      <c r="A9" s="5" t="s">
        <v>185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9</v>
      </c>
      <c r="B11" s="3" t="s">
        <v>186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11</v>
      </c>
      <c r="B12" s="57" t="s">
        <v>12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13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58" t="s">
        <v>15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1" t="s">
        <v>16</v>
      </c>
      <c r="N15" s="61"/>
      <c r="O15" s="62" t="s">
        <v>17</v>
      </c>
      <c r="P15" s="53" t="s">
        <v>18</v>
      </c>
      <c r="Q15" s="53" t="s">
        <v>19</v>
      </c>
      <c r="R15" s="53" t="s">
        <v>20</v>
      </c>
      <c r="S15" s="53" t="s">
        <v>21</v>
      </c>
      <c r="T15" s="53" t="s">
        <v>22</v>
      </c>
      <c r="U15" s="53" t="s">
        <v>23</v>
      </c>
      <c r="V15" s="53" t="s">
        <v>24</v>
      </c>
    </row>
    <row r="16" spans="1:22" s="9" customFormat="1" ht="29.15" customHeight="1" x14ac:dyDescent="0.35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16</v>
      </c>
      <c r="I16" s="15" t="s">
        <v>32</v>
      </c>
      <c r="J16" s="15" t="s">
        <v>33</v>
      </c>
      <c r="K16" s="15" t="s">
        <v>34</v>
      </c>
      <c r="L16" s="15" t="s">
        <v>35</v>
      </c>
      <c r="M16" s="16" t="s">
        <v>36</v>
      </c>
      <c r="N16" s="16" t="s">
        <v>37</v>
      </c>
      <c r="O16" s="62"/>
      <c r="P16" s="53"/>
      <c r="Q16" s="53"/>
      <c r="R16" s="53"/>
      <c r="S16" s="53"/>
      <c r="T16" s="53"/>
      <c r="U16" s="53"/>
      <c r="V16" s="53"/>
    </row>
    <row r="17" spans="1:22" s="20" customFormat="1" ht="18.649999999999999" customHeight="1" x14ac:dyDescent="0.35">
      <c r="A17" s="63">
        <v>1</v>
      </c>
      <c r="B17" s="31" t="s">
        <v>187</v>
      </c>
      <c r="C17" s="31" t="s">
        <v>188</v>
      </c>
      <c r="D17" s="32">
        <v>44389</v>
      </c>
      <c r="E17" s="32">
        <v>44389</v>
      </c>
      <c r="F17" s="46">
        <f>D17-E17</f>
        <v>0</v>
      </c>
      <c r="G17" s="17"/>
      <c r="H17" s="33">
        <v>116.69</v>
      </c>
      <c r="I17" s="31" t="s">
        <v>47</v>
      </c>
      <c r="J17" s="17" t="s">
        <v>41</v>
      </c>
      <c r="K17" s="17" t="s">
        <v>189</v>
      </c>
      <c r="L17" s="31" t="s">
        <v>190</v>
      </c>
      <c r="M17" s="33">
        <f t="shared" ref="M17:M38" si="0">IF(H17&gt;0,H17,"")</f>
        <v>116.69</v>
      </c>
      <c r="N17" s="33" t="str">
        <f t="shared" ref="N17:N38" si="1">IF(H17&lt;0,ABS(H17),"")</f>
        <v/>
      </c>
      <c r="O17" s="21"/>
      <c r="P17" s="34"/>
      <c r="Q17" s="34"/>
      <c r="R17" s="34"/>
      <c r="S17" s="34"/>
      <c r="T17" s="34"/>
      <c r="U17" s="34"/>
      <c r="V17" s="34"/>
    </row>
    <row r="18" spans="1:22" s="20" customFormat="1" ht="88" customHeight="1" x14ac:dyDescent="0.35">
      <c r="A18" s="63"/>
      <c r="B18" s="39" t="s">
        <v>187</v>
      </c>
      <c r="C18" s="39" t="s">
        <v>188</v>
      </c>
      <c r="D18" s="41">
        <v>44389</v>
      </c>
      <c r="E18" s="41">
        <v>44389</v>
      </c>
      <c r="F18" s="47">
        <f t="shared" ref="F18:F81" si="2">D18-E18</f>
        <v>0</v>
      </c>
      <c r="G18" s="43"/>
      <c r="H18" s="44">
        <v>130864.42</v>
      </c>
      <c r="I18" s="39" t="s">
        <v>47</v>
      </c>
      <c r="J18" s="43" t="s">
        <v>41</v>
      </c>
      <c r="K18" s="43" t="s">
        <v>189</v>
      </c>
      <c r="L18" s="39" t="s">
        <v>191</v>
      </c>
      <c r="M18" s="33">
        <f t="shared" si="0"/>
        <v>130864.42</v>
      </c>
      <c r="N18" s="33" t="str">
        <f t="shared" si="1"/>
        <v/>
      </c>
      <c r="O18" s="21" t="s">
        <v>54</v>
      </c>
      <c r="P18" s="22" t="s">
        <v>192</v>
      </c>
      <c r="Q18" s="22" t="s">
        <v>193</v>
      </c>
      <c r="R18" s="38" t="s">
        <v>194</v>
      </c>
      <c r="S18" s="22" t="s">
        <v>54</v>
      </c>
      <c r="T18" s="22" t="s">
        <v>54</v>
      </c>
      <c r="U18" s="22" t="s">
        <v>58</v>
      </c>
      <c r="V18" s="22" t="s">
        <v>59</v>
      </c>
    </row>
    <row r="19" spans="1:22" s="20" customFormat="1" ht="84" customHeight="1" x14ac:dyDescent="0.35">
      <c r="A19" s="63"/>
      <c r="B19" s="39" t="s">
        <v>195</v>
      </c>
      <c r="C19" s="39" t="s">
        <v>196</v>
      </c>
      <c r="D19" s="41">
        <v>44389</v>
      </c>
      <c r="E19" s="41">
        <v>44389</v>
      </c>
      <c r="F19" s="47">
        <f t="shared" si="2"/>
        <v>0</v>
      </c>
      <c r="G19" s="43"/>
      <c r="H19" s="44">
        <v>-280794.93</v>
      </c>
      <c r="I19" s="39" t="s">
        <v>40</v>
      </c>
      <c r="J19" s="43" t="s">
        <v>41</v>
      </c>
      <c r="K19" s="43" t="s">
        <v>189</v>
      </c>
      <c r="L19" s="39" t="s">
        <v>197</v>
      </c>
      <c r="M19" s="33" t="str">
        <f t="shared" si="0"/>
        <v/>
      </c>
      <c r="N19" s="33">
        <f t="shared" si="1"/>
        <v>280794.93</v>
      </c>
      <c r="O19" s="21" t="s">
        <v>54</v>
      </c>
      <c r="P19" s="22" t="s">
        <v>192</v>
      </c>
      <c r="Q19" s="22" t="s">
        <v>193</v>
      </c>
      <c r="R19" s="38" t="s">
        <v>194</v>
      </c>
      <c r="S19" s="22" t="s">
        <v>54</v>
      </c>
      <c r="T19" s="22" t="s">
        <v>54</v>
      </c>
      <c r="U19" s="22" t="s">
        <v>58</v>
      </c>
      <c r="V19" s="22" t="s">
        <v>59</v>
      </c>
    </row>
    <row r="20" spans="1:22" s="20" customFormat="1" ht="18.649999999999999" customHeight="1" x14ac:dyDescent="0.35">
      <c r="A20" s="63"/>
      <c r="B20" s="31" t="s">
        <v>187</v>
      </c>
      <c r="C20" s="31" t="s">
        <v>188</v>
      </c>
      <c r="D20" s="32">
        <v>44389</v>
      </c>
      <c r="E20" s="32">
        <v>44389</v>
      </c>
      <c r="F20" s="46">
        <f t="shared" si="2"/>
        <v>0</v>
      </c>
      <c r="G20" s="17"/>
      <c r="H20" s="33">
        <v>2575.19</v>
      </c>
      <c r="I20" s="31" t="s">
        <v>47</v>
      </c>
      <c r="J20" s="17" t="s">
        <v>41</v>
      </c>
      <c r="K20" s="17" t="s">
        <v>189</v>
      </c>
      <c r="L20" s="31" t="s">
        <v>198</v>
      </c>
      <c r="M20" s="33">
        <f t="shared" si="0"/>
        <v>2575.19</v>
      </c>
      <c r="N20" s="33" t="str">
        <f t="shared" si="1"/>
        <v/>
      </c>
      <c r="O20" s="21"/>
      <c r="P20" s="22"/>
      <c r="Q20" s="22"/>
      <c r="R20" s="22"/>
      <c r="S20" s="22"/>
      <c r="T20" s="22"/>
      <c r="U20" s="22"/>
      <c r="V20" s="22"/>
    </row>
    <row r="21" spans="1:22" s="20" customFormat="1" ht="18.649999999999999" customHeight="1" x14ac:dyDescent="0.35">
      <c r="A21" s="63"/>
      <c r="B21" s="31" t="s">
        <v>187</v>
      </c>
      <c r="C21" s="31" t="s">
        <v>188</v>
      </c>
      <c r="D21" s="32">
        <v>44389</v>
      </c>
      <c r="E21" s="32">
        <v>44389</v>
      </c>
      <c r="F21" s="46">
        <f t="shared" si="2"/>
        <v>0</v>
      </c>
      <c r="G21" s="17"/>
      <c r="H21" s="33">
        <v>141238.85</v>
      </c>
      <c r="I21" s="31" t="s">
        <v>47</v>
      </c>
      <c r="J21" s="17" t="s">
        <v>41</v>
      </c>
      <c r="K21" s="17" t="s">
        <v>189</v>
      </c>
      <c r="L21" s="31" t="s">
        <v>199</v>
      </c>
      <c r="M21" s="33">
        <f t="shared" si="0"/>
        <v>141238.85</v>
      </c>
      <c r="N21" s="33" t="str">
        <f t="shared" si="1"/>
        <v/>
      </c>
      <c r="O21" s="21"/>
      <c r="P21" s="22"/>
      <c r="Q21" s="22"/>
      <c r="R21" s="22"/>
      <c r="S21" s="22"/>
      <c r="T21" s="22"/>
      <c r="U21" s="22"/>
      <c r="V21" s="22"/>
    </row>
    <row r="22" spans="1:22" s="20" customFormat="1" x14ac:dyDescent="0.35">
      <c r="A22" s="63"/>
      <c r="B22" s="31" t="s">
        <v>187</v>
      </c>
      <c r="C22" s="31" t="s">
        <v>188</v>
      </c>
      <c r="D22" s="32">
        <v>44389</v>
      </c>
      <c r="E22" s="32">
        <v>44389</v>
      </c>
      <c r="F22" s="46">
        <f t="shared" si="2"/>
        <v>0</v>
      </c>
      <c r="G22" s="17"/>
      <c r="H22" s="33">
        <v>5999.78</v>
      </c>
      <c r="I22" s="31" t="s">
        <v>47</v>
      </c>
      <c r="J22" s="17" t="s">
        <v>41</v>
      </c>
      <c r="K22" s="17" t="s">
        <v>189</v>
      </c>
      <c r="L22" s="31" t="s">
        <v>200</v>
      </c>
      <c r="M22" s="33">
        <f t="shared" si="0"/>
        <v>5999.78</v>
      </c>
      <c r="N22" s="33" t="str">
        <f t="shared" si="1"/>
        <v/>
      </c>
      <c r="O22" s="21"/>
      <c r="P22" s="22"/>
      <c r="Q22" s="22"/>
      <c r="R22" s="22"/>
      <c r="S22" s="22"/>
      <c r="T22" s="22"/>
      <c r="U22" s="22"/>
      <c r="V22" s="22"/>
    </row>
    <row r="23" spans="1:22" x14ac:dyDescent="0.35">
      <c r="A23" s="63">
        <v>2</v>
      </c>
      <c r="B23" s="31" t="s">
        <v>201</v>
      </c>
      <c r="C23" s="31" t="s">
        <v>188</v>
      </c>
      <c r="D23" s="32">
        <v>44389</v>
      </c>
      <c r="E23" s="32">
        <v>44389</v>
      </c>
      <c r="F23" s="46">
        <f t="shared" si="2"/>
        <v>0</v>
      </c>
      <c r="G23" s="17"/>
      <c r="H23" s="33">
        <v>28052.87</v>
      </c>
      <c r="I23" s="31" t="s">
        <v>47</v>
      </c>
      <c r="J23" s="17" t="s">
        <v>41</v>
      </c>
      <c r="K23" s="17" t="s">
        <v>189</v>
      </c>
      <c r="L23" s="31" t="s">
        <v>202</v>
      </c>
      <c r="M23" s="33">
        <f t="shared" si="0"/>
        <v>28052.87</v>
      </c>
      <c r="N23" s="33" t="str">
        <f t="shared" si="1"/>
        <v/>
      </c>
      <c r="O23" s="21"/>
      <c r="P23" s="22"/>
      <c r="Q23" s="22"/>
      <c r="R23" s="22"/>
      <c r="S23" s="22"/>
      <c r="T23" s="22"/>
      <c r="U23" s="22"/>
      <c r="V23" s="22"/>
    </row>
    <row r="24" spans="1:22" x14ac:dyDescent="0.35">
      <c r="A24" s="63"/>
      <c r="B24" s="31" t="s">
        <v>201</v>
      </c>
      <c r="C24" s="31" t="s">
        <v>188</v>
      </c>
      <c r="D24" s="32">
        <v>44389</v>
      </c>
      <c r="E24" s="32">
        <v>44389</v>
      </c>
      <c r="F24" s="46">
        <f t="shared" si="2"/>
        <v>0</v>
      </c>
      <c r="G24" s="17"/>
      <c r="H24" s="33">
        <v>51473.49</v>
      </c>
      <c r="I24" s="31" t="s">
        <v>47</v>
      </c>
      <c r="J24" s="17" t="s">
        <v>41</v>
      </c>
      <c r="K24" s="17" t="s">
        <v>189</v>
      </c>
      <c r="L24" s="31" t="s">
        <v>203</v>
      </c>
      <c r="M24" s="33">
        <f t="shared" si="0"/>
        <v>51473.49</v>
      </c>
      <c r="N24" s="33" t="str">
        <f t="shared" si="1"/>
        <v/>
      </c>
      <c r="O24" s="21"/>
      <c r="P24" s="22"/>
      <c r="Q24" s="22"/>
      <c r="R24" s="22"/>
      <c r="S24" s="22"/>
      <c r="T24" s="22"/>
      <c r="U24" s="22"/>
      <c r="V24" s="22"/>
    </row>
    <row r="25" spans="1:22" x14ac:dyDescent="0.35">
      <c r="A25" s="63"/>
      <c r="B25" s="31" t="s">
        <v>201</v>
      </c>
      <c r="C25" s="31" t="s">
        <v>188</v>
      </c>
      <c r="D25" s="32">
        <v>44389</v>
      </c>
      <c r="E25" s="32">
        <v>44389</v>
      </c>
      <c r="F25" s="46">
        <f t="shared" si="2"/>
        <v>0</v>
      </c>
      <c r="G25" s="17"/>
      <c r="H25" s="33">
        <v>47645.09</v>
      </c>
      <c r="I25" s="31" t="s">
        <v>47</v>
      </c>
      <c r="J25" s="17" t="s">
        <v>41</v>
      </c>
      <c r="K25" s="17" t="s">
        <v>189</v>
      </c>
      <c r="L25" s="31" t="s">
        <v>204</v>
      </c>
      <c r="M25" s="33">
        <f t="shared" si="0"/>
        <v>47645.09</v>
      </c>
      <c r="N25" s="33" t="str">
        <f t="shared" si="1"/>
        <v/>
      </c>
      <c r="O25" s="21"/>
      <c r="P25" s="22"/>
      <c r="Q25" s="22"/>
      <c r="R25" s="22"/>
      <c r="S25" s="22"/>
      <c r="T25" s="22"/>
      <c r="U25" s="22"/>
      <c r="V25" s="22"/>
    </row>
    <row r="26" spans="1:22" x14ac:dyDescent="0.35">
      <c r="A26" s="63"/>
      <c r="B26" s="31" t="s">
        <v>201</v>
      </c>
      <c r="C26" s="31" t="s">
        <v>188</v>
      </c>
      <c r="D26" s="32">
        <v>44389</v>
      </c>
      <c r="E26" s="32">
        <v>44389</v>
      </c>
      <c r="F26" s="46">
        <f t="shared" si="2"/>
        <v>0</v>
      </c>
      <c r="G26" s="17"/>
      <c r="H26" s="33">
        <v>2201.4499999999998</v>
      </c>
      <c r="I26" s="31" t="s">
        <v>47</v>
      </c>
      <c r="J26" s="17" t="s">
        <v>41</v>
      </c>
      <c r="K26" s="17" t="s">
        <v>189</v>
      </c>
      <c r="L26" s="31" t="s">
        <v>205</v>
      </c>
      <c r="M26" s="33">
        <f t="shared" si="0"/>
        <v>2201.4499999999998</v>
      </c>
      <c r="N26" s="33" t="str">
        <f t="shared" si="1"/>
        <v/>
      </c>
      <c r="O26" s="21"/>
      <c r="P26" s="22"/>
      <c r="Q26" s="22"/>
      <c r="R26" s="22"/>
      <c r="S26" s="22"/>
      <c r="T26" s="22"/>
      <c r="U26" s="22"/>
      <c r="V26" s="22"/>
    </row>
    <row r="27" spans="1:22" x14ac:dyDescent="0.35">
      <c r="A27" s="63"/>
      <c r="B27" s="31" t="s">
        <v>201</v>
      </c>
      <c r="C27" s="31" t="s">
        <v>188</v>
      </c>
      <c r="D27" s="32">
        <v>44389</v>
      </c>
      <c r="E27" s="32">
        <v>44389</v>
      </c>
      <c r="F27" s="46">
        <f t="shared" si="2"/>
        <v>0</v>
      </c>
      <c r="G27" s="17"/>
      <c r="H27" s="33">
        <v>9945.8700000000008</v>
      </c>
      <c r="I27" s="31" t="s">
        <v>47</v>
      </c>
      <c r="J27" s="17" t="s">
        <v>41</v>
      </c>
      <c r="K27" s="17" t="s">
        <v>189</v>
      </c>
      <c r="L27" s="31" t="s">
        <v>206</v>
      </c>
      <c r="M27" s="33">
        <f t="shared" si="0"/>
        <v>9945.8700000000008</v>
      </c>
      <c r="N27" s="33" t="str">
        <f t="shared" si="1"/>
        <v/>
      </c>
      <c r="O27" s="21"/>
      <c r="P27" s="22"/>
      <c r="Q27" s="22"/>
      <c r="R27" s="22"/>
      <c r="S27" s="22"/>
      <c r="T27" s="22"/>
      <c r="U27" s="22"/>
      <c r="V27" s="22"/>
    </row>
    <row r="28" spans="1:22" ht="43.5" x14ac:dyDescent="0.35">
      <c r="A28" s="63"/>
      <c r="B28" s="39" t="s">
        <v>195</v>
      </c>
      <c r="C28" s="39" t="s">
        <v>207</v>
      </c>
      <c r="D28" s="41">
        <v>44389</v>
      </c>
      <c r="E28" s="41">
        <v>44389</v>
      </c>
      <c r="F28" s="47">
        <f t="shared" si="2"/>
        <v>0</v>
      </c>
      <c r="G28" s="43"/>
      <c r="H28" s="44">
        <v>-139318.76999999999</v>
      </c>
      <c r="I28" s="39" t="s">
        <v>40</v>
      </c>
      <c r="J28" s="43" t="s">
        <v>41</v>
      </c>
      <c r="K28" s="43" t="s">
        <v>189</v>
      </c>
      <c r="L28" s="39" t="s">
        <v>208</v>
      </c>
      <c r="M28" s="33" t="str">
        <f t="shared" si="0"/>
        <v/>
      </c>
      <c r="N28" s="33">
        <f t="shared" si="1"/>
        <v>139318.76999999999</v>
      </c>
      <c r="O28" s="21" t="s">
        <v>54</v>
      </c>
      <c r="P28" s="22" t="s">
        <v>192</v>
      </c>
      <c r="Q28" s="22" t="s">
        <v>193</v>
      </c>
      <c r="R28" s="38" t="s">
        <v>194</v>
      </c>
      <c r="S28" s="22" t="s">
        <v>54</v>
      </c>
      <c r="T28" s="22" t="s">
        <v>54</v>
      </c>
      <c r="U28" s="22" t="s">
        <v>58</v>
      </c>
      <c r="V28" s="22" t="s">
        <v>59</v>
      </c>
    </row>
    <row r="29" spans="1:22" ht="14.5" customHeight="1" x14ac:dyDescent="0.35">
      <c r="A29" s="63">
        <v>3</v>
      </c>
      <c r="B29" s="31" t="s">
        <v>187</v>
      </c>
      <c r="C29" s="31" t="s">
        <v>188</v>
      </c>
      <c r="D29" s="32">
        <v>44389</v>
      </c>
      <c r="E29" s="32">
        <v>44389</v>
      </c>
      <c r="F29" s="46">
        <f t="shared" si="2"/>
        <v>0</v>
      </c>
      <c r="G29" s="17"/>
      <c r="H29" s="33">
        <v>2136.08</v>
      </c>
      <c r="I29" s="31" t="s">
        <v>47</v>
      </c>
      <c r="J29" s="17" t="s">
        <v>41</v>
      </c>
      <c r="K29" s="17" t="s">
        <v>189</v>
      </c>
      <c r="L29" s="31" t="s">
        <v>209</v>
      </c>
      <c r="M29" s="33">
        <f t="shared" si="0"/>
        <v>2136.08</v>
      </c>
      <c r="N29" s="33" t="str">
        <f t="shared" si="1"/>
        <v/>
      </c>
      <c r="O29" s="21"/>
      <c r="P29" s="22"/>
      <c r="Q29" s="22"/>
      <c r="R29" s="22"/>
      <c r="S29" s="22"/>
      <c r="T29" s="22"/>
      <c r="U29" s="22"/>
      <c r="V29" s="22"/>
    </row>
    <row r="30" spans="1:22" ht="43.5" x14ac:dyDescent="0.35">
      <c r="A30" s="63"/>
      <c r="B30" s="39" t="s">
        <v>195</v>
      </c>
      <c r="C30" s="39" t="s">
        <v>207</v>
      </c>
      <c r="D30" s="41">
        <v>44389</v>
      </c>
      <c r="E30" s="41">
        <v>44389</v>
      </c>
      <c r="F30" s="47">
        <f t="shared" si="2"/>
        <v>0</v>
      </c>
      <c r="G30" s="43"/>
      <c r="H30" s="44">
        <v>-7866</v>
      </c>
      <c r="I30" s="39" t="s">
        <v>40</v>
      </c>
      <c r="J30" s="43" t="s">
        <v>41</v>
      </c>
      <c r="K30" s="43" t="s">
        <v>189</v>
      </c>
      <c r="L30" s="39" t="s">
        <v>210</v>
      </c>
      <c r="M30" s="33"/>
      <c r="N30" s="33">
        <f t="shared" si="1"/>
        <v>7866</v>
      </c>
      <c r="O30" s="21" t="s">
        <v>54</v>
      </c>
      <c r="P30" s="22" t="s">
        <v>192</v>
      </c>
      <c r="Q30" s="22" t="s">
        <v>193</v>
      </c>
      <c r="R30" s="38" t="s">
        <v>194</v>
      </c>
      <c r="S30" s="22" t="s">
        <v>54</v>
      </c>
      <c r="T30" s="22" t="s">
        <v>54</v>
      </c>
      <c r="U30" s="22" t="s">
        <v>58</v>
      </c>
      <c r="V30" s="22" t="s">
        <v>59</v>
      </c>
    </row>
    <row r="31" spans="1:22" ht="43.5" x14ac:dyDescent="0.35">
      <c r="A31" s="63"/>
      <c r="B31" s="39" t="s">
        <v>201</v>
      </c>
      <c r="C31" s="39" t="s">
        <v>188</v>
      </c>
      <c r="D31" s="41">
        <v>44389</v>
      </c>
      <c r="E31" s="41">
        <v>44389</v>
      </c>
      <c r="F31" s="47">
        <f t="shared" si="2"/>
        <v>0</v>
      </c>
      <c r="G31" s="43"/>
      <c r="H31" s="44">
        <v>5729.92</v>
      </c>
      <c r="I31" s="39" t="s">
        <v>47</v>
      </c>
      <c r="J31" s="43" t="s">
        <v>41</v>
      </c>
      <c r="K31" s="43" t="s">
        <v>189</v>
      </c>
      <c r="L31" s="39" t="s">
        <v>211</v>
      </c>
      <c r="M31" s="33">
        <f t="shared" si="0"/>
        <v>5729.92</v>
      </c>
      <c r="N31" s="33" t="str">
        <f t="shared" si="1"/>
        <v/>
      </c>
      <c r="O31" s="21"/>
      <c r="P31" s="22" t="s">
        <v>192</v>
      </c>
      <c r="Q31" s="22" t="s">
        <v>193</v>
      </c>
      <c r="R31" s="38" t="s">
        <v>194</v>
      </c>
      <c r="S31" s="22" t="s">
        <v>54</v>
      </c>
      <c r="T31" s="22" t="s">
        <v>54</v>
      </c>
      <c r="U31" s="22" t="s">
        <v>58</v>
      </c>
      <c r="V31" s="22" t="s">
        <v>59</v>
      </c>
    </row>
    <row r="32" spans="1:22" ht="14.5" customHeight="1" x14ac:dyDescent="0.35">
      <c r="A32" s="63">
        <v>4</v>
      </c>
      <c r="B32" s="31" t="s">
        <v>201</v>
      </c>
      <c r="C32" s="31" t="s">
        <v>188</v>
      </c>
      <c r="D32" s="32">
        <v>44670</v>
      </c>
      <c r="E32" s="32">
        <v>44670</v>
      </c>
      <c r="F32" s="46">
        <f t="shared" si="2"/>
        <v>0</v>
      </c>
      <c r="G32" s="17"/>
      <c r="H32" s="33">
        <v>60517.48</v>
      </c>
      <c r="I32" s="31" t="s">
        <v>47</v>
      </c>
      <c r="J32" s="17" t="s">
        <v>41</v>
      </c>
      <c r="K32" s="17" t="s">
        <v>189</v>
      </c>
      <c r="L32" s="31" t="s">
        <v>212</v>
      </c>
      <c r="M32" s="33">
        <f t="shared" si="0"/>
        <v>60517.48</v>
      </c>
      <c r="N32" s="33" t="str">
        <f t="shared" si="1"/>
        <v/>
      </c>
      <c r="O32" s="21"/>
      <c r="P32" s="22"/>
      <c r="Q32" s="22"/>
      <c r="R32" s="22"/>
      <c r="S32" s="22"/>
      <c r="T32" s="22"/>
      <c r="U32" s="22"/>
      <c r="V32" s="22"/>
    </row>
    <row r="33" spans="1:22" x14ac:dyDescent="0.35">
      <c r="A33" s="63"/>
      <c r="B33" s="31" t="s">
        <v>201</v>
      </c>
      <c r="C33" s="31" t="s">
        <v>188</v>
      </c>
      <c r="D33" s="32">
        <v>44670</v>
      </c>
      <c r="E33" s="32">
        <v>44670</v>
      </c>
      <c r="F33" s="46">
        <f t="shared" si="2"/>
        <v>0</v>
      </c>
      <c r="G33" s="17"/>
      <c r="H33" s="33">
        <v>171.61</v>
      </c>
      <c r="I33" s="31" t="s">
        <v>47</v>
      </c>
      <c r="J33" s="17" t="s">
        <v>41</v>
      </c>
      <c r="K33" s="17" t="s">
        <v>189</v>
      </c>
      <c r="L33" s="31" t="s">
        <v>213</v>
      </c>
      <c r="M33" s="33">
        <f t="shared" si="0"/>
        <v>171.61</v>
      </c>
      <c r="N33" s="33" t="str">
        <f t="shared" si="1"/>
        <v/>
      </c>
      <c r="O33" s="21"/>
      <c r="P33" s="22"/>
      <c r="Q33" s="22"/>
      <c r="R33" s="22"/>
      <c r="S33" s="22"/>
      <c r="T33" s="22"/>
      <c r="U33" s="22"/>
      <c r="V33" s="22"/>
    </row>
    <row r="34" spans="1:22" x14ac:dyDescent="0.35">
      <c r="A34" s="63"/>
      <c r="B34" s="31" t="s">
        <v>201</v>
      </c>
      <c r="C34" s="31" t="s">
        <v>188</v>
      </c>
      <c r="D34" s="32">
        <v>44670</v>
      </c>
      <c r="E34" s="32">
        <v>44670</v>
      </c>
      <c r="F34" s="46">
        <f t="shared" si="2"/>
        <v>0</v>
      </c>
      <c r="G34" s="17"/>
      <c r="H34" s="33">
        <v>59045.97</v>
      </c>
      <c r="I34" s="31" t="s">
        <v>47</v>
      </c>
      <c r="J34" s="17" t="s">
        <v>41</v>
      </c>
      <c r="K34" s="17" t="s">
        <v>189</v>
      </c>
      <c r="L34" s="31" t="s">
        <v>214</v>
      </c>
      <c r="M34" s="33">
        <f t="shared" si="0"/>
        <v>59045.97</v>
      </c>
      <c r="N34" s="33" t="str">
        <f t="shared" si="1"/>
        <v/>
      </c>
      <c r="O34" s="21"/>
      <c r="P34" s="22"/>
      <c r="Q34" s="22"/>
      <c r="R34" s="22"/>
      <c r="S34" s="22"/>
      <c r="T34" s="22"/>
      <c r="U34" s="22"/>
      <c r="V34" s="22"/>
    </row>
    <row r="35" spans="1:22" ht="43.5" x14ac:dyDescent="0.35">
      <c r="A35" s="63"/>
      <c r="B35" s="39" t="s">
        <v>195</v>
      </c>
      <c r="C35" s="39" t="s">
        <v>207</v>
      </c>
      <c r="D35" s="41">
        <v>44670</v>
      </c>
      <c r="E35" s="41">
        <v>44670</v>
      </c>
      <c r="F35" s="47">
        <f t="shared" si="2"/>
        <v>0</v>
      </c>
      <c r="G35" s="43"/>
      <c r="H35" s="44">
        <v>-167539.45000000001</v>
      </c>
      <c r="I35" s="39" t="s">
        <v>40</v>
      </c>
      <c r="J35" s="43" t="s">
        <v>41</v>
      </c>
      <c r="K35" s="43" t="s">
        <v>189</v>
      </c>
      <c r="L35" s="39" t="s">
        <v>215</v>
      </c>
      <c r="M35" s="33" t="str">
        <f t="shared" si="0"/>
        <v/>
      </c>
      <c r="N35" s="33">
        <f t="shared" si="1"/>
        <v>167539.45000000001</v>
      </c>
      <c r="O35" s="21" t="s">
        <v>54</v>
      </c>
      <c r="P35" s="22" t="s">
        <v>192</v>
      </c>
      <c r="Q35" s="22" t="s">
        <v>193</v>
      </c>
      <c r="R35" s="38" t="s">
        <v>194</v>
      </c>
      <c r="S35" s="22" t="s">
        <v>54</v>
      </c>
      <c r="T35" s="22" t="s">
        <v>54</v>
      </c>
      <c r="U35" s="22" t="s">
        <v>58</v>
      </c>
      <c r="V35" s="22" t="s">
        <v>59</v>
      </c>
    </row>
    <row r="36" spans="1:22" x14ac:dyDescent="0.35">
      <c r="A36" s="63"/>
      <c r="B36" s="31" t="s">
        <v>201</v>
      </c>
      <c r="C36" s="31" t="s">
        <v>188</v>
      </c>
      <c r="D36" s="32">
        <v>44670</v>
      </c>
      <c r="E36" s="32">
        <v>44670</v>
      </c>
      <c r="F36" s="46">
        <f t="shared" si="2"/>
        <v>0</v>
      </c>
      <c r="G36" s="17"/>
      <c r="H36" s="33">
        <v>13937.94</v>
      </c>
      <c r="I36" s="31" t="s">
        <v>47</v>
      </c>
      <c r="J36" s="17" t="s">
        <v>41</v>
      </c>
      <c r="K36" s="17" t="s">
        <v>189</v>
      </c>
      <c r="L36" s="31" t="s">
        <v>216</v>
      </c>
      <c r="M36" s="33">
        <f t="shared" si="0"/>
        <v>13937.94</v>
      </c>
      <c r="N36" s="33" t="str">
        <f t="shared" si="1"/>
        <v/>
      </c>
      <c r="O36" s="21"/>
      <c r="P36" s="22"/>
      <c r="Q36" s="22"/>
      <c r="R36" s="22"/>
      <c r="S36" s="22"/>
      <c r="T36" s="22"/>
      <c r="U36" s="22"/>
      <c r="V36" s="22"/>
    </row>
    <row r="37" spans="1:22" x14ac:dyDescent="0.35">
      <c r="A37" s="63"/>
      <c r="B37" s="31" t="s">
        <v>201</v>
      </c>
      <c r="C37" s="31" t="s">
        <v>188</v>
      </c>
      <c r="D37" s="32">
        <v>44670</v>
      </c>
      <c r="E37" s="32">
        <v>44670</v>
      </c>
      <c r="F37" s="46">
        <f t="shared" si="2"/>
        <v>0</v>
      </c>
      <c r="G37" s="17"/>
      <c r="H37" s="33">
        <v>2528.34</v>
      </c>
      <c r="I37" s="31" t="s">
        <v>47</v>
      </c>
      <c r="J37" s="17" t="s">
        <v>41</v>
      </c>
      <c r="K37" s="17" t="s">
        <v>189</v>
      </c>
      <c r="L37" s="31" t="s">
        <v>217</v>
      </c>
      <c r="M37" s="33">
        <f t="shared" si="0"/>
        <v>2528.34</v>
      </c>
      <c r="N37" s="33" t="str">
        <f t="shared" si="1"/>
        <v/>
      </c>
      <c r="O37" s="21"/>
      <c r="P37" s="22"/>
      <c r="Q37" s="22"/>
      <c r="R37" s="22"/>
      <c r="S37" s="22"/>
      <c r="T37" s="22"/>
      <c r="U37" s="22"/>
      <c r="V37" s="22"/>
    </row>
    <row r="38" spans="1:22" x14ac:dyDescent="0.35">
      <c r="A38" s="63"/>
      <c r="B38" s="31" t="s">
        <v>201</v>
      </c>
      <c r="C38" s="31" t="s">
        <v>188</v>
      </c>
      <c r="D38" s="32">
        <v>44670</v>
      </c>
      <c r="E38" s="32">
        <v>44670</v>
      </c>
      <c r="F38" s="46">
        <f t="shared" si="2"/>
        <v>0</v>
      </c>
      <c r="G38" s="17"/>
      <c r="H38" s="33">
        <v>31338.11</v>
      </c>
      <c r="I38" s="31" t="s">
        <v>47</v>
      </c>
      <c r="J38" s="17" t="s">
        <v>41</v>
      </c>
      <c r="K38" s="17" t="s">
        <v>189</v>
      </c>
      <c r="L38" s="31" t="s">
        <v>218</v>
      </c>
      <c r="M38" s="33">
        <f t="shared" si="0"/>
        <v>31338.11</v>
      </c>
      <c r="N38" s="33" t="str">
        <f t="shared" si="1"/>
        <v/>
      </c>
      <c r="O38" s="21"/>
      <c r="P38" s="22"/>
      <c r="Q38" s="22"/>
      <c r="R38" s="22"/>
      <c r="S38" s="22"/>
      <c r="T38" s="22"/>
      <c r="U38" s="22"/>
      <c r="V38" s="22"/>
    </row>
    <row r="39" spans="1:22" ht="14.5" customHeight="1" x14ac:dyDescent="0.35">
      <c r="A39" s="63">
        <v>5</v>
      </c>
      <c r="B39" s="31" t="s">
        <v>187</v>
      </c>
      <c r="C39" s="31" t="s">
        <v>188</v>
      </c>
      <c r="D39" s="32">
        <v>44670</v>
      </c>
      <c r="E39" s="32">
        <v>44670</v>
      </c>
      <c r="F39" s="46">
        <f t="shared" si="2"/>
        <v>0</v>
      </c>
      <c r="G39" s="17"/>
      <c r="H39" s="33">
        <v>132213.98000000001</v>
      </c>
      <c r="I39" s="31" t="s">
        <v>47</v>
      </c>
      <c r="J39" s="17" t="s">
        <v>41</v>
      </c>
      <c r="K39" s="17" t="s">
        <v>189</v>
      </c>
      <c r="L39" s="31" t="s">
        <v>200</v>
      </c>
      <c r="M39" s="33">
        <f t="shared" ref="M39:M47" si="3">IF(H39&gt;0,H39,"")</f>
        <v>132213.98000000001</v>
      </c>
      <c r="N39" s="33" t="str">
        <f t="shared" ref="N39:N48" si="4">IF(H39&lt;0,ABS(H39),"")</f>
        <v/>
      </c>
      <c r="O39" s="21"/>
      <c r="P39" s="22"/>
      <c r="Q39" s="22"/>
      <c r="R39" s="22"/>
      <c r="S39" s="22"/>
      <c r="T39" s="22"/>
      <c r="U39" s="22"/>
      <c r="V39" s="22"/>
    </row>
    <row r="40" spans="1:22" x14ac:dyDescent="0.35">
      <c r="A40" s="63"/>
      <c r="B40" s="31" t="s">
        <v>187</v>
      </c>
      <c r="C40" s="31" t="s">
        <v>188</v>
      </c>
      <c r="D40" s="32">
        <v>44670</v>
      </c>
      <c r="E40" s="32">
        <v>44670</v>
      </c>
      <c r="F40" s="46">
        <f t="shared" si="2"/>
        <v>0</v>
      </c>
      <c r="G40" s="17"/>
      <c r="H40" s="33">
        <v>2483.8000000000002</v>
      </c>
      <c r="I40" s="31" t="s">
        <v>47</v>
      </c>
      <c r="J40" s="17" t="s">
        <v>41</v>
      </c>
      <c r="K40" s="17" t="s">
        <v>189</v>
      </c>
      <c r="L40" s="31" t="s">
        <v>200</v>
      </c>
      <c r="M40" s="33">
        <f t="shared" si="3"/>
        <v>2483.8000000000002</v>
      </c>
      <c r="N40" s="33" t="str">
        <f t="shared" si="4"/>
        <v/>
      </c>
      <c r="O40" s="21"/>
      <c r="P40" s="22"/>
      <c r="Q40" s="22"/>
      <c r="R40" s="22"/>
      <c r="S40" s="22"/>
      <c r="T40" s="22"/>
      <c r="U40" s="22"/>
      <c r="V40" s="22"/>
    </row>
    <row r="41" spans="1:22" x14ac:dyDescent="0.35">
      <c r="A41" s="63"/>
      <c r="B41" s="31" t="s">
        <v>187</v>
      </c>
      <c r="C41" s="31" t="s">
        <v>188</v>
      </c>
      <c r="D41" s="32">
        <v>44670</v>
      </c>
      <c r="E41" s="32">
        <v>44670</v>
      </c>
      <c r="F41" s="46">
        <f t="shared" si="2"/>
        <v>0</v>
      </c>
      <c r="G41" s="17"/>
      <c r="H41" s="33">
        <v>120.68</v>
      </c>
      <c r="I41" s="31" t="s">
        <v>47</v>
      </c>
      <c r="J41" s="17" t="s">
        <v>41</v>
      </c>
      <c r="K41" s="17" t="s">
        <v>189</v>
      </c>
      <c r="L41" s="31" t="s">
        <v>219</v>
      </c>
      <c r="M41" s="33">
        <f t="shared" si="3"/>
        <v>120.68</v>
      </c>
      <c r="N41" s="33" t="str">
        <f t="shared" si="4"/>
        <v/>
      </c>
      <c r="O41" s="21"/>
      <c r="P41" s="22"/>
      <c r="Q41" s="22"/>
      <c r="R41" s="22"/>
      <c r="S41" s="22"/>
      <c r="T41" s="22"/>
      <c r="U41" s="22"/>
      <c r="V41" s="22"/>
    </row>
    <row r="42" spans="1:22" x14ac:dyDescent="0.35">
      <c r="A42" s="63"/>
      <c r="B42" s="31" t="s">
        <v>187</v>
      </c>
      <c r="C42" s="31" t="s">
        <v>188</v>
      </c>
      <c r="D42" s="32">
        <v>44670</v>
      </c>
      <c r="E42" s="32">
        <v>44670</v>
      </c>
      <c r="F42" s="46">
        <f t="shared" si="2"/>
        <v>0</v>
      </c>
      <c r="G42" s="17"/>
      <c r="H42" s="33">
        <v>143512.39000000001</v>
      </c>
      <c r="I42" s="31" t="s">
        <v>47</v>
      </c>
      <c r="J42" s="17" t="s">
        <v>41</v>
      </c>
      <c r="K42" s="17" t="s">
        <v>189</v>
      </c>
      <c r="L42" s="31" t="s">
        <v>220</v>
      </c>
      <c r="M42" s="33">
        <f t="shared" si="3"/>
        <v>143512.39000000001</v>
      </c>
      <c r="N42" s="33" t="str">
        <f t="shared" si="4"/>
        <v/>
      </c>
      <c r="O42" s="21"/>
      <c r="P42" s="22"/>
      <c r="Q42" s="22"/>
      <c r="R42" s="22"/>
      <c r="S42" s="22"/>
      <c r="T42" s="22"/>
      <c r="U42" s="22"/>
      <c r="V42" s="22"/>
    </row>
    <row r="43" spans="1:22" ht="43.5" x14ac:dyDescent="0.35">
      <c r="A43" s="63"/>
      <c r="B43" s="39" t="s">
        <v>195</v>
      </c>
      <c r="C43" s="39" t="s">
        <v>207</v>
      </c>
      <c r="D43" s="41">
        <v>44670</v>
      </c>
      <c r="E43" s="41">
        <v>44670</v>
      </c>
      <c r="F43" s="47">
        <f t="shared" si="2"/>
        <v>0</v>
      </c>
      <c r="G43" s="43"/>
      <c r="H43" s="44">
        <v>-288475.84999999998</v>
      </c>
      <c r="I43" s="39" t="s">
        <v>40</v>
      </c>
      <c r="J43" s="43" t="s">
        <v>41</v>
      </c>
      <c r="K43" s="43" t="s">
        <v>189</v>
      </c>
      <c r="L43" s="39"/>
      <c r="M43" s="33" t="str">
        <f t="shared" si="3"/>
        <v/>
      </c>
      <c r="N43" s="33">
        <f t="shared" si="4"/>
        <v>288475.84999999998</v>
      </c>
      <c r="O43" s="21" t="s">
        <v>54</v>
      </c>
      <c r="P43" s="22" t="s">
        <v>192</v>
      </c>
      <c r="Q43" s="22" t="s">
        <v>193</v>
      </c>
      <c r="R43" s="38" t="s">
        <v>194</v>
      </c>
      <c r="S43" s="22" t="s">
        <v>54</v>
      </c>
      <c r="T43" s="22" t="s">
        <v>54</v>
      </c>
      <c r="U43" s="22" t="s">
        <v>58</v>
      </c>
      <c r="V43" s="22" t="s">
        <v>59</v>
      </c>
    </row>
    <row r="44" spans="1:22" x14ac:dyDescent="0.35">
      <c r="A44" s="63"/>
      <c r="B44" s="31" t="s">
        <v>187</v>
      </c>
      <c r="C44" s="31" t="s">
        <v>188</v>
      </c>
      <c r="D44" s="32">
        <v>44670</v>
      </c>
      <c r="E44" s="32">
        <v>44670</v>
      </c>
      <c r="F44" s="46">
        <f t="shared" si="2"/>
        <v>0</v>
      </c>
      <c r="G44" s="17"/>
      <c r="H44" s="33">
        <v>8621.8700000000008</v>
      </c>
      <c r="I44" s="31" t="s">
        <v>47</v>
      </c>
      <c r="J44" s="17" t="s">
        <v>41</v>
      </c>
      <c r="K44" s="17" t="s">
        <v>189</v>
      </c>
      <c r="L44" s="31" t="s">
        <v>200</v>
      </c>
      <c r="M44" s="33">
        <f t="shared" si="3"/>
        <v>8621.8700000000008</v>
      </c>
      <c r="N44" s="33" t="str">
        <f t="shared" si="4"/>
        <v/>
      </c>
      <c r="O44" s="21"/>
      <c r="P44" s="22"/>
      <c r="Q44" s="22"/>
      <c r="R44" s="22"/>
      <c r="S44" s="22"/>
      <c r="T44" s="22"/>
      <c r="U44" s="22"/>
      <c r="V44" s="22"/>
    </row>
    <row r="45" spans="1:22" x14ac:dyDescent="0.35">
      <c r="A45" s="63"/>
      <c r="B45" s="31" t="s">
        <v>187</v>
      </c>
      <c r="C45" s="31" t="s">
        <v>188</v>
      </c>
      <c r="D45" s="32">
        <v>44670</v>
      </c>
      <c r="E45" s="32">
        <v>44670</v>
      </c>
      <c r="F45" s="46">
        <f t="shared" si="2"/>
        <v>0</v>
      </c>
      <c r="G45" s="17"/>
      <c r="H45" s="33">
        <v>1523.13</v>
      </c>
      <c r="I45" s="31" t="s">
        <v>47</v>
      </c>
      <c r="J45" s="17" t="s">
        <v>41</v>
      </c>
      <c r="K45" s="17" t="s">
        <v>189</v>
      </c>
      <c r="L45" s="31" t="s">
        <v>200</v>
      </c>
      <c r="M45" s="33">
        <f t="shared" si="3"/>
        <v>1523.13</v>
      </c>
      <c r="N45" s="33" t="str">
        <f t="shared" si="4"/>
        <v/>
      </c>
      <c r="O45" s="21"/>
      <c r="P45" s="22"/>
      <c r="Q45" s="22"/>
      <c r="R45" s="22"/>
      <c r="S45" s="22"/>
      <c r="T45" s="22"/>
      <c r="U45" s="22"/>
      <c r="V45" s="22"/>
    </row>
    <row r="46" spans="1:22" ht="64.5" customHeight="1" x14ac:dyDescent="0.35">
      <c r="A46" s="63">
        <v>6</v>
      </c>
      <c r="B46" s="39" t="s">
        <v>195</v>
      </c>
      <c r="C46" s="39" t="s">
        <v>207</v>
      </c>
      <c r="D46" s="41">
        <v>44670</v>
      </c>
      <c r="E46" s="41">
        <v>44670</v>
      </c>
      <c r="F46" s="47">
        <f t="shared" si="2"/>
        <v>0</v>
      </c>
      <c r="G46" s="43"/>
      <c r="H46" s="44">
        <v>-8613.07</v>
      </c>
      <c r="I46" s="39" t="s">
        <v>40</v>
      </c>
      <c r="J46" s="43" t="s">
        <v>41</v>
      </c>
      <c r="K46" s="43" t="s">
        <v>189</v>
      </c>
      <c r="L46" s="39" t="s">
        <v>221</v>
      </c>
      <c r="M46" s="33" t="str">
        <f t="shared" si="3"/>
        <v/>
      </c>
      <c r="N46" s="33">
        <f t="shared" si="4"/>
        <v>8613.07</v>
      </c>
      <c r="O46" s="21" t="s">
        <v>54</v>
      </c>
      <c r="P46" s="22" t="s">
        <v>192</v>
      </c>
      <c r="Q46" s="22" t="s">
        <v>193</v>
      </c>
      <c r="R46" s="38" t="s">
        <v>194</v>
      </c>
      <c r="S46" s="22" t="s">
        <v>54</v>
      </c>
      <c r="T46" s="22" t="s">
        <v>54</v>
      </c>
      <c r="U46" s="22" t="s">
        <v>58</v>
      </c>
      <c r="V46" s="22" t="s">
        <v>59</v>
      </c>
    </row>
    <row r="47" spans="1:22" x14ac:dyDescent="0.35">
      <c r="A47" s="63"/>
      <c r="B47" s="31" t="s">
        <v>187</v>
      </c>
      <c r="C47" s="31" t="s">
        <v>188</v>
      </c>
      <c r="D47" s="32">
        <v>44670</v>
      </c>
      <c r="E47" s="32">
        <v>44670</v>
      </c>
      <c r="F47" s="46">
        <f t="shared" si="2"/>
        <v>0</v>
      </c>
      <c r="G47" s="17"/>
      <c r="H47" s="33">
        <v>783.66</v>
      </c>
      <c r="I47" s="31" t="s">
        <v>47</v>
      </c>
      <c r="J47" s="17" t="s">
        <v>41</v>
      </c>
      <c r="K47" s="17" t="s">
        <v>189</v>
      </c>
      <c r="L47" s="31" t="s">
        <v>222</v>
      </c>
      <c r="M47" s="33">
        <f t="shared" si="3"/>
        <v>783.66</v>
      </c>
      <c r="N47" s="33" t="str">
        <f t="shared" si="4"/>
        <v/>
      </c>
      <c r="O47" s="21"/>
      <c r="P47" s="22"/>
      <c r="Q47" s="22"/>
      <c r="R47" s="22"/>
      <c r="S47" s="22"/>
      <c r="T47" s="22"/>
      <c r="U47" s="22"/>
      <c r="V47" s="22"/>
    </row>
    <row r="48" spans="1:22" x14ac:dyDescent="0.35">
      <c r="A48" s="63"/>
      <c r="B48" s="31" t="s">
        <v>201</v>
      </c>
      <c r="C48" s="31" t="s">
        <v>188</v>
      </c>
      <c r="D48" s="32">
        <v>44670</v>
      </c>
      <c r="E48" s="32">
        <v>44670</v>
      </c>
      <c r="F48" s="46">
        <f t="shared" si="2"/>
        <v>0</v>
      </c>
      <c r="G48" s="17"/>
      <c r="H48" s="33">
        <v>7829.41</v>
      </c>
      <c r="I48" s="31" t="s">
        <v>47</v>
      </c>
      <c r="J48" s="17" t="s">
        <v>41</v>
      </c>
      <c r="K48" s="17" t="s">
        <v>189</v>
      </c>
      <c r="L48" s="31" t="s">
        <v>223</v>
      </c>
      <c r="M48" s="33">
        <f>IF(H48&gt;0,H48,"")</f>
        <v>7829.41</v>
      </c>
      <c r="N48" s="33" t="str">
        <f t="shared" si="4"/>
        <v/>
      </c>
      <c r="O48" s="21"/>
      <c r="P48" s="22"/>
      <c r="Q48" s="22"/>
      <c r="R48" s="22"/>
      <c r="S48" s="22"/>
      <c r="T48" s="22"/>
      <c r="U48" s="22"/>
      <c r="V48" s="22"/>
    </row>
    <row r="49" spans="1:22" ht="14.5" customHeight="1" x14ac:dyDescent="0.35">
      <c r="A49" s="63">
        <v>7</v>
      </c>
      <c r="B49" s="31" t="s">
        <v>201</v>
      </c>
      <c r="C49" s="31" t="s">
        <v>188</v>
      </c>
      <c r="D49" s="32">
        <v>44670</v>
      </c>
      <c r="E49" s="32">
        <v>44670</v>
      </c>
      <c r="F49" s="46">
        <f t="shared" si="2"/>
        <v>0</v>
      </c>
      <c r="G49" s="17"/>
      <c r="H49" s="33">
        <v>1424.36</v>
      </c>
      <c r="I49" s="31" t="s">
        <v>47</v>
      </c>
      <c r="J49" s="17" t="s">
        <v>41</v>
      </c>
      <c r="K49" s="17" t="s">
        <v>189</v>
      </c>
      <c r="L49" s="31" t="s">
        <v>224</v>
      </c>
      <c r="M49" s="33">
        <f>IF(H49&gt;0,H49,"")</f>
        <v>1424.36</v>
      </c>
      <c r="N49" s="33" t="str">
        <f>IF(H49&lt;0,ABS(H49),"")</f>
        <v/>
      </c>
      <c r="O49" s="21"/>
      <c r="P49" s="22"/>
      <c r="Q49" s="22"/>
      <c r="R49" s="22"/>
      <c r="S49" s="22"/>
      <c r="T49" s="22"/>
      <c r="U49" s="22"/>
      <c r="V49" s="22"/>
    </row>
    <row r="50" spans="1:22" ht="65.150000000000006" customHeight="1" x14ac:dyDescent="0.35">
      <c r="A50" s="63"/>
      <c r="B50" s="39" t="s">
        <v>195</v>
      </c>
      <c r="C50" s="39" t="s">
        <v>207</v>
      </c>
      <c r="D50" s="41">
        <v>44670</v>
      </c>
      <c r="E50" s="41">
        <v>44670</v>
      </c>
      <c r="F50" s="47">
        <f t="shared" si="2"/>
        <v>0</v>
      </c>
      <c r="G50" s="43"/>
      <c r="H50" s="44">
        <v>-1424.36</v>
      </c>
      <c r="I50" s="39" t="s">
        <v>40</v>
      </c>
      <c r="J50" s="43" t="s">
        <v>41</v>
      </c>
      <c r="K50" s="43" t="s">
        <v>189</v>
      </c>
      <c r="L50" s="39" t="s">
        <v>225</v>
      </c>
      <c r="M50" s="33" t="str">
        <f>IF(H50&gt;0,H50,"")</f>
        <v/>
      </c>
      <c r="N50" s="33">
        <f>IF(H50&lt;0,ABS(H50),"")</f>
        <v>1424.36</v>
      </c>
      <c r="O50" s="21" t="s">
        <v>54</v>
      </c>
      <c r="P50" s="22" t="s">
        <v>192</v>
      </c>
      <c r="Q50" s="22" t="s">
        <v>193</v>
      </c>
      <c r="R50" s="38" t="s">
        <v>194</v>
      </c>
      <c r="S50" s="22" t="s">
        <v>54</v>
      </c>
      <c r="T50" s="22" t="s">
        <v>54</v>
      </c>
      <c r="U50" s="22" t="s">
        <v>58</v>
      </c>
      <c r="V50" s="22" t="s">
        <v>59</v>
      </c>
    </row>
    <row r="51" spans="1:22" ht="14.5" customHeight="1" x14ac:dyDescent="0.35">
      <c r="A51" s="63">
        <v>8</v>
      </c>
      <c r="B51" s="31" t="s">
        <v>226</v>
      </c>
      <c r="C51" s="31" t="s">
        <v>227</v>
      </c>
      <c r="D51" s="32">
        <v>44712</v>
      </c>
      <c r="E51" s="32">
        <v>44712</v>
      </c>
      <c r="F51" s="46">
        <f t="shared" si="2"/>
        <v>0</v>
      </c>
      <c r="G51" s="17"/>
      <c r="H51" s="33">
        <v>-1038.67</v>
      </c>
      <c r="I51" s="31" t="s">
        <v>40</v>
      </c>
      <c r="J51" s="17" t="s">
        <v>41</v>
      </c>
      <c r="K51" s="17" t="s">
        <v>41</v>
      </c>
      <c r="L51" s="31" t="s">
        <v>228</v>
      </c>
      <c r="M51" s="33" t="str">
        <f>IF(H51&gt;0,H51,"")</f>
        <v/>
      </c>
      <c r="N51" s="33">
        <f>IF(H51&lt;0,ABS(H51),"")</f>
        <v>1038.67</v>
      </c>
      <c r="O51" s="21"/>
      <c r="P51" s="22"/>
      <c r="Q51" s="22"/>
      <c r="R51" s="22"/>
      <c r="S51" s="22"/>
      <c r="T51" s="22"/>
      <c r="U51" s="22"/>
      <c r="V51" s="22"/>
    </row>
    <row r="52" spans="1:22" x14ac:dyDescent="0.35">
      <c r="A52" s="63"/>
      <c r="B52" s="31" t="s">
        <v>226</v>
      </c>
      <c r="C52" s="31" t="s">
        <v>227</v>
      </c>
      <c r="D52" s="32">
        <v>44712</v>
      </c>
      <c r="E52" s="32">
        <v>44712</v>
      </c>
      <c r="F52" s="46">
        <f t="shared" si="2"/>
        <v>0</v>
      </c>
      <c r="G52" s="17"/>
      <c r="H52" s="33">
        <v>-901.1</v>
      </c>
      <c r="I52" s="31" t="s">
        <v>40</v>
      </c>
      <c r="J52" s="17" t="s">
        <v>41</v>
      </c>
      <c r="K52" s="17" t="s">
        <v>41</v>
      </c>
      <c r="L52" s="31" t="s">
        <v>229</v>
      </c>
      <c r="M52" s="33" t="str">
        <f>IF(H52&gt;0,H52,"")</f>
        <v/>
      </c>
      <c r="N52" s="33">
        <f>IF(H52&lt;0,ABS(H52),"")</f>
        <v>901.1</v>
      </c>
      <c r="O52" s="21"/>
      <c r="P52" s="22"/>
      <c r="Q52" s="22"/>
      <c r="R52" s="22"/>
      <c r="S52" s="22"/>
      <c r="T52" s="22"/>
      <c r="U52" s="22"/>
      <c r="V52" s="22"/>
    </row>
    <row r="53" spans="1:22" x14ac:dyDescent="0.35">
      <c r="A53" s="63"/>
      <c r="B53" s="31" t="s">
        <v>230</v>
      </c>
      <c r="C53" s="31" t="s">
        <v>231</v>
      </c>
      <c r="D53" s="32">
        <v>44712</v>
      </c>
      <c r="E53" s="32">
        <v>44712</v>
      </c>
      <c r="F53" s="46">
        <f t="shared" si="2"/>
        <v>0</v>
      </c>
      <c r="G53" s="17"/>
      <c r="H53" s="33">
        <v>364.55</v>
      </c>
      <c r="I53" s="31" t="s">
        <v>47</v>
      </c>
      <c r="J53" s="17" t="s">
        <v>41</v>
      </c>
      <c r="K53" s="17" t="s">
        <v>41</v>
      </c>
      <c r="L53" s="31" t="s">
        <v>232</v>
      </c>
      <c r="M53" s="33">
        <f t="shared" ref="M53:M111" si="5">IF(H53&gt;0,H53,"")</f>
        <v>364.55</v>
      </c>
      <c r="N53" s="33" t="str">
        <f t="shared" ref="N53:N111" si="6">IF(H53&lt;0,ABS(H53),"")</f>
        <v/>
      </c>
      <c r="O53" s="21"/>
      <c r="P53" s="22"/>
      <c r="Q53" s="22"/>
      <c r="R53" s="22"/>
      <c r="S53" s="22"/>
      <c r="T53" s="22"/>
      <c r="U53" s="22"/>
      <c r="V53" s="22"/>
    </row>
    <row r="54" spans="1:22" x14ac:dyDescent="0.35">
      <c r="A54" s="63"/>
      <c r="B54" s="31" t="s">
        <v>226</v>
      </c>
      <c r="C54" s="31" t="s">
        <v>227</v>
      </c>
      <c r="D54" s="32">
        <v>44712</v>
      </c>
      <c r="E54" s="32">
        <v>44712</v>
      </c>
      <c r="F54" s="46">
        <f t="shared" si="2"/>
        <v>0</v>
      </c>
      <c r="G54" s="17"/>
      <c r="H54" s="33">
        <v>-23.37</v>
      </c>
      <c r="I54" s="31" t="s">
        <v>40</v>
      </c>
      <c r="J54" s="17" t="s">
        <v>41</v>
      </c>
      <c r="K54" s="17" t="s">
        <v>41</v>
      </c>
      <c r="L54" s="31" t="s">
        <v>233</v>
      </c>
      <c r="M54" s="33" t="str">
        <f t="shared" si="5"/>
        <v/>
      </c>
      <c r="N54" s="33">
        <f t="shared" si="6"/>
        <v>23.37</v>
      </c>
      <c r="O54" s="21"/>
      <c r="P54" s="22"/>
      <c r="Q54" s="22"/>
      <c r="R54" s="22"/>
      <c r="S54" s="22"/>
      <c r="T54" s="22"/>
      <c r="U54" s="22"/>
      <c r="V54" s="22"/>
    </row>
    <row r="55" spans="1:22" x14ac:dyDescent="0.35">
      <c r="A55" s="63"/>
      <c r="B55" s="31" t="s">
        <v>195</v>
      </c>
      <c r="C55" s="31" t="s">
        <v>234</v>
      </c>
      <c r="D55" s="32">
        <v>44712</v>
      </c>
      <c r="E55" s="32">
        <v>44712</v>
      </c>
      <c r="F55" s="46">
        <f t="shared" si="2"/>
        <v>0</v>
      </c>
      <c r="G55" s="17"/>
      <c r="H55" s="33">
        <v>-16614.02</v>
      </c>
      <c r="I55" s="31" t="s">
        <v>40</v>
      </c>
      <c r="J55" s="17" t="s">
        <v>41</v>
      </c>
      <c r="K55" s="17" t="s">
        <v>41</v>
      </c>
      <c r="L55" s="31" t="s">
        <v>235</v>
      </c>
      <c r="M55" s="33" t="str">
        <f t="shared" si="5"/>
        <v/>
      </c>
      <c r="N55" s="33">
        <f t="shared" si="6"/>
        <v>16614.02</v>
      </c>
      <c r="O55" s="21"/>
      <c r="P55" s="22"/>
      <c r="Q55" s="22"/>
      <c r="R55" s="22"/>
      <c r="S55" s="22"/>
      <c r="T55" s="22"/>
      <c r="U55" s="22"/>
      <c r="V55" s="22"/>
    </row>
    <row r="56" spans="1:22" x14ac:dyDescent="0.35">
      <c r="A56" s="63"/>
      <c r="B56" s="31" t="s">
        <v>236</v>
      </c>
      <c r="C56" s="31" t="s">
        <v>237</v>
      </c>
      <c r="D56" s="32">
        <v>44712</v>
      </c>
      <c r="E56" s="32">
        <v>44712</v>
      </c>
      <c r="F56" s="46">
        <f t="shared" si="2"/>
        <v>0</v>
      </c>
      <c r="G56" s="17"/>
      <c r="H56" s="33">
        <v>210.6</v>
      </c>
      <c r="I56" s="31" t="s">
        <v>47</v>
      </c>
      <c r="J56" s="17" t="s">
        <v>41</v>
      </c>
      <c r="K56" s="17" t="s">
        <v>41</v>
      </c>
      <c r="L56" s="31" t="s">
        <v>238</v>
      </c>
      <c r="M56" s="33">
        <f t="shared" si="5"/>
        <v>210.6</v>
      </c>
      <c r="N56" s="33" t="str">
        <f t="shared" si="6"/>
        <v/>
      </c>
      <c r="O56" s="21"/>
      <c r="P56" s="22"/>
      <c r="Q56" s="22"/>
      <c r="R56" s="22"/>
      <c r="S56" s="22"/>
      <c r="T56" s="22"/>
      <c r="U56" s="22"/>
      <c r="V56" s="22"/>
    </row>
    <row r="57" spans="1:22" x14ac:dyDescent="0.35">
      <c r="A57" s="63"/>
      <c r="B57" s="31" t="s">
        <v>226</v>
      </c>
      <c r="C57" s="31" t="s">
        <v>227</v>
      </c>
      <c r="D57" s="32">
        <v>44712</v>
      </c>
      <c r="E57" s="32">
        <v>44712</v>
      </c>
      <c r="F57" s="46">
        <f t="shared" si="2"/>
        <v>0</v>
      </c>
      <c r="G57" s="17"/>
      <c r="H57" s="33">
        <v>-393.41</v>
      </c>
      <c r="I57" s="31" t="s">
        <v>40</v>
      </c>
      <c r="J57" s="17" t="s">
        <v>41</v>
      </c>
      <c r="K57" s="17" t="s">
        <v>41</v>
      </c>
      <c r="L57" s="31" t="s">
        <v>239</v>
      </c>
      <c r="M57" s="33" t="str">
        <f t="shared" si="5"/>
        <v/>
      </c>
      <c r="N57" s="33">
        <f t="shared" si="6"/>
        <v>393.41</v>
      </c>
      <c r="O57" s="21"/>
      <c r="P57" s="22"/>
      <c r="Q57" s="22"/>
      <c r="R57" s="22"/>
      <c r="S57" s="22"/>
      <c r="T57" s="22"/>
      <c r="U57" s="22"/>
      <c r="V57" s="22"/>
    </row>
    <row r="58" spans="1:22" x14ac:dyDescent="0.35">
      <c r="A58" s="63"/>
      <c r="B58" s="31" t="s">
        <v>240</v>
      </c>
      <c r="C58" s="31" t="s">
        <v>241</v>
      </c>
      <c r="D58" s="32">
        <v>44712</v>
      </c>
      <c r="E58" s="32">
        <v>44712</v>
      </c>
      <c r="F58" s="46">
        <f t="shared" si="2"/>
        <v>0</v>
      </c>
      <c r="G58" s="17"/>
      <c r="H58" s="33">
        <v>-8.18</v>
      </c>
      <c r="I58" s="31" t="s">
        <v>40</v>
      </c>
      <c r="J58" s="17" t="s">
        <v>41</v>
      </c>
      <c r="K58" s="17" t="s">
        <v>41</v>
      </c>
      <c r="L58" s="31" t="s">
        <v>242</v>
      </c>
      <c r="M58" s="33" t="str">
        <f t="shared" si="5"/>
        <v/>
      </c>
      <c r="N58" s="33">
        <f t="shared" si="6"/>
        <v>8.18</v>
      </c>
      <c r="O58" s="21"/>
      <c r="P58" s="22"/>
      <c r="Q58" s="22"/>
      <c r="R58" s="22"/>
      <c r="S58" s="22"/>
      <c r="T58" s="22"/>
      <c r="U58" s="22"/>
      <c r="V58" s="22"/>
    </row>
    <row r="59" spans="1:22" x14ac:dyDescent="0.35">
      <c r="A59" s="63"/>
      <c r="B59" s="31" t="s">
        <v>243</v>
      </c>
      <c r="C59" s="31" t="s">
        <v>244</v>
      </c>
      <c r="D59" s="32">
        <v>44712</v>
      </c>
      <c r="E59" s="32">
        <v>44712</v>
      </c>
      <c r="F59" s="46">
        <f t="shared" si="2"/>
        <v>0</v>
      </c>
      <c r="G59" s="17"/>
      <c r="H59" s="33">
        <v>2116.42</v>
      </c>
      <c r="I59" s="31" t="s">
        <v>47</v>
      </c>
      <c r="J59" s="17" t="s">
        <v>41</v>
      </c>
      <c r="K59" s="17" t="s">
        <v>41</v>
      </c>
      <c r="L59" s="31" t="s">
        <v>245</v>
      </c>
      <c r="M59" s="33">
        <f t="shared" si="5"/>
        <v>2116.42</v>
      </c>
      <c r="N59" s="33" t="str">
        <f t="shared" si="6"/>
        <v/>
      </c>
      <c r="O59" s="21"/>
      <c r="P59" s="22"/>
      <c r="Q59" s="22"/>
      <c r="R59" s="22"/>
      <c r="S59" s="22"/>
      <c r="T59" s="22"/>
      <c r="U59" s="22"/>
      <c r="V59" s="22"/>
    </row>
    <row r="60" spans="1:22" x14ac:dyDescent="0.35">
      <c r="A60" s="63"/>
      <c r="B60" s="31" t="s">
        <v>226</v>
      </c>
      <c r="C60" s="31" t="s">
        <v>227</v>
      </c>
      <c r="D60" s="32">
        <v>44712</v>
      </c>
      <c r="E60" s="32">
        <v>44712</v>
      </c>
      <c r="F60" s="46">
        <f t="shared" si="2"/>
        <v>0</v>
      </c>
      <c r="G60" s="17"/>
      <c r="H60" s="33">
        <v>-41.37</v>
      </c>
      <c r="I60" s="31" t="s">
        <v>40</v>
      </c>
      <c r="J60" s="17" t="s">
        <v>41</v>
      </c>
      <c r="K60" s="17" t="s">
        <v>41</v>
      </c>
      <c r="L60" s="31" t="s">
        <v>246</v>
      </c>
      <c r="M60" s="33" t="str">
        <f t="shared" si="5"/>
        <v/>
      </c>
      <c r="N60" s="33">
        <f t="shared" si="6"/>
        <v>41.37</v>
      </c>
      <c r="O60" s="21"/>
      <c r="P60" s="22"/>
      <c r="Q60" s="22"/>
      <c r="R60" s="22"/>
      <c r="S60" s="22"/>
      <c r="T60" s="22"/>
      <c r="U60" s="22"/>
      <c r="V60" s="22"/>
    </row>
    <row r="61" spans="1:22" x14ac:dyDescent="0.35">
      <c r="A61" s="63"/>
      <c r="B61" s="31" t="s">
        <v>195</v>
      </c>
      <c r="C61" s="31" t="s">
        <v>234</v>
      </c>
      <c r="D61" s="32">
        <v>44712</v>
      </c>
      <c r="E61" s="32">
        <v>44712</v>
      </c>
      <c r="F61" s="46">
        <f t="shared" si="2"/>
        <v>0</v>
      </c>
      <c r="G61" s="17"/>
      <c r="H61" s="33">
        <v>-2014.35</v>
      </c>
      <c r="I61" s="31" t="s">
        <v>40</v>
      </c>
      <c r="J61" s="17" t="s">
        <v>41</v>
      </c>
      <c r="K61" s="17" t="s">
        <v>41</v>
      </c>
      <c r="L61" s="31" t="s">
        <v>235</v>
      </c>
      <c r="M61" s="33" t="str">
        <f t="shared" si="5"/>
        <v/>
      </c>
      <c r="N61" s="33">
        <f t="shared" si="6"/>
        <v>2014.35</v>
      </c>
      <c r="O61" s="21"/>
      <c r="P61" s="22"/>
      <c r="Q61" s="22"/>
      <c r="R61" s="22"/>
      <c r="S61" s="22"/>
      <c r="T61" s="22"/>
      <c r="U61" s="22"/>
      <c r="V61" s="22"/>
    </row>
    <row r="62" spans="1:22" x14ac:dyDescent="0.35">
      <c r="A62" s="63"/>
      <c r="B62" s="31" t="s">
        <v>247</v>
      </c>
      <c r="C62" s="31" t="s">
        <v>248</v>
      </c>
      <c r="D62" s="32">
        <v>44712</v>
      </c>
      <c r="E62" s="32">
        <v>44712</v>
      </c>
      <c r="F62" s="46">
        <f t="shared" si="2"/>
        <v>0</v>
      </c>
      <c r="G62" s="17"/>
      <c r="H62" s="33">
        <v>11559.69</v>
      </c>
      <c r="I62" s="31" t="s">
        <v>47</v>
      </c>
      <c r="J62" s="17" t="s">
        <v>41</v>
      </c>
      <c r="K62" s="17" t="s">
        <v>41</v>
      </c>
      <c r="L62" s="31" t="s">
        <v>249</v>
      </c>
      <c r="M62" s="33">
        <f t="shared" si="5"/>
        <v>11559.69</v>
      </c>
      <c r="N62" s="33" t="str">
        <f t="shared" si="6"/>
        <v/>
      </c>
      <c r="O62" s="21"/>
      <c r="P62" s="22"/>
      <c r="Q62" s="22"/>
      <c r="R62" s="22"/>
      <c r="S62" s="22"/>
      <c r="T62" s="22"/>
      <c r="U62" s="22"/>
      <c r="V62" s="22"/>
    </row>
    <row r="63" spans="1:22" x14ac:dyDescent="0.35">
      <c r="A63" s="63"/>
      <c r="B63" s="31" t="s">
        <v>240</v>
      </c>
      <c r="C63" s="31" t="s">
        <v>241</v>
      </c>
      <c r="D63" s="32">
        <v>44712</v>
      </c>
      <c r="E63" s="32">
        <v>44712</v>
      </c>
      <c r="F63" s="46">
        <f t="shared" si="2"/>
        <v>0</v>
      </c>
      <c r="G63" s="17"/>
      <c r="H63" s="33">
        <v>-11.07</v>
      </c>
      <c r="I63" s="31" t="s">
        <v>40</v>
      </c>
      <c r="J63" s="17" t="s">
        <v>41</v>
      </c>
      <c r="K63" s="17" t="s">
        <v>41</v>
      </c>
      <c r="L63" s="31" t="s">
        <v>250</v>
      </c>
      <c r="M63" s="33" t="str">
        <f t="shared" si="5"/>
        <v/>
      </c>
      <c r="N63" s="33">
        <f t="shared" si="6"/>
        <v>11.07</v>
      </c>
      <c r="O63" s="21"/>
      <c r="P63" s="22"/>
      <c r="Q63" s="22"/>
      <c r="R63" s="22"/>
      <c r="S63" s="22"/>
      <c r="T63" s="22"/>
      <c r="U63" s="22"/>
      <c r="V63" s="22"/>
    </row>
    <row r="64" spans="1:22" x14ac:dyDescent="0.35">
      <c r="A64" s="63"/>
      <c r="B64" s="31" t="s">
        <v>240</v>
      </c>
      <c r="C64" s="31" t="s">
        <v>241</v>
      </c>
      <c r="D64" s="32">
        <v>44712</v>
      </c>
      <c r="E64" s="32">
        <v>44712</v>
      </c>
      <c r="F64" s="46">
        <f t="shared" si="2"/>
        <v>0</v>
      </c>
      <c r="G64" s="17"/>
      <c r="H64" s="33">
        <v>-102.74</v>
      </c>
      <c r="I64" s="31" t="s">
        <v>40</v>
      </c>
      <c r="J64" s="17" t="s">
        <v>41</v>
      </c>
      <c r="K64" s="17" t="s">
        <v>41</v>
      </c>
      <c r="L64" s="31" t="s">
        <v>251</v>
      </c>
      <c r="M64" s="33" t="str">
        <f t="shared" si="5"/>
        <v/>
      </c>
      <c r="N64" s="33">
        <f t="shared" si="6"/>
        <v>102.74</v>
      </c>
      <c r="O64" s="21"/>
      <c r="P64" s="22"/>
      <c r="Q64" s="22"/>
      <c r="R64" s="22"/>
      <c r="S64" s="22"/>
      <c r="T64" s="22"/>
      <c r="U64" s="22"/>
      <c r="V64" s="22"/>
    </row>
    <row r="65" spans="1:22" x14ac:dyDescent="0.35">
      <c r="A65" s="63"/>
      <c r="B65" s="31" t="s">
        <v>195</v>
      </c>
      <c r="C65" s="31" t="s">
        <v>234</v>
      </c>
      <c r="D65" s="32">
        <v>44712</v>
      </c>
      <c r="E65" s="32">
        <v>44712</v>
      </c>
      <c r="F65" s="46">
        <f t="shared" si="2"/>
        <v>0</v>
      </c>
      <c r="G65" s="17"/>
      <c r="H65" s="33">
        <v>-572.97</v>
      </c>
      <c r="I65" s="31" t="s">
        <v>40</v>
      </c>
      <c r="J65" s="17" t="s">
        <v>41</v>
      </c>
      <c r="K65" s="17" t="s">
        <v>41</v>
      </c>
      <c r="L65" s="31" t="s">
        <v>235</v>
      </c>
      <c r="M65" s="33" t="str">
        <f t="shared" si="5"/>
        <v/>
      </c>
      <c r="N65" s="33">
        <f t="shared" si="6"/>
        <v>572.97</v>
      </c>
      <c r="O65" s="21"/>
      <c r="P65" s="22"/>
      <c r="Q65" s="22"/>
      <c r="R65" s="22"/>
      <c r="S65" s="22"/>
      <c r="T65" s="22"/>
      <c r="U65" s="22"/>
      <c r="V65" s="22"/>
    </row>
    <row r="66" spans="1:22" x14ac:dyDescent="0.35">
      <c r="A66" s="63"/>
      <c r="B66" s="31" t="s">
        <v>240</v>
      </c>
      <c r="C66" s="31" t="s">
        <v>241</v>
      </c>
      <c r="D66" s="32">
        <v>44712</v>
      </c>
      <c r="E66" s="32">
        <v>44712</v>
      </c>
      <c r="F66" s="46">
        <f t="shared" si="2"/>
        <v>0</v>
      </c>
      <c r="G66" s="17"/>
      <c r="H66" s="33">
        <v>-264.61</v>
      </c>
      <c r="I66" s="31" t="s">
        <v>40</v>
      </c>
      <c r="J66" s="17" t="s">
        <v>41</v>
      </c>
      <c r="K66" s="17" t="s">
        <v>41</v>
      </c>
      <c r="L66" s="31" t="s">
        <v>252</v>
      </c>
      <c r="M66" s="33" t="str">
        <f t="shared" si="5"/>
        <v/>
      </c>
      <c r="N66" s="33">
        <f t="shared" si="6"/>
        <v>264.61</v>
      </c>
      <c r="O66" s="21"/>
      <c r="P66" s="22"/>
      <c r="Q66" s="22"/>
      <c r="R66" s="22"/>
      <c r="S66" s="22"/>
      <c r="T66" s="22"/>
      <c r="U66" s="22"/>
      <c r="V66" s="22"/>
    </row>
    <row r="67" spans="1:22" x14ac:dyDescent="0.35">
      <c r="A67" s="63"/>
      <c r="B67" s="31" t="s">
        <v>243</v>
      </c>
      <c r="C67" s="31" t="s">
        <v>244</v>
      </c>
      <c r="D67" s="32">
        <v>44712</v>
      </c>
      <c r="E67" s="32">
        <v>44712</v>
      </c>
      <c r="F67" s="46">
        <f t="shared" si="2"/>
        <v>0</v>
      </c>
      <c r="G67" s="17"/>
      <c r="H67" s="33">
        <v>1381.41</v>
      </c>
      <c r="I67" s="31" t="s">
        <v>47</v>
      </c>
      <c r="J67" s="17" t="s">
        <v>41</v>
      </c>
      <c r="K67" s="17" t="s">
        <v>41</v>
      </c>
      <c r="L67" s="31" t="s">
        <v>253</v>
      </c>
      <c r="M67" s="33">
        <f t="shared" si="5"/>
        <v>1381.41</v>
      </c>
      <c r="N67" s="33" t="str">
        <f t="shared" si="6"/>
        <v/>
      </c>
      <c r="O67" s="21"/>
      <c r="P67" s="22"/>
      <c r="Q67" s="22"/>
      <c r="R67" s="22"/>
      <c r="S67" s="22"/>
      <c r="T67" s="22"/>
      <c r="U67" s="22"/>
      <c r="V67" s="22"/>
    </row>
    <row r="68" spans="1:22" x14ac:dyDescent="0.35">
      <c r="A68" s="63"/>
      <c r="B68" s="31" t="s">
        <v>254</v>
      </c>
      <c r="C68" s="31" t="s">
        <v>255</v>
      </c>
      <c r="D68" s="32">
        <v>44712</v>
      </c>
      <c r="E68" s="32">
        <v>44712</v>
      </c>
      <c r="F68" s="46">
        <f t="shared" si="2"/>
        <v>0</v>
      </c>
      <c r="G68" s="17"/>
      <c r="H68" s="33">
        <v>-248.35</v>
      </c>
      <c r="I68" s="31" t="s">
        <v>40</v>
      </c>
      <c r="J68" s="17" t="s">
        <v>41</v>
      </c>
      <c r="K68" s="17" t="s">
        <v>41</v>
      </c>
      <c r="L68" s="31" t="s">
        <v>256</v>
      </c>
      <c r="M68" s="33" t="str">
        <f t="shared" si="5"/>
        <v/>
      </c>
      <c r="N68" s="33">
        <f t="shared" si="6"/>
        <v>248.35</v>
      </c>
      <c r="O68" s="21"/>
      <c r="P68" s="22"/>
      <c r="Q68" s="22"/>
      <c r="R68" s="22"/>
      <c r="S68" s="22"/>
      <c r="T68" s="22"/>
      <c r="U68" s="22"/>
      <c r="V68" s="22"/>
    </row>
    <row r="69" spans="1:22" x14ac:dyDescent="0.35">
      <c r="A69" s="63"/>
      <c r="B69" s="31" t="s">
        <v>240</v>
      </c>
      <c r="C69" s="31" t="s">
        <v>241</v>
      </c>
      <c r="D69" s="32">
        <v>44712</v>
      </c>
      <c r="E69" s="32">
        <v>44712</v>
      </c>
      <c r="F69" s="46">
        <f t="shared" si="2"/>
        <v>0</v>
      </c>
      <c r="G69" s="17"/>
      <c r="H69" s="33">
        <v>-268.97000000000003</v>
      </c>
      <c r="I69" s="31" t="s">
        <v>40</v>
      </c>
      <c r="J69" s="17" t="s">
        <v>41</v>
      </c>
      <c r="K69" s="17" t="s">
        <v>41</v>
      </c>
      <c r="L69" s="31" t="s">
        <v>251</v>
      </c>
      <c r="M69" s="33" t="str">
        <f t="shared" si="5"/>
        <v/>
      </c>
      <c r="N69" s="33">
        <f t="shared" si="6"/>
        <v>268.97000000000003</v>
      </c>
      <c r="O69" s="21"/>
      <c r="P69" s="22"/>
      <c r="Q69" s="22"/>
      <c r="R69" s="22"/>
      <c r="S69" s="22"/>
      <c r="T69" s="22"/>
      <c r="U69" s="22"/>
      <c r="V69" s="22"/>
    </row>
    <row r="70" spans="1:22" x14ac:dyDescent="0.35">
      <c r="A70" s="63"/>
      <c r="B70" s="31" t="s">
        <v>254</v>
      </c>
      <c r="C70" s="31" t="s">
        <v>255</v>
      </c>
      <c r="D70" s="32">
        <v>44712</v>
      </c>
      <c r="E70" s="32">
        <v>44712</v>
      </c>
      <c r="F70" s="46">
        <f t="shared" si="2"/>
        <v>0</v>
      </c>
      <c r="G70" s="17"/>
      <c r="H70" s="33">
        <v>-61.13</v>
      </c>
      <c r="I70" s="31" t="s">
        <v>40</v>
      </c>
      <c r="J70" s="17" t="s">
        <v>41</v>
      </c>
      <c r="K70" s="17" t="s">
        <v>41</v>
      </c>
      <c r="L70" s="31" t="s">
        <v>257</v>
      </c>
      <c r="M70" s="33" t="str">
        <f t="shared" si="5"/>
        <v/>
      </c>
      <c r="N70" s="33">
        <f t="shared" si="6"/>
        <v>61.13</v>
      </c>
      <c r="O70" s="21"/>
      <c r="P70" s="22"/>
      <c r="Q70" s="22"/>
      <c r="R70" s="22"/>
      <c r="S70" s="22"/>
      <c r="T70" s="22"/>
      <c r="U70" s="22"/>
      <c r="V70" s="22"/>
    </row>
    <row r="71" spans="1:22" x14ac:dyDescent="0.35">
      <c r="A71" s="63"/>
      <c r="B71" s="31" t="s">
        <v>240</v>
      </c>
      <c r="C71" s="31" t="s">
        <v>241</v>
      </c>
      <c r="D71" s="32">
        <v>44712</v>
      </c>
      <c r="E71" s="32">
        <v>44712</v>
      </c>
      <c r="F71" s="46">
        <f t="shared" si="2"/>
        <v>0</v>
      </c>
      <c r="G71" s="17"/>
      <c r="H71" s="33">
        <v>-13.02</v>
      </c>
      <c r="I71" s="31" t="s">
        <v>40</v>
      </c>
      <c r="J71" s="17" t="s">
        <v>41</v>
      </c>
      <c r="K71" s="17" t="s">
        <v>41</v>
      </c>
      <c r="L71" s="31" t="s">
        <v>258</v>
      </c>
      <c r="M71" s="33" t="str">
        <f t="shared" si="5"/>
        <v/>
      </c>
      <c r="N71" s="33">
        <f t="shared" si="6"/>
        <v>13.02</v>
      </c>
      <c r="O71" s="21"/>
      <c r="P71" s="22"/>
      <c r="Q71" s="22"/>
      <c r="R71" s="22"/>
      <c r="S71" s="22"/>
      <c r="T71" s="22"/>
      <c r="U71" s="22"/>
      <c r="V71" s="22"/>
    </row>
    <row r="72" spans="1:22" x14ac:dyDescent="0.35">
      <c r="A72" s="63"/>
      <c r="B72" s="31" t="s">
        <v>195</v>
      </c>
      <c r="C72" s="31" t="s">
        <v>234</v>
      </c>
      <c r="D72" s="32">
        <v>44712</v>
      </c>
      <c r="E72" s="32">
        <v>44712</v>
      </c>
      <c r="F72" s="46">
        <f t="shared" si="2"/>
        <v>0</v>
      </c>
      <c r="G72" s="17"/>
      <c r="H72" s="33">
        <v>-338682.59</v>
      </c>
      <c r="I72" s="31" t="s">
        <v>40</v>
      </c>
      <c r="J72" s="17" t="s">
        <v>41</v>
      </c>
      <c r="K72" s="17" t="s">
        <v>41</v>
      </c>
      <c r="L72" s="31" t="s">
        <v>235</v>
      </c>
      <c r="M72" s="33" t="str">
        <f t="shared" si="5"/>
        <v/>
      </c>
      <c r="N72" s="33">
        <f t="shared" si="6"/>
        <v>338682.59</v>
      </c>
      <c r="O72" s="21"/>
      <c r="P72" s="22"/>
      <c r="Q72" s="22"/>
      <c r="R72" s="22"/>
      <c r="S72" s="22"/>
      <c r="T72" s="22"/>
      <c r="U72" s="22"/>
      <c r="V72" s="22"/>
    </row>
    <row r="73" spans="1:22" x14ac:dyDescent="0.35">
      <c r="A73" s="63"/>
      <c r="B73" s="31" t="s">
        <v>195</v>
      </c>
      <c r="C73" s="31" t="s">
        <v>234</v>
      </c>
      <c r="D73" s="32">
        <v>44712</v>
      </c>
      <c r="E73" s="32">
        <v>44712</v>
      </c>
      <c r="F73" s="46">
        <f t="shared" si="2"/>
        <v>0</v>
      </c>
      <c r="G73" s="17"/>
      <c r="H73" s="33">
        <v>-54707.14</v>
      </c>
      <c r="I73" s="31" t="s">
        <v>40</v>
      </c>
      <c r="J73" s="17" t="s">
        <v>41</v>
      </c>
      <c r="K73" s="17" t="s">
        <v>41</v>
      </c>
      <c r="L73" s="31" t="s">
        <v>235</v>
      </c>
      <c r="M73" s="33" t="str">
        <f t="shared" si="5"/>
        <v/>
      </c>
      <c r="N73" s="33">
        <f t="shared" si="6"/>
        <v>54707.14</v>
      </c>
      <c r="O73" s="21"/>
      <c r="P73" s="22"/>
      <c r="Q73" s="22"/>
      <c r="R73" s="22"/>
      <c r="S73" s="22"/>
      <c r="T73" s="22"/>
      <c r="U73" s="22"/>
      <c r="V73" s="22"/>
    </row>
    <row r="74" spans="1:22" x14ac:dyDescent="0.35">
      <c r="A74" s="63"/>
      <c r="B74" s="31" t="s">
        <v>195</v>
      </c>
      <c r="C74" s="31" t="s">
        <v>234</v>
      </c>
      <c r="D74" s="32">
        <v>44712</v>
      </c>
      <c r="E74" s="32">
        <v>44712</v>
      </c>
      <c r="F74" s="46">
        <f t="shared" si="2"/>
        <v>0</v>
      </c>
      <c r="G74" s="17"/>
      <c r="H74" s="33">
        <v>-10318.98</v>
      </c>
      <c r="I74" s="31" t="s">
        <v>40</v>
      </c>
      <c r="J74" s="17" t="s">
        <v>41</v>
      </c>
      <c r="K74" s="17" t="s">
        <v>41</v>
      </c>
      <c r="L74" s="31" t="s">
        <v>235</v>
      </c>
      <c r="M74" s="33" t="str">
        <f t="shared" si="5"/>
        <v/>
      </c>
      <c r="N74" s="33">
        <f t="shared" si="6"/>
        <v>10318.98</v>
      </c>
      <c r="O74" s="21"/>
      <c r="P74" s="22"/>
      <c r="Q74" s="22"/>
      <c r="R74" s="22"/>
      <c r="S74" s="22"/>
      <c r="T74" s="22"/>
      <c r="U74" s="22"/>
      <c r="V74" s="22"/>
    </row>
    <row r="75" spans="1:22" x14ac:dyDescent="0.35">
      <c r="A75" s="63"/>
      <c r="B75" s="31" t="s">
        <v>195</v>
      </c>
      <c r="C75" s="31" t="s">
        <v>234</v>
      </c>
      <c r="D75" s="32">
        <v>44712</v>
      </c>
      <c r="E75" s="32">
        <v>44712</v>
      </c>
      <c r="F75" s="46">
        <f t="shared" si="2"/>
        <v>0</v>
      </c>
      <c r="G75" s="17"/>
      <c r="H75" s="33">
        <v>-19992.060000000001</v>
      </c>
      <c r="I75" s="31" t="s">
        <v>40</v>
      </c>
      <c r="J75" s="17" t="s">
        <v>41</v>
      </c>
      <c r="K75" s="17" t="s">
        <v>41</v>
      </c>
      <c r="L75" s="31" t="s">
        <v>235</v>
      </c>
      <c r="M75" s="33" t="str">
        <f t="shared" si="5"/>
        <v/>
      </c>
      <c r="N75" s="33">
        <f t="shared" si="6"/>
        <v>19992.060000000001</v>
      </c>
      <c r="O75" s="21"/>
      <c r="P75" s="22"/>
      <c r="Q75" s="22"/>
      <c r="R75" s="22"/>
      <c r="S75" s="22"/>
      <c r="T75" s="22"/>
      <c r="U75" s="22"/>
      <c r="V75" s="22"/>
    </row>
    <row r="76" spans="1:22" x14ac:dyDescent="0.35">
      <c r="A76" s="63"/>
      <c r="B76" s="31" t="s">
        <v>247</v>
      </c>
      <c r="C76" s="31" t="s">
        <v>248</v>
      </c>
      <c r="D76" s="32">
        <v>44712</v>
      </c>
      <c r="E76" s="32">
        <v>44712</v>
      </c>
      <c r="F76" s="46">
        <f t="shared" si="2"/>
        <v>0</v>
      </c>
      <c r="G76" s="17"/>
      <c r="H76" s="33">
        <v>62820.17</v>
      </c>
      <c r="I76" s="31" t="s">
        <v>47</v>
      </c>
      <c r="J76" s="17" t="s">
        <v>41</v>
      </c>
      <c r="K76" s="17" t="s">
        <v>41</v>
      </c>
      <c r="L76" s="31" t="s">
        <v>259</v>
      </c>
      <c r="M76" s="33">
        <f t="shared" si="5"/>
        <v>62820.17</v>
      </c>
      <c r="N76" s="33" t="str">
        <f t="shared" si="6"/>
        <v/>
      </c>
      <c r="O76" s="21"/>
      <c r="P76" s="22"/>
      <c r="Q76" s="22"/>
      <c r="R76" s="22"/>
      <c r="S76" s="22"/>
      <c r="T76" s="22"/>
      <c r="U76" s="22"/>
      <c r="V76" s="22"/>
    </row>
    <row r="77" spans="1:22" x14ac:dyDescent="0.35">
      <c r="A77" s="63"/>
      <c r="B77" s="31" t="s">
        <v>195</v>
      </c>
      <c r="C77" s="31" t="s">
        <v>234</v>
      </c>
      <c r="D77" s="32">
        <v>44712</v>
      </c>
      <c r="E77" s="32">
        <v>44712</v>
      </c>
      <c r="F77" s="46">
        <f t="shared" si="2"/>
        <v>0</v>
      </c>
      <c r="G77" s="17"/>
      <c r="H77" s="33">
        <v>-208.03</v>
      </c>
      <c r="I77" s="31" t="s">
        <v>40</v>
      </c>
      <c r="J77" s="17" t="s">
        <v>41</v>
      </c>
      <c r="K77" s="17" t="s">
        <v>41</v>
      </c>
      <c r="L77" s="31" t="s">
        <v>235</v>
      </c>
      <c r="M77" s="33" t="str">
        <f t="shared" si="5"/>
        <v/>
      </c>
      <c r="N77" s="33">
        <f t="shared" si="6"/>
        <v>208.03</v>
      </c>
      <c r="O77" s="21"/>
      <c r="P77" s="22"/>
      <c r="Q77" s="22"/>
      <c r="R77" s="22"/>
      <c r="S77" s="22"/>
      <c r="T77" s="22"/>
      <c r="U77" s="22"/>
      <c r="V77" s="22"/>
    </row>
    <row r="78" spans="1:22" x14ac:dyDescent="0.35">
      <c r="A78" s="63"/>
      <c r="B78" s="31" t="s">
        <v>236</v>
      </c>
      <c r="C78" s="31" t="s">
        <v>237</v>
      </c>
      <c r="D78" s="32">
        <v>44712</v>
      </c>
      <c r="E78" s="32">
        <v>44712</v>
      </c>
      <c r="F78" s="46">
        <f t="shared" si="2"/>
        <v>0</v>
      </c>
      <c r="G78" s="17"/>
      <c r="H78" s="33">
        <v>14146.07</v>
      </c>
      <c r="I78" s="31" t="s">
        <v>47</v>
      </c>
      <c r="J78" s="17" t="s">
        <v>41</v>
      </c>
      <c r="K78" s="17" t="s">
        <v>41</v>
      </c>
      <c r="L78" s="31" t="s">
        <v>260</v>
      </c>
      <c r="M78" s="33">
        <f t="shared" si="5"/>
        <v>14146.07</v>
      </c>
      <c r="N78" s="33" t="str">
        <f t="shared" si="6"/>
        <v/>
      </c>
      <c r="O78" s="21"/>
      <c r="P78" s="22"/>
      <c r="Q78" s="22"/>
      <c r="R78" s="22"/>
      <c r="S78" s="22"/>
      <c r="T78" s="22"/>
      <c r="U78" s="22"/>
      <c r="V78" s="22"/>
    </row>
    <row r="79" spans="1:22" x14ac:dyDescent="0.35">
      <c r="A79" s="63"/>
      <c r="B79" s="31" t="s">
        <v>254</v>
      </c>
      <c r="C79" s="31" t="s">
        <v>255</v>
      </c>
      <c r="D79" s="32">
        <v>44712</v>
      </c>
      <c r="E79" s="32">
        <v>44712</v>
      </c>
      <c r="F79" s="46">
        <f t="shared" si="2"/>
        <v>0</v>
      </c>
      <c r="G79" s="17"/>
      <c r="H79" s="33">
        <v>-261.81</v>
      </c>
      <c r="I79" s="31" t="s">
        <v>40</v>
      </c>
      <c r="J79" s="17" t="s">
        <v>41</v>
      </c>
      <c r="K79" s="17" t="s">
        <v>41</v>
      </c>
      <c r="L79" s="31" t="s">
        <v>261</v>
      </c>
      <c r="M79" s="33" t="str">
        <f t="shared" si="5"/>
        <v/>
      </c>
      <c r="N79" s="33">
        <f t="shared" si="6"/>
        <v>261.81</v>
      </c>
      <c r="O79" s="21"/>
      <c r="P79" s="22"/>
      <c r="Q79" s="22"/>
      <c r="R79" s="22"/>
      <c r="S79" s="22"/>
      <c r="T79" s="22"/>
      <c r="U79" s="22"/>
      <c r="V79" s="22"/>
    </row>
    <row r="80" spans="1:22" x14ac:dyDescent="0.35">
      <c r="A80" s="63"/>
      <c r="B80" s="31" t="s">
        <v>226</v>
      </c>
      <c r="C80" s="31" t="s">
        <v>227</v>
      </c>
      <c r="D80" s="32">
        <v>44712</v>
      </c>
      <c r="E80" s="32">
        <v>44712</v>
      </c>
      <c r="F80" s="46">
        <f t="shared" si="2"/>
        <v>0</v>
      </c>
      <c r="G80" s="17"/>
      <c r="H80" s="33">
        <v>-57.5</v>
      </c>
      <c r="I80" s="31" t="s">
        <v>40</v>
      </c>
      <c r="J80" s="17" t="s">
        <v>41</v>
      </c>
      <c r="K80" s="17" t="s">
        <v>41</v>
      </c>
      <c r="L80" s="31" t="s">
        <v>246</v>
      </c>
      <c r="M80" s="33" t="str">
        <f t="shared" si="5"/>
        <v/>
      </c>
      <c r="N80" s="33">
        <f t="shared" si="6"/>
        <v>57.5</v>
      </c>
      <c r="O80" s="21"/>
      <c r="P80" s="22"/>
      <c r="Q80" s="22"/>
      <c r="R80" s="22"/>
      <c r="S80" s="22"/>
      <c r="T80" s="22"/>
      <c r="U80" s="22"/>
      <c r="V80" s="22"/>
    </row>
    <row r="81" spans="1:22" x14ac:dyDescent="0.35">
      <c r="A81" s="63"/>
      <c r="B81" s="31" t="s">
        <v>195</v>
      </c>
      <c r="C81" s="31" t="s">
        <v>234</v>
      </c>
      <c r="D81" s="32">
        <v>44712</v>
      </c>
      <c r="E81" s="32">
        <v>44712</v>
      </c>
      <c r="F81" s="46">
        <f t="shared" si="2"/>
        <v>0</v>
      </c>
      <c r="G81" s="17"/>
      <c r="H81" s="33">
        <v>-6666.82</v>
      </c>
      <c r="I81" s="31" t="s">
        <v>40</v>
      </c>
      <c r="J81" s="17" t="s">
        <v>41</v>
      </c>
      <c r="K81" s="17" t="s">
        <v>41</v>
      </c>
      <c r="L81" s="31" t="s">
        <v>235</v>
      </c>
      <c r="M81" s="33" t="str">
        <f t="shared" si="5"/>
        <v/>
      </c>
      <c r="N81" s="33">
        <f t="shared" si="6"/>
        <v>6666.82</v>
      </c>
      <c r="O81" s="21"/>
      <c r="P81" s="22"/>
      <c r="Q81" s="22"/>
      <c r="R81" s="22"/>
      <c r="S81" s="22"/>
      <c r="T81" s="22"/>
      <c r="U81" s="22"/>
      <c r="V81" s="22"/>
    </row>
    <row r="82" spans="1:22" x14ac:dyDescent="0.35">
      <c r="A82" s="63"/>
      <c r="B82" s="31" t="s">
        <v>195</v>
      </c>
      <c r="C82" s="31" t="s">
        <v>234</v>
      </c>
      <c r="D82" s="32">
        <v>44712</v>
      </c>
      <c r="E82" s="32">
        <v>44712</v>
      </c>
      <c r="F82" s="46">
        <f t="shared" ref="F82:F145" si="7">D82-E82</f>
        <v>0</v>
      </c>
      <c r="G82" s="17"/>
      <c r="H82" s="33">
        <v>-60797.18</v>
      </c>
      <c r="I82" s="31" t="s">
        <v>40</v>
      </c>
      <c r="J82" s="17" t="s">
        <v>41</v>
      </c>
      <c r="K82" s="17" t="s">
        <v>41</v>
      </c>
      <c r="L82" s="31" t="s">
        <v>235</v>
      </c>
      <c r="M82" s="33" t="str">
        <f t="shared" si="5"/>
        <v/>
      </c>
      <c r="N82" s="33">
        <f t="shared" si="6"/>
        <v>60797.18</v>
      </c>
      <c r="O82" s="21"/>
      <c r="P82" s="22"/>
      <c r="Q82" s="22"/>
      <c r="R82" s="22"/>
      <c r="S82" s="22"/>
      <c r="T82" s="22"/>
      <c r="U82" s="22"/>
      <c r="V82" s="22"/>
    </row>
    <row r="83" spans="1:22" x14ac:dyDescent="0.35">
      <c r="A83" s="63"/>
      <c r="B83" s="31" t="s">
        <v>240</v>
      </c>
      <c r="C83" s="31" t="s">
        <v>241</v>
      </c>
      <c r="D83" s="32">
        <v>44712</v>
      </c>
      <c r="E83" s="32">
        <v>44712</v>
      </c>
      <c r="F83" s="46">
        <f t="shared" si="7"/>
        <v>0</v>
      </c>
      <c r="G83" s="17"/>
      <c r="H83" s="33">
        <v>-12.52</v>
      </c>
      <c r="I83" s="31" t="s">
        <v>40</v>
      </c>
      <c r="J83" s="17" t="s">
        <v>41</v>
      </c>
      <c r="K83" s="17" t="s">
        <v>41</v>
      </c>
      <c r="L83" s="31" t="s">
        <v>252</v>
      </c>
      <c r="M83" s="33" t="str">
        <f t="shared" si="5"/>
        <v/>
      </c>
      <c r="N83" s="33">
        <f t="shared" si="6"/>
        <v>12.52</v>
      </c>
      <c r="O83" s="21"/>
      <c r="P83" s="22"/>
      <c r="Q83" s="22"/>
      <c r="R83" s="22"/>
      <c r="S83" s="22"/>
      <c r="T83" s="22"/>
      <c r="U83" s="22"/>
      <c r="V83" s="22"/>
    </row>
    <row r="84" spans="1:22" x14ac:dyDescent="0.35">
      <c r="A84" s="63"/>
      <c r="B84" s="31" t="s">
        <v>247</v>
      </c>
      <c r="C84" s="31" t="s">
        <v>248</v>
      </c>
      <c r="D84" s="32">
        <v>44712</v>
      </c>
      <c r="E84" s="32">
        <v>44712</v>
      </c>
      <c r="F84" s="46">
        <f t="shared" si="7"/>
        <v>0</v>
      </c>
      <c r="G84" s="17"/>
      <c r="H84" s="33">
        <v>56617.09</v>
      </c>
      <c r="I84" s="31" t="s">
        <v>47</v>
      </c>
      <c r="J84" s="17" t="s">
        <v>41</v>
      </c>
      <c r="K84" s="17" t="s">
        <v>41</v>
      </c>
      <c r="L84" s="31" t="s">
        <v>262</v>
      </c>
      <c r="M84" s="33">
        <f t="shared" si="5"/>
        <v>56617.09</v>
      </c>
      <c r="N84" s="33" t="str">
        <f t="shared" si="6"/>
        <v/>
      </c>
      <c r="O84" s="21"/>
      <c r="P84" s="22"/>
      <c r="Q84" s="22"/>
      <c r="R84" s="22"/>
      <c r="S84" s="22"/>
      <c r="T84" s="22"/>
      <c r="U84" s="22"/>
      <c r="V84" s="22"/>
    </row>
    <row r="85" spans="1:22" x14ac:dyDescent="0.35">
      <c r="A85" s="63"/>
      <c r="B85" s="31" t="s">
        <v>236</v>
      </c>
      <c r="C85" s="31" t="s">
        <v>237</v>
      </c>
      <c r="D85" s="32">
        <v>44712</v>
      </c>
      <c r="E85" s="32">
        <v>44712</v>
      </c>
      <c r="F85" s="46">
        <f t="shared" si="7"/>
        <v>0</v>
      </c>
      <c r="G85" s="17"/>
      <c r="H85" s="33">
        <v>285494.27</v>
      </c>
      <c r="I85" s="31" t="s">
        <v>47</v>
      </c>
      <c r="J85" s="17" t="s">
        <v>41</v>
      </c>
      <c r="K85" s="17" t="s">
        <v>41</v>
      </c>
      <c r="L85" s="31" t="s">
        <v>263</v>
      </c>
      <c r="M85" s="33">
        <f t="shared" si="5"/>
        <v>285494.27</v>
      </c>
      <c r="N85" s="33" t="str">
        <f t="shared" si="6"/>
        <v/>
      </c>
      <c r="O85" s="21"/>
      <c r="P85" s="22"/>
      <c r="Q85" s="22"/>
      <c r="R85" s="22"/>
      <c r="S85" s="22"/>
      <c r="T85" s="22"/>
      <c r="U85" s="22"/>
      <c r="V85" s="22"/>
    </row>
    <row r="86" spans="1:22" ht="63" customHeight="1" x14ac:dyDescent="0.35">
      <c r="A86" s="63"/>
      <c r="B86" s="39" t="s">
        <v>230</v>
      </c>
      <c r="C86" s="39" t="s">
        <v>231</v>
      </c>
      <c r="D86" s="41">
        <v>44712</v>
      </c>
      <c r="E86" s="41">
        <v>44712</v>
      </c>
      <c r="F86" s="47">
        <f t="shared" si="7"/>
        <v>0</v>
      </c>
      <c r="G86" s="43"/>
      <c r="H86" s="44">
        <v>10046.83</v>
      </c>
      <c r="I86" s="39" t="s">
        <v>47</v>
      </c>
      <c r="J86" s="43" t="s">
        <v>41</v>
      </c>
      <c r="K86" s="43" t="s">
        <v>41</v>
      </c>
      <c r="L86" s="39" t="s">
        <v>264</v>
      </c>
      <c r="M86" s="33">
        <f t="shared" si="5"/>
        <v>10046.83</v>
      </c>
      <c r="N86" s="33" t="str">
        <f t="shared" si="6"/>
        <v/>
      </c>
      <c r="O86" s="21" t="s">
        <v>54</v>
      </c>
      <c r="P86" s="22" t="s">
        <v>192</v>
      </c>
      <c r="Q86" s="48" t="s">
        <v>265</v>
      </c>
      <c r="R86" s="38" t="s">
        <v>194</v>
      </c>
      <c r="S86" s="22" t="s">
        <v>54</v>
      </c>
      <c r="T86" s="22" t="s">
        <v>54</v>
      </c>
      <c r="U86" s="22" t="s">
        <v>58</v>
      </c>
      <c r="V86" s="22" t="s">
        <v>59</v>
      </c>
    </row>
    <row r="87" spans="1:22" x14ac:dyDescent="0.35">
      <c r="A87" s="63"/>
      <c r="B87" s="31" t="s">
        <v>226</v>
      </c>
      <c r="C87" s="31" t="s">
        <v>227</v>
      </c>
      <c r="D87" s="32">
        <v>44712</v>
      </c>
      <c r="E87" s="32">
        <v>44712</v>
      </c>
      <c r="F87" s="46">
        <f t="shared" si="7"/>
        <v>0</v>
      </c>
      <c r="G87" s="17"/>
      <c r="H87" s="33">
        <v>-124.46</v>
      </c>
      <c r="I87" s="31" t="s">
        <v>40</v>
      </c>
      <c r="J87" s="17" t="s">
        <v>41</v>
      </c>
      <c r="K87" s="17" t="s">
        <v>41</v>
      </c>
      <c r="L87" s="31" t="s">
        <v>266</v>
      </c>
      <c r="M87" s="33" t="str">
        <f t="shared" si="5"/>
        <v/>
      </c>
      <c r="N87" s="33">
        <f t="shared" si="6"/>
        <v>124.46</v>
      </c>
      <c r="O87" s="21"/>
      <c r="P87" s="22"/>
      <c r="Q87" s="22"/>
      <c r="R87" s="22"/>
      <c r="S87" s="22"/>
      <c r="T87" s="22"/>
      <c r="U87" s="22"/>
      <c r="V87" s="22"/>
    </row>
    <row r="88" spans="1:22" x14ac:dyDescent="0.35">
      <c r="A88" s="63"/>
      <c r="B88" s="31" t="s">
        <v>226</v>
      </c>
      <c r="C88" s="31" t="s">
        <v>227</v>
      </c>
      <c r="D88" s="32">
        <v>44712</v>
      </c>
      <c r="E88" s="32">
        <v>44712</v>
      </c>
      <c r="F88" s="46">
        <f t="shared" si="7"/>
        <v>0</v>
      </c>
      <c r="G88" s="17"/>
      <c r="H88" s="33">
        <v>-360.56</v>
      </c>
      <c r="I88" s="31" t="s">
        <v>40</v>
      </c>
      <c r="J88" s="17" t="s">
        <v>41</v>
      </c>
      <c r="K88" s="17" t="s">
        <v>41</v>
      </c>
      <c r="L88" s="31" t="s">
        <v>229</v>
      </c>
      <c r="M88" s="33" t="str">
        <f t="shared" si="5"/>
        <v/>
      </c>
      <c r="N88" s="33">
        <f t="shared" si="6"/>
        <v>360.56</v>
      </c>
      <c r="O88" s="21"/>
      <c r="P88" s="22"/>
      <c r="Q88" s="22"/>
      <c r="R88" s="22"/>
      <c r="S88" s="22"/>
      <c r="T88" s="22"/>
      <c r="U88" s="22"/>
      <c r="V88" s="22"/>
    </row>
    <row r="89" spans="1:22" x14ac:dyDescent="0.35">
      <c r="A89" s="63"/>
      <c r="B89" s="31" t="s">
        <v>236</v>
      </c>
      <c r="C89" s="31" t="s">
        <v>237</v>
      </c>
      <c r="D89" s="32">
        <v>44712</v>
      </c>
      <c r="E89" s="32">
        <v>44712</v>
      </c>
      <c r="F89" s="46">
        <f t="shared" si="7"/>
        <v>0</v>
      </c>
      <c r="G89" s="17"/>
      <c r="H89" s="33">
        <v>265638.82</v>
      </c>
      <c r="I89" s="31" t="s">
        <v>47</v>
      </c>
      <c r="J89" s="17" t="s">
        <v>41</v>
      </c>
      <c r="K89" s="17" t="s">
        <v>41</v>
      </c>
      <c r="L89" s="31" t="s">
        <v>267</v>
      </c>
      <c r="M89" s="33">
        <f t="shared" si="5"/>
        <v>265638.82</v>
      </c>
      <c r="N89" s="33" t="str">
        <f t="shared" si="6"/>
        <v/>
      </c>
      <c r="O89" s="21"/>
      <c r="P89" s="22"/>
      <c r="Q89" s="22"/>
      <c r="R89" s="22"/>
      <c r="S89" s="22"/>
      <c r="T89" s="22"/>
      <c r="U89" s="22"/>
      <c r="V89" s="22"/>
    </row>
    <row r="90" spans="1:22" x14ac:dyDescent="0.35">
      <c r="A90" s="63"/>
      <c r="B90" s="31" t="s">
        <v>230</v>
      </c>
      <c r="C90" s="31" t="s">
        <v>231</v>
      </c>
      <c r="D90" s="32">
        <v>44712</v>
      </c>
      <c r="E90" s="32">
        <v>44712</v>
      </c>
      <c r="F90" s="46">
        <f t="shared" si="7"/>
        <v>0</v>
      </c>
      <c r="G90" s="17"/>
      <c r="H90" s="33">
        <v>5.61</v>
      </c>
      <c r="I90" s="31" t="s">
        <v>47</v>
      </c>
      <c r="J90" s="17" t="s">
        <v>41</v>
      </c>
      <c r="K90" s="17" t="s">
        <v>41</v>
      </c>
      <c r="L90" s="31" t="s">
        <v>268</v>
      </c>
      <c r="M90" s="33">
        <f t="shared" si="5"/>
        <v>5.61</v>
      </c>
      <c r="N90" s="33" t="str">
        <f t="shared" si="6"/>
        <v/>
      </c>
      <c r="O90" s="21"/>
      <c r="P90" s="22"/>
      <c r="Q90" s="22"/>
      <c r="R90" s="22"/>
      <c r="S90" s="22"/>
      <c r="T90" s="22"/>
      <c r="U90" s="22"/>
      <c r="V90" s="22"/>
    </row>
    <row r="91" spans="1:22" x14ac:dyDescent="0.35">
      <c r="A91" s="63"/>
      <c r="B91" s="31" t="s">
        <v>243</v>
      </c>
      <c r="C91" s="31" t="s">
        <v>244</v>
      </c>
      <c r="D91" s="32">
        <v>44712</v>
      </c>
      <c r="E91" s="32">
        <v>44712</v>
      </c>
      <c r="F91" s="46">
        <f t="shared" si="7"/>
        <v>0</v>
      </c>
      <c r="G91" s="17"/>
      <c r="H91" s="33">
        <v>2504.4899999999998</v>
      </c>
      <c r="I91" s="31" t="s">
        <v>47</v>
      </c>
      <c r="J91" s="17" t="s">
        <v>41</v>
      </c>
      <c r="K91" s="17" t="s">
        <v>41</v>
      </c>
      <c r="L91" s="31" t="s">
        <v>253</v>
      </c>
      <c r="M91" s="33">
        <f t="shared" si="5"/>
        <v>2504.4899999999998</v>
      </c>
      <c r="N91" s="33" t="str">
        <f t="shared" si="6"/>
        <v/>
      </c>
      <c r="O91" s="21"/>
      <c r="P91" s="22"/>
      <c r="Q91" s="22"/>
      <c r="R91" s="22"/>
      <c r="S91" s="22"/>
      <c r="T91" s="22"/>
      <c r="U91" s="22"/>
      <c r="V91" s="22"/>
    </row>
    <row r="92" spans="1:22" x14ac:dyDescent="0.35">
      <c r="A92" s="63"/>
      <c r="B92" s="31" t="s">
        <v>247</v>
      </c>
      <c r="C92" s="31" t="s">
        <v>248</v>
      </c>
      <c r="D92" s="32">
        <v>44712</v>
      </c>
      <c r="E92" s="32">
        <v>44712</v>
      </c>
      <c r="F92" s="46">
        <f t="shared" si="7"/>
        <v>0</v>
      </c>
      <c r="G92" s="17"/>
      <c r="H92" s="33">
        <v>6915.45</v>
      </c>
      <c r="I92" s="31" t="s">
        <v>47</v>
      </c>
      <c r="J92" s="17" t="s">
        <v>41</v>
      </c>
      <c r="K92" s="17" t="s">
        <v>41</v>
      </c>
      <c r="L92" s="31" t="s">
        <v>269</v>
      </c>
      <c r="M92" s="33">
        <f t="shared" si="5"/>
        <v>6915.45</v>
      </c>
      <c r="N92" s="33" t="str">
        <f t="shared" si="6"/>
        <v/>
      </c>
      <c r="O92" s="21"/>
      <c r="P92" s="22"/>
      <c r="Q92" s="22"/>
      <c r="R92" s="22"/>
      <c r="S92" s="22"/>
      <c r="T92" s="22"/>
      <c r="U92" s="22"/>
      <c r="V92" s="22"/>
    </row>
    <row r="93" spans="1:22" x14ac:dyDescent="0.35">
      <c r="A93" s="63"/>
      <c r="B93" s="31" t="s">
        <v>240</v>
      </c>
      <c r="C93" s="31" t="s">
        <v>241</v>
      </c>
      <c r="D93" s="32">
        <v>44712</v>
      </c>
      <c r="E93" s="32">
        <v>44712</v>
      </c>
      <c r="F93" s="46">
        <f t="shared" si="7"/>
        <v>0</v>
      </c>
      <c r="G93" s="17"/>
      <c r="H93" s="33">
        <v>-1287.5899999999999</v>
      </c>
      <c r="I93" s="31" t="s">
        <v>40</v>
      </c>
      <c r="J93" s="17" t="s">
        <v>41</v>
      </c>
      <c r="K93" s="17" t="s">
        <v>41</v>
      </c>
      <c r="L93" s="31" t="s">
        <v>270</v>
      </c>
      <c r="M93" s="33" t="str">
        <f t="shared" si="5"/>
        <v/>
      </c>
      <c r="N93" s="33">
        <f t="shared" si="6"/>
        <v>1287.5899999999999</v>
      </c>
      <c r="O93" s="21"/>
      <c r="P93" s="22"/>
      <c r="Q93" s="22"/>
      <c r="R93" s="22"/>
      <c r="S93" s="22"/>
      <c r="T93" s="22"/>
      <c r="U93" s="22"/>
      <c r="V93" s="22"/>
    </row>
    <row r="94" spans="1:22" x14ac:dyDescent="0.35">
      <c r="A94" s="63"/>
      <c r="B94" s="31" t="s">
        <v>240</v>
      </c>
      <c r="C94" s="31" t="s">
        <v>241</v>
      </c>
      <c r="D94" s="32">
        <v>44712</v>
      </c>
      <c r="E94" s="32">
        <v>44712</v>
      </c>
      <c r="F94" s="46">
        <f t="shared" si="7"/>
        <v>0</v>
      </c>
      <c r="G94" s="17"/>
      <c r="H94" s="33">
        <v>-5207.58</v>
      </c>
      <c r="I94" s="31" t="s">
        <v>40</v>
      </c>
      <c r="J94" s="17" t="s">
        <v>41</v>
      </c>
      <c r="K94" s="17" t="s">
        <v>41</v>
      </c>
      <c r="L94" s="31" t="s">
        <v>271</v>
      </c>
      <c r="M94" s="33" t="str">
        <f t="shared" si="5"/>
        <v/>
      </c>
      <c r="N94" s="33">
        <f t="shared" si="6"/>
        <v>5207.58</v>
      </c>
      <c r="O94" s="21"/>
      <c r="P94" s="22"/>
      <c r="Q94" s="22"/>
      <c r="R94" s="22"/>
      <c r="S94" s="22"/>
      <c r="T94" s="22"/>
      <c r="U94" s="22"/>
      <c r="V94" s="22"/>
    </row>
    <row r="95" spans="1:22" x14ac:dyDescent="0.35">
      <c r="A95" s="63"/>
      <c r="B95" s="31" t="s">
        <v>230</v>
      </c>
      <c r="C95" s="31" t="s">
        <v>231</v>
      </c>
      <c r="D95" s="32">
        <v>44712</v>
      </c>
      <c r="E95" s="32">
        <v>44712</v>
      </c>
      <c r="F95" s="46">
        <f t="shared" si="7"/>
        <v>0</v>
      </c>
      <c r="G95" s="17"/>
      <c r="H95" s="33">
        <v>634.89</v>
      </c>
      <c r="I95" s="31" t="s">
        <v>47</v>
      </c>
      <c r="J95" s="17" t="s">
        <v>41</v>
      </c>
      <c r="K95" s="17" t="s">
        <v>41</v>
      </c>
      <c r="L95" s="31" t="s">
        <v>272</v>
      </c>
      <c r="M95" s="33">
        <f t="shared" si="5"/>
        <v>634.89</v>
      </c>
      <c r="N95" s="33" t="str">
        <f t="shared" si="6"/>
        <v/>
      </c>
      <c r="O95" s="21"/>
      <c r="P95" s="22"/>
      <c r="Q95" s="22"/>
      <c r="R95" s="22"/>
      <c r="S95" s="22"/>
      <c r="T95" s="22"/>
      <c r="U95" s="22"/>
      <c r="V95" s="22"/>
    </row>
    <row r="96" spans="1:22" x14ac:dyDescent="0.35">
      <c r="A96" s="63"/>
      <c r="B96" s="31" t="s">
        <v>240</v>
      </c>
      <c r="C96" s="31" t="s">
        <v>241</v>
      </c>
      <c r="D96" s="32">
        <v>44712</v>
      </c>
      <c r="E96" s="32">
        <v>44712</v>
      </c>
      <c r="F96" s="46">
        <f t="shared" si="7"/>
        <v>0</v>
      </c>
      <c r="G96" s="17"/>
      <c r="H96" s="33">
        <v>-4568.92</v>
      </c>
      <c r="I96" s="31" t="s">
        <v>40</v>
      </c>
      <c r="J96" s="17" t="s">
        <v>41</v>
      </c>
      <c r="K96" s="17" t="s">
        <v>41</v>
      </c>
      <c r="L96" s="31" t="s">
        <v>273</v>
      </c>
      <c r="M96" s="33" t="str">
        <f t="shared" si="5"/>
        <v/>
      </c>
      <c r="N96" s="33">
        <f t="shared" si="6"/>
        <v>4568.92</v>
      </c>
      <c r="O96" s="21"/>
      <c r="P96" s="22"/>
      <c r="Q96" s="22"/>
      <c r="R96" s="22"/>
      <c r="S96" s="22"/>
      <c r="T96" s="22"/>
      <c r="U96" s="22"/>
      <c r="V96" s="22"/>
    </row>
    <row r="97" spans="1:22" x14ac:dyDescent="0.35">
      <c r="A97" s="63"/>
      <c r="B97" s="31" t="s">
        <v>240</v>
      </c>
      <c r="C97" s="31" t="s">
        <v>241</v>
      </c>
      <c r="D97" s="32">
        <v>44712</v>
      </c>
      <c r="E97" s="32">
        <v>44712</v>
      </c>
      <c r="F97" s="46">
        <f t="shared" si="7"/>
        <v>0</v>
      </c>
      <c r="G97" s="17"/>
      <c r="H97" s="33">
        <v>-1381.23</v>
      </c>
      <c r="I97" s="31" t="s">
        <v>40</v>
      </c>
      <c r="J97" s="17" t="s">
        <v>41</v>
      </c>
      <c r="K97" s="17" t="s">
        <v>41</v>
      </c>
      <c r="L97" s="31" t="s">
        <v>274</v>
      </c>
      <c r="M97" s="33" t="str">
        <f t="shared" si="5"/>
        <v/>
      </c>
      <c r="N97" s="33">
        <f t="shared" si="6"/>
        <v>1381.23</v>
      </c>
      <c r="O97" s="21"/>
      <c r="P97" s="22"/>
      <c r="Q97" s="22"/>
      <c r="R97" s="22"/>
      <c r="S97" s="22"/>
      <c r="T97" s="22"/>
      <c r="U97" s="22"/>
      <c r="V97" s="22"/>
    </row>
    <row r="98" spans="1:22" x14ac:dyDescent="0.35">
      <c r="A98" s="63"/>
      <c r="B98" s="31" t="s">
        <v>240</v>
      </c>
      <c r="C98" s="31" t="s">
        <v>241</v>
      </c>
      <c r="D98" s="32">
        <v>44712</v>
      </c>
      <c r="E98" s="32">
        <v>44712</v>
      </c>
      <c r="F98" s="46">
        <f t="shared" si="7"/>
        <v>0</v>
      </c>
      <c r="G98" s="17"/>
      <c r="H98" s="33">
        <v>-184.32</v>
      </c>
      <c r="I98" s="31" t="s">
        <v>40</v>
      </c>
      <c r="J98" s="17" t="s">
        <v>41</v>
      </c>
      <c r="K98" s="17" t="s">
        <v>41</v>
      </c>
      <c r="L98" s="31" t="s">
        <v>275</v>
      </c>
      <c r="M98" s="33" t="str">
        <f t="shared" si="5"/>
        <v/>
      </c>
      <c r="N98" s="33">
        <f t="shared" si="6"/>
        <v>184.32</v>
      </c>
      <c r="O98" s="21"/>
      <c r="P98" s="22"/>
      <c r="Q98" s="22"/>
      <c r="R98" s="22"/>
      <c r="S98" s="22"/>
      <c r="T98" s="22"/>
      <c r="U98" s="22"/>
      <c r="V98" s="22"/>
    </row>
    <row r="99" spans="1:22" x14ac:dyDescent="0.35">
      <c r="A99" s="63"/>
      <c r="B99" s="31" t="s">
        <v>195</v>
      </c>
      <c r="C99" s="31" t="s">
        <v>234</v>
      </c>
      <c r="D99" s="32">
        <v>44712</v>
      </c>
      <c r="E99" s="32">
        <v>44712</v>
      </c>
      <c r="F99" s="46">
        <f t="shared" si="7"/>
        <v>0</v>
      </c>
      <c r="G99" s="17"/>
      <c r="H99" s="33">
        <v>-363070.56</v>
      </c>
      <c r="I99" s="31" t="s">
        <v>40</v>
      </c>
      <c r="J99" s="17" t="s">
        <v>41</v>
      </c>
      <c r="K99" s="17" t="s">
        <v>41</v>
      </c>
      <c r="L99" s="31" t="s">
        <v>235</v>
      </c>
      <c r="M99" s="33" t="str">
        <f t="shared" si="5"/>
        <v/>
      </c>
      <c r="N99" s="33">
        <f t="shared" si="6"/>
        <v>363070.56</v>
      </c>
      <c r="O99" s="21"/>
      <c r="P99" s="22"/>
      <c r="Q99" s="22"/>
      <c r="R99" s="22"/>
      <c r="S99" s="22"/>
      <c r="T99" s="22"/>
      <c r="U99" s="22"/>
      <c r="V99" s="22"/>
    </row>
    <row r="100" spans="1:22" x14ac:dyDescent="0.35">
      <c r="A100" s="63"/>
      <c r="B100" s="31" t="s">
        <v>247</v>
      </c>
      <c r="C100" s="31" t="s">
        <v>248</v>
      </c>
      <c r="D100" s="32">
        <v>44712</v>
      </c>
      <c r="E100" s="32">
        <v>44712</v>
      </c>
      <c r="F100" s="46">
        <f t="shared" si="7"/>
        <v>0</v>
      </c>
      <c r="G100" s="17"/>
      <c r="H100" s="33">
        <v>585.49</v>
      </c>
      <c r="I100" s="31" t="s">
        <v>47</v>
      </c>
      <c r="J100" s="17" t="s">
        <v>41</v>
      </c>
      <c r="K100" s="17" t="s">
        <v>41</v>
      </c>
      <c r="L100" s="31" t="s">
        <v>249</v>
      </c>
      <c r="M100" s="33">
        <f t="shared" si="5"/>
        <v>585.49</v>
      </c>
      <c r="N100" s="33" t="str">
        <f t="shared" si="6"/>
        <v/>
      </c>
      <c r="O100" s="21"/>
      <c r="P100" s="22"/>
      <c r="Q100" s="22"/>
      <c r="R100" s="22"/>
      <c r="S100" s="22"/>
      <c r="T100" s="22"/>
      <c r="U100" s="22"/>
      <c r="V100" s="22"/>
    </row>
    <row r="101" spans="1:22" x14ac:dyDescent="0.35">
      <c r="A101" s="63"/>
      <c r="B101" s="31" t="s">
        <v>230</v>
      </c>
      <c r="C101" s="31" t="s">
        <v>231</v>
      </c>
      <c r="D101" s="32">
        <v>44712</v>
      </c>
      <c r="E101" s="32">
        <v>44712</v>
      </c>
      <c r="F101" s="46">
        <f t="shared" si="7"/>
        <v>0</v>
      </c>
      <c r="G101" s="17"/>
      <c r="H101" s="33">
        <v>10641.9</v>
      </c>
      <c r="I101" s="31" t="s">
        <v>47</v>
      </c>
      <c r="J101" s="17" t="s">
        <v>41</v>
      </c>
      <c r="K101" s="17" t="s">
        <v>41</v>
      </c>
      <c r="L101" s="31" t="s">
        <v>276</v>
      </c>
      <c r="M101" s="33">
        <f t="shared" si="5"/>
        <v>10641.9</v>
      </c>
      <c r="N101" s="33" t="str">
        <f t="shared" si="6"/>
        <v/>
      </c>
      <c r="O101" s="21"/>
      <c r="P101" s="22"/>
      <c r="Q101" s="22"/>
      <c r="R101" s="22"/>
      <c r="S101" s="22"/>
      <c r="T101" s="22"/>
      <c r="U101" s="22"/>
      <c r="V101" s="22"/>
    </row>
    <row r="102" spans="1:22" x14ac:dyDescent="0.35">
      <c r="A102" s="63"/>
      <c r="B102" s="31" t="s">
        <v>236</v>
      </c>
      <c r="C102" s="31" t="s">
        <v>237</v>
      </c>
      <c r="D102" s="32">
        <v>44712</v>
      </c>
      <c r="E102" s="32">
        <v>44712</v>
      </c>
      <c r="F102" s="46">
        <f t="shared" si="7"/>
        <v>0</v>
      </c>
      <c r="G102" s="17"/>
      <c r="H102" s="33">
        <v>17179.16</v>
      </c>
      <c r="I102" s="31" t="s">
        <v>47</v>
      </c>
      <c r="J102" s="17" t="s">
        <v>41</v>
      </c>
      <c r="K102" s="17" t="s">
        <v>41</v>
      </c>
      <c r="L102" s="31" t="s">
        <v>277</v>
      </c>
      <c r="M102" s="33">
        <f t="shared" si="5"/>
        <v>17179.16</v>
      </c>
      <c r="N102" s="33" t="str">
        <f t="shared" si="6"/>
        <v/>
      </c>
      <c r="O102" s="21"/>
      <c r="P102" s="22"/>
      <c r="Q102" s="22"/>
      <c r="R102" s="22"/>
      <c r="S102" s="22"/>
      <c r="T102" s="22"/>
      <c r="U102" s="22"/>
      <c r="V102" s="22"/>
    </row>
    <row r="103" spans="1:22" x14ac:dyDescent="0.35">
      <c r="A103" s="63"/>
      <c r="B103" s="31" t="s">
        <v>230</v>
      </c>
      <c r="C103" s="31" t="s">
        <v>231</v>
      </c>
      <c r="D103" s="32">
        <v>44712</v>
      </c>
      <c r="E103" s="32">
        <v>44712</v>
      </c>
      <c r="F103" s="46">
        <f t="shared" si="7"/>
        <v>0</v>
      </c>
      <c r="G103" s="17"/>
      <c r="H103" s="33">
        <v>231.35</v>
      </c>
      <c r="I103" s="31" t="s">
        <v>47</v>
      </c>
      <c r="J103" s="17" t="s">
        <v>41</v>
      </c>
      <c r="K103" s="17" t="s">
        <v>41</v>
      </c>
      <c r="L103" s="31" t="s">
        <v>272</v>
      </c>
      <c r="M103" s="33">
        <f t="shared" si="5"/>
        <v>231.35</v>
      </c>
      <c r="N103" s="33" t="str">
        <f t="shared" si="6"/>
        <v/>
      </c>
      <c r="O103" s="21"/>
      <c r="P103" s="22"/>
      <c r="Q103" s="22"/>
      <c r="R103" s="22"/>
      <c r="S103" s="22"/>
      <c r="T103" s="22"/>
      <c r="U103" s="22"/>
      <c r="V103" s="22"/>
    </row>
    <row r="104" spans="1:22" x14ac:dyDescent="0.35">
      <c r="A104" s="63"/>
      <c r="B104" s="31" t="s">
        <v>243</v>
      </c>
      <c r="C104" s="31" t="s">
        <v>244</v>
      </c>
      <c r="D104" s="32">
        <v>44712</v>
      </c>
      <c r="E104" s="32">
        <v>44712</v>
      </c>
      <c r="F104" s="46">
        <f t="shared" si="7"/>
        <v>0</v>
      </c>
      <c r="G104" s="17"/>
      <c r="H104" s="33">
        <v>73180.639999999999</v>
      </c>
      <c r="I104" s="31" t="s">
        <v>47</v>
      </c>
      <c r="J104" s="17" t="s">
        <v>41</v>
      </c>
      <c r="K104" s="17" t="s">
        <v>41</v>
      </c>
      <c r="L104" s="31" t="s">
        <v>278</v>
      </c>
      <c r="M104" s="33">
        <f t="shared" si="5"/>
        <v>73180.639999999999</v>
      </c>
      <c r="N104" s="33" t="str">
        <f t="shared" si="6"/>
        <v/>
      </c>
      <c r="O104" s="21"/>
      <c r="P104" s="22"/>
      <c r="Q104" s="22"/>
      <c r="R104" s="22"/>
      <c r="S104" s="22"/>
      <c r="T104" s="22"/>
      <c r="U104" s="22"/>
      <c r="V104" s="22"/>
    </row>
    <row r="105" spans="1:22" x14ac:dyDescent="0.35">
      <c r="A105" s="63"/>
      <c r="B105" s="31" t="s">
        <v>243</v>
      </c>
      <c r="C105" s="31" t="s">
        <v>244</v>
      </c>
      <c r="D105" s="32">
        <v>44712</v>
      </c>
      <c r="E105" s="32">
        <v>44712</v>
      </c>
      <c r="F105" s="46">
        <f t="shared" si="7"/>
        <v>0</v>
      </c>
      <c r="G105" s="17"/>
      <c r="H105" s="33">
        <v>68466.960000000006</v>
      </c>
      <c r="I105" s="31" t="s">
        <v>47</v>
      </c>
      <c r="J105" s="17" t="s">
        <v>41</v>
      </c>
      <c r="K105" s="17" t="s">
        <v>41</v>
      </c>
      <c r="L105" s="31" t="s">
        <v>245</v>
      </c>
      <c r="M105" s="33">
        <f t="shared" si="5"/>
        <v>68466.960000000006</v>
      </c>
      <c r="N105" s="33" t="str">
        <f t="shared" si="6"/>
        <v/>
      </c>
      <c r="O105" s="21"/>
      <c r="P105" s="22"/>
      <c r="Q105" s="22"/>
      <c r="R105" s="22"/>
      <c r="S105" s="22"/>
      <c r="T105" s="22"/>
      <c r="U105" s="22"/>
      <c r="V105" s="22"/>
    </row>
    <row r="106" spans="1:22" x14ac:dyDescent="0.35">
      <c r="A106" s="63"/>
      <c r="B106" s="31" t="s">
        <v>254</v>
      </c>
      <c r="C106" s="31" t="s">
        <v>255</v>
      </c>
      <c r="D106" s="32">
        <v>44712</v>
      </c>
      <c r="E106" s="32">
        <v>44712</v>
      </c>
      <c r="F106" s="46">
        <f t="shared" si="7"/>
        <v>0</v>
      </c>
      <c r="G106" s="17"/>
      <c r="H106" s="33">
        <v>-40.94</v>
      </c>
      <c r="I106" s="31" t="s">
        <v>40</v>
      </c>
      <c r="J106" s="17" t="s">
        <v>41</v>
      </c>
      <c r="K106" s="17" t="s">
        <v>41</v>
      </c>
      <c r="L106" s="31" t="s">
        <v>279</v>
      </c>
      <c r="M106" s="33" t="str">
        <f t="shared" si="5"/>
        <v/>
      </c>
      <c r="N106" s="33">
        <f t="shared" si="6"/>
        <v>40.94</v>
      </c>
      <c r="O106" s="21"/>
      <c r="P106" s="22"/>
      <c r="Q106" s="22"/>
      <c r="R106" s="22"/>
      <c r="S106" s="22"/>
      <c r="T106" s="22"/>
      <c r="U106" s="22"/>
      <c r="V106" s="22"/>
    </row>
    <row r="107" spans="1:22" x14ac:dyDescent="0.35">
      <c r="A107" s="63"/>
      <c r="B107" s="31" t="s">
        <v>195</v>
      </c>
      <c r="C107" s="31" t="s">
        <v>234</v>
      </c>
      <c r="D107" s="32">
        <v>44712</v>
      </c>
      <c r="E107" s="32">
        <v>44712</v>
      </c>
      <c r="F107" s="46">
        <f t="shared" si="7"/>
        <v>0</v>
      </c>
      <c r="G107" s="17"/>
      <c r="H107" s="33">
        <v>-11109.48</v>
      </c>
      <c r="I107" s="31" t="s">
        <v>40</v>
      </c>
      <c r="J107" s="17" t="s">
        <v>41</v>
      </c>
      <c r="K107" s="17" t="s">
        <v>41</v>
      </c>
      <c r="L107" s="31" t="s">
        <v>235</v>
      </c>
      <c r="M107" s="33" t="str">
        <f t="shared" si="5"/>
        <v/>
      </c>
      <c r="N107" s="33">
        <f t="shared" si="6"/>
        <v>11109.48</v>
      </c>
      <c r="O107" s="21"/>
      <c r="P107" s="22"/>
      <c r="Q107" s="22"/>
      <c r="R107" s="22"/>
      <c r="S107" s="22"/>
      <c r="T107" s="22"/>
      <c r="U107" s="22"/>
      <c r="V107" s="22"/>
    </row>
    <row r="108" spans="1:22" x14ac:dyDescent="0.35">
      <c r="A108" s="63"/>
      <c r="B108" s="31" t="s">
        <v>247</v>
      </c>
      <c r="C108" s="31" t="s">
        <v>248</v>
      </c>
      <c r="D108" s="32">
        <v>44712</v>
      </c>
      <c r="E108" s="32">
        <v>44712</v>
      </c>
      <c r="F108" s="46">
        <f t="shared" si="7"/>
        <v>0</v>
      </c>
      <c r="G108" s="17"/>
      <c r="H108" s="33">
        <v>2025.42</v>
      </c>
      <c r="I108" s="31" t="s">
        <v>47</v>
      </c>
      <c r="J108" s="17" t="s">
        <v>41</v>
      </c>
      <c r="K108" s="17" t="s">
        <v>41</v>
      </c>
      <c r="L108" s="31" t="s">
        <v>280</v>
      </c>
      <c r="M108" s="33">
        <f t="shared" si="5"/>
        <v>2025.42</v>
      </c>
      <c r="N108" s="33" t="str">
        <f t="shared" si="6"/>
        <v/>
      </c>
      <c r="O108" s="21"/>
      <c r="P108" s="22"/>
      <c r="Q108" s="22"/>
      <c r="R108" s="22"/>
      <c r="S108" s="22"/>
      <c r="T108" s="22"/>
      <c r="U108" s="22"/>
      <c r="V108" s="22"/>
    </row>
    <row r="109" spans="1:22" x14ac:dyDescent="0.35">
      <c r="A109" s="63"/>
      <c r="B109" s="31" t="s">
        <v>236</v>
      </c>
      <c r="C109" s="31" t="s">
        <v>237</v>
      </c>
      <c r="D109" s="32">
        <v>44712</v>
      </c>
      <c r="E109" s="32">
        <v>44712</v>
      </c>
      <c r="F109" s="46">
        <f t="shared" si="7"/>
        <v>0</v>
      </c>
      <c r="G109" s="17"/>
      <c r="H109" s="33">
        <v>8850.32</v>
      </c>
      <c r="I109" s="31" t="s">
        <v>47</v>
      </c>
      <c r="J109" s="17" t="s">
        <v>41</v>
      </c>
      <c r="K109" s="17" t="s">
        <v>41</v>
      </c>
      <c r="L109" s="31" t="s">
        <v>277</v>
      </c>
      <c r="M109" s="33">
        <f t="shared" si="5"/>
        <v>8850.32</v>
      </c>
      <c r="N109" s="33" t="str">
        <f t="shared" si="6"/>
        <v/>
      </c>
      <c r="O109" s="21"/>
      <c r="P109" s="22"/>
      <c r="Q109" s="22"/>
      <c r="R109" s="22"/>
      <c r="S109" s="22"/>
      <c r="T109" s="22"/>
      <c r="U109" s="22"/>
      <c r="V109" s="22"/>
    </row>
    <row r="110" spans="1:22" x14ac:dyDescent="0.35">
      <c r="A110" s="63">
        <v>9</v>
      </c>
      <c r="B110" s="31" t="s">
        <v>240</v>
      </c>
      <c r="C110" s="31" t="s">
        <v>241</v>
      </c>
      <c r="D110" s="32">
        <v>44742</v>
      </c>
      <c r="E110" s="32">
        <v>44742</v>
      </c>
      <c r="F110" s="46">
        <f t="shared" si="7"/>
        <v>0</v>
      </c>
      <c r="G110" s="17"/>
      <c r="H110" s="33">
        <v>-1260.06</v>
      </c>
      <c r="I110" s="31" t="s">
        <v>40</v>
      </c>
      <c r="J110" s="17" t="s">
        <v>41</v>
      </c>
      <c r="K110" s="17" t="s">
        <v>41</v>
      </c>
      <c r="L110" s="31" t="s">
        <v>281</v>
      </c>
      <c r="M110" s="33" t="str">
        <f t="shared" si="5"/>
        <v/>
      </c>
      <c r="N110" s="33">
        <f t="shared" si="6"/>
        <v>1260.06</v>
      </c>
      <c r="O110" s="21"/>
      <c r="P110" s="22"/>
      <c r="Q110" s="22"/>
      <c r="R110" s="22"/>
      <c r="S110" s="22"/>
      <c r="T110" s="22"/>
      <c r="U110" s="22"/>
      <c r="V110" s="22"/>
    </row>
    <row r="111" spans="1:22" x14ac:dyDescent="0.35">
      <c r="A111" s="63"/>
      <c r="B111" s="31" t="s">
        <v>243</v>
      </c>
      <c r="C111" s="31" t="s">
        <v>244</v>
      </c>
      <c r="D111" s="32">
        <v>44742</v>
      </c>
      <c r="E111" s="32">
        <v>44742</v>
      </c>
      <c r="F111" s="46">
        <f t="shared" si="7"/>
        <v>0</v>
      </c>
      <c r="G111" s="17"/>
      <c r="H111" s="33">
        <v>3585.26</v>
      </c>
      <c r="I111" s="31" t="s">
        <v>47</v>
      </c>
      <c r="J111" s="17" t="s">
        <v>41</v>
      </c>
      <c r="K111" s="17" t="s">
        <v>41</v>
      </c>
      <c r="L111" s="31" t="s">
        <v>282</v>
      </c>
      <c r="M111" s="33">
        <f t="shared" si="5"/>
        <v>3585.26</v>
      </c>
      <c r="N111" s="33" t="str">
        <f t="shared" si="6"/>
        <v/>
      </c>
      <c r="O111" s="21"/>
      <c r="P111" s="22"/>
      <c r="Q111" s="22"/>
      <c r="R111" s="22"/>
      <c r="S111" s="22"/>
      <c r="T111" s="22"/>
      <c r="U111" s="22"/>
      <c r="V111" s="22"/>
    </row>
    <row r="112" spans="1:22" x14ac:dyDescent="0.35">
      <c r="A112" s="63"/>
      <c r="B112" s="31" t="s">
        <v>226</v>
      </c>
      <c r="C112" s="31" t="s">
        <v>227</v>
      </c>
      <c r="D112" s="32">
        <v>44742</v>
      </c>
      <c r="E112" s="32">
        <v>44742</v>
      </c>
      <c r="F112" s="46">
        <f t="shared" si="7"/>
        <v>0</v>
      </c>
      <c r="G112" s="17"/>
      <c r="H112" s="33">
        <v>-343.78</v>
      </c>
      <c r="I112" s="31" t="s">
        <v>40</v>
      </c>
      <c r="J112" s="17" t="s">
        <v>41</v>
      </c>
      <c r="K112" s="17" t="s">
        <v>41</v>
      </c>
      <c r="L112" s="31" t="s">
        <v>283</v>
      </c>
      <c r="M112" s="33" t="str">
        <f t="shared" ref="M112:M168" si="8">IF(H112&gt;0,H112,"")</f>
        <v/>
      </c>
      <c r="N112" s="33">
        <f t="shared" ref="N112:N168" si="9">IF(H112&lt;0,ABS(H112),"")</f>
        <v>343.78</v>
      </c>
      <c r="O112" s="21"/>
      <c r="P112" s="22"/>
      <c r="Q112" s="22"/>
      <c r="R112" s="22"/>
      <c r="S112" s="22"/>
      <c r="T112" s="22"/>
      <c r="U112" s="22"/>
      <c r="V112" s="22"/>
    </row>
    <row r="113" spans="1:22" x14ac:dyDescent="0.35">
      <c r="A113" s="63"/>
      <c r="B113" s="31" t="s">
        <v>240</v>
      </c>
      <c r="C113" s="31" t="s">
        <v>241</v>
      </c>
      <c r="D113" s="32">
        <v>44742</v>
      </c>
      <c r="E113" s="32">
        <v>44742</v>
      </c>
      <c r="F113" s="46">
        <f t="shared" si="7"/>
        <v>0</v>
      </c>
      <c r="G113" s="17"/>
      <c r="H113" s="33">
        <v>-1297.79</v>
      </c>
      <c r="I113" s="31" t="s">
        <v>40</v>
      </c>
      <c r="J113" s="17" t="s">
        <v>41</v>
      </c>
      <c r="K113" s="17" t="s">
        <v>41</v>
      </c>
      <c r="L113" s="31" t="s">
        <v>284</v>
      </c>
      <c r="M113" s="33" t="str">
        <f t="shared" si="8"/>
        <v/>
      </c>
      <c r="N113" s="33">
        <f t="shared" si="9"/>
        <v>1297.79</v>
      </c>
      <c r="O113" s="21"/>
      <c r="P113" s="22"/>
      <c r="Q113" s="22"/>
      <c r="R113" s="22"/>
      <c r="S113" s="22"/>
      <c r="T113" s="22"/>
      <c r="U113" s="22"/>
      <c r="V113" s="22"/>
    </row>
    <row r="114" spans="1:22" x14ac:dyDescent="0.35">
      <c r="A114" s="63"/>
      <c r="B114" s="31" t="s">
        <v>243</v>
      </c>
      <c r="C114" s="31" t="s">
        <v>244</v>
      </c>
      <c r="D114" s="32">
        <v>44742</v>
      </c>
      <c r="E114" s="32">
        <v>44742</v>
      </c>
      <c r="F114" s="46">
        <f t="shared" si="7"/>
        <v>0</v>
      </c>
      <c r="G114" s="17"/>
      <c r="H114" s="33">
        <v>3977.34</v>
      </c>
      <c r="I114" s="31" t="s">
        <v>47</v>
      </c>
      <c r="J114" s="17" t="s">
        <v>41</v>
      </c>
      <c r="K114" s="17" t="s">
        <v>41</v>
      </c>
      <c r="L114" s="31" t="s">
        <v>282</v>
      </c>
      <c r="M114" s="33">
        <f t="shared" si="8"/>
        <v>3977.34</v>
      </c>
      <c r="N114" s="33" t="str">
        <f t="shared" si="9"/>
        <v/>
      </c>
      <c r="O114" s="21"/>
      <c r="P114" s="22"/>
      <c r="Q114" s="22"/>
      <c r="R114" s="22"/>
      <c r="S114" s="22"/>
      <c r="T114" s="22"/>
      <c r="U114" s="22"/>
      <c r="V114" s="22"/>
    </row>
    <row r="115" spans="1:22" x14ac:dyDescent="0.35">
      <c r="A115" s="63"/>
      <c r="B115" s="31" t="s">
        <v>254</v>
      </c>
      <c r="C115" s="31" t="s">
        <v>255</v>
      </c>
      <c r="D115" s="32">
        <v>44742</v>
      </c>
      <c r="E115" s="32">
        <v>44742</v>
      </c>
      <c r="F115" s="46">
        <f t="shared" si="7"/>
        <v>0</v>
      </c>
      <c r="G115" s="17"/>
      <c r="H115" s="33">
        <v>-268.83999999999997</v>
      </c>
      <c r="I115" s="31" t="s">
        <v>40</v>
      </c>
      <c r="J115" s="17" t="s">
        <v>41</v>
      </c>
      <c r="K115" s="17" t="s">
        <v>41</v>
      </c>
      <c r="L115" s="31" t="s">
        <v>285</v>
      </c>
      <c r="M115" s="33" t="str">
        <f t="shared" si="8"/>
        <v/>
      </c>
      <c r="N115" s="33">
        <f t="shared" si="9"/>
        <v>268.83999999999997</v>
      </c>
      <c r="O115" s="21"/>
      <c r="P115" s="22"/>
      <c r="Q115" s="22"/>
      <c r="R115" s="22"/>
      <c r="S115" s="22"/>
      <c r="T115" s="22"/>
      <c r="U115" s="22"/>
      <c r="V115" s="22"/>
    </row>
    <row r="116" spans="1:22" x14ac:dyDescent="0.35">
      <c r="A116" s="63"/>
      <c r="B116" s="31" t="s">
        <v>195</v>
      </c>
      <c r="C116" s="31" t="s">
        <v>234</v>
      </c>
      <c r="D116" s="32">
        <v>44742</v>
      </c>
      <c r="E116" s="32">
        <v>44742</v>
      </c>
      <c r="F116" s="46">
        <f t="shared" si="7"/>
        <v>0</v>
      </c>
      <c r="G116" s="17"/>
      <c r="H116" s="33">
        <v>-19664.82</v>
      </c>
      <c r="I116" s="31" t="s">
        <v>40</v>
      </c>
      <c r="J116" s="17" t="s">
        <v>41</v>
      </c>
      <c r="K116" s="17" t="s">
        <v>41</v>
      </c>
      <c r="L116" s="31" t="s">
        <v>286</v>
      </c>
      <c r="M116" s="33" t="str">
        <f t="shared" si="8"/>
        <v/>
      </c>
      <c r="N116" s="33">
        <f t="shared" si="9"/>
        <v>19664.82</v>
      </c>
      <c r="O116" s="21"/>
      <c r="P116" s="22"/>
      <c r="Q116" s="22"/>
      <c r="R116" s="22"/>
      <c r="S116" s="22"/>
      <c r="T116" s="22"/>
      <c r="U116" s="22"/>
      <c r="V116" s="22"/>
    </row>
    <row r="117" spans="1:22" x14ac:dyDescent="0.35">
      <c r="A117" s="63"/>
      <c r="B117" s="31" t="s">
        <v>240</v>
      </c>
      <c r="C117" s="31" t="s">
        <v>241</v>
      </c>
      <c r="D117" s="32">
        <v>44742</v>
      </c>
      <c r="E117" s="32">
        <v>44742</v>
      </c>
      <c r="F117" s="46">
        <f t="shared" si="7"/>
        <v>0</v>
      </c>
      <c r="G117" s="17"/>
      <c r="H117" s="33">
        <v>-19.11</v>
      </c>
      <c r="I117" s="31" t="s">
        <v>40</v>
      </c>
      <c r="J117" s="17" t="s">
        <v>41</v>
      </c>
      <c r="K117" s="17" t="s">
        <v>41</v>
      </c>
      <c r="L117" s="31" t="s">
        <v>287</v>
      </c>
      <c r="M117" s="33" t="str">
        <f t="shared" si="8"/>
        <v/>
      </c>
      <c r="N117" s="33">
        <f t="shared" si="9"/>
        <v>19.11</v>
      </c>
      <c r="O117" s="21"/>
      <c r="P117" s="22"/>
      <c r="Q117" s="22"/>
      <c r="R117" s="22"/>
      <c r="S117" s="22"/>
      <c r="T117" s="22"/>
      <c r="U117" s="22"/>
      <c r="V117" s="22"/>
    </row>
    <row r="118" spans="1:22" x14ac:dyDescent="0.35">
      <c r="A118" s="63"/>
      <c r="B118" s="31" t="s">
        <v>230</v>
      </c>
      <c r="C118" s="31" t="s">
        <v>231</v>
      </c>
      <c r="D118" s="32">
        <v>44742</v>
      </c>
      <c r="E118" s="32">
        <v>44742</v>
      </c>
      <c r="F118" s="46">
        <f t="shared" si="7"/>
        <v>0</v>
      </c>
      <c r="G118" s="17"/>
      <c r="H118" s="33">
        <v>674.06</v>
      </c>
      <c r="I118" s="31" t="s">
        <v>47</v>
      </c>
      <c r="J118" s="17" t="s">
        <v>41</v>
      </c>
      <c r="K118" s="17" t="s">
        <v>41</v>
      </c>
      <c r="L118" s="31" t="s">
        <v>288</v>
      </c>
      <c r="M118" s="33">
        <f t="shared" si="8"/>
        <v>674.06</v>
      </c>
      <c r="N118" s="33" t="str">
        <f t="shared" si="9"/>
        <v/>
      </c>
      <c r="O118" s="21"/>
      <c r="P118" s="22"/>
      <c r="Q118" s="22"/>
      <c r="R118" s="22"/>
      <c r="S118" s="22"/>
      <c r="T118" s="22"/>
      <c r="U118" s="22"/>
      <c r="V118" s="22"/>
    </row>
    <row r="119" spans="1:22" x14ac:dyDescent="0.35">
      <c r="A119" s="63"/>
      <c r="B119" s="31" t="s">
        <v>240</v>
      </c>
      <c r="C119" s="31" t="s">
        <v>241</v>
      </c>
      <c r="D119" s="32">
        <v>44742</v>
      </c>
      <c r="E119" s="32">
        <v>44742</v>
      </c>
      <c r="F119" s="46">
        <f t="shared" si="7"/>
        <v>0</v>
      </c>
      <c r="G119" s="17"/>
      <c r="H119" s="33">
        <v>-10.56</v>
      </c>
      <c r="I119" s="31" t="s">
        <v>40</v>
      </c>
      <c r="J119" s="17" t="s">
        <v>41</v>
      </c>
      <c r="K119" s="17" t="s">
        <v>41</v>
      </c>
      <c r="L119" s="31" t="s">
        <v>289</v>
      </c>
      <c r="M119" s="33" t="str">
        <f t="shared" si="8"/>
        <v/>
      </c>
      <c r="N119" s="33">
        <f t="shared" si="9"/>
        <v>10.56</v>
      </c>
      <c r="O119" s="21"/>
      <c r="P119" s="22"/>
      <c r="Q119" s="22"/>
      <c r="R119" s="22"/>
      <c r="S119" s="22"/>
      <c r="T119" s="22"/>
      <c r="U119" s="22"/>
      <c r="V119" s="22"/>
    </row>
    <row r="120" spans="1:22" x14ac:dyDescent="0.35">
      <c r="A120" s="63"/>
      <c r="B120" s="31" t="s">
        <v>195</v>
      </c>
      <c r="C120" s="31" t="s">
        <v>234</v>
      </c>
      <c r="D120" s="32">
        <v>44742</v>
      </c>
      <c r="E120" s="32">
        <v>44742</v>
      </c>
      <c r="F120" s="46">
        <f t="shared" si="7"/>
        <v>0</v>
      </c>
      <c r="G120" s="17"/>
      <c r="H120" s="33">
        <v>-2663.96</v>
      </c>
      <c r="I120" s="31" t="s">
        <v>40</v>
      </c>
      <c r="J120" s="17" t="s">
        <v>41</v>
      </c>
      <c r="K120" s="17" t="s">
        <v>41</v>
      </c>
      <c r="L120" s="31" t="s">
        <v>286</v>
      </c>
      <c r="M120" s="33" t="str">
        <f t="shared" si="8"/>
        <v/>
      </c>
      <c r="N120" s="33">
        <f t="shared" si="9"/>
        <v>2663.96</v>
      </c>
      <c r="O120" s="21"/>
      <c r="P120" s="22"/>
      <c r="Q120" s="22"/>
      <c r="R120" s="22"/>
      <c r="S120" s="22"/>
      <c r="T120" s="22"/>
      <c r="U120" s="22"/>
      <c r="V120" s="22"/>
    </row>
    <row r="121" spans="1:22" x14ac:dyDescent="0.35">
      <c r="A121" s="63"/>
      <c r="B121" s="31" t="s">
        <v>195</v>
      </c>
      <c r="C121" s="31" t="s">
        <v>234</v>
      </c>
      <c r="D121" s="32">
        <v>44742</v>
      </c>
      <c r="E121" s="32">
        <v>44742</v>
      </c>
      <c r="F121" s="46">
        <f t="shared" si="7"/>
        <v>0</v>
      </c>
      <c r="G121" s="17"/>
      <c r="H121" s="33">
        <v>-383212.14</v>
      </c>
      <c r="I121" s="31" t="s">
        <v>40</v>
      </c>
      <c r="J121" s="17" t="s">
        <v>41</v>
      </c>
      <c r="K121" s="17" t="s">
        <v>41</v>
      </c>
      <c r="L121" s="31" t="s">
        <v>286</v>
      </c>
      <c r="M121" s="33" t="str">
        <f t="shared" si="8"/>
        <v/>
      </c>
      <c r="N121" s="33">
        <f t="shared" si="9"/>
        <v>383212.14</v>
      </c>
      <c r="O121" s="21"/>
      <c r="P121" s="22"/>
      <c r="Q121" s="22"/>
      <c r="R121" s="22"/>
      <c r="S121" s="22"/>
      <c r="T121" s="22"/>
      <c r="U121" s="22"/>
      <c r="V121" s="22"/>
    </row>
    <row r="122" spans="1:22" x14ac:dyDescent="0.35">
      <c r="A122" s="63"/>
      <c r="B122" s="31" t="s">
        <v>240</v>
      </c>
      <c r="C122" s="31" t="s">
        <v>241</v>
      </c>
      <c r="D122" s="32">
        <v>44742</v>
      </c>
      <c r="E122" s="32">
        <v>44742</v>
      </c>
      <c r="F122" s="46">
        <f t="shared" si="7"/>
        <v>0</v>
      </c>
      <c r="G122" s="17"/>
      <c r="H122" s="33">
        <v>-4383.42</v>
      </c>
      <c r="I122" s="31" t="s">
        <v>40</v>
      </c>
      <c r="J122" s="17" t="s">
        <v>41</v>
      </c>
      <c r="K122" s="17" t="s">
        <v>41</v>
      </c>
      <c r="L122" s="31" t="s">
        <v>290</v>
      </c>
      <c r="M122" s="33" t="str">
        <f t="shared" si="8"/>
        <v/>
      </c>
      <c r="N122" s="33">
        <f t="shared" si="9"/>
        <v>4383.42</v>
      </c>
      <c r="O122" s="21"/>
      <c r="P122" s="22"/>
      <c r="Q122" s="22"/>
      <c r="R122" s="22"/>
      <c r="S122" s="22"/>
      <c r="T122" s="22"/>
      <c r="U122" s="22"/>
      <c r="V122" s="22"/>
    </row>
    <row r="123" spans="1:22" x14ac:dyDescent="0.35">
      <c r="A123" s="63"/>
      <c r="B123" s="31" t="s">
        <v>243</v>
      </c>
      <c r="C123" s="31" t="s">
        <v>244</v>
      </c>
      <c r="D123" s="32">
        <v>44742</v>
      </c>
      <c r="E123" s="32">
        <v>44742</v>
      </c>
      <c r="F123" s="46">
        <f t="shared" si="7"/>
        <v>0</v>
      </c>
      <c r="G123" s="17"/>
      <c r="H123" s="33">
        <v>96436.47</v>
      </c>
      <c r="I123" s="31" t="s">
        <v>47</v>
      </c>
      <c r="J123" s="17" t="s">
        <v>41</v>
      </c>
      <c r="K123" s="17" t="s">
        <v>41</v>
      </c>
      <c r="L123" s="31" t="s">
        <v>291</v>
      </c>
      <c r="M123" s="33">
        <f t="shared" si="8"/>
        <v>96436.47</v>
      </c>
      <c r="N123" s="33" t="str">
        <f t="shared" si="9"/>
        <v/>
      </c>
      <c r="O123" s="21"/>
      <c r="P123" s="22"/>
      <c r="Q123" s="22"/>
      <c r="R123" s="22"/>
      <c r="S123" s="22"/>
      <c r="T123" s="22"/>
      <c r="U123" s="22"/>
      <c r="V123" s="22"/>
    </row>
    <row r="124" spans="1:22" x14ac:dyDescent="0.35">
      <c r="A124" s="63"/>
      <c r="B124" s="31" t="s">
        <v>236</v>
      </c>
      <c r="C124" s="31" t="s">
        <v>237</v>
      </c>
      <c r="D124" s="32">
        <v>44742</v>
      </c>
      <c r="E124" s="32">
        <v>44742</v>
      </c>
      <c r="F124" s="46">
        <f t="shared" si="7"/>
        <v>0</v>
      </c>
      <c r="G124" s="17"/>
      <c r="H124" s="33">
        <v>257360.13</v>
      </c>
      <c r="I124" s="31" t="s">
        <v>47</v>
      </c>
      <c r="J124" s="17" t="s">
        <v>41</v>
      </c>
      <c r="K124" s="17" t="s">
        <v>41</v>
      </c>
      <c r="L124" s="31" t="s">
        <v>292</v>
      </c>
      <c r="M124" s="33">
        <f t="shared" si="8"/>
        <v>257360.13</v>
      </c>
      <c r="N124" s="33" t="str">
        <f t="shared" si="9"/>
        <v/>
      </c>
      <c r="O124" s="21"/>
      <c r="P124" s="22"/>
      <c r="Q124" s="22"/>
      <c r="R124" s="22"/>
      <c r="S124" s="22"/>
      <c r="T124" s="22"/>
      <c r="U124" s="22"/>
      <c r="V124" s="22"/>
    </row>
    <row r="125" spans="1:22" x14ac:dyDescent="0.35">
      <c r="A125" s="63"/>
      <c r="B125" s="31" t="s">
        <v>254</v>
      </c>
      <c r="C125" s="31" t="s">
        <v>255</v>
      </c>
      <c r="D125" s="32">
        <v>44742</v>
      </c>
      <c r="E125" s="32">
        <v>44742</v>
      </c>
      <c r="F125" s="46">
        <f t="shared" si="7"/>
        <v>0</v>
      </c>
      <c r="G125" s="17"/>
      <c r="H125" s="33">
        <v>-39.04</v>
      </c>
      <c r="I125" s="31" t="s">
        <v>40</v>
      </c>
      <c r="J125" s="17" t="s">
        <v>41</v>
      </c>
      <c r="K125" s="17" t="s">
        <v>41</v>
      </c>
      <c r="L125" s="31" t="s">
        <v>293</v>
      </c>
      <c r="M125" s="33" t="str">
        <f t="shared" si="8"/>
        <v/>
      </c>
      <c r="N125" s="33">
        <f t="shared" si="9"/>
        <v>39.04</v>
      </c>
      <c r="O125" s="21"/>
      <c r="P125" s="22"/>
      <c r="Q125" s="22"/>
      <c r="R125" s="22"/>
      <c r="S125" s="22"/>
      <c r="T125" s="22"/>
      <c r="U125" s="22"/>
      <c r="V125" s="22"/>
    </row>
    <row r="126" spans="1:22" x14ac:dyDescent="0.35">
      <c r="A126" s="63"/>
      <c r="B126" s="31" t="s">
        <v>226</v>
      </c>
      <c r="C126" s="31" t="s">
        <v>227</v>
      </c>
      <c r="D126" s="32">
        <v>44742</v>
      </c>
      <c r="E126" s="32">
        <v>44742</v>
      </c>
      <c r="F126" s="46">
        <f t="shared" si="7"/>
        <v>0</v>
      </c>
      <c r="G126" s="17"/>
      <c r="H126" s="33">
        <v>-118.67</v>
      </c>
      <c r="I126" s="31" t="s">
        <v>40</v>
      </c>
      <c r="J126" s="17" t="s">
        <v>41</v>
      </c>
      <c r="K126" s="17" t="s">
        <v>41</v>
      </c>
      <c r="L126" s="31" t="s">
        <v>294</v>
      </c>
      <c r="M126" s="33" t="str">
        <f t="shared" si="8"/>
        <v/>
      </c>
      <c r="N126" s="33">
        <f t="shared" si="9"/>
        <v>118.67</v>
      </c>
      <c r="O126" s="21"/>
      <c r="P126" s="22"/>
      <c r="Q126" s="22"/>
      <c r="R126" s="22"/>
      <c r="S126" s="22"/>
      <c r="T126" s="22"/>
      <c r="U126" s="22"/>
      <c r="V126" s="22"/>
    </row>
    <row r="127" spans="1:22" x14ac:dyDescent="0.35">
      <c r="A127" s="63"/>
      <c r="B127" s="31" t="s">
        <v>236</v>
      </c>
      <c r="C127" s="31" t="s">
        <v>237</v>
      </c>
      <c r="D127" s="32">
        <v>44742</v>
      </c>
      <c r="E127" s="32">
        <v>44742</v>
      </c>
      <c r="F127" s="46">
        <f t="shared" si="7"/>
        <v>0</v>
      </c>
      <c r="G127" s="17"/>
      <c r="H127" s="33">
        <v>15801.12</v>
      </c>
      <c r="I127" s="31" t="s">
        <v>47</v>
      </c>
      <c r="J127" s="17" t="s">
        <v>41</v>
      </c>
      <c r="K127" s="17" t="s">
        <v>41</v>
      </c>
      <c r="L127" s="31" t="s">
        <v>295</v>
      </c>
      <c r="M127" s="33">
        <f t="shared" si="8"/>
        <v>15801.12</v>
      </c>
      <c r="N127" s="33" t="str">
        <f t="shared" si="9"/>
        <v/>
      </c>
      <c r="O127" s="21"/>
      <c r="P127" s="22"/>
      <c r="Q127" s="22"/>
      <c r="R127" s="22"/>
      <c r="S127" s="22"/>
      <c r="T127" s="22"/>
      <c r="U127" s="22"/>
      <c r="V127" s="22"/>
    </row>
    <row r="128" spans="1:22" x14ac:dyDescent="0.35">
      <c r="A128" s="63"/>
      <c r="B128" s="31" t="s">
        <v>240</v>
      </c>
      <c r="C128" s="31" t="s">
        <v>241</v>
      </c>
      <c r="D128" s="32">
        <v>44742</v>
      </c>
      <c r="E128" s="32">
        <v>44742</v>
      </c>
      <c r="F128" s="46">
        <f t="shared" si="7"/>
        <v>0</v>
      </c>
      <c r="G128" s="17"/>
      <c r="H128" s="33">
        <v>-158.78</v>
      </c>
      <c r="I128" s="31" t="s">
        <v>40</v>
      </c>
      <c r="J128" s="17" t="s">
        <v>41</v>
      </c>
      <c r="K128" s="17" t="s">
        <v>41</v>
      </c>
      <c r="L128" s="31" t="s">
        <v>296</v>
      </c>
      <c r="M128" s="33" t="str">
        <f t="shared" si="8"/>
        <v/>
      </c>
      <c r="N128" s="33">
        <f t="shared" si="9"/>
        <v>158.78</v>
      </c>
      <c r="O128" s="21"/>
      <c r="P128" s="22"/>
      <c r="Q128" s="22"/>
      <c r="R128" s="22"/>
      <c r="S128" s="22"/>
      <c r="T128" s="22"/>
      <c r="U128" s="22"/>
      <c r="V128" s="22"/>
    </row>
    <row r="129" spans="1:22" x14ac:dyDescent="0.35">
      <c r="A129" s="63"/>
      <c r="B129" s="31" t="s">
        <v>247</v>
      </c>
      <c r="C129" s="31" t="s">
        <v>248</v>
      </c>
      <c r="D129" s="32">
        <v>44742</v>
      </c>
      <c r="E129" s="32">
        <v>44742</v>
      </c>
      <c r="F129" s="46">
        <f t="shared" si="7"/>
        <v>0</v>
      </c>
      <c r="G129" s="17"/>
      <c r="H129" s="33">
        <v>52971.02</v>
      </c>
      <c r="I129" s="31" t="s">
        <v>47</v>
      </c>
      <c r="J129" s="17" t="s">
        <v>41</v>
      </c>
      <c r="K129" s="17" t="s">
        <v>41</v>
      </c>
      <c r="L129" s="31" t="s">
        <v>297</v>
      </c>
      <c r="M129" s="33">
        <f t="shared" si="8"/>
        <v>52971.02</v>
      </c>
      <c r="N129" s="33" t="str">
        <f t="shared" si="9"/>
        <v/>
      </c>
      <c r="O129" s="21"/>
      <c r="P129" s="22"/>
      <c r="Q129" s="22"/>
      <c r="R129" s="22"/>
      <c r="S129" s="22"/>
      <c r="T129" s="22"/>
      <c r="U129" s="22"/>
      <c r="V129" s="22"/>
    </row>
    <row r="130" spans="1:22" x14ac:dyDescent="0.35">
      <c r="A130" s="63"/>
      <c r="B130" s="31" t="s">
        <v>230</v>
      </c>
      <c r="C130" s="31" t="s">
        <v>231</v>
      </c>
      <c r="D130" s="32">
        <v>44742</v>
      </c>
      <c r="E130" s="32">
        <v>44742</v>
      </c>
      <c r="F130" s="46">
        <f t="shared" si="7"/>
        <v>0</v>
      </c>
      <c r="G130" s="17"/>
      <c r="H130" s="33">
        <v>9404.41</v>
      </c>
      <c r="I130" s="31" t="s">
        <v>47</v>
      </c>
      <c r="J130" s="17" t="s">
        <v>41</v>
      </c>
      <c r="K130" s="17" t="s">
        <v>41</v>
      </c>
      <c r="L130" s="31" t="s">
        <v>298</v>
      </c>
      <c r="M130" s="33">
        <f t="shared" si="8"/>
        <v>9404.41</v>
      </c>
      <c r="N130" s="33" t="str">
        <f t="shared" si="9"/>
        <v/>
      </c>
      <c r="O130" s="21"/>
      <c r="P130" s="22"/>
      <c r="Q130" s="22"/>
      <c r="R130" s="22"/>
      <c r="S130" s="22"/>
      <c r="T130" s="22"/>
      <c r="U130" s="22"/>
      <c r="V130" s="22"/>
    </row>
    <row r="131" spans="1:22" x14ac:dyDescent="0.35">
      <c r="A131" s="63"/>
      <c r="B131" s="31" t="s">
        <v>226</v>
      </c>
      <c r="C131" s="31" t="s">
        <v>227</v>
      </c>
      <c r="D131" s="32">
        <v>44742</v>
      </c>
      <c r="E131" s="32">
        <v>44742</v>
      </c>
      <c r="F131" s="46">
        <f t="shared" si="7"/>
        <v>0</v>
      </c>
      <c r="G131" s="17"/>
      <c r="H131" s="33">
        <v>-66.62</v>
      </c>
      <c r="I131" s="31" t="s">
        <v>40</v>
      </c>
      <c r="J131" s="17" t="s">
        <v>41</v>
      </c>
      <c r="K131" s="17" t="s">
        <v>41</v>
      </c>
      <c r="L131" s="31" t="s">
        <v>299</v>
      </c>
      <c r="M131" s="33" t="str">
        <f t="shared" si="8"/>
        <v/>
      </c>
      <c r="N131" s="33">
        <f t="shared" si="9"/>
        <v>66.62</v>
      </c>
      <c r="O131" s="21"/>
      <c r="P131" s="22"/>
      <c r="Q131" s="22"/>
      <c r="R131" s="22"/>
      <c r="S131" s="22"/>
      <c r="T131" s="22"/>
      <c r="U131" s="22"/>
      <c r="V131" s="22"/>
    </row>
    <row r="132" spans="1:22" x14ac:dyDescent="0.35">
      <c r="A132" s="63"/>
      <c r="B132" s="31" t="s">
        <v>254</v>
      </c>
      <c r="C132" s="31" t="s">
        <v>255</v>
      </c>
      <c r="D132" s="32">
        <v>44742</v>
      </c>
      <c r="E132" s="32">
        <v>44742</v>
      </c>
      <c r="F132" s="46">
        <f t="shared" si="7"/>
        <v>0</v>
      </c>
      <c r="G132" s="17"/>
      <c r="H132" s="33">
        <v>-249.6</v>
      </c>
      <c r="I132" s="31" t="s">
        <v>40</v>
      </c>
      <c r="J132" s="17" t="s">
        <v>41</v>
      </c>
      <c r="K132" s="17" t="s">
        <v>41</v>
      </c>
      <c r="L132" s="31" t="s">
        <v>300</v>
      </c>
      <c r="M132" s="33" t="str">
        <f t="shared" si="8"/>
        <v/>
      </c>
      <c r="N132" s="33">
        <f t="shared" si="9"/>
        <v>249.6</v>
      </c>
      <c r="O132" s="21"/>
      <c r="P132" s="22"/>
      <c r="Q132" s="22"/>
      <c r="R132" s="22"/>
      <c r="S132" s="22"/>
      <c r="T132" s="22"/>
      <c r="U132" s="22"/>
      <c r="V132" s="22"/>
    </row>
    <row r="133" spans="1:22" x14ac:dyDescent="0.35">
      <c r="A133" s="63"/>
      <c r="B133" s="31" t="s">
        <v>236</v>
      </c>
      <c r="C133" s="31" t="s">
        <v>237</v>
      </c>
      <c r="D133" s="32">
        <v>44742</v>
      </c>
      <c r="E133" s="32">
        <v>44742</v>
      </c>
      <c r="F133" s="46">
        <f t="shared" si="7"/>
        <v>0</v>
      </c>
      <c r="G133" s="17"/>
      <c r="H133" s="33">
        <v>22171.5</v>
      </c>
      <c r="I133" s="31" t="s">
        <v>47</v>
      </c>
      <c r="J133" s="17" t="s">
        <v>41</v>
      </c>
      <c r="K133" s="17" t="s">
        <v>41</v>
      </c>
      <c r="L133" s="31" t="s">
        <v>301</v>
      </c>
      <c r="M133" s="33">
        <f t="shared" si="8"/>
        <v>22171.5</v>
      </c>
      <c r="N133" s="33" t="str">
        <f t="shared" si="9"/>
        <v/>
      </c>
      <c r="O133" s="21"/>
      <c r="P133" s="22"/>
      <c r="Q133" s="22"/>
      <c r="R133" s="22"/>
      <c r="S133" s="22"/>
      <c r="T133" s="22"/>
      <c r="U133" s="22"/>
      <c r="V133" s="22"/>
    </row>
    <row r="134" spans="1:22" x14ac:dyDescent="0.35">
      <c r="A134" s="63"/>
      <c r="B134" s="31" t="s">
        <v>195</v>
      </c>
      <c r="C134" s="31" t="s">
        <v>234</v>
      </c>
      <c r="D134" s="32">
        <v>44742</v>
      </c>
      <c r="E134" s="32">
        <v>44742</v>
      </c>
      <c r="F134" s="46">
        <f t="shared" si="7"/>
        <v>0</v>
      </c>
      <c r="G134" s="17"/>
      <c r="H134" s="33">
        <v>-55997.71</v>
      </c>
      <c r="I134" s="31" t="s">
        <v>40</v>
      </c>
      <c r="J134" s="17" t="s">
        <v>41</v>
      </c>
      <c r="K134" s="17" t="s">
        <v>41</v>
      </c>
      <c r="L134" s="31" t="s">
        <v>286</v>
      </c>
      <c r="M134" s="33" t="str">
        <f t="shared" si="8"/>
        <v/>
      </c>
      <c r="N134" s="33">
        <f t="shared" si="9"/>
        <v>55997.71</v>
      </c>
      <c r="O134" s="21"/>
      <c r="P134" s="22"/>
      <c r="Q134" s="22"/>
      <c r="R134" s="22"/>
      <c r="S134" s="22"/>
      <c r="T134" s="22"/>
      <c r="U134" s="22"/>
      <c r="V134" s="22"/>
    </row>
    <row r="135" spans="1:22" x14ac:dyDescent="0.35">
      <c r="A135" s="63"/>
      <c r="B135" s="31" t="s">
        <v>247</v>
      </c>
      <c r="C135" s="31" t="s">
        <v>248</v>
      </c>
      <c r="D135" s="32">
        <v>44742</v>
      </c>
      <c r="E135" s="32">
        <v>44742</v>
      </c>
      <c r="F135" s="46">
        <f t="shared" si="7"/>
        <v>0</v>
      </c>
      <c r="G135" s="17"/>
      <c r="H135" s="33">
        <v>2674.51</v>
      </c>
      <c r="I135" s="31" t="s">
        <v>47</v>
      </c>
      <c r="J135" s="17" t="s">
        <v>41</v>
      </c>
      <c r="K135" s="17" t="s">
        <v>41</v>
      </c>
      <c r="L135" s="31" t="s">
        <v>302</v>
      </c>
      <c r="M135" s="33">
        <f t="shared" si="8"/>
        <v>2674.51</v>
      </c>
      <c r="N135" s="33" t="str">
        <f t="shared" si="9"/>
        <v/>
      </c>
      <c r="O135" s="21"/>
      <c r="P135" s="22"/>
      <c r="Q135" s="22"/>
      <c r="R135" s="22"/>
      <c r="S135" s="22"/>
      <c r="T135" s="22"/>
      <c r="U135" s="22"/>
      <c r="V135" s="22"/>
    </row>
    <row r="136" spans="1:22" x14ac:dyDescent="0.35">
      <c r="A136" s="63"/>
      <c r="B136" s="31" t="s">
        <v>247</v>
      </c>
      <c r="C136" s="31" t="s">
        <v>248</v>
      </c>
      <c r="D136" s="32">
        <v>44742</v>
      </c>
      <c r="E136" s="32">
        <v>44742</v>
      </c>
      <c r="F136" s="46">
        <f t="shared" si="7"/>
        <v>0</v>
      </c>
      <c r="G136" s="17"/>
      <c r="H136" s="33">
        <v>6644.31</v>
      </c>
      <c r="I136" s="31" t="s">
        <v>47</v>
      </c>
      <c r="J136" s="17" t="s">
        <v>41</v>
      </c>
      <c r="K136" s="17" t="s">
        <v>41</v>
      </c>
      <c r="L136" s="31" t="s">
        <v>303</v>
      </c>
      <c r="M136" s="33">
        <f t="shared" si="8"/>
        <v>6644.31</v>
      </c>
      <c r="N136" s="33" t="str">
        <f t="shared" si="9"/>
        <v/>
      </c>
      <c r="O136" s="21"/>
      <c r="P136" s="22"/>
      <c r="Q136" s="22"/>
      <c r="R136" s="22"/>
      <c r="S136" s="22"/>
      <c r="T136" s="22"/>
      <c r="U136" s="22"/>
      <c r="V136" s="22"/>
    </row>
    <row r="137" spans="1:22" x14ac:dyDescent="0.35">
      <c r="A137" s="63"/>
      <c r="B137" s="31" t="s">
        <v>254</v>
      </c>
      <c r="C137" s="31" t="s">
        <v>255</v>
      </c>
      <c r="D137" s="32">
        <v>44742</v>
      </c>
      <c r="E137" s="32">
        <v>44742</v>
      </c>
      <c r="F137" s="46">
        <f t="shared" si="7"/>
        <v>0</v>
      </c>
      <c r="G137" s="17"/>
      <c r="H137" s="33">
        <v>-55.61</v>
      </c>
      <c r="I137" s="31" t="s">
        <v>40</v>
      </c>
      <c r="J137" s="17" t="s">
        <v>41</v>
      </c>
      <c r="K137" s="17" t="s">
        <v>41</v>
      </c>
      <c r="L137" s="31" t="s">
        <v>304</v>
      </c>
      <c r="M137" s="33" t="str">
        <f t="shared" si="8"/>
        <v/>
      </c>
      <c r="N137" s="33">
        <f t="shared" si="9"/>
        <v>55.61</v>
      </c>
      <c r="O137" s="21"/>
      <c r="P137" s="22"/>
      <c r="Q137" s="22"/>
      <c r="R137" s="22"/>
      <c r="S137" s="22"/>
      <c r="T137" s="22"/>
      <c r="U137" s="22"/>
      <c r="V137" s="22"/>
    </row>
    <row r="138" spans="1:22" x14ac:dyDescent="0.35">
      <c r="A138" s="63"/>
      <c r="B138" s="31" t="s">
        <v>230</v>
      </c>
      <c r="C138" s="31" t="s">
        <v>231</v>
      </c>
      <c r="D138" s="32">
        <v>44742</v>
      </c>
      <c r="E138" s="32">
        <v>44742</v>
      </c>
      <c r="F138" s="46">
        <f t="shared" si="7"/>
        <v>0</v>
      </c>
      <c r="G138" s="17"/>
      <c r="H138" s="33">
        <v>536.1</v>
      </c>
      <c r="I138" s="31" t="s">
        <v>47</v>
      </c>
      <c r="J138" s="17" t="s">
        <v>41</v>
      </c>
      <c r="K138" s="17" t="s">
        <v>41</v>
      </c>
      <c r="L138" s="31" t="s">
        <v>305</v>
      </c>
      <c r="M138" s="33">
        <f t="shared" si="8"/>
        <v>536.1</v>
      </c>
      <c r="N138" s="33" t="str">
        <f t="shared" si="9"/>
        <v/>
      </c>
      <c r="O138" s="21"/>
      <c r="P138" s="22"/>
      <c r="Q138" s="22"/>
      <c r="R138" s="22"/>
      <c r="S138" s="22"/>
      <c r="T138" s="22"/>
      <c r="U138" s="22"/>
      <c r="V138" s="22"/>
    </row>
    <row r="139" spans="1:22" x14ac:dyDescent="0.35">
      <c r="A139" s="63"/>
      <c r="B139" s="31" t="s">
        <v>230</v>
      </c>
      <c r="C139" s="31" t="s">
        <v>231</v>
      </c>
      <c r="D139" s="32">
        <v>44742</v>
      </c>
      <c r="E139" s="32">
        <v>44742</v>
      </c>
      <c r="F139" s="46">
        <f t="shared" si="7"/>
        <v>0</v>
      </c>
      <c r="G139" s="17"/>
      <c r="H139" s="33">
        <v>443.85</v>
      </c>
      <c r="I139" s="31" t="s">
        <v>47</v>
      </c>
      <c r="J139" s="17" t="s">
        <v>41</v>
      </c>
      <c r="K139" s="17" t="s">
        <v>41</v>
      </c>
      <c r="L139" s="31" t="s">
        <v>305</v>
      </c>
      <c r="M139" s="33">
        <f t="shared" si="8"/>
        <v>443.85</v>
      </c>
      <c r="N139" s="33" t="str">
        <f t="shared" si="9"/>
        <v/>
      </c>
      <c r="O139" s="21"/>
      <c r="P139" s="22"/>
      <c r="Q139" s="22"/>
      <c r="R139" s="22"/>
      <c r="S139" s="22"/>
      <c r="T139" s="22"/>
      <c r="U139" s="22"/>
      <c r="V139" s="22"/>
    </row>
    <row r="140" spans="1:22" x14ac:dyDescent="0.35">
      <c r="A140" s="63"/>
      <c r="B140" s="31" t="s">
        <v>230</v>
      </c>
      <c r="C140" s="31" t="s">
        <v>231</v>
      </c>
      <c r="D140" s="32">
        <v>44742</v>
      </c>
      <c r="E140" s="32">
        <v>44742</v>
      </c>
      <c r="F140" s="46">
        <f t="shared" si="7"/>
        <v>0</v>
      </c>
      <c r="G140" s="17"/>
      <c r="H140" s="33">
        <v>5.35</v>
      </c>
      <c r="I140" s="31" t="s">
        <v>47</v>
      </c>
      <c r="J140" s="17" t="s">
        <v>41</v>
      </c>
      <c r="K140" s="17" t="s">
        <v>41</v>
      </c>
      <c r="L140" s="31" t="s">
        <v>306</v>
      </c>
      <c r="M140" s="33">
        <f t="shared" si="8"/>
        <v>5.35</v>
      </c>
      <c r="N140" s="33" t="str">
        <f t="shared" si="9"/>
        <v/>
      </c>
      <c r="O140" s="21"/>
      <c r="P140" s="22"/>
      <c r="Q140" s="22"/>
      <c r="R140" s="22"/>
      <c r="S140" s="22"/>
      <c r="T140" s="22"/>
      <c r="U140" s="22"/>
      <c r="V140" s="22"/>
    </row>
    <row r="141" spans="1:22" x14ac:dyDescent="0.35">
      <c r="A141" s="63"/>
      <c r="B141" s="31" t="s">
        <v>247</v>
      </c>
      <c r="C141" s="31" t="s">
        <v>248</v>
      </c>
      <c r="D141" s="32">
        <v>44742</v>
      </c>
      <c r="E141" s="32">
        <v>44742</v>
      </c>
      <c r="F141" s="46">
        <f t="shared" si="7"/>
        <v>0</v>
      </c>
      <c r="G141" s="17"/>
      <c r="H141" s="33">
        <v>1063.05</v>
      </c>
      <c r="I141" s="31" t="s">
        <v>47</v>
      </c>
      <c r="J141" s="17" t="s">
        <v>41</v>
      </c>
      <c r="K141" s="17" t="s">
        <v>41</v>
      </c>
      <c r="L141" s="31" t="s">
        <v>307</v>
      </c>
      <c r="M141" s="33">
        <f t="shared" si="8"/>
        <v>1063.05</v>
      </c>
      <c r="N141" s="33" t="str">
        <f t="shared" si="9"/>
        <v/>
      </c>
      <c r="O141" s="21"/>
      <c r="P141" s="22"/>
      <c r="Q141" s="22"/>
      <c r="R141" s="22"/>
      <c r="S141" s="22"/>
      <c r="T141" s="22"/>
      <c r="U141" s="22"/>
      <c r="V141" s="22"/>
    </row>
    <row r="142" spans="1:22" x14ac:dyDescent="0.35">
      <c r="A142" s="63"/>
      <c r="B142" s="31" t="s">
        <v>195</v>
      </c>
      <c r="C142" s="31" t="s">
        <v>234</v>
      </c>
      <c r="D142" s="32">
        <v>44742</v>
      </c>
      <c r="E142" s="32">
        <v>44742</v>
      </c>
      <c r="F142" s="46">
        <f t="shared" si="7"/>
        <v>0</v>
      </c>
      <c r="G142" s="17"/>
      <c r="H142" s="33">
        <v>-10017.57</v>
      </c>
      <c r="I142" s="31" t="s">
        <v>40</v>
      </c>
      <c r="J142" s="17" t="s">
        <v>41</v>
      </c>
      <c r="K142" s="17" t="s">
        <v>41</v>
      </c>
      <c r="L142" s="31" t="s">
        <v>286</v>
      </c>
      <c r="M142" s="33" t="str">
        <f t="shared" si="8"/>
        <v/>
      </c>
      <c r="N142" s="33">
        <f t="shared" si="9"/>
        <v>10017.57</v>
      </c>
      <c r="O142" s="21"/>
      <c r="P142" s="22"/>
      <c r="Q142" s="22"/>
      <c r="R142" s="22"/>
      <c r="S142" s="22"/>
      <c r="T142" s="22"/>
      <c r="U142" s="22"/>
      <c r="V142" s="22"/>
    </row>
    <row r="143" spans="1:22" x14ac:dyDescent="0.35">
      <c r="A143" s="63"/>
      <c r="B143" s="31" t="s">
        <v>240</v>
      </c>
      <c r="C143" s="31" t="s">
        <v>241</v>
      </c>
      <c r="D143" s="32">
        <v>44742</v>
      </c>
      <c r="E143" s="32">
        <v>44742</v>
      </c>
      <c r="F143" s="46">
        <f t="shared" si="7"/>
        <v>0</v>
      </c>
      <c r="G143" s="17"/>
      <c r="H143" s="33">
        <v>-7.8</v>
      </c>
      <c r="I143" s="31" t="s">
        <v>40</v>
      </c>
      <c r="J143" s="17" t="s">
        <v>41</v>
      </c>
      <c r="K143" s="17" t="s">
        <v>41</v>
      </c>
      <c r="L143" s="31" t="s">
        <v>308</v>
      </c>
      <c r="M143" s="33" t="str">
        <f t="shared" si="8"/>
        <v/>
      </c>
      <c r="N143" s="33">
        <f t="shared" si="9"/>
        <v>7.8</v>
      </c>
      <c r="O143" s="21"/>
      <c r="P143" s="22"/>
      <c r="Q143" s="22"/>
      <c r="R143" s="22"/>
      <c r="S143" s="22"/>
      <c r="T143" s="22"/>
      <c r="U143" s="22"/>
      <c r="V143" s="22"/>
    </row>
    <row r="144" spans="1:22" x14ac:dyDescent="0.35">
      <c r="A144" s="63"/>
      <c r="B144" s="31" t="s">
        <v>240</v>
      </c>
      <c r="C144" s="31" t="s">
        <v>241</v>
      </c>
      <c r="D144" s="32">
        <v>44742</v>
      </c>
      <c r="E144" s="32">
        <v>44742</v>
      </c>
      <c r="F144" s="46">
        <f t="shared" si="7"/>
        <v>0</v>
      </c>
      <c r="G144" s="17"/>
      <c r="H144" s="33">
        <v>-11.94</v>
      </c>
      <c r="I144" s="31" t="s">
        <v>40</v>
      </c>
      <c r="J144" s="17" t="s">
        <v>41</v>
      </c>
      <c r="K144" s="17" t="s">
        <v>41</v>
      </c>
      <c r="L144" s="31" t="s">
        <v>309</v>
      </c>
      <c r="M144" s="33" t="str">
        <f t="shared" si="8"/>
        <v/>
      </c>
      <c r="N144" s="33">
        <f t="shared" si="9"/>
        <v>11.94</v>
      </c>
      <c r="O144" s="21"/>
      <c r="P144" s="22"/>
      <c r="Q144" s="22"/>
      <c r="R144" s="22"/>
      <c r="S144" s="22"/>
      <c r="T144" s="22"/>
      <c r="U144" s="22"/>
      <c r="V144" s="22"/>
    </row>
    <row r="145" spans="1:22" x14ac:dyDescent="0.35">
      <c r="A145" s="63"/>
      <c r="B145" s="31" t="s">
        <v>254</v>
      </c>
      <c r="C145" s="31" t="s">
        <v>255</v>
      </c>
      <c r="D145" s="32">
        <v>44742</v>
      </c>
      <c r="E145" s="32">
        <v>44742</v>
      </c>
      <c r="F145" s="46">
        <f t="shared" si="7"/>
        <v>0</v>
      </c>
      <c r="G145" s="17"/>
      <c r="H145" s="33">
        <v>-2.67</v>
      </c>
      <c r="I145" s="31" t="s">
        <v>40</v>
      </c>
      <c r="J145" s="17" t="s">
        <v>41</v>
      </c>
      <c r="K145" s="17" t="s">
        <v>41</v>
      </c>
      <c r="L145" s="31" t="s">
        <v>304</v>
      </c>
      <c r="M145" s="33" t="str">
        <f t="shared" si="8"/>
        <v/>
      </c>
      <c r="N145" s="33">
        <f t="shared" si="9"/>
        <v>2.67</v>
      </c>
      <c r="O145" s="21"/>
      <c r="P145" s="22"/>
      <c r="Q145" s="22"/>
      <c r="R145" s="22"/>
      <c r="S145" s="22"/>
      <c r="T145" s="22"/>
      <c r="U145" s="22"/>
      <c r="V145" s="22"/>
    </row>
    <row r="146" spans="1:22" x14ac:dyDescent="0.35">
      <c r="A146" s="63"/>
      <c r="B146" s="31" t="s">
        <v>226</v>
      </c>
      <c r="C146" s="31" t="s">
        <v>227</v>
      </c>
      <c r="D146" s="32">
        <v>44742</v>
      </c>
      <c r="E146" s="32">
        <v>44742</v>
      </c>
      <c r="F146" s="46">
        <f t="shared" ref="F146:F168" si="10">D146-E146</f>
        <v>0</v>
      </c>
      <c r="G146" s="17"/>
      <c r="H146" s="33">
        <v>-841.11</v>
      </c>
      <c r="I146" s="31" t="s">
        <v>40</v>
      </c>
      <c r="J146" s="17" t="s">
        <v>41</v>
      </c>
      <c r="K146" s="17" t="s">
        <v>41</v>
      </c>
      <c r="L146" s="31" t="s">
        <v>283</v>
      </c>
      <c r="M146" s="33" t="str">
        <f t="shared" si="8"/>
        <v/>
      </c>
      <c r="N146" s="33">
        <f t="shared" si="9"/>
        <v>841.11</v>
      </c>
      <c r="O146" s="21"/>
      <c r="P146" s="22"/>
      <c r="Q146" s="22"/>
      <c r="R146" s="22"/>
      <c r="S146" s="22"/>
      <c r="T146" s="22"/>
      <c r="U146" s="22"/>
      <c r="V146" s="22"/>
    </row>
    <row r="147" spans="1:22" x14ac:dyDescent="0.35">
      <c r="A147" s="63"/>
      <c r="B147" s="31" t="s">
        <v>195</v>
      </c>
      <c r="C147" s="31" t="s">
        <v>234</v>
      </c>
      <c r="D147" s="32">
        <v>44742</v>
      </c>
      <c r="E147" s="32">
        <v>44742</v>
      </c>
      <c r="F147" s="46">
        <f t="shared" si="10"/>
        <v>0</v>
      </c>
      <c r="G147" s="17"/>
      <c r="H147" s="33">
        <v>-6429.54</v>
      </c>
      <c r="I147" s="31" t="s">
        <v>40</v>
      </c>
      <c r="J147" s="17" t="s">
        <v>41</v>
      </c>
      <c r="K147" s="17" t="s">
        <v>41</v>
      </c>
      <c r="L147" s="31" t="s">
        <v>286</v>
      </c>
      <c r="M147" s="33" t="str">
        <f t="shared" si="8"/>
        <v/>
      </c>
      <c r="N147" s="33">
        <f t="shared" si="9"/>
        <v>6429.54</v>
      </c>
      <c r="O147" s="21"/>
      <c r="P147" s="22"/>
      <c r="Q147" s="22"/>
      <c r="R147" s="22"/>
      <c r="S147" s="22"/>
      <c r="T147" s="22"/>
      <c r="U147" s="22"/>
      <c r="V147" s="22"/>
    </row>
    <row r="148" spans="1:22" x14ac:dyDescent="0.35">
      <c r="A148" s="63"/>
      <c r="B148" s="31" t="s">
        <v>195</v>
      </c>
      <c r="C148" s="31" t="s">
        <v>234</v>
      </c>
      <c r="D148" s="32">
        <v>44742</v>
      </c>
      <c r="E148" s="32">
        <v>44742</v>
      </c>
      <c r="F148" s="46">
        <f t="shared" si="10"/>
        <v>0</v>
      </c>
      <c r="G148" s="17"/>
      <c r="H148" s="33">
        <v>-51117.57</v>
      </c>
      <c r="I148" s="31" t="s">
        <v>40</v>
      </c>
      <c r="J148" s="17" t="s">
        <v>41</v>
      </c>
      <c r="K148" s="17" t="s">
        <v>41</v>
      </c>
      <c r="L148" s="31" t="s">
        <v>286</v>
      </c>
      <c r="M148" s="33" t="str">
        <f t="shared" si="8"/>
        <v/>
      </c>
      <c r="N148" s="33">
        <f t="shared" si="9"/>
        <v>51117.57</v>
      </c>
      <c r="O148" s="21"/>
      <c r="P148" s="22"/>
      <c r="Q148" s="22"/>
      <c r="R148" s="22"/>
      <c r="S148" s="22"/>
      <c r="T148" s="22"/>
      <c r="U148" s="22"/>
      <c r="V148" s="22"/>
    </row>
    <row r="149" spans="1:22" x14ac:dyDescent="0.35">
      <c r="A149" s="63"/>
      <c r="B149" s="31" t="s">
        <v>195</v>
      </c>
      <c r="C149" s="31" t="s">
        <v>234</v>
      </c>
      <c r="D149" s="32">
        <v>44742</v>
      </c>
      <c r="E149" s="32">
        <v>44742</v>
      </c>
      <c r="F149" s="46">
        <f t="shared" si="10"/>
        <v>0</v>
      </c>
      <c r="G149" s="17"/>
      <c r="H149" s="33">
        <v>-349077.19</v>
      </c>
      <c r="I149" s="31" t="s">
        <v>40</v>
      </c>
      <c r="J149" s="17" t="s">
        <v>41</v>
      </c>
      <c r="K149" s="17" t="s">
        <v>41</v>
      </c>
      <c r="L149" s="31" t="s">
        <v>286</v>
      </c>
      <c r="M149" s="33" t="str">
        <f t="shared" si="8"/>
        <v/>
      </c>
      <c r="N149" s="33">
        <f t="shared" si="9"/>
        <v>349077.19</v>
      </c>
      <c r="O149" s="21"/>
      <c r="P149" s="22"/>
      <c r="Q149" s="22"/>
      <c r="R149" s="22"/>
      <c r="S149" s="22"/>
      <c r="T149" s="22"/>
      <c r="U149" s="22"/>
      <c r="V149" s="22"/>
    </row>
    <row r="150" spans="1:22" x14ac:dyDescent="0.35">
      <c r="A150" s="63"/>
      <c r="B150" s="31" t="s">
        <v>240</v>
      </c>
      <c r="C150" s="31" t="s">
        <v>241</v>
      </c>
      <c r="D150" s="32">
        <v>44742</v>
      </c>
      <c r="E150" s="32">
        <v>44742</v>
      </c>
      <c r="F150" s="46">
        <f t="shared" si="10"/>
        <v>0</v>
      </c>
      <c r="G150" s="17"/>
      <c r="H150" s="33">
        <v>-252.3</v>
      </c>
      <c r="I150" s="31" t="s">
        <v>40</v>
      </c>
      <c r="J150" s="17" t="s">
        <v>41</v>
      </c>
      <c r="K150" s="17" t="s">
        <v>41</v>
      </c>
      <c r="L150" s="31" t="s">
        <v>309</v>
      </c>
      <c r="M150" s="33" t="str">
        <f t="shared" si="8"/>
        <v/>
      </c>
      <c r="N150" s="33">
        <f t="shared" si="9"/>
        <v>252.3</v>
      </c>
      <c r="O150" s="21"/>
      <c r="P150" s="22"/>
      <c r="Q150" s="22"/>
      <c r="R150" s="22"/>
      <c r="S150" s="22"/>
      <c r="T150" s="22"/>
      <c r="U150" s="22"/>
      <c r="V150" s="22"/>
    </row>
    <row r="151" spans="1:22" x14ac:dyDescent="0.35">
      <c r="A151" s="63"/>
      <c r="B151" s="31" t="s">
        <v>195</v>
      </c>
      <c r="C151" s="31" t="s">
        <v>234</v>
      </c>
      <c r="D151" s="32">
        <v>44742</v>
      </c>
      <c r="E151" s="32">
        <v>44742</v>
      </c>
      <c r="F151" s="46">
        <f t="shared" si="10"/>
        <v>0</v>
      </c>
      <c r="G151" s="17"/>
      <c r="H151" s="33">
        <v>-28043.83</v>
      </c>
      <c r="I151" s="31" t="s">
        <v>40</v>
      </c>
      <c r="J151" s="17" t="s">
        <v>41</v>
      </c>
      <c r="K151" s="17" t="s">
        <v>41</v>
      </c>
      <c r="L151" s="31" t="s">
        <v>286</v>
      </c>
      <c r="M151" s="33" t="str">
        <f t="shared" si="8"/>
        <v/>
      </c>
      <c r="N151" s="33">
        <f t="shared" si="9"/>
        <v>28043.83</v>
      </c>
      <c r="O151" s="21"/>
      <c r="P151" s="22"/>
      <c r="Q151" s="22"/>
      <c r="R151" s="22"/>
      <c r="S151" s="22"/>
      <c r="T151" s="22"/>
      <c r="U151" s="22"/>
      <c r="V151" s="22"/>
    </row>
    <row r="152" spans="1:22" x14ac:dyDescent="0.35">
      <c r="A152" s="63"/>
      <c r="B152" s="31" t="s">
        <v>247</v>
      </c>
      <c r="C152" s="31" t="s">
        <v>248</v>
      </c>
      <c r="D152" s="32">
        <v>44742</v>
      </c>
      <c r="E152" s="32">
        <v>44742</v>
      </c>
      <c r="F152" s="46">
        <f t="shared" si="10"/>
        <v>0</v>
      </c>
      <c r="G152" s="17"/>
      <c r="H152" s="33">
        <v>10444.16</v>
      </c>
      <c r="I152" s="31" t="s">
        <v>47</v>
      </c>
      <c r="J152" s="17" t="s">
        <v>41</v>
      </c>
      <c r="K152" s="17" t="s">
        <v>41</v>
      </c>
      <c r="L152" s="31" t="s">
        <v>307</v>
      </c>
      <c r="M152" s="33">
        <f t="shared" si="8"/>
        <v>10444.16</v>
      </c>
      <c r="N152" s="33" t="str">
        <f t="shared" si="9"/>
        <v/>
      </c>
      <c r="O152" s="21"/>
      <c r="P152" s="22"/>
      <c r="Q152" s="22"/>
      <c r="R152" s="22"/>
      <c r="S152" s="22"/>
      <c r="T152" s="22"/>
      <c r="U152" s="22"/>
      <c r="V152" s="22"/>
    </row>
    <row r="153" spans="1:22" x14ac:dyDescent="0.35">
      <c r="A153" s="63"/>
      <c r="B153" s="31" t="s">
        <v>240</v>
      </c>
      <c r="C153" s="31" t="s">
        <v>241</v>
      </c>
      <c r="D153" s="32">
        <v>44742</v>
      </c>
      <c r="E153" s="32">
        <v>44742</v>
      </c>
      <c r="F153" s="46">
        <f t="shared" si="10"/>
        <v>0</v>
      </c>
      <c r="G153" s="17"/>
      <c r="H153" s="33">
        <v>-175.74</v>
      </c>
      <c r="I153" s="31" t="s">
        <v>40</v>
      </c>
      <c r="J153" s="17" t="s">
        <v>41</v>
      </c>
      <c r="K153" s="17" t="s">
        <v>41</v>
      </c>
      <c r="L153" s="31" t="s">
        <v>310</v>
      </c>
      <c r="M153" s="33" t="str">
        <f t="shared" si="8"/>
        <v/>
      </c>
      <c r="N153" s="33">
        <f t="shared" si="9"/>
        <v>175.74</v>
      </c>
      <c r="O153" s="21"/>
      <c r="P153" s="22"/>
      <c r="Q153" s="22"/>
      <c r="R153" s="22"/>
      <c r="S153" s="22"/>
      <c r="T153" s="22"/>
      <c r="U153" s="22"/>
      <c r="V153" s="22"/>
    </row>
    <row r="154" spans="1:22" x14ac:dyDescent="0.35">
      <c r="A154" s="63"/>
      <c r="B154" s="31" t="s">
        <v>240</v>
      </c>
      <c r="C154" s="31" t="s">
        <v>241</v>
      </c>
      <c r="D154" s="32">
        <v>44742</v>
      </c>
      <c r="E154" s="32">
        <v>44742</v>
      </c>
      <c r="F154" s="46">
        <f t="shared" si="10"/>
        <v>0</v>
      </c>
      <c r="G154" s="17"/>
      <c r="H154" s="33">
        <v>-217.09</v>
      </c>
      <c r="I154" s="31" t="s">
        <v>40</v>
      </c>
      <c r="J154" s="17" t="s">
        <v>41</v>
      </c>
      <c r="K154" s="17" t="s">
        <v>41</v>
      </c>
      <c r="L154" s="31" t="s">
        <v>296</v>
      </c>
      <c r="M154" s="33" t="str">
        <f t="shared" si="8"/>
        <v/>
      </c>
      <c r="N154" s="33">
        <f t="shared" si="9"/>
        <v>217.09</v>
      </c>
      <c r="O154" s="21"/>
      <c r="P154" s="22"/>
      <c r="Q154" s="22"/>
      <c r="R154" s="22"/>
      <c r="S154" s="22"/>
      <c r="T154" s="22"/>
      <c r="U154" s="22"/>
      <c r="V154" s="22"/>
    </row>
    <row r="155" spans="1:22" x14ac:dyDescent="0.35">
      <c r="A155" s="63"/>
      <c r="B155" s="31" t="s">
        <v>236</v>
      </c>
      <c r="C155" s="31" t="s">
        <v>237</v>
      </c>
      <c r="D155" s="32">
        <v>44742</v>
      </c>
      <c r="E155" s="32">
        <v>44742</v>
      </c>
      <c r="F155" s="46">
        <f t="shared" si="10"/>
        <v>0</v>
      </c>
      <c r="G155" s="17"/>
      <c r="H155" s="33">
        <v>13674.97</v>
      </c>
      <c r="I155" s="31" t="s">
        <v>47</v>
      </c>
      <c r="J155" s="17" t="s">
        <v>41</v>
      </c>
      <c r="K155" s="17" t="s">
        <v>41</v>
      </c>
      <c r="L155" s="31" t="s">
        <v>295</v>
      </c>
      <c r="M155" s="33">
        <f t="shared" si="8"/>
        <v>13674.97</v>
      </c>
      <c r="N155" s="33" t="str">
        <f t="shared" si="9"/>
        <v/>
      </c>
      <c r="O155" s="21"/>
      <c r="P155" s="22"/>
      <c r="Q155" s="22"/>
      <c r="R155" s="22"/>
      <c r="S155" s="22"/>
      <c r="T155" s="22"/>
      <c r="U155" s="22"/>
      <c r="V155" s="22"/>
    </row>
    <row r="156" spans="1:22" x14ac:dyDescent="0.35">
      <c r="A156" s="63"/>
      <c r="B156" s="31" t="s">
        <v>236</v>
      </c>
      <c r="C156" s="31" t="s">
        <v>237</v>
      </c>
      <c r="D156" s="32">
        <v>44742</v>
      </c>
      <c r="E156" s="32">
        <v>44742</v>
      </c>
      <c r="F156" s="46">
        <f t="shared" si="10"/>
        <v>0</v>
      </c>
      <c r="G156" s="17"/>
      <c r="H156" s="33">
        <v>282398.87</v>
      </c>
      <c r="I156" s="31" t="s">
        <v>47</v>
      </c>
      <c r="J156" s="17" t="s">
        <v>41</v>
      </c>
      <c r="K156" s="17" t="s">
        <v>41</v>
      </c>
      <c r="L156" s="31" t="s">
        <v>311</v>
      </c>
      <c r="M156" s="33">
        <f t="shared" si="8"/>
        <v>282398.87</v>
      </c>
      <c r="N156" s="33" t="str">
        <f t="shared" si="9"/>
        <v/>
      </c>
      <c r="O156" s="21"/>
      <c r="P156" s="22"/>
      <c r="Q156" s="22"/>
      <c r="R156" s="22"/>
      <c r="S156" s="22"/>
      <c r="T156" s="22"/>
      <c r="U156" s="22"/>
      <c r="V156" s="22"/>
    </row>
    <row r="157" spans="1:22" x14ac:dyDescent="0.35">
      <c r="A157" s="63"/>
      <c r="B157" s="31" t="s">
        <v>195</v>
      </c>
      <c r="C157" s="31" t="s">
        <v>234</v>
      </c>
      <c r="D157" s="32">
        <v>44742</v>
      </c>
      <c r="E157" s="32">
        <v>44742</v>
      </c>
      <c r="F157" s="46">
        <f t="shared" si="10"/>
        <v>0</v>
      </c>
      <c r="G157" s="17"/>
      <c r="H157" s="33">
        <v>-17870.759999999998</v>
      </c>
      <c r="I157" s="31" t="s">
        <v>40</v>
      </c>
      <c r="J157" s="17" t="s">
        <v>41</v>
      </c>
      <c r="K157" s="17" t="s">
        <v>41</v>
      </c>
      <c r="L157" s="31" t="s">
        <v>286</v>
      </c>
      <c r="M157" s="33" t="str">
        <f t="shared" si="8"/>
        <v/>
      </c>
      <c r="N157" s="33">
        <f t="shared" si="9"/>
        <v>17870.759999999998</v>
      </c>
      <c r="O157" s="21"/>
      <c r="P157" s="22"/>
      <c r="Q157" s="22"/>
      <c r="R157" s="22"/>
      <c r="S157" s="22"/>
      <c r="T157" s="22"/>
      <c r="U157" s="22"/>
      <c r="V157" s="22"/>
    </row>
    <row r="158" spans="1:22" x14ac:dyDescent="0.35">
      <c r="A158" s="63"/>
      <c r="B158" s="31" t="s">
        <v>240</v>
      </c>
      <c r="C158" s="31" t="s">
        <v>241</v>
      </c>
      <c r="D158" s="32">
        <v>44742</v>
      </c>
      <c r="E158" s="32">
        <v>44742</v>
      </c>
      <c r="F158" s="46">
        <f t="shared" si="10"/>
        <v>0</v>
      </c>
      <c r="G158" s="17"/>
      <c r="H158" s="33">
        <v>-4927.46</v>
      </c>
      <c r="I158" s="31" t="s">
        <v>40</v>
      </c>
      <c r="J158" s="17" t="s">
        <v>41</v>
      </c>
      <c r="K158" s="17" t="s">
        <v>41</v>
      </c>
      <c r="L158" s="31" t="s">
        <v>312</v>
      </c>
      <c r="M158" s="33" t="str">
        <f t="shared" si="8"/>
        <v/>
      </c>
      <c r="N158" s="33">
        <f t="shared" si="9"/>
        <v>4927.46</v>
      </c>
      <c r="O158" s="21"/>
      <c r="P158" s="22"/>
      <c r="Q158" s="22"/>
      <c r="R158" s="22"/>
      <c r="S158" s="22"/>
      <c r="T158" s="22"/>
      <c r="U158" s="22"/>
      <c r="V158" s="22"/>
    </row>
    <row r="159" spans="1:22" x14ac:dyDescent="0.35">
      <c r="A159" s="63"/>
      <c r="B159" s="31" t="s">
        <v>243</v>
      </c>
      <c r="C159" s="31" t="s">
        <v>244</v>
      </c>
      <c r="D159" s="32">
        <v>44742</v>
      </c>
      <c r="E159" s="32">
        <v>44742</v>
      </c>
      <c r="F159" s="46">
        <f t="shared" si="10"/>
        <v>0</v>
      </c>
      <c r="G159" s="17"/>
      <c r="H159" s="33">
        <v>87537.17</v>
      </c>
      <c r="I159" s="31" t="s">
        <v>47</v>
      </c>
      <c r="J159" s="17" t="s">
        <v>41</v>
      </c>
      <c r="K159" s="17" t="s">
        <v>41</v>
      </c>
      <c r="L159" s="31" t="s">
        <v>313</v>
      </c>
      <c r="M159" s="33">
        <f t="shared" si="8"/>
        <v>87537.17</v>
      </c>
      <c r="N159" s="33" t="str">
        <f t="shared" si="9"/>
        <v/>
      </c>
      <c r="O159" s="21"/>
      <c r="P159" s="22"/>
      <c r="Q159" s="22"/>
      <c r="R159" s="22"/>
      <c r="S159" s="22"/>
      <c r="T159" s="22"/>
      <c r="U159" s="22"/>
      <c r="V159" s="22"/>
    </row>
    <row r="160" spans="1:22" x14ac:dyDescent="0.35">
      <c r="A160" s="63"/>
      <c r="B160" s="31" t="s">
        <v>236</v>
      </c>
      <c r="C160" s="31" t="s">
        <v>237</v>
      </c>
      <c r="D160" s="32">
        <v>44742</v>
      </c>
      <c r="E160" s="32">
        <v>44742</v>
      </c>
      <c r="F160" s="46">
        <f t="shared" si="10"/>
        <v>0</v>
      </c>
      <c r="G160" s="17"/>
      <c r="H160" s="33">
        <v>193.29</v>
      </c>
      <c r="I160" s="31" t="s">
        <v>47</v>
      </c>
      <c r="J160" s="17" t="s">
        <v>41</v>
      </c>
      <c r="K160" s="17" t="s">
        <v>41</v>
      </c>
      <c r="L160" s="31" t="s">
        <v>314</v>
      </c>
      <c r="M160" s="33">
        <f t="shared" si="8"/>
        <v>193.29</v>
      </c>
      <c r="N160" s="33" t="str">
        <f t="shared" si="9"/>
        <v/>
      </c>
      <c r="O160" s="21"/>
      <c r="P160" s="22"/>
      <c r="Q160" s="22"/>
      <c r="R160" s="22"/>
      <c r="S160" s="22"/>
      <c r="T160" s="22"/>
      <c r="U160" s="22"/>
      <c r="V160" s="22"/>
    </row>
    <row r="161" spans="1:22" x14ac:dyDescent="0.35">
      <c r="A161" s="63"/>
      <c r="B161" s="31" t="s">
        <v>226</v>
      </c>
      <c r="C161" s="31" t="s">
        <v>227</v>
      </c>
      <c r="D161" s="32">
        <v>44742</v>
      </c>
      <c r="E161" s="32">
        <v>44742</v>
      </c>
      <c r="F161" s="46">
        <f t="shared" si="10"/>
        <v>0</v>
      </c>
      <c r="G161" s="17"/>
      <c r="H161" s="33">
        <v>-368.42</v>
      </c>
      <c r="I161" s="31" t="s">
        <v>40</v>
      </c>
      <c r="J161" s="17" t="s">
        <v>41</v>
      </c>
      <c r="K161" s="17" t="s">
        <v>41</v>
      </c>
      <c r="L161" s="31" t="s">
        <v>315</v>
      </c>
      <c r="M161" s="33" t="str">
        <f t="shared" si="8"/>
        <v/>
      </c>
      <c r="N161" s="33">
        <f t="shared" si="9"/>
        <v>368.42</v>
      </c>
      <c r="O161" s="21"/>
      <c r="P161" s="22"/>
      <c r="Q161" s="22"/>
      <c r="R161" s="22"/>
      <c r="S161" s="22"/>
      <c r="T161" s="22"/>
      <c r="U161" s="22"/>
      <c r="V161" s="22"/>
    </row>
    <row r="162" spans="1:22" ht="77.5" customHeight="1" x14ac:dyDescent="0.35">
      <c r="A162" s="63"/>
      <c r="B162" s="39" t="s">
        <v>230</v>
      </c>
      <c r="C162" s="39" t="s">
        <v>231</v>
      </c>
      <c r="D162" s="41">
        <v>44742</v>
      </c>
      <c r="E162" s="41">
        <v>44742</v>
      </c>
      <c r="F162" s="47">
        <f t="shared" si="10"/>
        <v>0</v>
      </c>
      <c r="G162" s="43"/>
      <c r="H162" s="44">
        <v>10312.700000000001</v>
      </c>
      <c r="I162" s="39" t="s">
        <v>47</v>
      </c>
      <c r="J162" s="43" t="s">
        <v>41</v>
      </c>
      <c r="K162" s="43" t="s">
        <v>41</v>
      </c>
      <c r="L162" s="39" t="s">
        <v>316</v>
      </c>
      <c r="M162" s="33">
        <f t="shared" si="8"/>
        <v>10312.700000000001</v>
      </c>
      <c r="N162" s="33" t="str">
        <f t="shared" si="9"/>
        <v/>
      </c>
      <c r="O162" s="21" t="s">
        <v>54</v>
      </c>
      <c r="P162" s="22" t="s">
        <v>192</v>
      </c>
      <c r="Q162" s="48" t="s">
        <v>265</v>
      </c>
      <c r="R162" s="38" t="s">
        <v>194</v>
      </c>
      <c r="S162" s="22" t="s">
        <v>54</v>
      </c>
      <c r="T162" s="22" t="s">
        <v>54</v>
      </c>
      <c r="U162" s="22" t="s">
        <v>58</v>
      </c>
      <c r="V162" s="22" t="s">
        <v>59</v>
      </c>
    </row>
    <row r="163" spans="1:22" x14ac:dyDescent="0.35">
      <c r="A163" s="63"/>
      <c r="B163" s="31" t="s">
        <v>243</v>
      </c>
      <c r="C163" s="31" t="s">
        <v>244</v>
      </c>
      <c r="D163" s="32">
        <v>44742</v>
      </c>
      <c r="E163" s="32">
        <v>44742</v>
      </c>
      <c r="F163" s="46">
        <f t="shared" si="10"/>
        <v>0</v>
      </c>
      <c r="G163" s="17"/>
      <c r="H163" s="33">
        <v>5217.38</v>
      </c>
      <c r="I163" s="31" t="s">
        <v>47</v>
      </c>
      <c r="J163" s="17" t="s">
        <v>41</v>
      </c>
      <c r="K163" s="17" t="s">
        <v>41</v>
      </c>
      <c r="L163" s="31" t="s">
        <v>313</v>
      </c>
      <c r="M163" s="33">
        <f t="shared" si="8"/>
        <v>5217.38</v>
      </c>
      <c r="N163" s="33" t="str">
        <f t="shared" si="9"/>
        <v/>
      </c>
      <c r="O163" s="21"/>
      <c r="P163" s="22"/>
      <c r="Q163" s="22"/>
      <c r="R163" s="22"/>
      <c r="S163" s="22"/>
      <c r="T163" s="22"/>
      <c r="U163" s="22"/>
      <c r="V163" s="22"/>
    </row>
    <row r="164" spans="1:22" x14ac:dyDescent="0.35">
      <c r="A164" s="63"/>
      <c r="B164" s="31" t="s">
        <v>195</v>
      </c>
      <c r="C164" s="31" t="s">
        <v>234</v>
      </c>
      <c r="D164" s="32">
        <v>44742</v>
      </c>
      <c r="E164" s="32">
        <v>44742</v>
      </c>
      <c r="F164" s="46">
        <f t="shared" si="10"/>
        <v>0</v>
      </c>
      <c r="G164" s="17"/>
      <c r="H164" s="33">
        <v>-1048.44</v>
      </c>
      <c r="I164" s="31" t="s">
        <v>40</v>
      </c>
      <c r="J164" s="17" t="s">
        <v>41</v>
      </c>
      <c r="K164" s="17" t="s">
        <v>41</v>
      </c>
      <c r="L164" s="31" t="s">
        <v>286</v>
      </c>
      <c r="M164" s="33" t="str">
        <f t="shared" si="8"/>
        <v/>
      </c>
      <c r="N164" s="33">
        <f t="shared" si="9"/>
        <v>1048.44</v>
      </c>
      <c r="O164" s="21"/>
      <c r="P164" s="22"/>
      <c r="Q164" s="22"/>
      <c r="R164" s="22"/>
      <c r="S164" s="22"/>
      <c r="T164" s="22"/>
      <c r="U164" s="22"/>
      <c r="V164" s="22"/>
    </row>
    <row r="165" spans="1:22" x14ac:dyDescent="0.35">
      <c r="A165" s="63"/>
      <c r="B165" s="31" t="s">
        <v>195</v>
      </c>
      <c r="C165" s="31" t="s">
        <v>234</v>
      </c>
      <c r="D165" s="32">
        <v>44742</v>
      </c>
      <c r="E165" s="32">
        <v>44742</v>
      </c>
      <c r="F165" s="46">
        <f t="shared" si="10"/>
        <v>0</v>
      </c>
      <c r="G165" s="17"/>
      <c r="H165" s="33">
        <v>-190.84</v>
      </c>
      <c r="I165" s="31" t="s">
        <v>40</v>
      </c>
      <c r="J165" s="17" t="s">
        <v>41</v>
      </c>
      <c r="K165" s="17" t="s">
        <v>41</v>
      </c>
      <c r="L165" s="31" t="s">
        <v>286</v>
      </c>
      <c r="M165" s="33" t="str">
        <f t="shared" si="8"/>
        <v/>
      </c>
      <c r="N165" s="33">
        <f t="shared" si="9"/>
        <v>190.84</v>
      </c>
      <c r="O165" s="21"/>
      <c r="P165" s="22"/>
      <c r="Q165" s="22"/>
      <c r="R165" s="22"/>
      <c r="S165" s="22"/>
      <c r="T165" s="22"/>
      <c r="U165" s="22"/>
      <c r="V165" s="22"/>
    </row>
    <row r="166" spans="1:22" x14ac:dyDescent="0.35">
      <c r="A166" s="63"/>
      <c r="B166" s="31" t="s">
        <v>247</v>
      </c>
      <c r="C166" s="31" t="s">
        <v>248</v>
      </c>
      <c r="D166" s="32">
        <v>44742</v>
      </c>
      <c r="E166" s="32">
        <v>44742</v>
      </c>
      <c r="F166" s="46">
        <f t="shared" si="10"/>
        <v>0</v>
      </c>
      <c r="G166" s="17"/>
      <c r="H166" s="33">
        <v>57932.76</v>
      </c>
      <c r="I166" s="31" t="s">
        <v>47</v>
      </c>
      <c r="J166" s="17" t="s">
        <v>41</v>
      </c>
      <c r="K166" s="17" t="s">
        <v>41</v>
      </c>
      <c r="L166" s="31" t="s">
        <v>317</v>
      </c>
      <c r="M166" s="33">
        <f t="shared" si="8"/>
        <v>57932.76</v>
      </c>
      <c r="N166" s="33" t="str">
        <f t="shared" si="9"/>
        <v/>
      </c>
      <c r="O166" s="21"/>
      <c r="P166" s="22"/>
      <c r="Q166" s="22"/>
      <c r="R166" s="22"/>
      <c r="S166" s="22"/>
      <c r="T166" s="22"/>
      <c r="U166" s="22"/>
      <c r="V166" s="22"/>
    </row>
    <row r="167" spans="1:22" x14ac:dyDescent="0.35">
      <c r="A167" s="63"/>
      <c r="B167" s="31" t="s">
        <v>226</v>
      </c>
      <c r="C167" s="31" t="s">
        <v>227</v>
      </c>
      <c r="D167" s="32">
        <v>44742</v>
      </c>
      <c r="E167" s="32">
        <v>44742</v>
      </c>
      <c r="F167" s="46">
        <f t="shared" si="10"/>
        <v>0</v>
      </c>
      <c r="G167" s="17"/>
      <c r="H167" s="33">
        <v>-1008.43</v>
      </c>
      <c r="I167" s="31" t="s">
        <v>40</v>
      </c>
      <c r="J167" s="17" t="s">
        <v>41</v>
      </c>
      <c r="K167" s="17" t="s">
        <v>41</v>
      </c>
      <c r="L167" s="31" t="s">
        <v>318</v>
      </c>
      <c r="M167" s="33" t="str">
        <f t="shared" si="8"/>
        <v/>
      </c>
      <c r="N167" s="33">
        <f t="shared" si="9"/>
        <v>1008.43</v>
      </c>
      <c r="O167" s="21"/>
      <c r="P167" s="22"/>
      <c r="Q167" s="22"/>
      <c r="R167" s="22"/>
      <c r="S167" s="22"/>
      <c r="T167" s="22"/>
      <c r="U167" s="22"/>
      <c r="V167" s="22"/>
    </row>
    <row r="168" spans="1:22" x14ac:dyDescent="0.35">
      <c r="A168" s="63"/>
      <c r="B168" s="31" t="s">
        <v>226</v>
      </c>
      <c r="C168" s="31" t="s">
        <v>227</v>
      </c>
      <c r="D168" s="32">
        <v>44742</v>
      </c>
      <c r="E168" s="32">
        <v>44742</v>
      </c>
      <c r="F168" s="46">
        <f t="shared" si="10"/>
        <v>0</v>
      </c>
      <c r="G168" s="17"/>
      <c r="H168" s="33">
        <v>-40.57</v>
      </c>
      <c r="I168" s="31" t="s">
        <v>40</v>
      </c>
      <c r="J168" s="17" t="s">
        <v>41</v>
      </c>
      <c r="K168" s="17" t="s">
        <v>41</v>
      </c>
      <c r="L168" s="31" t="s">
        <v>299</v>
      </c>
      <c r="M168" s="33" t="str">
        <f t="shared" si="8"/>
        <v/>
      </c>
      <c r="N168" s="33">
        <f t="shared" si="9"/>
        <v>40.57</v>
      </c>
      <c r="O168" s="21"/>
      <c r="P168" s="22"/>
      <c r="Q168" s="22"/>
      <c r="R168" s="22"/>
      <c r="S168" s="22"/>
      <c r="T168" s="22"/>
      <c r="U168" s="22"/>
      <c r="V168" s="22"/>
    </row>
    <row r="169" spans="1:22" x14ac:dyDescent="0.3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</sheetData>
  <mergeCells count="22"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  <mergeCell ref="A32:A38"/>
    <mergeCell ref="A23:A28"/>
    <mergeCell ref="V15:V16"/>
    <mergeCell ref="A17:A22"/>
    <mergeCell ref="A29:A31"/>
    <mergeCell ref="A110:A168"/>
    <mergeCell ref="A51:A109"/>
    <mergeCell ref="A49:A50"/>
    <mergeCell ref="A46:A48"/>
    <mergeCell ref="A39:A45"/>
  </mergeCells>
  <pageMargins left="0.7" right="0.7" top="0.75" bottom="0.75" header="0.3" footer="0.3"/>
  <pageSetup scale="14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E998-01C8-45F4-8329-720C7D3DC9B6}">
  <dimension ref="A1:V32"/>
  <sheetViews>
    <sheetView view="pageBreakPreview" zoomScale="70" zoomScaleNormal="70" zoomScaleSheetLayoutView="70" workbookViewId="0">
      <pane xSplit="3" topLeftCell="O1" activePane="topRight" state="frozen"/>
      <selection activeCell="A17" sqref="A17"/>
      <selection pane="topRight" activeCell="P19" sqref="P19:P27"/>
    </sheetView>
  </sheetViews>
  <sheetFormatPr defaultColWidth="9.1796875" defaultRowHeight="14.5" x14ac:dyDescent="0.35"/>
  <cols>
    <col min="1" max="1" width="16.1796875" style="1" customWidth="1"/>
    <col min="2" max="2" width="16.54296875" style="1" bestFit="1" customWidth="1"/>
    <col min="3" max="3" width="74.81640625" style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453125" style="1" customWidth="1"/>
    <col min="16" max="16" width="42" style="1" customWidth="1"/>
    <col min="17" max="17" width="37.54296875" style="1" customWidth="1"/>
    <col min="18" max="18" width="57.453125" style="1" customWidth="1"/>
    <col min="19" max="19" width="26.1796875" style="1" customWidth="1"/>
    <col min="20" max="20" width="5.1796875" style="1" customWidth="1"/>
    <col min="21" max="21" width="10.7265625" style="1" bestFit="1" customWidth="1"/>
    <col min="22" max="22" width="34.81640625" style="1" customWidth="1"/>
    <col min="23" max="16384" width="9.1796875" style="1"/>
  </cols>
  <sheetData>
    <row r="1" spans="1:22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2" x14ac:dyDescent="0.3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2</v>
      </c>
      <c r="D4" s="2"/>
      <c r="E4" s="2"/>
      <c r="F4" s="2"/>
      <c r="N4" s="3" t="s">
        <v>321</v>
      </c>
    </row>
    <row r="5" spans="1:22" x14ac:dyDescent="0.35">
      <c r="A5" s="1" t="s">
        <v>4</v>
      </c>
      <c r="D5" s="2"/>
      <c r="E5" s="2"/>
      <c r="F5" s="2"/>
    </row>
    <row r="6" spans="1:22" x14ac:dyDescent="0.35">
      <c r="A6" s="1" t="s">
        <v>5</v>
      </c>
      <c r="D6" s="2"/>
      <c r="E6" s="2"/>
      <c r="F6" s="2"/>
      <c r="N6" s="4" t="s">
        <v>320</v>
      </c>
    </row>
    <row r="7" spans="1:22" x14ac:dyDescent="0.35">
      <c r="A7" s="4" t="s">
        <v>6</v>
      </c>
      <c r="D7" s="2"/>
      <c r="E7" s="2"/>
      <c r="F7" s="2"/>
      <c r="N7" s="4" t="s">
        <v>319</v>
      </c>
    </row>
    <row r="8" spans="1:22" x14ac:dyDescent="0.35">
      <c r="A8" s="4" t="s">
        <v>7</v>
      </c>
      <c r="D8" s="2"/>
      <c r="E8" s="2"/>
      <c r="F8" s="2"/>
      <c r="N8" s="4" t="s">
        <v>319</v>
      </c>
    </row>
    <row r="9" spans="1:22" ht="16.5" customHeight="1" x14ac:dyDescent="0.35">
      <c r="A9" s="5" t="s">
        <v>146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9</v>
      </c>
      <c r="B11" s="3" t="s">
        <v>147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11</v>
      </c>
      <c r="B12" s="57" t="s">
        <v>12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13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58" t="s">
        <v>15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1" t="s">
        <v>16</v>
      </c>
      <c r="N15" s="61"/>
      <c r="O15" s="72" t="s">
        <v>17</v>
      </c>
      <c r="P15" s="73" t="s">
        <v>18</v>
      </c>
      <c r="Q15" s="53" t="s">
        <v>19</v>
      </c>
      <c r="R15" s="53" t="s">
        <v>20</v>
      </c>
      <c r="S15" s="53" t="s">
        <v>21</v>
      </c>
      <c r="T15" s="53" t="s">
        <v>22</v>
      </c>
      <c r="U15" s="53" t="s">
        <v>23</v>
      </c>
      <c r="V15" s="53" t="s">
        <v>24</v>
      </c>
    </row>
    <row r="16" spans="1:22" s="9" customFormat="1" ht="29.15" customHeight="1" x14ac:dyDescent="0.35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16</v>
      </c>
      <c r="I16" s="15" t="s">
        <v>32</v>
      </c>
      <c r="J16" s="15" t="s">
        <v>33</v>
      </c>
      <c r="K16" s="15" t="s">
        <v>34</v>
      </c>
      <c r="L16" s="15" t="s">
        <v>35</v>
      </c>
      <c r="M16" s="16" t="s">
        <v>36</v>
      </c>
      <c r="N16" s="16" t="s">
        <v>37</v>
      </c>
      <c r="O16" s="72"/>
      <c r="P16" s="73"/>
      <c r="Q16" s="53"/>
      <c r="R16" s="53"/>
      <c r="S16" s="53"/>
      <c r="T16" s="53"/>
      <c r="U16" s="53"/>
      <c r="V16" s="53"/>
    </row>
    <row r="17" spans="1:22" s="20" customFormat="1" ht="111.65" customHeight="1" x14ac:dyDescent="0.35">
      <c r="A17" s="63">
        <v>1</v>
      </c>
      <c r="B17" s="39" t="s">
        <v>148</v>
      </c>
      <c r="C17" s="39" t="s">
        <v>149</v>
      </c>
      <c r="D17" s="41">
        <v>44742</v>
      </c>
      <c r="E17" s="41">
        <v>44742</v>
      </c>
      <c r="F17" s="47">
        <f>D17-E17</f>
        <v>0</v>
      </c>
      <c r="G17" s="43"/>
      <c r="H17" s="44">
        <v>-9850.68</v>
      </c>
      <c r="I17" s="39" t="s">
        <v>40</v>
      </c>
      <c r="J17" s="43" t="s">
        <v>130</v>
      </c>
      <c r="K17" s="43" t="s">
        <v>131</v>
      </c>
      <c r="L17" s="39" t="s">
        <v>150</v>
      </c>
      <c r="M17" s="33" t="str">
        <f t="shared" ref="M17:M27" si="0">IF(H17&gt;0,H17,"")</f>
        <v/>
      </c>
      <c r="N17" s="33">
        <f t="shared" ref="N17:N27" si="1">IF(H17&lt;0,ABS(H17),"")</f>
        <v>9850.68</v>
      </c>
      <c r="O17" s="21" t="s">
        <v>54</v>
      </c>
      <c r="P17" s="22" t="s">
        <v>151</v>
      </c>
      <c r="Q17" s="22" t="s">
        <v>152</v>
      </c>
      <c r="R17" s="40" t="s">
        <v>153</v>
      </c>
      <c r="S17" s="22" t="s">
        <v>54</v>
      </c>
      <c r="T17" s="22" t="s">
        <v>54</v>
      </c>
      <c r="U17" s="22" t="s">
        <v>58</v>
      </c>
      <c r="V17" s="22" t="s">
        <v>59</v>
      </c>
    </row>
    <row r="18" spans="1:22" s="20" customFormat="1" ht="24.65" customHeight="1" x14ac:dyDescent="0.35">
      <c r="A18" s="63"/>
      <c r="B18" s="31" t="s">
        <v>154</v>
      </c>
      <c r="C18" s="31" t="s">
        <v>155</v>
      </c>
      <c r="D18" s="32">
        <v>44742</v>
      </c>
      <c r="E18" s="32">
        <v>44742</v>
      </c>
      <c r="F18" s="46">
        <f>D18-E18</f>
        <v>0</v>
      </c>
      <c r="G18" s="17"/>
      <c r="H18" s="33">
        <v>9850.68</v>
      </c>
      <c r="I18" s="31" t="s">
        <v>47</v>
      </c>
      <c r="J18" s="17" t="s">
        <v>130</v>
      </c>
      <c r="K18" s="17" t="s">
        <v>131</v>
      </c>
      <c r="L18" s="31" t="s">
        <v>150</v>
      </c>
      <c r="M18" s="33">
        <f t="shared" si="0"/>
        <v>9850.68</v>
      </c>
      <c r="N18" s="33" t="str">
        <f t="shared" si="1"/>
        <v/>
      </c>
      <c r="O18" s="21"/>
      <c r="P18" s="22"/>
      <c r="Q18" s="22"/>
      <c r="R18" s="22"/>
      <c r="S18" s="22"/>
      <c r="T18" s="22"/>
      <c r="U18" s="22"/>
      <c r="V18" s="22"/>
    </row>
    <row r="19" spans="1:22" x14ac:dyDescent="0.35">
      <c r="A19" s="63">
        <v>2</v>
      </c>
      <c r="B19" s="31" t="s">
        <v>156</v>
      </c>
      <c r="C19" s="31" t="s">
        <v>157</v>
      </c>
      <c r="D19" s="32">
        <v>44560</v>
      </c>
      <c r="E19" s="32">
        <v>44560</v>
      </c>
      <c r="F19" s="46">
        <f t="shared" ref="F19:F31" si="2">D19-E19</f>
        <v>0</v>
      </c>
      <c r="G19" s="17"/>
      <c r="H19" s="33">
        <v>32615.03</v>
      </c>
      <c r="I19" s="31" t="s">
        <v>47</v>
      </c>
      <c r="J19" s="17" t="s">
        <v>130</v>
      </c>
      <c r="K19" s="17" t="s">
        <v>117</v>
      </c>
      <c r="L19" s="31" t="s">
        <v>158</v>
      </c>
      <c r="M19" s="33">
        <f t="shared" si="0"/>
        <v>32615.03</v>
      </c>
      <c r="N19" s="33" t="str">
        <f t="shared" si="1"/>
        <v/>
      </c>
      <c r="O19" s="69" t="s">
        <v>54</v>
      </c>
      <c r="P19" s="68" t="s">
        <v>159</v>
      </c>
      <c r="Q19" s="64" t="s">
        <v>160</v>
      </c>
      <c r="R19" s="68" t="s">
        <v>161</v>
      </c>
      <c r="S19" s="65" t="s">
        <v>54</v>
      </c>
      <c r="T19" s="65" t="s">
        <v>54</v>
      </c>
      <c r="U19" s="65" t="s">
        <v>58</v>
      </c>
      <c r="V19" s="65" t="s">
        <v>59</v>
      </c>
    </row>
    <row r="20" spans="1:22" x14ac:dyDescent="0.35">
      <c r="A20" s="63"/>
      <c r="B20" s="39" t="s">
        <v>156</v>
      </c>
      <c r="C20" s="39" t="s">
        <v>157</v>
      </c>
      <c r="D20" s="41">
        <v>44560</v>
      </c>
      <c r="E20" s="41">
        <v>44560</v>
      </c>
      <c r="F20" s="47">
        <f t="shared" si="2"/>
        <v>0</v>
      </c>
      <c r="G20" s="43"/>
      <c r="H20" s="44">
        <v>-28215.79</v>
      </c>
      <c r="I20" s="39" t="s">
        <v>40</v>
      </c>
      <c r="J20" s="43" t="s">
        <v>130</v>
      </c>
      <c r="K20" s="43" t="s">
        <v>117</v>
      </c>
      <c r="L20" s="39" t="s">
        <v>158</v>
      </c>
      <c r="M20" s="33" t="str">
        <f t="shared" si="0"/>
        <v/>
      </c>
      <c r="N20" s="33">
        <f t="shared" si="1"/>
        <v>28215.79</v>
      </c>
      <c r="O20" s="70"/>
      <c r="P20" s="68"/>
      <c r="Q20" s="64"/>
      <c r="R20" s="68"/>
      <c r="S20" s="66"/>
      <c r="T20" s="66"/>
      <c r="U20" s="66"/>
      <c r="V20" s="66"/>
    </row>
    <row r="21" spans="1:22" x14ac:dyDescent="0.35">
      <c r="A21" s="63"/>
      <c r="B21" s="31" t="s">
        <v>162</v>
      </c>
      <c r="C21" s="31" t="s">
        <v>163</v>
      </c>
      <c r="D21" s="32">
        <v>44560</v>
      </c>
      <c r="E21" s="32">
        <v>44560</v>
      </c>
      <c r="F21" s="46">
        <f t="shared" si="2"/>
        <v>0</v>
      </c>
      <c r="G21" s="17"/>
      <c r="H21" s="33">
        <v>-2123.77</v>
      </c>
      <c r="I21" s="31" t="s">
        <v>40</v>
      </c>
      <c r="J21" s="17" t="s">
        <v>130</v>
      </c>
      <c r="K21" s="17" t="s">
        <v>117</v>
      </c>
      <c r="L21" s="31" t="s">
        <v>158</v>
      </c>
      <c r="M21" s="33" t="str">
        <f t="shared" si="0"/>
        <v/>
      </c>
      <c r="N21" s="33">
        <f t="shared" si="1"/>
        <v>2123.77</v>
      </c>
      <c r="O21" s="70"/>
      <c r="P21" s="68"/>
      <c r="Q21" s="64"/>
      <c r="R21" s="68"/>
      <c r="S21" s="66"/>
      <c r="T21" s="66"/>
      <c r="U21" s="66"/>
      <c r="V21" s="66"/>
    </row>
    <row r="22" spans="1:22" x14ac:dyDescent="0.35">
      <c r="A22" s="63"/>
      <c r="B22" s="31" t="s">
        <v>162</v>
      </c>
      <c r="C22" s="31" t="s">
        <v>163</v>
      </c>
      <c r="D22" s="32">
        <v>44560</v>
      </c>
      <c r="E22" s="32">
        <v>44560</v>
      </c>
      <c r="F22" s="46">
        <f t="shared" si="2"/>
        <v>0</v>
      </c>
      <c r="G22" s="17"/>
      <c r="H22" s="33">
        <v>-781.24</v>
      </c>
      <c r="I22" s="31" t="s">
        <v>40</v>
      </c>
      <c r="J22" s="17" t="s">
        <v>130</v>
      </c>
      <c r="K22" s="17" t="s">
        <v>117</v>
      </c>
      <c r="L22" s="31" t="s">
        <v>164</v>
      </c>
      <c r="M22" s="33" t="str">
        <f t="shared" si="0"/>
        <v/>
      </c>
      <c r="N22" s="33">
        <f t="shared" si="1"/>
        <v>781.24</v>
      </c>
      <c r="O22" s="70"/>
      <c r="P22" s="68"/>
      <c r="Q22" s="64"/>
      <c r="R22" s="68"/>
      <c r="S22" s="66"/>
      <c r="T22" s="66"/>
      <c r="U22" s="66"/>
      <c r="V22" s="66"/>
    </row>
    <row r="23" spans="1:22" x14ac:dyDescent="0.35">
      <c r="A23" s="63"/>
      <c r="B23" s="31" t="s">
        <v>165</v>
      </c>
      <c r="C23" s="31" t="s">
        <v>166</v>
      </c>
      <c r="D23" s="32">
        <v>44560</v>
      </c>
      <c r="E23" s="32">
        <v>44560</v>
      </c>
      <c r="F23" s="46">
        <f t="shared" si="2"/>
        <v>0</v>
      </c>
      <c r="G23" s="17"/>
      <c r="H23" s="33">
        <v>-837.05</v>
      </c>
      <c r="I23" s="31" t="s">
        <v>40</v>
      </c>
      <c r="J23" s="17" t="s">
        <v>130</v>
      </c>
      <c r="K23" s="17" t="s">
        <v>117</v>
      </c>
      <c r="L23" s="31" t="s">
        <v>164</v>
      </c>
      <c r="M23" s="33" t="str">
        <f t="shared" si="0"/>
        <v/>
      </c>
      <c r="N23" s="33">
        <f t="shared" si="1"/>
        <v>837.05</v>
      </c>
      <c r="O23" s="70"/>
      <c r="P23" s="68"/>
      <c r="Q23" s="64"/>
      <c r="R23" s="68"/>
      <c r="S23" s="66"/>
      <c r="T23" s="66"/>
      <c r="U23" s="66"/>
      <c r="V23" s="66"/>
    </row>
    <row r="24" spans="1:22" x14ac:dyDescent="0.35">
      <c r="A24" s="63"/>
      <c r="B24" s="31" t="s">
        <v>167</v>
      </c>
      <c r="C24" s="31" t="s">
        <v>168</v>
      </c>
      <c r="D24" s="32">
        <v>44560</v>
      </c>
      <c r="E24" s="32">
        <v>44560</v>
      </c>
      <c r="F24" s="46">
        <f t="shared" si="2"/>
        <v>0</v>
      </c>
      <c r="G24" s="17"/>
      <c r="H24" s="33">
        <v>0</v>
      </c>
      <c r="I24" s="31" t="s">
        <v>47</v>
      </c>
      <c r="J24" s="17" t="s">
        <v>130</v>
      </c>
      <c r="K24" s="17" t="s">
        <v>117</v>
      </c>
      <c r="L24" s="31"/>
      <c r="M24" s="33" t="str">
        <f t="shared" si="0"/>
        <v/>
      </c>
      <c r="N24" s="33" t="str">
        <f t="shared" si="1"/>
        <v/>
      </c>
      <c r="O24" s="70"/>
      <c r="P24" s="68"/>
      <c r="Q24" s="64"/>
      <c r="R24" s="68"/>
      <c r="S24" s="66"/>
      <c r="T24" s="66"/>
      <c r="U24" s="66"/>
      <c r="V24" s="66"/>
    </row>
    <row r="25" spans="1:22" x14ac:dyDescent="0.35">
      <c r="A25" s="63"/>
      <c r="B25" s="31" t="s">
        <v>165</v>
      </c>
      <c r="C25" s="31" t="s">
        <v>166</v>
      </c>
      <c r="D25" s="32">
        <v>44560</v>
      </c>
      <c r="E25" s="32">
        <v>44560</v>
      </c>
      <c r="F25" s="46">
        <f t="shared" si="2"/>
        <v>0</v>
      </c>
      <c r="G25" s="17"/>
      <c r="H25" s="33">
        <v>-2275.4699999999998</v>
      </c>
      <c r="I25" s="31" t="s">
        <v>40</v>
      </c>
      <c r="J25" s="17" t="s">
        <v>130</v>
      </c>
      <c r="K25" s="17" t="s">
        <v>117</v>
      </c>
      <c r="L25" s="31" t="s">
        <v>158</v>
      </c>
      <c r="M25" s="33" t="str">
        <f t="shared" si="0"/>
        <v/>
      </c>
      <c r="N25" s="33">
        <f t="shared" si="1"/>
        <v>2275.4699999999998</v>
      </c>
      <c r="O25" s="70"/>
      <c r="P25" s="68"/>
      <c r="Q25" s="64"/>
      <c r="R25" s="68"/>
      <c r="S25" s="66"/>
      <c r="T25" s="66"/>
      <c r="U25" s="66"/>
      <c r="V25" s="66"/>
    </row>
    <row r="26" spans="1:22" x14ac:dyDescent="0.35">
      <c r="A26" s="63"/>
      <c r="B26" s="31" t="s">
        <v>156</v>
      </c>
      <c r="C26" s="31" t="s">
        <v>157</v>
      </c>
      <c r="D26" s="32">
        <v>44560</v>
      </c>
      <c r="E26" s="32">
        <v>44560</v>
      </c>
      <c r="F26" s="46">
        <f t="shared" si="2"/>
        <v>0</v>
      </c>
      <c r="G26" s="17"/>
      <c r="H26" s="33">
        <v>-10379.379999999999</v>
      </c>
      <c r="I26" s="31" t="s">
        <v>40</v>
      </c>
      <c r="J26" s="17" t="s">
        <v>130</v>
      </c>
      <c r="K26" s="17" t="s">
        <v>117</v>
      </c>
      <c r="L26" s="31" t="s">
        <v>164</v>
      </c>
      <c r="M26" s="33" t="str">
        <f t="shared" si="0"/>
        <v/>
      </c>
      <c r="N26" s="33">
        <f t="shared" si="1"/>
        <v>10379.379999999999</v>
      </c>
      <c r="O26" s="70"/>
      <c r="P26" s="68"/>
      <c r="Q26" s="64"/>
      <c r="R26" s="68"/>
      <c r="S26" s="66"/>
      <c r="T26" s="66"/>
      <c r="U26" s="66"/>
      <c r="V26" s="66"/>
    </row>
    <row r="27" spans="1:22" x14ac:dyDescent="0.35">
      <c r="A27" s="63"/>
      <c r="B27" s="31" t="s">
        <v>156</v>
      </c>
      <c r="C27" s="31" t="s">
        <v>157</v>
      </c>
      <c r="D27" s="32">
        <v>44560</v>
      </c>
      <c r="E27" s="32">
        <v>44560</v>
      </c>
      <c r="F27" s="46">
        <f t="shared" si="2"/>
        <v>0</v>
      </c>
      <c r="G27" s="17"/>
      <c r="H27" s="33">
        <v>11997.67</v>
      </c>
      <c r="I27" s="31" t="s">
        <v>47</v>
      </c>
      <c r="J27" s="17" t="s">
        <v>130</v>
      </c>
      <c r="K27" s="17" t="s">
        <v>117</v>
      </c>
      <c r="L27" s="31" t="s">
        <v>164</v>
      </c>
      <c r="M27" s="33">
        <f t="shared" si="0"/>
        <v>11997.67</v>
      </c>
      <c r="N27" s="33" t="str">
        <f t="shared" si="1"/>
        <v/>
      </c>
      <c r="O27" s="71"/>
      <c r="P27" s="68"/>
      <c r="Q27" s="64"/>
      <c r="R27" s="68"/>
      <c r="S27" s="67"/>
      <c r="T27" s="67"/>
      <c r="U27" s="67"/>
      <c r="V27" s="67"/>
    </row>
    <row r="28" spans="1:22" ht="14.5" customHeight="1" x14ac:dyDescent="0.35">
      <c r="A28" s="63">
        <v>3</v>
      </c>
      <c r="B28" s="31" t="s">
        <v>169</v>
      </c>
      <c r="C28" s="31" t="s">
        <v>170</v>
      </c>
      <c r="D28" s="32">
        <v>44532</v>
      </c>
      <c r="E28" s="32">
        <v>44532</v>
      </c>
      <c r="F28" s="46">
        <f t="shared" si="2"/>
        <v>0</v>
      </c>
      <c r="G28" s="17"/>
      <c r="H28" s="33">
        <v>-505539.36</v>
      </c>
      <c r="I28" s="31" t="s">
        <v>40</v>
      </c>
      <c r="J28" s="17" t="s">
        <v>130</v>
      </c>
      <c r="K28" s="17" t="s">
        <v>130</v>
      </c>
      <c r="L28" s="31" t="s">
        <v>118</v>
      </c>
      <c r="M28" s="33" t="str">
        <f>IF(H28&gt;0,H28,"")</f>
        <v/>
      </c>
      <c r="N28" s="33">
        <f>IF(H28&lt;0,ABS(H28),"")</f>
        <v>505539.36</v>
      </c>
      <c r="O28" s="21"/>
      <c r="P28" s="22"/>
      <c r="Q28" s="22"/>
      <c r="R28" s="22"/>
      <c r="S28" s="22"/>
      <c r="T28" s="22"/>
      <c r="U28" s="22"/>
      <c r="V28" s="22"/>
    </row>
    <row r="29" spans="1:22" ht="39" x14ac:dyDescent="0.35">
      <c r="A29" s="63"/>
      <c r="B29" s="39" t="s">
        <v>171</v>
      </c>
      <c r="C29" s="39" t="s">
        <v>172</v>
      </c>
      <c r="D29" s="41">
        <v>44532</v>
      </c>
      <c r="E29" s="41">
        <v>44532</v>
      </c>
      <c r="F29" s="47">
        <f t="shared" si="2"/>
        <v>0</v>
      </c>
      <c r="G29" s="43"/>
      <c r="H29" s="44">
        <v>505539.36</v>
      </c>
      <c r="I29" s="39" t="s">
        <v>47</v>
      </c>
      <c r="J29" s="43" t="s">
        <v>130</v>
      </c>
      <c r="K29" s="43" t="s">
        <v>130</v>
      </c>
      <c r="L29" s="39" t="s">
        <v>118</v>
      </c>
      <c r="M29" s="33">
        <f>IF(H29&gt;0,H29,"")</f>
        <v>505539.36</v>
      </c>
      <c r="N29" s="33" t="str">
        <f>IF(H29&lt;0,ABS(H29),"")</f>
        <v/>
      </c>
      <c r="O29" s="21" t="s">
        <v>54</v>
      </c>
      <c r="P29" s="22" t="s">
        <v>173</v>
      </c>
      <c r="Q29" s="22" t="s">
        <v>174</v>
      </c>
      <c r="R29" s="52" t="s">
        <v>175</v>
      </c>
      <c r="S29" s="22" t="s">
        <v>54</v>
      </c>
      <c r="T29" s="22" t="s">
        <v>54</v>
      </c>
      <c r="U29" s="22" t="s">
        <v>58</v>
      </c>
      <c r="V29" s="22" t="s">
        <v>59</v>
      </c>
    </row>
    <row r="30" spans="1:22" ht="103.5" customHeight="1" x14ac:dyDescent="0.35">
      <c r="A30" s="63">
        <v>4</v>
      </c>
      <c r="B30" s="39" t="s">
        <v>176</v>
      </c>
      <c r="C30" s="39" t="s">
        <v>177</v>
      </c>
      <c r="D30" s="41">
        <v>44513</v>
      </c>
      <c r="E30" s="41">
        <v>44513</v>
      </c>
      <c r="F30" s="47">
        <f t="shared" si="2"/>
        <v>0</v>
      </c>
      <c r="G30" s="43"/>
      <c r="H30" s="44">
        <v>-100.31</v>
      </c>
      <c r="I30" s="39" t="s">
        <v>40</v>
      </c>
      <c r="J30" s="43" t="s">
        <v>130</v>
      </c>
      <c r="K30" s="43" t="s">
        <v>178</v>
      </c>
      <c r="L30" s="39" t="s">
        <v>179</v>
      </c>
      <c r="M30" s="33" t="str">
        <f>IF(H30&gt;0,H30,"")</f>
        <v/>
      </c>
      <c r="N30" s="33">
        <f>IF(H30&lt;0,ABS(H30),"")</f>
        <v>100.31</v>
      </c>
      <c r="O30" s="21" t="s">
        <v>54</v>
      </c>
      <c r="P30" s="22" t="s">
        <v>180</v>
      </c>
      <c r="Q30" s="22" t="s">
        <v>181</v>
      </c>
      <c r="R30" s="38" t="s">
        <v>182</v>
      </c>
      <c r="S30" s="22" t="s">
        <v>54</v>
      </c>
      <c r="T30" s="22" t="s">
        <v>54</v>
      </c>
      <c r="U30" s="22" t="s">
        <v>58</v>
      </c>
      <c r="V30" s="22" t="s">
        <v>59</v>
      </c>
    </row>
    <row r="31" spans="1:22" x14ac:dyDescent="0.35">
      <c r="A31" s="63"/>
      <c r="B31" s="31" t="s">
        <v>183</v>
      </c>
      <c r="C31" s="31" t="s">
        <v>184</v>
      </c>
      <c r="D31" s="32">
        <v>44513</v>
      </c>
      <c r="E31" s="32">
        <v>44513</v>
      </c>
      <c r="F31" s="46">
        <f t="shared" si="2"/>
        <v>0</v>
      </c>
      <c r="G31" s="17"/>
      <c r="H31" s="33">
        <v>100.31</v>
      </c>
      <c r="I31" s="31" t="s">
        <v>47</v>
      </c>
      <c r="J31" s="17" t="s">
        <v>130</v>
      </c>
      <c r="K31" s="17" t="s">
        <v>178</v>
      </c>
      <c r="L31" s="31" t="s">
        <v>179</v>
      </c>
      <c r="M31" s="33">
        <f>IF(H31&gt;0,H31,"")</f>
        <v>100.31</v>
      </c>
      <c r="N31" s="33" t="str">
        <f>IF(H31&lt;0,ABS(H31),"")</f>
        <v/>
      </c>
      <c r="O31" s="21"/>
      <c r="P31" s="22"/>
      <c r="Q31" s="22"/>
      <c r="R31" s="22"/>
      <c r="S31" s="22"/>
      <c r="T31" s="22"/>
      <c r="U31" s="22"/>
      <c r="V31" s="22"/>
    </row>
    <row r="32" spans="1:22" x14ac:dyDescent="0.35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</row>
  </sheetData>
  <mergeCells count="25">
    <mergeCell ref="V15:V16"/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  <mergeCell ref="A28:A29"/>
    <mergeCell ref="A30:A31"/>
    <mergeCell ref="T19:T27"/>
    <mergeCell ref="U19:U27"/>
    <mergeCell ref="V19:V27"/>
    <mergeCell ref="A19:A27"/>
    <mergeCell ref="P19:P27"/>
    <mergeCell ref="Q19:Q27"/>
    <mergeCell ref="R19:R27"/>
    <mergeCell ref="S19:S27"/>
    <mergeCell ref="O19:O27"/>
  </mergeCells>
  <conditionalFormatting sqref="F17:F31">
    <cfRule type="expression" dxfId="28" priority="59">
      <formula>AND(ISEVEN(ROW()),COUNTA(F$39:$ZK$39)&gt;0)</formula>
    </cfRule>
  </conditionalFormatting>
  <conditionalFormatting sqref="H17:H18">
    <cfRule type="expression" dxfId="27" priority="44">
      <formula>AND(ISEVEN(ROW()),COUNTA(H$38:$ZK$38)&gt;0)</formula>
    </cfRule>
  </conditionalFormatting>
  <conditionalFormatting sqref="C17:C18">
    <cfRule type="expression" dxfId="26" priority="43">
      <formula>AND(ISEVEN(ROW()),COUNTA(C$38:$ZK$38)&gt;0)</formula>
    </cfRule>
  </conditionalFormatting>
  <conditionalFormatting sqref="B17:B18">
    <cfRule type="expression" dxfId="25" priority="42">
      <formula>AND(ISEVEN(ROW()),COUNTA(B$38:$ZK$38)&gt;0)</formula>
    </cfRule>
  </conditionalFormatting>
  <conditionalFormatting sqref="L17:L18">
    <cfRule type="expression" dxfId="24" priority="41">
      <formula>AND(ISEVEN(ROW()),COUNTA(L$38:$ZK$38)&gt;0)</formula>
    </cfRule>
  </conditionalFormatting>
  <conditionalFormatting sqref="D17:D18">
    <cfRule type="expression" dxfId="23" priority="40">
      <formula>AND(ISEVEN(ROW()),COUNTA(D$38:$ZK$38)&gt;0)</formula>
    </cfRule>
  </conditionalFormatting>
  <conditionalFormatting sqref="E17:E18">
    <cfRule type="expression" dxfId="22" priority="39">
      <formula>AND(ISEVEN(ROW()),COUNTA(E$38:$ZK$38)&gt;0)</formula>
    </cfRule>
  </conditionalFormatting>
  <conditionalFormatting sqref="I17:I18">
    <cfRule type="expression" dxfId="21" priority="38">
      <formula>AND(ISEVEN(ROW()),COUNTA(I$38:$ZK$38)&gt;0)</formula>
    </cfRule>
  </conditionalFormatting>
  <conditionalFormatting sqref="E30:E31">
    <cfRule type="expression" dxfId="20" priority="1">
      <formula>AND(ISEVEN(ROW()),COUNTA(E$33:$ZK$33)&gt;0)</formula>
    </cfRule>
  </conditionalFormatting>
  <conditionalFormatting sqref="C19:C27">
    <cfRule type="expression" dxfId="19" priority="37">
      <formula>AND(ISEVEN(ROW()),COUNTA(C$32:$ZK$32)&gt;0)</formula>
    </cfRule>
  </conditionalFormatting>
  <conditionalFormatting sqref="B19:B27">
    <cfRule type="expression" dxfId="18" priority="36">
      <formula>AND(ISEVEN(ROW()),COUNTA(B$32:$ZK$32)&gt;0)</formula>
    </cfRule>
  </conditionalFormatting>
  <conditionalFormatting sqref="H19:H27">
    <cfRule type="expression" dxfId="17" priority="35">
      <formula>AND(ISEVEN(ROW()),COUNTA(H$32:$ZK$32)&gt;0)</formula>
    </cfRule>
  </conditionalFormatting>
  <conditionalFormatting sqref="L19:L27">
    <cfRule type="expression" dxfId="16" priority="34">
      <formula>AND(ISEVEN(ROW()),COUNTA(L$32:$ZK$32)&gt;0)</formula>
    </cfRule>
  </conditionalFormatting>
  <conditionalFormatting sqref="I19:I27">
    <cfRule type="expression" dxfId="15" priority="33">
      <formula>AND(ISEVEN(ROW()),COUNTA(I$32:$ZK$32)&gt;0)</formula>
    </cfRule>
  </conditionalFormatting>
  <conditionalFormatting sqref="E19:E27">
    <cfRule type="expression" dxfId="14" priority="32">
      <formula>AND(ISEVEN(ROW()),COUNTA(E$32:$ZK$32)&gt;0)</formula>
    </cfRule>
  </conditionalFormatting>
  <conditionalFormatting sqref="D19:D27">
    <cfRule type="expression" dxfId="13" priority="31">
      <formula>AND(ISEVEN(ROW()),COUNTA(D$32:$ZK$32)&gt;0)</formula>
    </cfRule>
  </conditionalFormatting>
  <conditionalFormatting sqref="H28:H29">
    <cfRule type="expression" dxfId="12" priority="22">
      <formula>AND(ISEVEN(ROW()),COUNTA(H$32:$ZK$32)&gt;0)</formula>
    </cfRule>
  </conditionalFormatting>
  <conditionalFormatting sqref="B28:B29">
    <cfRule type="expression" dxfId="11" priority="21">
      <formula>AND(ISEVEN(ROW()),COUNTA(B$32:$ZK$32)&gt;0)</formula>
    </cfRule>
  </conditionalFormatting>
  <conditionalFormatting sqref="C28:C29">
    <cfRule type="expression" dxfId="10" priority="20">
      <formula>AND(ISEVEN(ROW()),COUNTA(C$32:$ZK$32)&gt;0)</formula>
    </cfRule>
  </conditionalFormatting>
  <conditionalFormatting sqref="L28:L29">
    <cfRule type="expression" dxfId="9" priority="19">
      <formula>AND(ISEVEN(ROW()),COUNTA(L$32:$ZK$32)&gt;0)</formula>
    </cfRule>
  </conditionalFormatting>
  <conditionalFormatting sqref="I28:I29">
    <cfRule type="expression" dxfId="8" priority="18">
      <formula>AND(ISEVEN(ROW()),COUNTA(I$32:$ZK$32)&gt;0)</formula>
    </cfRule>
  </conditionalFormatting>
  <conditionalFormatting sqref="D28:D29">
    <cfRule type="expression" dxfId="7" priority="17">
      <formula>AND(ISEVEN(ROW()),COUNTA(D$32:$ZK$32)&gt;0)</formula>
    </cfRule>
  </conditionalFormatting>
  <conditionalFormatting sqref="E28:E29">
    <cfRule type="expression" dxfId="6" priority="16">
      <formula>AND(ISEVEN(ROW()),COUNTA(E$32:$ZK$32)&gt;0)</formula>
    </cfRule>
  </conditionalFormatting>
  <conditionalFormatting sqref="H30:H31">
    <cfRule type="expression" dxfId="5" priority="7">
      <formula>AND(ISEVEN(ROW()),COUNTA(H$33:$ZK$33)&gt;0)</formula>
    </cfRule>
  </conditionalFormatting>
  <conditionalFormatting sqref="I30:I31">
    <cfRule type="expression" dxfId="4" priority="6">
      <formula>AND(ISEVEN(ROW()),COUNTA(I$33:$ZK$33)&gt;0)</formula>
    </cfRule>
  </conditionalFormatting>
  <conditionalFormatting sqref="L30:L31">
    <cfRule type="expression" dxfId="3" priority="5">
      <formula>AND(ISEVEN(ROW()),COUNTA(L$33:$ZK$33)&gt;0)</formula>
    </cfRule>
  </conditionalFormatting>
  <conditionalFormatting sqref="C30:C31">
    <cfRule type="expression" dxfId="2" priority="4">
      <formula>AND(ISEVEN(ROW()),COUNTA(C$33:$ZK$33)&gt;0)</formula>
    </cfRule>
  </conditionalFormatting>
  <conditionalFormatting sqref="B30:B31">
    <cfRule type="expression" dxfId="1" priority="3">
      <formula>AND(ISEVEN(ROW()),COUNTA(B$33:$ZK$33)&gt;0)</formula>
    </cfRule>
  </conditionalFormatting>
  <conditionalFormatting sqref="D30:D31">
    <cfRule type="expression" dxfId="0" priority="2">
      <formula>AND(ISEVEN(ROW()),COUNTA(D$33:$ZK$33)&gt;0)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53DC-3A41-4F83-895B-AB2686D86125}">
  <dimension ref="A1:V21"/>
  <sheetViews>
    <sheetView view="pageBreakPreview" topLeftCell="A6" zoomScale="57" zoomScaleNormal="70" zoomScaleSheetLayoutView="90" workbookViewId="0">
      <pane xSplit="3" topLeftCell="M1" activePane="topRight" state="frozen"/>
      <selection activeCell="A17" sqref="A17"/>
      <selection pane="topRight" activeCell="Q20" sqref="Q20"/>
    </sheetView>
  </sheetViews>
  <sheetFormatPr defaultColWidth="9.1796875" defaultRowHeight="14.5" x14ac:dyDescent="0.35"/>
  <cols>
    <col min="1" max="1" width="16.17968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453125" style="1" customWidth="1"/>
    <col min="16" max="16" width="42" style="1" customWidth="1"/>
    <col min="17" max="17" width="37.54296875" style="1" customWidth="1"/>
    <col min="18" max="18" width="57.453125" style="1" customWidth="1"/>
    <col min="19" max="19" width="26.1796875" style="1" customWidth="1"/>
    <col min="20" max="20" width="5.1796875" style="1" customWidth="1"/>
    <col min="21" max="21" width="10.7265625" style="1" bestFit="1" customWidth="1"/>
    <col min="22" max="22" width="34.81640625" style="1" customWidth="1"/>
    <col min="23" max="16384" width="9.1796875" style="1"/>
  </cols>
  <sheetData>
    <row r="1" spans="1:22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2" x14ac:dyDescent="0.3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2</v>
      </c>
      <c r="D4" s="2"/>
      <c r="E4" s="2"/>
      <c r="F4" s="2"/>
      <c r="N4" s="3" t="s">
        <v>322</v>
      </c>
    </row>
    <row r="5" spans="1:22" x14ac:dyDescent="0.35">
      <c r="A5" s="1" t="s">
        <v>4</v>
      </c>
      <c r="D5" s="2"/>
      <c r="E5" s="2"/>
      <c r="F5" s="2"/>
    </row>
    <row r="6" spans="1:22" x14ac:dyDescent="0.35">
      <c r="A6" s="1" t="s">
        <v>5</v>
      </c>
      <c r="D6" s="2"/>
      <c r="E6" s="2"/>
      <c r="F6" s="2"/>
      <c r="N6" s="4" t="s">
        <v>320</v>
      </c>
    </row>
    <row r="7" spans="1:22" x14ac:dyDescent="0.35">
      <c r="A7" s="4" t="s">
        <v>6</v>
      </c>
      <c r="D7" s="2"/>
      <c r="E7" s="2"/>
      <c r="F7" s="2"/>
      <c r="N7" s="4" t="s">
        <v>319</v>
      </c>
    </row>
    <row r="8" spans="1:22" x14ac:dyDescent="0.35">
      <c r="A8" s="4" t="s">
        <v>7</v>
      </c>
      <c r="D8" s="2"/>
      <c r="E8" s="2"/>
      <c r="F8" s="2"/>
      <c r="N8" s="4" t="s">
        <v>319</v>
      </c>
    </row>
    <row r="9" spans="1:22" ht="16.5" customHeight="1" x14ac:dyDescent="0.35">
      <c r="A9" s="5" t="s">
        <v>126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9</v>
      </c>
      <c r="B11" s="3" t="s">
        <v>127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11</v>
      </c>
      <c r="B12" s="57" t="s">
        <v>12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13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58" t="s">
        <v>15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1" t="s">
        <v>16</v>
      </c>
      <c r="N15" s="61"/>
      <c r="O15" s="62" t="s">
        <v>17</v>
      </c>
      <c r="P15" s="53" t="s">
        <v>18</v>
      </c>
      <c r="Q15" s="53" t="s">
        <v>19</v>
      </c>
      <c r="R15" s="53" t="s">
        <v>20</v>
      </c>
      <c r="S15" s="53" t="s">
        <v>21</v>
      </c>
      <c r="T15" s="53" t="s">
        <v>22</v>
      </c>
      <c r="U15" s="53" t="s">
        <v>23</v>
      </c>
      <c r="V15" s="53" t="s">
        <v>24</v>
      </c>
    </row>
    <row r="16" spans="1:22" s="9" customFormat="1" ht="29.15" customHeight="1" x14ac:dyDescent="0.35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16</v>
      </c>
      <c r="I16" s="15" t="s">
        <v>32</v>
      </c>
      <c r="J16" s="15" t="s">
        <v>33</v>
      </c>
      <c r="K16" s="15" t="s">
        <v>34</v>
      </c>
      <c r="L16" s="15" t="s">
        <v>35</v>
      </c>
      <c r="M16" s="16" t="s">
        <v>36</v>
      </c>
      <c r="N16" s="16" t="s">
        <v>37</v>
      </c>
      <c r="O16" s="62"/>
      <c r="P16" s="53"/>
      <c r="Q16" s="53"/>
      <c r="R16" s="53"/>
      <c r="S16" s="53"/>
      <c r="T16" s="53"/>
      <c r="U16" s="53"/>
      <c r="V16" s="53"/>
    </row>
    <row r="17" spans="1:22" s="20" customFormat="1" ht="45" customHeight="1" x14ac:dyDescent="0.35">
      <c r="A17" s="63">
        <v>1</v>
      </c>
      <c r="B17" s="31" t="s">
        <v>128</v>
      </c>
      <c r="C17" s="31" t="s">
        <v>129</v>
      </c>
      <c r="D17" s="32">
        <v>44693</v>
      </c>
      <c r="E17" s="32">
        <v>44693</v>
      </c>
      <c r="F17" s="46">
        <f>D17-E17</f>
        <v>0</v>
      </c>
      <c r="G17" s="17"/>
      <c r="H17" s="33">
        <v>212797</v>
      </c>
      <c r="I17" s="31" t="s">
        <v>47</v>
      </c>
      <c r="J17" s="17" t="s">
        <v>130</v>
      </c>
      <c r="K17" s="17" t="s">
        <v>131</v>
      </c>
      <c r="L17" s="31" t="s">
        <v>132</v>
      </c>
      <c r="M17" s="33">
        <f>IF(H17&gt;0,H17,"")</f>
        <v>212797</v>
      </c>
      <c r="N17" s="33" t="str">
        <f>IF(H17&lt;0,ABS(H17),"")</f>
        <v/>
      </c>
      <c r="O17" s="21"/>
      <c r="P17" s="34"/>
      <c r="Q17" s="34"/>
      <c r="R17" s="34"/>
      <c r="S17" s="34"/>
      <c r="T17" s="34"/>
      <c r="U17" s="34"/>
      <c r="V17" s="34"/>
    </row>
    <row r="18" spans="1:22" s="20" customFormat="1" ht="90.65" customHeight="1" x14ac:dyDescent="0.35">
      <c r="A18" s="63"/>
      <c r="B18" s="39" t="s">
        <v>133</v>
      </c>
      <c r="C18" s="39" t="s">
        <v>134</v>
      </c>
      <c r="D18" s="41">
        <v>44693</v>
      </c>
      <c r="E18" s="41">
        <v>44693</v>
      </c>
      <c r="F18" s="46">
        <f>D18-E18</f>
        <v>0</v>
      </c>
      <c r="G18" s="17"/>
      <c r="H18" s="44">
        <v>-212797</v>
      </c>
      <c r="I18" s="39" t="s">
        <v>40</v>
      </c>
      <c r="J18" s="17" t="s">
        <v>130</v>
      </c>
      <c r="K18" s="17" t="s">
        <v>131</v>
      </c>
      <c r="L18" s="39" t="s">
        <v>132</v>
      </c>
      <c r="M18" s="33" t="str">
        <f>IF(H18&gt;0,H18,"")</f>
        <v/>
      </c>
      <c r="N18" s="33">
        <f>IF(H18&lt;0,ABS(H18),"")</f>
        <v>212797</v>
      </c>
      <c r="O18" s="21" t="s">
        <v>54</v>
      </c>
      <c r="P18" s="22" t="s">
        <v>135</v>
      </c>
      <c r="Q18" s="23" t="s">
        <v>136</v>
      </c>
      <c r="R18" s="23" t="s">
        <v>137</v>
      </c>
      <c r="S18" s="24" t="s">
        <v>54</v>
      </c>
      <c r="T18" s="21" t="s">
        <v>54</v>
      </c>
      <c r="U18" s="21" t="s">
        <v>58</v>
      </c>
      <c r="V18" s="25" t="s">
        <v>59</v>
      </c>
    </row>
    <row r="19" spans="1:22" x14ac:dyDescent="0.35">
      <c r="A19" s="63">
        <v>2</v>
      </c>
      <c r="B19" s="31" t="s">
        <v>138</v>
      </c>
      <c r="C19" s="31" t="s">
        <v>139</v>
      </c>
      <c r="D19" s="32">
        <v>44681</v>
      </c>
      <c r="E19" s="32">
        <v>44681</v>
      </c>
      <c r="F19" s="46">
        <f>D19-E19</f>
        <v>0</v>
      </c>
      <c r="G19" s="17"/>
      <c r="H19" s="33">
        <v>-115806.89</v>
      </c>
      <c r="I19" s="31" t="s">
        <v>40</v>
      </c>
      <c r="J19" s="17" t="s">
        <v>130</v>
      </c>
      <c r="K19" s="17" t="s">
        <v>140</v>
      </c>
      <c r="L19" s="31" t="s">
        <v>141</v>
      </c>
      <c r="M19" s="33" t="str">
        <f>IF(H19&gt;0,H19,"")</f>
        <v/>
      </c>
      <c r="N19" s="33">
        <f>IF(H19&lt;0,ABS(H19),"")</f>
        <v>115806.89</v>
      </c>
      <c r="O19" s="21"/>
      <c r="P19" s="22"/>
      <c r="Q19" s="22"/>
      <c r="R19" s="22"/>
      <c r="S19" s="22"/>
      <c r="T19" s="22"/>
      <c r="U19" s="22"/>
      <c r="V19" s="22"/>
    </row>
    <row r="20" spans="1:22" ht="65" x14ac:dyDescent="0.35">
      <c r="A20" s="63"/>
      <c r="B20" s="39" t="s">
        <v>138</v>
      </c>
      <c r="C20" s="39" t="s">
        <v>139</v>
      </c>
      <c r="D20" s="41">
        <v>44681</v>
      </c>
      <c r="E20" s="41">
        <v>44681</v>
      </c>
      <c r="F20" s="46">
        <f>D20-E20</f>
        <v>0</v>
      </c>
      <c r="G20" s="17"/>
      <c r="H20" s="44">
        <v>66919.600000000006</v>
      </c>
      <c r="I20" s="39" t="s">
        <v>47</v>
      </c>
      <c r="J20" s="17" t="s">
        <v>130</v>
      </c>
      <c r="K20" s="17" t="s">
        <v>140</v>
      </c>
      <c r="L20" s="31" t="s">
        <v>141</v>
      </c>
      <c r="M20" s="33">
        <f>IF(H20&gt;0,H20,"")</f>
        <v>66919.600000000006</v>
      </c>
      <c r="N20" s="33"/>
      <c r="O20" s="21" t="s">
        <v>54</v>
      </c>
      <c r="P20" s="22" t="s">
        <v>142</v>
      </c>
      <c r="Q20" s="23" t="s">
        <v>143</v>
      </c>
      <c r="R20" s="23" t="s">
        <v>137</v>
      </c>
      <c r="S20" s="24" t="s">
        <v>54</v>
      </c>
      <c r="T20" s="21" t="s">
        <v>54</v>
      </c>
      <c r="U20" s="21" t="s">
        <v>58</v>
      </c>
      <c r="V20" s="25" t="s">
        <v>59</v>
      </c>
    </row>
    <row r="21" spans="1:22" x14ac:dyDescent="0.35">
      <c r="A21" s="63"/>
      <c r="B21" s="31" t="s">
        <v>144</v>
      </c>
      <c r="C21" s="31" t="s">
        <v>145</v>
      </c>
      <c r="D21" s="32">
        <v>44681</v>
      </c>
      <c r="E21" s="32">
        <v>44681</v>
      </c>
      <c r="F21" s="46">
        <f>D21-E21</f>
        <v>0</v>
      </c>
      <c r="G21" s="17"/>
      <c r="H21" s="33">
        <v>48887.29</v>
      </c>
      <c r="I21" s="31" t="s">
        <v>47</v>
      </c>
      <c r="J21" s="17" t="s">
        <v>130</v>
      </c>
      <c r="K21" s="17" t="s">
        <v>140</v>
      </c>
      <c r="L21" s="31" t="s">
        <v>141</v>
      </c>
      <c r="M21" s="33">
        <f>IF(H21&gt;0,H21,"")</f>
        <v>48887.29</v>
      </c>
      <c r="N21" s="33" t="str">
        <f>IF(H21&lt;0,ABS(H21),"")</f>
        <v/>
      </c>
      <c r="O21" s="21"/>
      <c r="P21" s="22"/>
      <c r="Q21" s="22"/>
      <c r="R21" s="22"/>
      <c r="S21" s="22"/>
      <c r="T21" s="22"/>
      <c r="U21" s="22"/>
      <c r="V21" s="22"/>
    </row>
  </sheetData>
  <mergeCells count="15">
    <mergeCell ref="V15:V16"/>
    <mergeCell ref="A17:A18"/>
    <mergeCell ref="A19:A21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F17:F21">
    <cfRule type="expression" dxfId="45" priority="30">
      <formula>AND(ISEVEN(ROW()),COUNTA(F$34:$ZK$34)&gt;0)</formula>
    </cfRule>
  </conditionalFormatting>
  <conditionalFormatting sqref="I17:I18">
    <cfRule type="expression" dxfId="44" priority="15">
      <formula>AND(ISEVEN(ROW()),COUNTA(I$34:$ZK$34)&gt;0)</formula>
    </cfRule>
  </conditionalFormatting>
  <conditionalFormatting sqref="E17:E18">
    <cfRule type="expression" dxfId="43" priority="12">
      <formula>AND(ISEVEN(ROW()),COUNTA(E$34:$ZK$34)&gt;0)</formula>
    </cfRule>
  </conditionalFormatting>
  <conditionalFormatting sqref="C17:C18">
    <cfRule type="expression" dxfId="42" priority="16">
      <formula>AND(ISEVEN(ROW()),COUNTA(C$34:$ZK$34)&gt;0)</formula>
    </cfRule>
  </conditionalFormatting>
  <conditionalFormatting sqref="L17:L18">
    <cfRule type="expression" dxfId="41" priority="14">
      <formula>AND(ISEVEN(ROW()),COUNTA(L$34:$ZK$34)&gt;0)</formula>
    </cfRule>
  </conditionalFormatting>
  <conditionalFormatting sqref="D17:D18">
    <cfRule type="expression" dxfId="40" priority="13">
      <formula>AND(ISEVEN(ROW()),COUNTA(D$34:$ZK$34)&gt;0)</formula>
    </cfRule>
  </conditionalFormatting>
  <conditionalFormatting sqref="H17:H18">
    <cfRule type="expression" dxfId="39" priority="11">
      <formula>AND(ISEVEN(ROW()),COUNTA(H$34:$ZK$34)&gt;0)</formula>
    </cfRule>
  </conditionalFormatting>
  <conditionalFormatting sqref="B17:B18">
    <cfRule type="expression" dxfId="38" priority="10">
      <formula>AND(ISEVEN(ROW()),COUNTA(B$34:$ZK$34)&gt;0)</formula>
    </cfRule>
  </conditionalFormatting>
  <conditionalFormatting sqref="H19:H21">
    <cfRule type="expression" dxfId="37" priority="9">
      <formula>AND(ISEVEN(ROW()),COUNTA(H$33:$ZK$33)&gt;0)</formula>
    </cfRule>
  </conditionalFormatting>
  <conditionalFormatting sqref="C19:C21">
    <cfRule type="expression" dxfId="36" priority="8">
      <formula>AND(ISEVEN(ROW()),COUNTA(C$33:$ZK$33)&gt;0)</formula>
    </cfRule>
  </conditionalFormatting>
  <conditionalFormatting sqref="B19:B21">
    <cfRule type="expression" dxfId="35" priority="7">
      <formula>AND(ISEVEN(ROW()),COUNTA(B$33:$ZK$33)&gt;0)</formula>
    </cfRule>
  </conditionalFormatting>
  <conditionalFormatting sqref="D19:D21">
    <cfRule type="expression" dxfId="34" priority="6">
      <formula>AND(ISEVEN(ROW()),COUNTA(D$33:$ZK$33)&gt;0)</formula>
    </cfRule>
  </conditionalFormatting>
  <conditionalFormatting sqref="E19:E21">
    <cfRule type="expression" dxfId="33" priority="5">
      <formula>AND(ISEVEN(ROW()),COUNTA(E$33:$ZK$33)&gt;0)</formula>
    </cfRule>
  </conditionalFormatting>
  <conditionalFormatting sqref="I19:I21">
    <cfRule type="expression" dxfId="32" priority="4">
      <formula>AND(ISEVEN(ROW()),COUNTA(I$33:$ZK$33)&gt;0)</formula>
    </cfRule>
  </conditionalFormatting>
  <conditionalFormatting sqref="L19:L21">
    <cfRule type="expression" dxfId="31" priority="3">
      <formula>AND(ISEVEN(ROW()),COUNTA(L$33:$ZK$33)&gt;0)</formula>
    </cfRule>
  </conditionalFormatting>
  <conditionalFormatting sqref="V20">
    <cfRule type="expression" dxfId="30" priority="2">
      <formula>AND(ISEVEN(ROW()),COUNTA(U$8:$ZJ$8)&gt;0)</formula>
    </cfRule>
  </conditionalFormatting>
  <conditionalFormatting sqref="V18">
    <cfRule type="expression" dxfId="29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6E99-4966-465A-8E77-707A93279FE5}">
  <dimension ref="A1:V20"/>
  <sheetViews>
    <sheetView view="pageBreakPreview" topLeftCell="A12" zoomScale="70" zoomScaleNormal="70" zoomScaleSheetLayoutView="70" workbookViewId="0">
      <pane xSplit="3" topLeftCell="L1" activePane="topRight" state="frozen"/>
      <selection activeCell="A17" sqref="A17"/>
      <selection pane="topRight" activeCell="N5" sqref="N5"/>
    </sheetView>
  </sheetViews>
  <sheetFormatPr defaultColWidth="9.1796875" defaultRowHeight="14.5" x14ac:dyDescent="0.35"/>
  <cols>
    <col min="1" max="1" width="16.17968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453125" style="1" customWidth="1"/>
    <col min="16" max="16" width="42" style="1" customWidth="1"/>
    <col min="17" max="17" width="37.54296875" style="1" customWidth="1"/>
    <col min="18" max="18" width="57.453125" style="1" customWidth="1"/>
    <col min="19" max="19" width="26.1796875" style="1" customWidth="1"/>
    <col min="20" max="20" width="5.1796875" style="1" customWidth="1"/>
    <col min="21" max="21" width="10.7265625" style="1" bestFit="1" customWidth="1"/>
    <col min="22" max="22" width="34.81640625" style="1" customWidth="1"/>
    <col min="23" max="16384" width="9.1796875" style="1"/>
  </cols>
  <sheetData>
    <row r="1" spans="1:22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2" x14ac:dyDescent="0.3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2</v>
      </c>
      <c r="D4" s="2"/>
      <c r="E4" s="2"/>
      <c r="F4" s="2"/>
      <c r="N4" s="3" t="s">
        <v>323</v>
      </c>
    </row>
    <row r="5" spans="1:22" x14ac:dyDescent="0.35">
      <c r="A5" s="1" t="s">
        <v>4</v>
      </c>
      <c r="D5" s="2"/>
      <c r="E5" s="2"/>
      <c r="F5" s="2"/>
    </row>
    <row r="6" spans="1:22" x14ac:dyDescent="0.35">
      <c r="A6" s="1" t="s">
        <v>5</v>
      </c>
      <c r="D6" s="2"/>
      <c r="E6" s="2"/>
      <c r="F6" s="2"/>
      <c r="N6" s="4" t="s">
        <v>320</v>
      </c>
    </row>
    <row r="7" spans="1:22" x14ac:dyDescent="0.35">
      <c r="A7" s="4" t="s">
        <v>6</v>
      </c>
      <c r="D7" s="2"/>
      <c r="E7" s="2"/>
      <c r="F7" s="2"/>
      <c r="N7" s="4" t="s">
        <v>319</v>
      </c>
    </row>
    <row r="8" spans="1:22" x14ac:dyDescent="0.35">
      <c r="A8" s="4" t="s">
        <v>7</v>
      </c>
      <c r="D8" s="2"/>
      <c r="E8" s="2"/>
      <c r="F8" s="2"/>
      <c r="N8" s="4" t="s">
        <v>319</v>
      </c>
    </row>
    <row r="9" spans="1:22" ht="16.5" customHeight="1" x14ac:dyDescent="0.35">
      <c r="A9" s="5" t="s">
        <v>115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9</v>
      </c>
      <c r="B11" s="3" t="s">
        <v>116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11</v>
      </c>
      <c r="B12" s="57" t="s">
        <v>12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13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58" t="s">
        <v>15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1" t="s">
        <v>16</v>
      </c>
      <c r="N15" s="61"/>
      <c r="O15" s="62" t="s">
        <v>17</v>
      </c>
      <c r="P15" s="53" t="s">
        <v>18</v>
      </c>
      <c r="Q15" s="53" t="s">
        <v>19</v>
      </c>
      <c r="R15" s="53" t="s">
        <v>20</v>
      </c>
      <c r="S15" s="53" t="s">
        <v>21</v>
      </c>
      <c r="T15" s="53" t="s">
        <v>22</v>
      </c>
      <c r="U15" s="53" t="s">
        <v>23</v>
      </c>
      <c r="V15" s="53" t="s">
        <v>24</v>
      </c>
    </row>
    <row r="16" spans="1:22" s="9" customFormat="1" ht="29.15" customHeight="1" x14ac:dyDescent="0.35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16</v>
      </c>
      <c r="I16" s="15" t="s">
        <v>32</v>
      </c>
      <c r="J16" s="15" t="s">
        <v>33</v>
      </c>
      <c r="K16" s="15" t="s">
        <v>34</v>
      </c>
      <c r="L16" s="15" t="s">
        <v>35</v>
      </c>
      <c r="M16" s="16" t="s">
        <v>36</v>
      </c>
      <c r="N16" s="16" t="s">
        <v>37</v>
      </c>
      <c r="O16" s="62"/>
      <c r="P16" s="53"/>
      <c r="Q16" s="53"/>
      <c r="R16" s="53"/>
      <c r="S16" s="53"/>
      <c r="T16" s="53"/>
      <c r="U16" s="53"/>
      <c r="V16" s="53"/>
    </row>
    <row r="17" spans="1:22" s="20" customFormat="1" ht="84.65" customHeight="1" x14ac:dyDescent="0.35">
      <c r="A17" s="63">
        <v>1</v>
      </c>
      <c r="B17" s="39" t="s">
        <v>99</v>
      </c>
      <c r="C17" s="39" t="s">
        <v>100</v>
      </c>
      <c r="D17" s="41">
        <v>44594</v>
      </c>
      <c r="E17" s="41">
        <v>44594</v>
      </c>
      <c r="F17" s="47">
        <f>D17-E17</f>
        <v>0</v>
      </c>
      <c r="G17" s="43"/>
      <c r="H17" s="44">
        <v>200000</v>
      </c>
      <c r="I17" s="39" t="s">
        <v>47</v>
      </c>
      <c r="J17" s="43" t="s">
        <v>41</v>
      </c>
      <c r="K17" s="43" t="s">
        <v>117</v>
      </c>
      <c r="L17" s="39" t="s">
        <v>118</v>
      </c>
      <c r="M17" s="33">
        <f>IF(H17&gt;0,H17,"")</f>
        <v>200000</v>
      </c>
      <c r="N17" s="33" t="str">
        <f>IF(H17&lt;0,ABS(H17),"")</f>
        <v/>
      </c>
      <c r="O17" s="21"/>
      <c r="P17" s="22" t="s">
        <v>119</v>
      </c>
      <c r="Q17" s="22" t="s">
        <v>120</v>
      </c>
      <c r="R17" s="22" t="s">
        <v>121</v>
      </c>
      <c r="S17" s="22" t="s">
        <v>54</v>
      </c>
      <c r="T17" s="22" t="s">
        <v>54</v>
      </c>
      <c r="U17" s="22" t="s">
        <v>58</v>
      </c>
      <c r="V17" s="22" t="s">
        <v>59</v>
      </c>
    </row>
    <row r="18" spans="1:22" s="20" customFormat="1" x14ac:dyDescent="0.35">
      <c r="A18" s="63"/>
      <c r="B18" s="31" t="s">
        <v>104</v>
      </c>
      <c r="C18" s="31" t="s">
        <v>105</v>
      </c>
      <c r="D18" s="32">
        <v>44594</v>
      </c>
      <c r="E18" s="32">
        <v>44594</v>
      </c>
      <c r="F18" s="46">
        <f>D18-E18</f>
        <v>0</v>
      </c>
      <c r="G18" s="17"/>
      <c r="H18" s="33">
        <v>-200000</v>
      </c>
      <c r="I18" s="31" t="s">
        <v>40</v>
      </c>
      <c r="J18" s="17" t="s">
        <v>41</v>
      </c>
      <c r="K18" s="17" t="s">
        <v>117</v>
      </c>
      <c r="L18" s="31" t="s">
        <v>118</v>
      </c>
      <c r="M18" s="33" t="str">
        <f>IF(H18&gt;0,H18,"")</f>
        <v/>
      </c>
      <c r="N18" s="33">
        <f>IF(H18&lt;0,ABS(H18),"")</f>
        <v>200000</v>
      </c>
      <c r="O18" s="21"/>
      <c r="P18" s="22"/>
      <c r="Q18" s="22"/>
      <c r="R18" s="22"/>
      <c r="S18" s="22"/>
      <c r="T18" s="22"/>
      <c r="U18" s="22"/>
      <c r="V18" s="22"/>
    </row>
    <row r="19" spans="1:22" x14ac:dyDescent="0.35">
      <c r="A19" s="63">
        <v>2</v>
      </c>
      <c r="B19" s="31" t="s">
        <v>99</v>
      </c>
      <c r="C19" s="31" t="s">
        <v>100</v>
      </c>
      <c r="D19" s="32">
        <v>44544</v>
      </c>
      <c r="E19" s="32">
        <v>44544</v>
      </c>
      <c r="F19" s="46">
        <f>D19-E19</f>
        <v>0</v>
      </c>
      <c r="G19" s="17"/>
      <c r="H19" s="33">
        <v>100000</v>
      </c>
      <c r="I19" s="31" t="s">
        <v>47</v>
      </c>
      <c r="J19" s="17" t="s">
        <v>41</v>
      </c>
      <c r="K19" s="17" t="s">
        <v>117</v>
      </c>
      <c r="L19" s="31" t="s">
        <v>122</v>
      </c>
      <c r="M19" s="33">
        <f>IF(H19&gt;0,H19,"")</f>
        <v>100000</v>
      </c>
      <c r="N19" s="33" t="str">
        <f>IF(H19&lt;0,ABS(H19),"")</f>
        <v/>
      </c>
      <c r="O19" s="21"/>
      <c r="P19" s="64" t="s">
        <v>119</v>
      </c>
      <c r="Q19" s="64" t="s">
        <v>123</v>
      </c>
      <c r="R19" s="64" t="s">
        <v>121</v>
      </c>
      <c r="S19" s="64" t="s">
        <v>54</v>
      </c>
      <c r="T19" s="64" t="s">
        <v>54</v>
      </c>
      <c r="U19" s="64" t="s">
        <v>58</v>
      </c>
      <c r="V19" s="64" t="s">
        <v>59</v>
      </c>
    </row>
    <row r="20" spans="1:22" ht="53.15" customHeight="1" x14ac:dyDescent="0.35">
      <c r="A20" s="63"/>
      <c r="B20" s="39" t="s">
        <v>124</v>
      </c>
      <c r="C20" s="39" t="s">
        <v>125</v>
      </c>
      <c r="D20" s="41">
        <v>44544</v>
      </c>
      <c r="E20" s="41">
        <v>44544</v>
      </c>
      <c r="F20" s="47">
        <f>D20-E20</f>
        <v>0</v>
      </c>
      <c r="G20" s="43"/>
      <c r="H20" s="44">
        <v>-100000</v>
      </c>
      <c r="I20" s="39" t="s">
        <v>40</v>
      </c>
      <c r="J20" s="43" t="s">
        <v>41</v>
      </c>
      <c r="K20" s="43" t="s">
        <v>117</v>
      </c>
      <c r="L20" s="39" t="s">
        <v>122</v>
      </c>
      <c r="M20" s="33" t="str">
        <f>IF(H20&gt;0,H20,"")</f>
        <v/>
      </c>
      <c r="N20" s="33">
        <f>IF(H20&lt;0,ABS(H20),"")</f>
        <v>100000</v>
      </c>
      <c r="O20" s="21"/>
      <c r="P20" s="64"/>
      <c r="Q20" s="64"/>
      <c r="R20" s="64"/>
      <c r="S20" s="64"/>
      <c r="T20" s="64"/>
      <c r="U20" s="64"/>
      <c r="V20" s="64"/>
    </row>
  </sheetData>
  <mergeCells count="22"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9:T20"/>
    <mergeCell ref="U19:U20"/>
    <mergeCell ref="V19:V20"/>
    <mergeCell ref="T15:T16"/>
    <mergeCell ref="U15:U16"/>
    <mergeCell ref="V15:V16"/>
    <mergeCell ref="A19:A20"/>
    <mergeCell ref="P19:P20"/>
    <mergeCell ref="Q19:Q20"/>
    <mergeCell ref="R19:R20"/>
    <mergeCell ref="S19:S20"/>
  </mergeCells>
  <conditionalFormatting sqref="H17:H18">
    <cfRule type="expression" dxfId="62" priority="25">
      <formula>AND(ISEVEN(ROW()),COUNTA(H$27:$ZK$27)&gt;0)</formula>
    </cfRule>
  </conditionalFormatting>
  <conditionalFormatting sqref="C17:C18">
    <cfRule type="expression" dxfId="61" priority="24">
      <formula>AND(ISEVEN(ROW()),COUNTA(C$33:$ZK$33)&gt;0)</formula>
    </cfRule>
  </conditionalFormatting>
  <conditionalFormatting sqref="L17:L18">
    <cfRule type="expression" dxfId="60" priority="23">
      <formula>AND(ISEVEN(ROW()),COUNTA(L$33:$ZK$33)&gt;0)</formula>
    </cfRule>
  </conditionalFormatting>
  <conditionalFormatting sqref="F17:F20">
    <cfRule type="expression" dxfId="59" priority="22">
      <formula>AND(ISEVEN(ROW()),COUNTA(F$33:$ZK$33)&gt;0)</formula>
    </cfRule>
  </conditionalFormatting>
  <conditionalFormatting sqref="D17:D18">
    <cfRule type="expression" dxfId="58" priority="21">
      <formula>AND(ISEVEN(ROW()),COUNTA(D$33:$ZK$33)&gt;0)</formula>
    </cfRule>
  </conditionalFormatting>
  <conditionalFormatting sqref="E17:E18">
    <cfRule type="expression" dxfId="57" priority="20">
      <formula>AND(ISEVEN(ROW()),COUNTA(E$33:$ZK$33)&gt;0)</formula>
    </cfRule>
  </conditionalFormatting>
  <conditionalFormatting sqref="I17:I18">
    <cfRule type="expression" dxfId="56" priority="19">
      <formula>AND(ISEVEN(ROW()),COUNTA(I$33:$ZK$33)&gt;0)</formula>
    </cfRule>
  </conditionalFormatting>
  <conditionalFormatting sqref="B17:B18">
    <cfRule type="expression" dxfId="55" priority="18">
      <formula>AND(ISEVEN(ROW()),COUNTA(B$33:$ZK$33)&gt;0)</formula>
    </cfRule>
  </conditionalFormatting>
  <conditionalFormatting sqref="E19:E20">
    <cfRule type="expression" dxfId="54" priority="6">
      <formula>AND(ISEVEN(ROW()),COUNTA(E$33:$ZK$33)&gt;0)</formula>
    </cfRule>
  </conditionalFormatting>
  <conditionalFormatting sqref="I19:I20">
    <cfRule type="expression" dxfId="53" priority="9">
      <formula>AND(ISEVEN(ROW()),COUNTA(I$33:$ZK$33)&gt;0)</formula>
    </cfRule>
  </conditionalFormatting>
  <conditionalFormatting sqref="H19:H20">
    <cfRule type="expression" dxfId="52" priority="8">
      <formula>AND(ISEVEN(ROW()),COUNTA(H$33:$ZK$33)&gt;0)</formula>
    </cfRule>
  </conditionalFormatting>
  <conditionalFormatting sqref="D19:D20">
    <cfRule type="expression" dxfId="51" priority="7">
      <formula>AND(ISEVEN(ROW()),COUNTA(D$33:$ZK$33)&gt;0)</formula>
    </cfRule>
  </conditionalFormatting>
  <conditionalFormatting sqref="C19:C20">
    <cfRule type="expression" dxfId="50" priority="5">
      <formula>AND(ISEVEN(ROW()),COUNTA(C$33:$ZK$33)&gt;0)</formula>
    </cfRule>
  </conditionalFormatting>
  <conditionalFormatting sqref="L19:L20">
    <cfRule type="expression" dxfId="49" priority="4">
      <formula>AND(ISEVEN(ROW()),COUNTA(L$33:$ZK$33)&gt;0)</formula>
    </cfRule>
  </conditionalFormatting>
  <conditionalFormatting sqref="L19:L20">
    <cfRule type="expression" dxfId="48" priority="2">
      <formula>AND(ISODD(ROW()),IF($B19=1,IF(M18=M19,IF(M19&lt;&gt;"X","TRUE","FALSE"),"FALSE")))</formula>
    </cfRule>
    <cfRule type="expression" dxfId="47" priority="3">
      <formula>AND(ISEVEN(ROW()),IF($B19=1,IF(M18=M19,IF(M19&lt;&gt;"X","TRUE","FALSE"),"FALSE")))</formula>
    </cfRule>
  </conditionalFormatting>
  <conditionalFormatting sqref="B19:B20">
    <cfRule type="expression" dxfId="46" priority="1">
      <formula>AND(ISEVEN(ROW()),COUNTA(B$33:$ZK$33)&gt;0)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9FE8-724A-4B74-919B-6D389FC71A31}">
  <dimension ref="A1:V60"/>
  <sheetViews>
    <sheetView view="pageBreakPreview" topLeftCell="A5" zoomScale="70" zoomScaleNormal="70" zoomScaleSheetLayoutView="90" workbookViewId="0">
      <pane xSplit="3" topLeftCell="M1" activePane="topRight" state="frozen"/>
      <selection activeCell="A17" sqref="A17"/>
      <selection pane="topRight" activeCell="C25" sqref="C25"/>
    </sheetView>
  </sheetViews>
  <sheetFormatPr defaultColWidth="9.1796875" defaultRowHeight="14.5" x14ac:dyDescent="0.35"/>
  <cols>
    <col min="1" max="1" width="16.17968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453125" style="1" customWidth="1"/>
    <col min="16" max="16" width="42" style="1" customWidth="1"/>
    <col min="17" max="17" width="37.54296875" style="1" customWidth="1"/>
    <col min="18" max="18" width="57.453125" style="1" customWidth="1"/>
    <col min="19" max="19" width="26.1796875" style="1" customWidth="1"/>
    <col min="20" max="20" width="5.1796875" style="1" customWidth="1"/>
    <col min="21" max="21" width="10.7265625" style="1" bestFit="1" customWidth="1"/>
    <col min="22" max="22" width="34.81640625" style="1" customWidth="1"/>
    <col min="23" max="16384" width="9.1796875" style="1"/>
  </cols>
  <sheetData>
    <row r="1" spans="1:22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2" x14ac:dyDescent="0.3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2</v>
      </c>
      <c r="D4" s="2"/>
      <c r="E4" s="2"/>
      <c r="F4" s="2"/>
      <c r="N4" s="3" t="s">
        <v>324</v>
      </c>
    </row>
    <row r="5" spans="1:22" x14ac:dyDescent="0.35">
      <c r="A5" s="1" t="s">
        <v>4</v>
      </c>
      <c r="D5" s="2"/>
      <c r="E5" s="2"/>
      <c r="F5" s="2"/>
    </row>
    <row r="6" spans="1:22" x14ac:dyDescent="0.35">
      <c r="A6" s="1" t="s">
        <v>5</v>
      </c>
      <c r="D6" s="2"/>
      <c r="E6" s="2"/>
      <c r="F6" s="2"/>
      <c r="N6" s="4" t="s">
        <v>320</v>
      </c>
    </row>
    <row r="7" spans="1:22" x14ac:dyDescent="0.35">
      <c r="A7" s="4" t="s">
        <v>6</v>
      </c>
      <c r="D7" s="2"/>
      <c r="E7" s="2"/>
      <c r="F7" s="2"/>
      <c r="N7" s="4" t="s">
        <v>319</v>
      </c>
    </row>
    <row r="8" spans="1:22" x14ac:dyDescent="0.35">
      <c r="A8" s="4" t="s">
        <v>7</v>
      </c>
      <c r="D8" s="2"/>
      <c r="E8" s="2"/>
      <c r="F8" s="2"/>
      <c r="N8" s="4" t="s">
        <v>319</v>
      </c>
    </row>
    <row r="9" spans="1:22" ht="16.5" customHeight="1" x14ac:dyDescent="0.35">
      <c r="A9" s="5" t="s">
        <v>68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9</v>
      </c>
      <c r="B11" s="3" t="s">
        <v>69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11</v>
      </c>
      <c r="B12" s="57" t="s">
        <v>12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13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58" t="s">
        <v>15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1" t="s">
        <v>16</v>
      </c>
      <c r="N15" s="61"/>
      <c r="O15" s="62" t="s">
        <v>17</v>
      </c>
      <c r="P15" s="53" t="s">
        <v>18</v>
      </c>
      <c r="Q15" s="53" t="s">
        <v>19</v>
      </c>
      <c r="R15" s="53" t="s">
        <v>20</v>
      </c>
      <c r="S15" s="53" t="s">
        <v>21</v>
      </c>
      <c r="T15" s="53" t="s">
        <v>22</v>
      </c>
      <c r="U15" s="53" t="s">
        <v>23</v>
      </c>
      <c r="V15" s="53" t="s">
        <v>24</v>
      </c>
    </row>
    <row r="16" spans="1:22" s="9" customFormat="1" ht="29.15" customHeight="1" x14ac:dyDescent="0.35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16</v>
      </c>
      <c r="I16" s="15" t="s">
        <v>32</v>
      </c>
      <c r="J16" s="15" t="s">
        <v>33</v>
      </c>
      <c r="K16" s="15" t="s">
        <v>34</v>
      </c>
      <c r="L16" s="15" t="s">
        <v>35</v>
      </c>
      <c r="M16" s="16" t="s">
        <v>36</v>
      </c>
      <c r="N16" s="16" t="s">
        <v>37</v>
      </c>
      <c r="O16" s="62"/>
      <c r="P16" s="53"/>
      <c r="Q16" s="53"/>
      <c r="R16" s="53"/>
      <c r="S16" s="53"/>
      <c r="T16" s="53"/>
      <c r="U16" s="53"/>
      <c r="V16" s="53"/>
    </row>
    <row r="17" spans="1:22" s="20" customFormat="1" ht="18.649999999999999" customHeight="1" x14ac:dyDescent="0.35">
      <c r="A17" s="63">
        <v>1</v>
      </c>
      <c r="B17" s="31" t="s">
        <v>44</v>
      </c>
      <c r="C17" s="31" t="s">
        <v>45</v>
      </c>
      <c r="D17" s="32">
        <v>44408</v>
      </c>
      <c r="E17" s="32">
        <v>44408</v>
      </c>
      <c r="F17" s="18">
        <f>D17-E17</f>
        <v>0</v>
      </c>
      <c r="G17" s="17"/>
      <c r="H17" s="33">
        <v>2835578</v>
      </c>
      <c r="I17" s="31" t="s">
        <v>47</v>
      </c>
      <c r="J17" s="17" t="s">
        <v>41</v>
      </c>
      <c r="K17" s="17" t="s">
        <v>42</v>
      </c>
      <c r="L17" s="31" t="s">
        <v>70</v>
      </c>
      <c r="M17" s="33">
        <f>IF(H17&gt;0,H17,"")</f>
        <v>2835578</v>
      </c>
      <c r="N17" s="33" t="str">
        <f>IF(H17&lt;0,ABS(H17),"")</f>
        <v/>
      </c>
    </row>
    <row r="18" spans="1:22" s="20" customFormat="1" x14ac:dyDescent="0.35">
      <c r="A18" s="63"/>
      <c r="B18" s="31" t="s">
        <v>38</v>
      </c>
      <c r="C18" s="31" t="s">
        <v>39</v>
      </c>
      <c r="D18" s="32">
        <v>44408</v>
      </c>
      <c r="E18" s="32">
        <v>44408</v>
      </c>
      <c r="F18" s="18">
        <f t="shared" ref="F18:F59" si="0">D18-E18</f>
        <v>0</v>
      </c>
      <c r="G18" s="17"/>
      <c r="H18" s="33">
        <v>3104702</v>
      </c>
      <c r="I18" s="31" t="s">
        <v>47</v>
      </c>
      <c r="J18" s="17" t="s">
        <v>41</v>
      </c>
      <c r="K18" s="17" t="s">
        <v>42</v>
      </c>
      <c r="L18" s="31" t="s">
        <v>71</v>
      </c>
      <c r="M18" s="33">
        <f t="shared" ref="M18:M59" si="1">IF(H18&gt;0,H18,"")</f>
        <v>3104702</v>
      </c>
      <c r="N18" s="33" t="str">
        <f t="shared" ref="N18:N59" si="2">IF(H18&lt;0,ABS(H18),"")</f>
        <v/>
      </c>
      <c r="O18" s="21"/>
      <c r="P18" s="22"/>
      <c r="Q18" s="22"/>
      <c r="R18" s="22"/>
      <c r="S18" s="22"/>
      <c r="T18" s="22"/>
      <c r="U18" s="22"/>
      <c r="V18" s="22"/>
    </row>
    <row r="19" spans="1:22" s="20" customFormat="1" x14ac:dyDescent="0.35">
      <c r="A19" s="63"/>
      <c r="B19" s="31" t="s">
        <v>48</v>
      </c>
      <c r="C19" s="31" t="s">
        <v>49</v>
      </c>
      <c r="D19" s="32">
        <v>44408</v>
      </c>
      <c r="E19" s="32">
        <v>44408</v>
      </c>
      <c r="F19" s="18">
        <f t="shared" si="0"/>
        <v>0</v>
      </c>
      <c r="G19" s="17"/>
      <c r="H19" s="33">
        <v>-890174</v>
      </c>
      <c r="I19" s="31" t="s">
        <v>40</v>
      </c>
      <c r="J19" s="17" t="s">
        <v>41</v>
      </c>
      <c r="K19" s="17" t="s">
        <v>42</v>
      </c>
      <c r="L19" s="31" t="s">
        <v>72</v>
      </c>
      <c r="M19" s="33" t="str">
        <f t="shared" si="1"/>
        <v/>
      </c>
      <c r="N19" s="33">
        <f t="shared" si="2"/>
        <v>890174</v>
      </c>
      <c r="O19" s="21"/>
      <c r="P19" s="22"/>
      <c r="Q19" s="22"/>
      <c r="R19" s="22"/>
      <c r="S19" s="22"/>
      <c r="T19" s="22"/>
      <c r="U19" s="22"/>
      <c r="V19" s="22"/>
    </row>
    <row r="20" spans="1:22" s="20" customFormat="1" ht="39" x14ac:dyDescent="0.35">
      <c r="A20" s="63"/>
      <c r="B20" s="39" t="s">
        <v>38</v>
      </c>
      <c r="C20" s="39" t="s">
        <v>39</v>
      </c>
      <c r="D20" s="41">
        <v>44408</v>
      </c>
      <c r="E20" s="41">
        <v>44408</v>
      </c>
      <c r="F20" s="42">
        <f t="shared" si="0"/>
        <v>0</v>
      </c>
      <c r="G20" s="43"/>
      <c r="H20" s="44">
        <v>-5907453</v>
      </c>
      <c r="I20" s="39" t="s">
        <v>40</v>
      </c>
      <c r="J20" s="43" t="s">
        <v>41</v>
      </c>
      <c r="K20" s="43" t="s">
        <v>42</v>
      </c>
      <c r="L20" s="39" t="s">
        <v>70</v>
      </c>
      <c r="M20" s="33" t="str">
        <f t="shared" si="1"/>
        <v/>
      </c>
      <c r="N20" s="33">
        <f t="shared" si="2"/>
        <v>5907453</v>
      </c>
      <c r="O20" s="21" t="s">
        <v>54</v>
      </c>
      <c r="P20" s="22" t="s">
        <v>73</v>
      </c>
      <c r="Q20" s="22" t="s">
        <v>74</v>
      </c>
      <c r="R20" s="38" t="s">
        <v>75</v>
      </c>
      <c r="S20" s="22" t="s">
        <v>54</v>
      </c>
      <c r="T20" s="22" t="s">
        <v>54</v>
      </c>
      <c r="U20" s="22" t="s">
        <v>58</v>
      </c>
      <c r="V20" s="22" t="s">
        <v>59</v>
      </c>
    </row>
    <row r="21" spans="1:22" s="20" customFormat="1" x14ac:dyDescent="0.35">
      <c r="A21" s="63"/>
      <c r="B21" s="31" t="s">
        <v>60</v>
      </c>
      <c r="C21" s="31" t="s">
        <v>61</v>
      </c>
      <c r="D21" s="32">
        <v>44408</v>
      </c>
      <c r="E21" s="32">
        <v>44408</v>
      </c>
      <c r="F21" s="18">
        <f t="shared" si="0"/>
        <v>0</v>
      </c>
      <c r="G21" s="17"/>
      <c r="H21" s="33">
        <v>-2231778</v>
      </c>
      <c r="I21" s="31" t="s">
        <v>40</v>
      </c>
      <c r="J21" s="17" t="s">
        <v>41</v>
      </c>
      <c r="K21" s="17" t="s">
        <v>42</v>
      </c>
      <c r="L21" s="31" t="s">
        <v>76</v>
      </c>
      <c r="M21" s="33" t="str">
        <f t="shared" si="1"/>
        <v/>
      </c>
      <c r="N21" s="33">
        <f t="shared" si="2"/>
        <v>2231778</v>
      </c>
      <c r="O21" s="21"/>
      <c r="P21" s="22"/>
      <c r="Q21" s="22"/>
      <c r="R21" s="22"/>
      <c r="S21" s="22"/>
      <c r="T21" s="22"/>
      <c r="U21" s="22"/>
      <c r="V21" s="22"/>
    </row>
    <row r="22" spans="1:22" s="20" customFormat="1" x14ac:dyDescent="0.35">
      <c r="A22" s="63"/>
      <c r="B22" s="31" t="s">
        <v>44</v>
      </c>
      <c r="C22" s="31" t="s">
        <v>45</v>
      </c>
      <c r="D22" s="32">
        <v>44408</v>
      </c>
      <c r="E22" s="32">
        <v>44408</v>
      </c>
      <c r="F22" s="18">
        <f t="shared" si="0"/>
        <v>0</v>
      </c>
      <c r="G22" s="17"/>
      <c r="H22" s="33">
        <v>3071875</v>
      </c>
      <c r="I22" s="31" t="s">
        <v>47</v>
      </c>
      <c r="J22" s="17" t="s">
        <v>41</v>
      </c>
      <c r="K22" s="17" t="s">
        <v>42</v>
      </c>
      <c r="L22" s="31" t="s">
        <v>70</v>
      </c>
      <c r="M22" s="33">
        <f t="shared" si="1"/>
        <v>3071875</v>
      </c>
      <c r="N22" s="33" t="str">
        <f t="shared" si="2"/>
        <v/>
      </c>
      <c r="O22" s="28"/>
      <c r="P22" s="22"/>
      <c r="Q22" s="22"/>
      <c r="R22" s="22"/>
      <c r="S22" s="22"/>
      <c r="T22" s="22"/>
      <c r="U22" s="22"/>
      <c r="V22" s="22"/>
    </row>
    <row r="23" spans="1:22" s="20" customFormat="1" x14ac:dyDescent="0.35">
      <c r="A23" s="63"/>
      <c r="B23" s="31" t="s">
        <v>51</v>
      </c>
      <c r="C23" s="31" t="s">
        <v>52</v>
      </c>
      <c r="D23" s="32">
        <v>44408</v>
      </c>
      <c r="E23" s="32">
        <v>44408</v>
      </c>
      <c r="F23" s="18">
        <f t="shared" si="0"/>
        <v>0</v>
      </c>
      <c r="G23" s="17"/>
      <c r="H23" s="33">
        <v>-3104702</v>
      </c>
      <c r="I23" s="31" t="s">
        <v>40</v>
      </c>
      <c r="J23" s="17" t="s">
        <v>41</v>
      </c>
      <c r="K23" s="17" t="s">
        <v>42</v>
      </c>
      <c r="L23" s="31" t="s">
        <v>71</v>
      </c>
      <c r="M23" s="33" t="str">
        <f t="shared" si="1"/>
        <v/>
      </c>
      <c r="N23" s="33">
        <f t="shared" si="2"/>
        <v>3104702</v>
      </c>
      <c r="O23" s="28"/>
      <c r="P23" s="22"/>
      <c r="Q23" s="22"/>
      <c r="R23" s="22"/>
      <c r="S23" s="22"/>
      <c r="T23" s="22"/>
      <c r="U23" s="22"/>
      <c r="V23" s="22"/>
    </row>
    <row r="24" spans="1:22" s="20" customFormat="1" x14ac:dyDescent="0.35">
      <c r="A24" s="63"/>
      <c r="B24" s="31" t="s">
        <v>51</v>
      </c>
      <c r="C24" s="31" t="s">
        <v>52</v>
      </c>
      <c r="D24" s="32">
        <v>44408</v>
      </c>
      <c r="E24" s="32">
        <v>44408</v>
      </c>
      <c r="F24" s="18">
        <f t="shared" si="0"/>
        <v>0</v>
      </c>
      <c r="G24" s="17"/>
      <c r="H24" s="33">
        <v>3121952</v>
      </c>
      <c r="I24" s="31" t="s">
        <v>47</v>
      </c>
      <c r="J24" s="17" t="s">
        <v>41</v>
      </c>
      <c r="K24" s="17" t="s">
        <v>42</v>
      </c>
      <c r="L24" s="31" t="s">
        <v>77</v>
      </c>
      <c r="M24" s="33">
        <f t="shared" si="1"/>
        <v>3121952</v>
      </c>
      <c r="N24" s="33" t="str">
        <f t="shared" si="2"/>
        <v/>
      </c>
      <c r="O24" s="28"/>
      <c r="P24" s="22"/>
      <c r="Q24" s="22"/>
      <c r="R24" s="22"/>
      <c r="S24" s="22"/>
      <c r="T24" s="22"/>
      <c r="U24" s="22"/>
      <c r="V24" s="22"/>
    </row>
    <row r="25" spans="1:22" s="20" customFormat="1" ht="18.649999999999999" customHeight="1" x14ac:dyDescent="0.35">
      <c r="A25" s="63">
        <v>2</v>
      </c>
      <c r="B25" s="31" t="s">
        <v>78</v>
      </c>
      <c r="C25" s="31" t="s">
        <v>79</v>
      </c>
      <c r="D25" s="32">
        <v>44601</v>
      </c>
      <c r="E25" s="32">
        <v>44601</v>
      </c>
      <c r="F25" s="18">
        <f t="shared" si="0"/>
        <v>0</v>
      </c>
      <c r="G25" s="17"/>
      <c r="H25" s="33">
        <v>-3973.35</v>
      </c>
      <c r="I25" s="31" t="s">
        <v>40</v>
      </c>
      <c r="J25" s="17" t="s">
        <v>41</v>
      </c>
      <c r="K25" s="17" t="s">
        <v>41</v>
      </c>
      <c r="L25" s="34" t="s">
        <v>80</v>
      </c>
      <c r="M25" s="33" t="str">
        <f t="shared" si="1"/>
        <v/>
      </c>
      <c r="N25" s="33">
        <f t="shared" si="2"/>
        <v>3973.35</v>
      </c>
      <c r="O25" s="21"/>
    </row>
    <row r="26" spans="1:22" s="20" customFormat="1" x14ac:dyDescent="0.35">
      <c r="A26" s="63"/>
      <c r="B26" s="31" t="s">
        <v>81</v>
      </c>
      <c r="C26" s="31" t="s">
        <v>82</v>
      </c>
      <c r="D26" s="32">
        <v>44601</v>
      </c>
      <c r="E26" s="32">
        <v>44601</v>
      </c>
      <c r="F26" s="18">
        <f t="shared" si="0"/>
        <v>0</v>
      </c>
      <c r="G26" s="17"/>
      <c r="H26" s="33">
        <v>3973.35</v>
      </c>
      <c r="I26" s="31" t="s">
        <v>47</v>
      </c>
      <c r="J26" s="17" t="s">
        <v>41</v>
      </c>
      <c r="K26" s="17" t="s">
        <v>41</v>
      </c>
      <c r="L26" s="34" t="s">
        <v>80</v>
      </c>
      <c r="M26" s="33">
        <f t="shared" si="1"/>
        <v>3973.35</v>
      </c>
      <c r="N26" s="33" t="str">
        <f t="shared" si="2"/>
        <v/>
      </c>
      <c r="O26" s="21"/>
      <c r="P26" s="22"/>
      <c r="Q26" s="22"/>
      <c r="R26" s="22"/>
      <c r="S26" s="22"/>
      <c r="T26" s="22"/>
      <c r="U26" s="22"/>
      <c r="V26" s="22"/>
    </row>
    <row r="27" spans="1:22" s="20" customFormat="1" x14ac:dyDescent="0.35">
      <c r="A27" s="63"/>
      <c r="B27" s="31" t="s">
        <v>83</v>
      </c>
      <c r="C27" s="31" t="s">
        <v>84</v>
      </c>
      <c r="D27" s="32">
        <v>44601</v>
      </c>
      <c r="E27" s="32">
        <v>44601</v>
      </c>
      <c r="F27" s="18">
        <f t="shared" si="0"/>
        <v>0</v>
      </c>
      <c r="G27" s="17"/>
      <c r="H27" s="33">
        <v>235.63</v>
      </c>
      <c r="I27" s="31" t="s">
        <v>47</v>
      </c>
      <c r="J27" s="17" t="s">
        <v>41</v>
      </c>
      <c r="K27" s="17" t="s">
        <v>41</v>
      </c>
      <c r="L27" s="34" t="s">
        <v>80</v>
      </c>
      <c r="M27" s="33">
        <f t="shared" si="1"/>
        <v>235.63</v>
      </c>
      <c r="N27" s="33" t="str">
        <f t="shared" si="2"/>
        <v/>
      </c>
      <c r="O27" s="21"/>
      <c r="P27" s="22"/>
      <c r="Q27" s="22"/>
      <c r="R27" s="22"/>
      <c r="S27" s="22"/>
      <c r="T27" s="22"/>
      <c r="U27" s="22"/>
      <c r="V27" s="22"/>
    </row>
    <row r="28" spans="1:22" s="20" customFormat="1" ht="43.5" x14ac:dyDescent="0.35">
      <c r="A28" s="63"/>
      <c r="B28" s="39" t="s">
        <v>85</v>
      </c>
      <c r="C28" s="39" t="s">
        <v>86</v>
      </c>
      <c r="D28" s="41">
        <v>44601</v>
      </c>
      <c r="E28" s="41">
        <v>44601</v>
      </c>
      <c r="F28" s="42">
        <f t="shared" si="0"/>
        <v>0</v>
      </c>
      <c r="G28" s="43"/>
      <c r="H28" s="44">
        <v>-2108327.06</v>
      </c>
      <c r="I28" s="39" t="s">
        <v>40</v>
      </c>
      <c r="J28" s="43" t="s">
        <v>41</v>
      </c>
      <c r="K28" s="43" t="s">
        <v>41</v>
      </c>
      <c r="L28" s="45" t="s">
        <v>80</v>
      </c>
      <c r="M28" s="33" t="str">
        <f t="shared" si="1"/>
        <v/>
      </c>
      <c r="N28" s="33">
        <f t="shared" si="2"/>
        <v>2108327.06</v>
      </c>
      <c r="O28" s="21" t="s">
        <v>54</v>
      </c>
      <c r="P28" s="22" t="s">
        <v>73</v>
      </c>
      <c r="Q28" s="37" t="s">
        <v>87</v>
      </c>
      <c r="R28" s="38" t="s">
        <v>88</v>
      </c>
      <c r="S28" s="22" t="s">
        <v>54</v>
      </c>
      <c r="T28" s="22" t="s">
        <v>54</v>
      </c>
      <c r="U28" s="22" t="s">
        <v>58</v>
      </c>
      <c r="V28" s="22" t="s">
        <v>59</v>
      </c>
    </row>
    <row r="29" spans="1:22" s="20" customFormat="1" x14ac:dyDescent="0.35">
      <c r="A29" s="63"/>
      <c r="B29" s="31" t="s">
        <v>89</v>
      </c>
      <c r="C29" s="31" t="s">
        <v>90</v>
      </c>
      <c r="D29" s="32">
        <v>44601</v>
      </c>
      <c r="E29" s="32">
        <v>44601</v>
      </c>
      <c r="F29" s="18">
        <f t="shared" si="0"/>
        <v>0</v>
      </c>
      <c r="G29" s="17"/>
      <c r="H29" s="33">
        <v>0</v>
      </c>
      <c r="I29" s="31" t="s">
        <v>47</v>
      </c>
      <c r="J29" s="17" t="s">
        <v>41</v>
      </c>
      <c r="K29" s="17" t="s">
        <v>41</v>
      </c>
      <c r="L29" s="34"/>
      <c r="M29" s="33" t="str">
        <f t="shared" si="1"/>
        <v/>
      </c>
      <c r="N29" s="33" t="str">
        <f t="shared" si="2"/>
        <v/>
      </c>
      <c r="O29" s="21"/>
      <c r="P29" s="22"/>
      <c r="Q29" s="22"/>
      <c r="R29" s="22"/>
      <c r="S29" s="22"/>
      <c r="T29" s="22"/>
      <c r="U29" s="22"/>
      <c r="V29" s="22"/>
    </row>
    <row r="30" spans="1:22" s="20" customFormat="1" x14ac:dyDescent="0.35">
      <c r="A30" s="63"/>
      <c r="B30" s="31" t="s">
        <v>91</v>
      </c>
      <c r="C30" s="31" t="s">
        <v>92</v>
      </c>
      <c r="D30" s="32">
        <v>44601</v>
      </c>
      <c r="E30" s="32">
        <v>44601</v>
      </c>
      <c r="F30" s="18">
        <f t="shared" si="0"/>
        <v>0</v>
      </c>
      <c r="G30" s="17"/>
      <c r="H30" s="33">
        <v>28887</v>
      </c>
      <c r="I30" s="31" t="s">
        <v>47</v>
      </c>
      <c r="J30" s="17" t="s">
        <v>41</v>
      </c>
      <c r="K30" s="17" t="s">
        <v>41</v>
      </c>
      <c r="L30" s="34" t="s">
        <v>93</v>
      </c>
      <c r="M30" s="33">
        <f t="shared" si="1"/>
        <v>28887</v>
      </c>
      <c r="N30" s="33" t="str">
        <f t="shared" si="2"/>
        <v/>
      </c>
      <c r="O30" s="21"/>
      <c r="P30" s="22"/>
      <c r="Q30" s="22"/>
      <c r="R30" s="22"/>
      <c r="S30" s="22"/>
      <c r="T30" s="22"/>
      <c r="U30" s="22"/>
      <c r="V30" s="22"/>
    </row>
    <row r="31" spans="1:22" s="20" customFormat="1" x14ac:dyDescent="0.35">
      <c r="A31" s="63"/>
      <c r="B31" s="31" t="s">
        <v>94</v>
      </c>
      <c r="C31" s="31" t="s">
        <v>95</v>
      </c>
      <c r="D31" s="32">
        <v>44601</v>
      </c>
      <c r="E31" s="32">
        <v>44601</v>
      </c>
      <c r="F31" s="18">
        <f t="shared" si="0"/>
        <v>0</v>
      </c>
      <c r="G31" s="17"/>
      <c r="H31" s="33">
        <v>41.11</v>
      </c>
      <c r="I31" s="31" t="s">
        <v>47</v>
      </c>
      <c r="J31" s="17" t="s">
        <v>41</v>
      </c>
      <c r="K31" s="17" t="s">
        <v>41</v>
      </c>
      <c r="L31" s="34" t="s">
        <v>80</v>
      </c>
      <c r="M31" s="33">
        <f t="shared" si="1"/>
        <v>41.11</v>
      </c>
      <c r="N31" s="33" t="str">
        <f t="shared" si="2"/>
        <v/>
      </c>
      <c r="O31" s="21"/>
      <c r="P31" s="22"/>
      <c r="Q31" s="22"/>
      <c r="R31" s="22"/>
      <c r="S31" s="22"/>
      <c r="T31" s="22"/>
      <c r="U31" s="22"/>
      <c r="V31" s="22"/>
    </row>
    <row r="32" spans="1:22" s="20" customFormat="1" x14ac:dyDescent="0.35">
      <c r="A32" s="63"/>
      <c r="B32" s="31" t="s">
        <v>96</v>
      </c>
      <c r="C32" s="31" t="s">
        <v>97</v>
      </c>
      <c r="D32" s="32">
        <v>44601</v>
      </c>
      <c r="E32" s="32">
        <v>44601</v>
      </c>
      <c r="F32" s="18">
        <f t="shared" si="0"/>
        <v>0</v>
      </c>
      <c r="G32" s="17"/>
      <c r="H32" s="33">
        <v>0</v>
      </c>
      <c r="I32" s="31" t="s">
        <v>47</v>
      </c>
      <c r="J32" s="17" t="s">
        <v>41</v>
      </c>
      <c r="K32" s="17" t="s">
        <v>41</v>
      </c>
      <c r="L32" s="34"/>
      <c r="M32" s="33" t="str">
        <f t="shared" si="1"/>
        <v/>
      </c>
      <c r="N32" s="33" t="str">
        <f t="shared" si="2"/>
        <v/>
      </c>
      <c r="O32" s="21"/>
      <c r="P32" s="22"/>
      <c r="Q32" s="22"/>
      <c r="R32" s="22"/>
      <c r="S32" s="22"/>
      <c r="T32" s="22"/>
      <c r="U32" s="22"/>
      <c r="V32" s="22"/>
    </row>
    <row r="33" spans="1:22" s="20" customFormat="1" x14ac:dyDescent="0.35">
      <c r="A33" s="63"/>
      <c r="B33" s="31" t="s">
        <v>91</v>
      </c>
      <c r="C33" s="31" t="s">
        <v>92</v>
      </c>
      <c r="D33" s="32">
        <v>44601</v>
      </c>
      <c r="E33" s="32">
        <v>44601</v>
      </c>
      <c r="F33" s="18">
        <f t="shared" si="0"/>
        <v>0</v>
      </c>
      <c r="G33" s="17"/>
      <c r="H33" s="33">
        <v>44399</v>
      </c>
      <c r="I33" s="31" t="s">
        <v>47</v>
      </c>
      <c r="J33" s="17" t="s">
        <v>41</v>
      </c>
      <c r="K33" s="17" t="s">
        <v>41</v>
      </c>
      <c r="L33" s="34" t="s">
        <v>98</v>
      </c>
      <c r="M33" s="33">
        <f t="shared" si="1"/>
        <v>44399</v>
      </c>
      <c r="N33" s="33" t="str">
        <f t="shared" si="2"/>
        <v/>
      </c>
      <c r="O33" s="21"/>
      <c r="P33" s="22"/>
      <c r="Q33" s="22"/>
      <c r="R33" s="22"/>
      <c r="S33" s="22"/>
      <c r="T33" s="22"/>
      <c r="U33" s="22"/>
      <c r="V33" s="22"/>
    </row>
    <row r="34" spans="1:22" s="20" customFormat="1" x14ac:dyDescent="0.35">
      <c r="A34" s="63"/>
      <c r="B34" s="31" t="s">
        <v>99</v>
      </c>
      <c r="C34" s="31" t="s">
        <v>100</v>
      </c>
      <c r="D34" s="32">
        <v>44601</v>
      </c>
      <c r="E34" s="32">
        <v>44601</v>
      </c>
      <c r="F34" s="18">
        <f t="shared" si="0"/>
        <v>0</v>
      </c>
      <c r="G34" s="17"/>
      <c r="H34" s="33">
        <v>216529</v>
      </c>
      <c r="I34" s="31" t="s">
        <v>47</v>
      </c>
      <c r="J34" s="17" t="s">
        <v>41</v>
      </c>
      <c r="K34" s="17" t="s">
        <v>41</v>
      </c>
      <c r="L34" s="34" t="s">
        <v>80</v>
      </c>
      <c r="M34" s="33">
        <f t="shared" si="1"/>
        <v>216529</v>
      </c>
      <c r="N34" s="33" t="str">
        <f t="shared" si="2"/>
        <v/>
      </c>
      <c r="O34" s="21"/>
      <c r="P34" s="22"/>
      <c r="Q34" s="22"/>
      <c r="R34" s="22"/>
      <c r="S34" s="22"/>
      <c r="T34" s="22"/>
      <c r="U34" s="22"/>
      <c r="V34" s="22"/>
    </row>
    <row r="35" spans="1:22" s="20" customFormat="1" x14ac:dyDescent="0.35">
      <c r="A35" s="63"/>
      <c r="B35" s="31" t="s">
        <v>99</v>
      </c>
      <c r="C35" s="31" t="s">
        <v>100</v>
      </c>
      <c r="D35" s="32">
        <v>44601</v>
      </c>
      <c r="E35" s="32">
        <v>44601</v>
      </c>
      <c r="F35" s="18">
        <f t="shared" si="0"/>
        <v>0</v>
      </c>
      <c r="G35" s="17"/>
      <c r="H35" s="33">
        <v>-779.45</v>
      </c>
      <c r="I35" s="31" t="s">
        <v>40</v>
      </c>
      <c r="J35" s="17" t="s">
        <v>41</v>
      </c>
      <c r="K35" s="17" t="s">
        <v>41</v>
      </c>
      <c r="L35" s="34" t="s">
        <v>80</v>
      </c>
      <c r="M35" s="33" t="str">
        <f t="shared" si="1"/>
        <v/>
      </c>
      <c r="N35" s="33">
        <f t="shared" si="2"/>
        <v>779.45</v>
      </c>
      <c r="O35" s="21"/>
      <c r="P35" s="22"/>
      <c r="Q35" s="22"/>
      <c r="R35" s="22"/>
      <c r="S35" s="22"/>
      <c r="T35" s="22"/>
      <c r="U35" s="22"/>
      <c r="V35" s="22"/>
    </row>
    <row r="36" spans="1:22" s="20" customFormat="1" x14ac:dyDescent="0.35">
      <c r="A36" s="63"/>
      <c r="B36" s="31" t="s">
        <v>91</v>
      </c>
      <c r="C36" s="31" t="s">
        <v>92</v>
      </c>
      <c r="D36" s="32">
        <v>44601</v>
      </c>
      <c r="E36" s="32">
        <v>44601</v>
      </c>
      <c r="F36" s="18">
        <f t="shared" si="0"/>
        <v>0</v>
      </c>
      <c r="G36" s="17"/>
      <c r="H36" s="33">
        <v>113620</v>
      </c>
      <c r="I36" s="31" t="s">
        <v>47</v>
      </c>
      <c r="J36" s="17" t="s">
        <v>41</v>
      </c>
      <c r="K36" s="17" t="s">
        <v>41</v>
      </c>
      <c r="L36" s="34" t="s">
        <v>101</v>
      </c>
      <c r="M36" s="33">
        <f t="shared" si="1"/>
        <v>113620</v>
      </c>
      <c r="N36" s="33" t="str">
        <f t="shared" si="2"/>
        <v/>
      </c>
      <c r="O36" s="21"/>
      <c r="P36" s="22"/>
      <c r="Q36" s="22"/>
      <c r="R36" s="22"/>
      <c r="S36" s="22"/>
      <c r="T36" s="22"/>
      <c r="U36" s="22"/>
      <c r="V36" s="22"/>
    </row>
    <row r="37" spans="1:22" s="20" customFormat="1" x14ac:dyDescent="0.35">
      <c r="A37" s="63"/>
      <c r="B37" s="31" t="s">
        <v>102</v>
      </c>
      <c r="C37" s="31" t="s">
        <v>103</v>
      </c>
      <c r="D37" s="32">
        <v>44601</v>
      </c>
      <c r="E37" s="32">
        <v>44601</v>
      </c>
      <c r="F37" s="18">
        <f t="shared" si="0"/>
        <v>0</v>
      </c>
      <c r="G37" s="17"/>
      <c r="H37" s="33">
        <v>434170.98</v>
      </c>
      <c r="I37" s="31" t="s">
        <v>47</v>
      </c>
      <c r="J37" s="17" t="s">
        <v>41</v>
      </c>
      <c r="K37" s="17" t="s">
        <v>41</v>
      </c>
      <c r="L37" s="34" t="s">
        <v>80</v>
      </c>
      <c r="M37" s="33">
        <f t="shared" si="1"/>
        <v>434170.98</v>
      </c>
      <c r="N37" s="33" t="str">
        <f t="shared" si="2"/>
        <v/>
      </c>
      <c r="O37" s="21"/>
      <c r="P37" s="22"/>
      <c r="Q37" s="22"/>
      <c r="R37" s="22"/>
      <c r="S37" s="22"/>
      <c r="T37" s="22"/>
      <c r="U37" s="22"/>
      <c r="V37" s="22"/>
    </row>
    <row r="38" spans="1:22" s="20" customFormat="1" x14ac:dyDescent="0.35">
      <c r="A38" s="63"/>
      <c r="B38" s="31" t="s">
        <v>78</v>
      </c>
      <c r="C38" s="31" t="s">
        <v>79</v>
      </c>
      <c r="D38" s="32">
        <v>44601</v>
      </c>
      <c r="E38" s="32">
        <v>44601</v>
      </c>
      <c r="F38" s="18">
        <f t="shared" si="0"/>
        <v>0</v>
      </c>
      <c r="G38" s="17"/>
      <c r="H38" s="33">
        <v>119200</v>
      </c>
      <c r="I38" s="31" t="s">
        <v>47</v>
      </c>
      <c r="J38" s="17" t="s">
        <v>41</v>
      </c>
      <c r="K38" s="17" t="s">
        <v>41</v>
      </c>
      <c r="L38" s="34" t="s">
        <v>80</v>
      </c>
      <c r="M38" s="33">
        <f t="shared" si="1"/>
        <v>119200</v>
      </c>
      <c r="N38" s="33" t="str">
        <f t="shared" si="2"/>
        <v/>
      </c>
      <c r="O38" s="21"/>
      <c r="P38" s="22"/>
      <c r="Q38" s="22"/>
      <c r="R38" s="22"/>
      <c r="S38" s="22"/>
      <c r="T38" s="22"/>
      <c r="U38" s="22"/>
      <c r="V38" s="22"/>
    </row>
    <row r="39" spans="1:22" s="20" customFormat="1" x14ac:dyDescent="0.35">
      <c r="A39" s="63"/>
      <c r="B39" s="31" t="s">
        <v>104</v>
      </c>
      <c r="C39" s="31" t="s">
        <v>105</v>
      </c>
      <c r="D39" s="32">
        <v>44601</v>
      </c>
      <c r="E39" s="32">
        <v>44601</v>
      </c>
      <c r="F39" s="18">
        <f t="shared" si="0"/>
        <v>0</v>
      </c>
      <c r="G39" s="17"/>
      <c r="H39" s="33">
        <v>24728.97</v>
      </c>
      <c r="I39" s="31" t="s">
        <v>47</v>
      </c>
      <c r="J39" s="17" t="s">
        <v>41</v>
      </c>
      <c r="K39" s="17" t="s">
        <v>41</v>
      </c>
      <c r="L39" s="34" t="s">
        <v>80</v>
      </c>
      <c r="M39" s="33">
        <f t="shared" si="1"/>
        <v>24728.97</v>
      </c>
      <c r="N39" s="33" t="str">
        <f t="shared" si="2"/>
        <v/>
      </c>
      <c r="O39" s="21"/>
      <c r="P39" s="22"/>
      <c r="Q39" s="22"/>
      <c r="R39" s="22"/>
      <c r="S39" s="22"/>
      <c r="T39" s="22"/>
      <c r="U39" s="22"/>
      <c r="V39" s="22"/>
    </row>
    <row r="40" spans="1:22" s="20" customFormat="1" x14ac:dyDescent="0.35">
      <c r="A40" s="63"/>
      <c r="B40" s="31" t="s">
        <v>106</v>
      </c>
      <c r="C40" s="31" t="s">
        <v>107</v>
      </c>
      <c r="D40" s="32">
        <v>44601</v>
      </c>
      <c r="E40" s="32">
        <v>44601</v>
      </c>
      <c r="F40" s="18">
        <f t="shared" si="0"/>
        <v>0</v>
      </c>
      <c r="G40" s="17"/>
      <c r="H40" s="33">
        <v>543.82000000000005</v>
      </c>
      <c r="I40" s="31" t="s">
        <v>47</v>
      </c>
      <c r="J40" s="17" t="s">
        <v>41</v>
      </c>
      <c r="K40" s="17" t="s">
        <v>41</v>
      </c>
      <c r="L40" s="34" t="s">
        <v>80</v>
      </c>
      <c r="M40" s="33">
        <f t="shared" si="1"/>
        <v>543.82000000000005</v>
      </c>
      <c r="N40" s="33" t="str">
        <f t="shared" si="2"/>
        <v/>
      </c>
      <c r="O40" s="28"/>
      <c r="P40" s="22"/>
      <c r="Q40" s="22"/>
      <c r="R40" s="22"/>
      <c r="S40" s="22"/>
      <c r="T40" s="22"/>
      <c r="U40" s="22"/>
      <c r="V40" s="22"/>
    </row>
    <row r="41" spans="1:22" s="20" customFormat="1" x14ac:dyDescent="0.35">
      <c r="A41" s="63"/>
      <c r="B41" s="31" t="s">
        <v>91</v>
      </c>
      <c r="C41" s="31" t="s">
        <v>92</v>
      </c>
      <c r="D41" s="32">
        <v>44601</v>
      </c>
      <c r="E41" s="32">
        <v>44601</v>
      </c>
      <c r="F41" s="18">
        <f t="shared" si="0"/>
        <v>0</v>
      </c>
      <c r="G41" s="17"/>
      <c r="H41" s="33">
        <v>16897</v>
      </c>
      <c r="I41" s="31" t="s">
        <v>47</v>
      </c>
      <c r="J41" s="17" t="s">
        <v>41</v>
      </c>
      <c r="K41" s="17" t="s">
        <v>41</v>
      </c>
      <c r="L41" s="34" t="s">
        <v>108</v>
      </c>
      <c r="M41" s="33">
        <f t="shared" si="1"/>
        <v>16897</v>
      </c>
      <c r="N41" s="33" t="str">
        <f t="shared" si="2"/>
        <v/>
      </c>
      <c r="O41" s="28"/>
      <c r="P41" s="22"/>
      <c r="Q41" s="22"/>
      <c r="R41" s="22"/>
      <c r="S41" s="22"/>
      <c r="T41" s="22"/>
      <c r="U41" s="22"/>
      <c r="V41" s="22"/>
    </row>
    <row r="42" spans="1:22" s="20" customFormat="1" x14ac:dyDescent="0.35">
      <c r="A42" s="63"/>
      <c r="B42" s="31" t="s">
        <v>91</v>
      </c>
      <c r="C42" s="31" t="s">
        <v>92</v>
      </c>
      <c r="D42" s="32">
        <v>44601</v>
      </c>
      <c r="E42" s="32">
        <v>44601</v>
      </c>
      <c r="F42" s="18">
        <f t="shared" si="0"/>
        <v>0</v>
      </c>
      <c r="G42" s="17"/>
      <c r="H42" s="33">
        <v>1109854</v>
      </c>
      <c r="I42" s="31" t="s">
        <v>47</v>
      </c>
      <c r="J42" s="17" t="s">
        <v>41</v>
      </c>
      <c r="K42" s="17" t="s">
        <v>41</v>
      </c>
      <c r="L42" s="34" t="s">
        <v>109</v>
      </c>
      <c r="M42" s="33">
        <f t="shared" si="1"/>
        <v>1109854</v>
      </c>
      <c r="N42" s="33" t="str">
        <f t="shared" si="2"/>
        <v/>
      </c>
      <c r="O42" s="28"/>
      <c r="P42" s="22"/>
      <c r="Q42" s="22"/>
      <c r="R42" s="22"/>
      <c r="S42" s="22"/>
      <c r="T42" s="22"/>
      <c r="U42" s="22"/>
      <c r="V42" s="22"/>
    </row>
    <row r="43" spans="1:22" s="20" customFormat="1" ht="18.649999999999999" customHeight="1" x14ac:dyDescent="0.35">
      <c r="A43" s="63">
        <v>3</v>
      </c>
      <c r="B43" s="31" t="s">
        <v>91</v>
      </c>
      <c r="C43" s="31" t="s">
        <v>92</v>
      </c>
      <c r="D43" s="32">
        <v>44691</v>
      </c>
      <c r="E43" s="32">
        <v>44691</v>
      </c>
      <c r="F43" s="18">
        <f t="shared" si="0"/>
        <v>0</v>
      </c>
      <c r="G43" s="17"/>
      <c r="H43" s="33">
        <v>104482</v>
      </c>
      <c r="I43" s="31" t="s">
        <v>47</v>
      </c>
      <c r="J43" s="17" t="s">
        <v>41</v>
      </c>
      <c r="K43" s="17" t="s">
        <v>41</v>
      </c>
      <c r="L43" s="31" t="s">
        <v>110</v>
      </c>
      <c r="M43" s="33">
        <f t="shared" si="1"/>
        <v>104482</v>
      </c>
      <c r="N43" s="33" t="str">
        <f t="shared" si="2"/>
        <v/>
      </c>
    </row>
    <row r="44" spans="1:22" s="20" customFormat="1" x14ac:dyDescent="0.35">
      <c r="A44" s="63"/>
      <c r="B44" s="31" t="s">
        <v>91</v>
      </c>
      <c r="C44" s="31" t="s">
        <v>92</v>
      </c>
      <c r="D44" s="32">
        <v>44691</v>
      </c>
      <c r="E44" s="32">
        <v>44691</v>
      </c>
      <c r="F44" s="18">
        <f t="shared" si="0"/>
        <v>0</v>
      </c>
      <c r="G44" s="17"/>
      <c r="H44" s="33">
        <v>1024</v>
      </c>
      <c r="I44" s="31" t="s">
        <v>47</v>
      </c>
      <c r="J44" s="17" t="s">
        <v>41</v>
      </c>
      <c r="K44" s="17" t="s">
        <v>41</v>
      </c>
      <c r="L44" s="31" t="s">
        <v>111</v>
      </c>
      <c r="M44" s="33">
        <f t="shared" si="1"/>
        <v>1024</v>
      </c>
      <c r="N44" s="33" t="str">
        <f t="shared" si="2"/>
        <v/>
      </c>
      <c r="O44" s="21"/>
      <c r="P44" s="22"/>
      <c r="Q44" s="22"/>
      <c r="R44" s="22"/>
      <c r="S44" s="22"/>
      <c r="T44" s="22"/>
      <c r="U44" s="22"/>
      <c r="V44" s="22"/>
    </row>
    <row r="45" spans="1:22" s="20" customFormat="1" x14ac:dyDescent="0.35">
      <c r="A45" s="63"/>
      <c r="B45" s="31" t="s">
        <v>94</v>
      </c>
      <c r="C45" s="31" t="s">
        <v>95</v>
      </c>
      <c r="D45" s="32">
        <v>44691</v>
      </c>
      <c r="E45" s="32">
        <v>44691</v>
      </c>
      <c r="F45" s="18">
        <f t="shared" si="0"/>
        <v>0</v>
      </c>
      <c r="G45" s="17"/>
      <c r="H45" s="33">
        <v>40.99</v>
      </c>
      <c r="I45" s="31" t="s">
        <v>47</v>
      </c>
      <c r="J45" s="17" t="s">
        <v>41</v>
      </c>
      <c r="K45" s="17" t="s">
        <v>41</v>
      </c>
      <c r="L45" s="31" t="s">
        <v>112</v>
      </c>
      <c r="M45" s="33">
        <f t="shared" si="1"/>
        <v>40.99</v>
      </c>
      <c r="N45" s="33" t="str">
        <f t="shared" si="2"/>
        <v/>
      </c>
      <c r="O45" s="21"/>
      <c r="P45" s="22"/>
      <c r="Q45" s="22"/>
      <c r="R45" s="22"/>
      <c r="S45" s="22"/>
      <c r="T45" s="22"/>
      <c r="U45" s="22"/>
      <c r="V45" s="22"/>
    </row>
    <row r="46" spans="1:22" s="20" customFormat="1" x14ac:dyDescent="0.35">
      <c r="A46" s="63"/>
      <c r="B46" s="31" t="s">
        <v>83</v>
      </c>
      <c r="C46" s="31" t="s">
        <v>84</v>
      </c>
      <c r="D46" s="32">
        <v>44691</v>
      </c>
      <c r="E46" s="32">
        <v>44691</v>
      </c>
      <c r="F46" s="18">
        <f t="shared" si="0"/>
        <v>0</v>
      </c>
      <c r="G46" s="17"/>
      <c r="H46" s="33">
        <v>522.38</v>
      </c>
      <c r="I46" s="31" t="s">
        <v>47</v>
      </c>
      <c r="J46" s="17" t="s">
        <v>41</v>
      </c>
      <c r="K46" s="17" t="s">
        <v>41</v>
      </c>
      <c r="L46" s="31" t="s">
        <v>112</v>
      </c>
      <c r="M46" s="33">
        <f t="shared" si="1"/>
        <v>522.38</v>
      </c>
      <c r="N46" s="33" t="str">
        <f t="shared" si="2"/>
        <v/>
      </c>
      <c r="O46" s="21"/>
      <c r="P46" s="22"/>
      <c r="Q46" s="22"/>
      <c r="R46" s="22"/>
      <c r="S46" s="22"/>
      <c r="T46" s="22"/>
      <c r="U46" s="22"/>
      <c r="V46" s="22"/>
    </row>
    <row r="47" spans="1:22" s="20" customFormat="1" x14ac:dyDescent="0.35">
      <c r="A47" s="63"/>
      <c r="B47" s="31" t="s">
        <v>99</v>
      </c>
      <c r="C47" s="31" t="s">
        <v>100</v>
      </c>
      <c r="D47" s="32">
        <v>44691</v>
      </c>
      <c r="E47" s="32">
        <v>44691</v>
      </c>
      <c r="F47" s="18">
        <f t="shared" si="0"/>
        <v>0</v>
      </c>
      <c r="G47" s="17"/>
      <c r="H47" s="33">
        <v>-1045.77</v>
      </c>
      <c r="I47" s="31" t="s">
        <v>40</v>
      </c>
      <c r="J47" s="17" t="s">
        <v>41</v>
      </c>
      <c r="K47" s="17" t="s">
        <v>41</v>
      </c>
      <c r="L47" s="31" t="s">
        <v>112</v>
      </c>
      <c r="M47" s="33" t="str">
        <f t="shared" si="1"/>
        <v/>
      </c>
      <c r="N47" s="33">
        <f t="shared" si="2"/>
        <v>1045.77</v>
      </c>
      <c r="O47" s="21"/>
      <c r="P47" s="22"/>
      <c r="Q47" s="22"/>
      <c r="R47" s="22"/>
      <c r="S47" s="22"/>
      <c r="T47" s="22"/>
      <c r="U47" s="22"/>
      <c r="V47" s="22"/>
    </row>
    <row r="48" spans="1:22" s="20" customFormat="1" x14ac:dyDescent="0.35">
      <c r="A48" s="63"/>
      <c r="B48" s="31" t="s">
        <v>89</v>
      </c>
      <c r="C48" s="31" t="s">
        <v>90</v>
      </c>
      <c r="D48" s="32">
        <v>44691</v>
      </c>
      <c r="E48" s="32">
        <v>44691</v>
      </c>
      <c r="F48" s="18">
        <f t="shared" si="0"/>
        <v>0</v>
      </c>
      <c r="G48" s="17"/>
      <c r="H48" s="33">
        <v>0</v>
      </c>
      <c r="I48" s="31" t="s">
        <v>47</v>
      </c>
      <c r="J48" s="17" t="s">
        <v>41</v>
      </c>
      <c r="K48" s="17" t="s">
        <v>41</v>
      </c>
      <c r="L48" s="31"/>
      <c r="M48" s="33" t="str">
        <f t="shared" si="1"/>
        <v/>
      </c>
      <c r="N48" s="33" t="str">
        <f t="shared" si="2"/>
        <v/>
      </c>
      <c r="O48" s="21"/>
      <c r="P48" s="22"/>
      <c r="Q48" s="22"/>
      <c r="R48" s="22"/>
      <c r="S48" s="22"/>
      <c r="T48" s="22"/>
      <c r="U48" s="22"/>
      <c r="V48" s="22"/>
    </row>
    <row r="49" spans="1:22" s="20" customFormat="1" x14ac:dyDescent="0.35">
      <c r="A49" s="63"/>
      <c r="B49" s="31" t="s">
        <v>89</v>
      </c>
      <c r="C49" s="31" t="s">
        <v>90</v>
      </c>
      <c r="D49" s="32">
        <v>44691</v>
      </c>
      <c r="E49" s="32">
        <v>44691</v>
      </c>
      <c r="F49" s="18">
        <f t="shared" si="0"/>
        <v>0</v>
      </c>
      <c r="G49" s="17"/>
      <c r="H49" s="33">
        <v>0</v>
      </c>
      <c r="I49" s="31" t="s">
        <v>47</v>
      </c>
      <c r="J49" s="17" t="s">
        <v>41</v>
      </c>
      <c r="K49" s="17" t="s">
        <v>41</v>
      </c>
      <c r="L49" s="31"/>
      <c r="M49" s="33" t="str">
        <f t="shared" si="1"/>
        <v/>
      </c>
      <c r="N49" s="33" t="str">
        <f t="shared" si="2"/>
        <v/>
      </c>
      <c r="O49" s="21"/>
      <c r="P49" s="22"/>
      <c r="Q49" s="22"/>
      <c r="R49" s="22"/>
      <c r="S49" s="22"/>
      <c r="T49" s="22"/>
      <c r="U49" s="22"/>
      <c r="V49" s="22"/>
    </row>
    <row r="50" spans="1:22" s="20" customFormat="1" ht="43.5" x14ac:dyDescent="0.35">
      <c r="A50" s="63"/>
      <c r="B50" s="39" t="s">
        <v>102</v>
      </c>
      <c r="C50" s="39" t="s">
        <v>103</v>
      </c>
      <c r="D50" s="41">
        <v>44691</v>
      </c>
      <c r="E50" s="41">
        <v>44691</v>
      </c>
      <c r="F50" s="42">
        <f t="shared" si="0"/>
        <v>0</v>
      </c>
      <c r="G50" s="43"/>
      <c r="H50" s="44">
        <v>1583807.07</v>
      </c>
      <c r="I50" s="39" t="s">
        <v>47</v>
      </c>
      <c r="J50" s="43" t="s">
        <v>41</v>
      </c>
      <c r="K50" s="43" t="s">
        <v>41</v>
      </c>
      <c r="L50" s="39" t="s">
        <v>112</v>
      </c>
      <c r="M50" s="33">
        <f t="shared" si="1"/>
        <v>1583807.07</v>
      </c>
      <c r="N50" s="33" t="str">
        <f t="shared" si="2"/>
        <v/>
      </c>
      <c r="O50" s="21" t="s">
        <v>54</v>
      </c>
      <c r="P50" s="22" t="s">
        <v>73</v>
      </c>
      <c r="Q50" s="37" t="s">
        <v>87</v>
      </c>
      <c r="R50" s="38" t="s">
        <v>88</v>
      </c>
      <c r="S50" s="22" t="s">
        <v>54</v>
      </c>
      <c r="T50" s="22" t="s">
        <v>54</v>
      </c>
      <c r="U50" s="22" t="s">
        <v>58</v>
      </c>
      <c r="V50" s="22" t="s">
        <v>59</v>
      </c>
    </row>
    <row r="51" spans="1:22" s="20" customFormat="1" x14ac:dyDescent="0.35">
      <c r="A51" s="63"/>
      <c r="B51" s="31" t="s">
        <v>85</v>
      </c>
      <c r="C51" s="31" t="s">
        <v>86</v>
      </c>
      <c r="D51" s="32">
        <v>44691</v>
      </c>
      <c r="E51" s="32">
        <v>44691</v>
      </c>
      <c r="F51" s="18">
        <f t="shared" si="0"/>
        <v>0</v>
      </c>
      <c r="G51" s="17"/>
      <c r="H51" s="33">
        <v>-2099632.42</v>
      </c>
      <c r="I51" s="31" t="s">
        <v>40</v>
      </c>
      <c r="J51" s="17" t="s">
        <v>41</v>
      </c>
      <c r="K51" s="17" t="s">
        <v>41</v>
      </c>
      <c r="L51" s="31" t="s">
        <v>112</v>
      </c>
      <c r="M51" s="33" t="str">
        <f t="shared" si="1"/>
        <v/>
      </c>
      <c r="N51" s="33">
        <f t="shared" si="2"/>
        <v>2099632.42</v>
      </c>
      <c r="O51" s="21"/>
      <c r="P51" s="22"/>
      <c r="Q51" s="22"/>
      <c r="R51" s="22"/>
      <c r="S51" s="22"/>
      <c r="T51" s="22"/>
      <c r="U51" s="22"/>
      <c r="V51" s="22"/>
    </row>
    <row r="52" spans="1:22" s="20" customFormat="1" x14ac:dyDescent="0.35">
      <c r="A52" s="63"/>
      <c r="B52" s="31" t="s">
        <v>78</v>
      </c>
      <c r="C52" s="31" t="s">
        <v>79</v>
      </c>
      <c r="D52" s="32">
        <v>44691</v>
      </c>
      <c r="E52" s="32">
        <v>44691</v>
      </c>
      <c r="F52" s="18">
        <f t="shared" si="0"/>
        <v>0</v>
      </c>
      <c r="G52" s="17"/>
      <c r="H52" s="33">
        <v>-8807.89</v>
      </c>
      <c r="I52" s="31" t="s">
        <v>40</v>
      </c>
      <c r="J52" s="17" t="s">
        <v>41</v>
      </c>
      <c r="K52" s="17" t="s">
        <v>41</v>
      </c>
      <c r="L52" s="31" t="s">
        <v>112</v>
      </c>
      <c r="M52" s="33" t="str">
        <f t="shared" si="1"/>
        <v/>
      </c>
      <c r="N52" s="33">
        <f t="shared" si="2"/>
        <v>8807.89</v>
      </c>
      <c r="O52" s="21"/>
      <c r="P52" s="22"/>
      <c r="Q52" s="22"/>
      <c r="R52" s="22"/>
      <c r="S52" s="22"/>
      <c r="T52" s="22"/>
      <c r="U52" s="22"/>
      <c r="V52" s="22"/>
    </row>
    <row r="53" spans="1:22" s="20" customFormat="1" x14ac:dyDescent="0.35">
      <c r="A53" s="63"/>
      <c r="B53" s="31" t="s">
        <v>89</v>
      </c>
      <c r="C53" s="31" t="s">
        <v>90</v>
      </c>
      <c r="D53" s="32">
        <v>44691</v>
      </c>
      <c r="E53" s="32">
        <v>44691</v>
      </c>
      <c r="F53" s="18">
        <f t="shared" si="0"/>
        <v>0</v>
      </c>
      <c r="G53" s="17"/>
      <c r="H53" s="33">
        <v>0</v>
      </c>
      <c r="I53" s="31" t="s">
        <v>47</v>
      </c>
      <c r="J53" s="17" t="s">
        <v>41</v>
      </c>
      <c r="K53" s="17" t="s">
        <v>41</v>
      </c>
      <c r="L53" s="31"/>
      <c r="M53" s="33" t="str">
        <f t="shared" si="1"/>
        <v/>
      </c>
      <c r="N53" s="33" t="str">
        <f t="shared" si="2"/>
        <v/>
      </c>
      <c r="O53" s="21"/>
      <c r="P53" s="22"/>
      <c r="Q53" s="22"/>
      <c r="R53" s="22"/>
      <c r="S53" s="22"/>
      <c r="T53" s="22"/>
      <c r="U53" s="22"/>
      <c r="V53" s="22"/>
    </row>
    <row r="54" spans="1:22" s="20" customFormat="1" x14ac:dyDescent="0.35">
      <c r="A54" s="63"/>
      <c r="B54" s="31" t="s">
        <v>81</v>
      </c>
      <c r="C54" s="31" t="s">
        <v>82</v>
      </c>
      <c r="D54" s="32">
        <v>44691</v>
      </c>
      <c r="E54" s="32">
        <v>44691</v>
      </c>
      <c r="F54" s="18">
        <f t="shared" si="0"/>
        <v>0</v>
      </c>
      <c r="G54" s="17"/>
      <c r="H54" s="33">
        <v>8807.89</v>
      </c>
      <c r="I54" s="31" t="s">
        <v>47</v>
      </c>
      <c r="J54" s="17" t="s">
        <v>41</v>
      </c>
      <c r="K54" s="17" t="s">
        <v>41</v>
      </c>
      <c r="L54" s="31" t="s">
        <v>112</v>
      </c>
      <c r="M54" s="33">
        <f t="shared" si="1"/>
        <v>8807.89</v>
      </c>
      <c r="N54" s="33" t="str">
        <f t="shared" si="2"/>
        <v/>
      </c>
      <c r="O54" s="21"/>
      <c r="P54" s="22"/>
      <c r="Q54" s="22"/>
      <c r="R54" s="22"/>
      <c r="S54" s="22"/>
      <c r="T54" s="22"/>
      <c r="U54" s="22"/>
      <c r="V54" s="22"/>
    </row>
    <row r="55" spans="1:22" s="20" customFormat="1" x14ac:dyDescent="0.35">
      <c r="A55" s="63"/>
      <c r="B55" s="31" t="s">
        <v>78</v>
      </c>
      <c r="C55" s="31" t="s">
        <v>79</v>
      </c>
      <c r="D55" s="32">
        <v>44691</v>
      </c>
      <c r="E55" s="32">
        <v>44691</v>
      </c>
      <c r="F55" s="18">
        <f t="shared" si="0"/>
        <v>0</v>
      </c>
      <c r="G55" s="17"/>
      <c r="H55" s="33">
        <v>171354.85</v>
      </c>
      <c r="I55" s="31" t="s">
        <v>47</v>
      </c>
      <c r="J55" s="17" t="s">
        <v>41</v>
      </c>
      <c r="K55" s="17" t="s">
        <v>41</v>
      </c>
      <c r="L55" s="31" t="s">
        <v>112</v>
      </c>
      <c r="M55" s="33">
        <f t="shared" si="1"/>
        <v>171354.85</v>
      </c>
      <c r="N55" s="33" t="str">
        <f t="shared" si="2"/>
        <v/>
      </c>
      <c r="O55" s="21"/>
      <c r="P55" s="22"/>
      <c r="Q55" s="22"/>
      <c r="R55" s="22"/>
      <c r="S55" s="22"/>
      <c r="T55" s="22"/>
      <c r="U55" s="22"/>
      <c r="V55" s="22"/>
    </row>
    <row r="56" spans="1:22" s="20" customFormat="1" x14ac:dyDescent="0.35">
      <c r="A56" s="63"/>
      <c r="B56" s="31" t="s">
        <v>104</v>
      </c>
      <c r="C56" s="31" t="s">
        <v>105</v>
      </c>
      <c r="D56" s="32">
        <v>44691</v>
      </c>
      <c r="E56" s="32">
        <v>44691</v>
      </c>
      <c r="F56" s="18">
        <f t="shared" si="0"/>
        <v>0</v>
      </c>
      <c r="G56" s="17"/>
      <c r="H56" s="33">
        <v>6374.51</v>
      </c>
      <c r="I56" s="31" t="s">
        <v>47</v>
      </c>
      <c r="J56" s="17" t="s">
        <v>41</v>
      </c>
      <c r="K56" s="17" t="s">
        <v>41</v>
      </c>
      <c r="L56" s="31" t="s">
        <v>112</v>
      </c>
      <c r="M56" s="33">
        <f t="shared" si="1"/>
        <v>6374.51</v>
      </c>
      <c r="N56" s="33" t="str">
        <f t="shared" si="2"/>
        <v/>
      </c>
      <c r="O56" s="21"/>
      <c r="P56" s="22"/>
      <c r="Q56" s="22"/>
      <c r="R56" s="22"/>
      <c r="S56" s="22"/>
      <c r="T56" s="22"/>
      <c r="U56" s="22"/>
      <c r="V56" s="22"/>
    </row>
    <row r="57" spans="1:22" s="20" customFormat="1" x14ac:dyDescent="0.35">
      <c r="A57" s="63"/>
      <c r="B57" s="31" t="s">
        <v>106</v>
      </c>
      <c r="C57" s="31" t="s">
        <v>107</v>
      </c>
      <c r="D57" s="32">
        <v>44691</v>
      </c>
      <c r="E57" s="32">
        <v>44691</v>
      </c>
      <c r="F57" s="18">
        <f t="shared" si="0"/>
        <v>0</v>
      </c>
      <c r="G57" s="17"/>
      <c r="H57" s="33">
        <v>523.39</v>
      </c>
      <c r="I57" s="31" t="s">
        <v>47</v>
      </c>
      <c r="J57" s="17" t="s">
        <v>41</v>
      </c>
      <c r="K57" s="17" t="s">
        <v>41</v>
      </c>
      <c r="L57" s="31" t="s">
        <v>112</v>
      </c>
      <c r="M57" s="33">
        <f t="shared" si="1"/>
        <v>523.39</v>
      </c>
      <c r="N57" s="33" t="str">
        <f t="shared" si="2"/>
        <v/>
      </c>
      <c r="O57" s="28"/>
      <c r="P57" s="22"/>
      <c r="Q57" s="22"/>
      <c r="R57" s="22"/>
      <c r="S57" s="22"/>
      <c r="T57" s="22"/>
      <c r="U57" s="22"/>
      <c r="V57" s="22"/>
    </row>
    <row r="58" spans="1:22" s="20" customFormat="1" x14ac:dyDescent="0.35">
      <c r="A58" s="63"/>
      <c r="B58" s="31" t="s">
        <v>91</v>
      </c>
      <c r="C58" s="31" t="s">
        <v>92</v>
      </c>
      <c r="D58" s="32">
        <v>44691</v>
      </c>
      <c r="E58" s="32">
        <v>44691</v>
      </c>
      <c r="F58" s="18">
        <f t="shared" si="0"/>
        <v>0</v>
      </c>
      <c r="G58" s="17"/>
      <c r="H58" s="33">
        <v>228902</v>
      </c>
      <c r="I58" s="31" t="s">
        <v>47</v>
      </c>
      <c r="J58" s="17" t="s">
        <v>41</v>
      </c>
      <c r="K58" s="17" t="s">
        <v>41</v>
      </c>
      <c r="L58" s="31" t="s">
        <v>113</v>
      </c>
      <c r="M58" s="33">
        <f t="shared" si="1"/>
        <v>228902</v>
      </c>
      <c r="N58" s="33" t="str">
        <f t="shared" si="2"/>
        <v/>
      </c>
      <c r="O58" s="28"/>
      <c r="P58" s="22"/>
      <c r="Q58" s="22"/>
      <c r="R58" s="22"/>
      <c r="S58" s="22"/>
      <c r="T58" s="22"/>
      <c r="U58" s="22"/>
      <c r="V58" s="22"/>
    </row>
    <row r="59" spans="1:22" s="20" customFormat="1" x14ac:dyDescent="0.35">
      <c r="A59" s="63"/>
      <c r="B59" s="31" t="s">
        <v>91</v>
      </c>
      <c r="C59" s="31" t="s">
        <v>92</v>
      </c>
      <c r="D59" s="32">
        <v>44691</v>
      </c>
      <c r="E59" s="32">
        <v>44691</v>
      </c>
      <c r="F59" s="18">
        <f t="shared" si="0"/>
        <v>0</v>
      </c>
      <c r="G59" s="17"/>
      <c r="H59" s="33">
        <v>3647</v>
      </c>
      <c r="I59" s="31" t="s">
        <v>47</v>
      </c>
      <c r="J59" s="17" t="s">
        <v>41</v>
      </c>
      <c r="K59" s="17" t="s">
        <v>41</v>
      </c>
      <c r="L59" s="31" t="s">
        <v>114</v>
      </c>
      <c r="M59" s="33">
        <f t="shared" si="1"/>
        <v>3647</v>
      </c>
      <c r="N59" s="33" t="str">
        <f t="shared" si="2"/>
        <v/>
      </c>
      <c r="O59" s="28"/>
      <c r="P59" s="22"/>
      <c r="Q59" s="22"/>
      <c r="R59" s="22"/>
      <c r="S59" s="22"/>
      <c r="T59" s="22"/>
      <c r="U59" s="22"/>
      <c r="V59" s="22"/>
    </row>
    <row r="60" spans="1:22" x14ac:dyDescent="0.35">
      <c r="D60" s="26"/>
      <c r="E60" s="26"/>
    </row>
  </sheetData>
  <mergeCells count="16">
    <mergeCell ref="V15:V16"/>
    <mergeCell ref="A17:A24"/>
    <mergeCell ref="A25:A42"/>
    <mergeCell ref="A43:A59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pageMargins left="0.7" right="0.7" top="0.75" bottom="0.75" header="0.3" footer="0.3"/>
  <pageSetup scale="14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D0F-5034-4B81-B238-2DCD4F3E2DA7}">
  <dimension ref="A1:V25"/>
  <sheetViews>
    <sheetView view="pageBreakPreview" zoomScale="53" zoomScaleNormal="70" zoomScaleSheetLayoutView="90" workbookViewId="0">
      <pane xSplit="3" topLeftCell="G1" activePane="topRight" state="frozen"/>
      <selection activeCell="A17" sqref="A17"/>
      <selection pane="topRight" activeCell="P24" sqref="P24"/>
    </sheetView>
  </sheetViews>
  <sheetFormatPr defaultColWidth="9.1796875" defaultRowHeight="14.5" x14ac:dyDescent="0.35"/>
  <cols>
    <col min="1" max="1" width="16.17968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453125" style="1" customWidth="1"/>
    <col min="16" max="16" width="42" style="1" customWidth="1"/>
    <col min="17" max="17" width="37.54296875" style="1" customWidth="1"/>
    <col min="18" max="18" width="57.453125" style="1" customWidth="1"/>
    <col min="19" max="19" width="26.1796875" style="1" customWidth="1"/>
    <col min="20" max="20" width="5.1796875" style="1" customWidth="1"/>
    <col min="21" max="21" width="10.7265625" style="1" bestFit="1" customWidth="1"/>
    <col min="22" max="22" width="34.81640625" style="1" customWidth="1"/>
    <col min="23" max="16384" width="9.1796875" style="1"/>
  </cols>
  <sheetData>
    <row r="1" spans="1:22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2" x14ac:dyDescent="0.3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2</v>
      </c>
      <c r="D4" s="2"/>
      <c r="E4" s="2"/>
      <c r="F4" s="2"/>
      <c r="N4" s="3" t="s">
        <v>325</v>
      </c>
    </row>
    <row r="5" spans="1:22" x14ac:dyDescent="0.35">
      <c r="A5" s="1" t="s">
        <v>4</v>
      </c>
      <c r="D5" s="2"/>
      <c r="E5" s="2"/>
      <c r="F5" s="2"/>
    </row>
    <row r="6" spans="1:22" x14ac:dyDescent="0.35">
      <c r="A6" s="1" t="s">
        <v>5</v>
      </c>
      <c r="D6" s="2"/>
      <c r="E6" s="2"/>
      <c r="F6" s="2"/>
      <c r="N6" s="4" t="s">
        <v>320</v>
      </c>
    </row>
    <row r="7" spans="1:22" x14ac:dyDescent="0.35">
      <c r="A7" s="4" t="s">
        <v>6</v>
      </c>
      <c r="D7" s="2"/>
      <c r="E7" s="2"/>
      <c r="F7" s="2"/>
      <c r="N7" s="4" t="s">
        <v>319</v>
      </c>
    </row>
    <row r="8" spans="1:22" x14ac:dyDescent="0.35">
      <c r="A8" s="4" t="s">
        <v>7</v>
      </c>
      <c r="D8" s="2"/>
      <c r="E8" s="2"/>
      <c r="F8" s="2"/>
      <c r="N8" s="4" t="s">
        <v>319</v>
      </c>
    </row>
    <row r="9" spans="1:22" ht="16.5" customHeight="1" x14ac:dyDescent="0.35">
      <c r="A9" s="5" t="s">
        <v>64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9</v>
      </c>
      <c r="B11" s="3" t="s">
        <v>65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11</v>
      </c>
      <c r="B12" s="57" t="s">
        <v>12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13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58" t="s">
        <v>15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1" t="s">
        <v>16</v>
      </c>
      <c r="N15" s="61"/>
      <c r="O15" s="62" t="s">
        <v>17</v>
      </c>
      <c r="P15" s="53" t="s">
        <v>18</v>
      </c>
      <c r="Q15" s="53" t="s">
        <v>19</v>
      </c>
      <c r="R15" s="53" t="s">
        <v>20</v>
      </c>
      <c r="S15" s="53" t="s">
        <v>21</v>
      </c>
      <c r="T15" s="53" t="s">
        <v>22</v>
      </c>
      <c r="U15" s="53" t="s">
        <v>23</v>
      </c>
      <c r="V15" s="53" t="s">
        <v>24</v>
      </c>
    </row>
    <row r="16" spans="1:22" s="9" customFormat="1" ht="29.15" customHeight="1" x14ac:dyDescent="0.35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16</v>
      </c>
      <c r="I16" s="15" t="s">
        <v>32</v>
      </c>
      <c r="J16" s="15" t="s">
        <v>33</v>
      </c>
      <c r="K16" s="15" t="s">
        <v>34</v>
      </c>
      <c r="L16" s="15" t="s">
        <v>35</v>
      </c>
      <c r="M16" s="16" t="s">
        <v>36</v>
      </c>
      <c r="N16" s="16" t="s">
        <v>37</v>
      </c>
      <c r="O16" s="62"/>
      <c r="P16" s="53"/>
      <c r="Q16" s="53"/>
      <c r="R16" s="53"/>
      <c r="S16" s="53"/>
      <c r="T16" s="53"/>
      <c r="U16" s="53"/>
      <c r="V16" s="53"/>
    </row>
    <row r="17" spans="1:22" s="20" customFormat="1" ht="18.649999999999999" customHeight="1" x14ac:dyDescent="0.35">
      <c r="A17" s="54">
        <v>1</v>
      </c>
      <c r="B17" s="31" t="s">
        <v>38</v>
      </c>
      <c r="C17" s="31" t="s">
        <v>39</v>
      </c>
      <c r="D17" s="32">
        <v>44742</v>
      </c>
      <c r="E17" s="32">
        <v>44742</v>
      </c>
      <c r="F17" s="18">
        <f>D17-E17</f>
        <v>0</v>
      </c>
      <c r="G17" s="17"/>
      <c r="H17" s="33">
        <v>-9206237</v>
      </c>
      <c r="I17" s="31" t="s">
        <v>40</v>
      </c>
      <c r="J17" s="17" t="s">
        <v>41</v>
      </c>
      <c r="K17" s="17" t="s">
        <v>42</v>
      </c>
      <c r="L17" s="31" t="s">
        <v>46</v>
      </c>
      <c r="M17" s="34"/>
      <c r="N17" s="33">
        <v>9206237</v>
      </c>
      <c r="O17" s="34"/>
      <c r="P17" s="34"/>
      <c r="Q17" s="34"/>
      <c r="R17" s="34"/>
      <c r="S17" s="34"/>
      <c r="T17" s="34"/>
      <c r="U17" s="34"/>
      <c r="V17" s="34"/>
    </row>
    <row r="18" spans="1:22" s="20" customFormat="1" x14ac:dyDescent="0.35">
      <c r="A18" s="54"/>
      <c r="B18" s="31" t="s">
        <v>51</v>
      </c>
      <c r="C18" s="31" t="s">
        <v>52</v>
      </c>
      <c r="D18" s="32">
        <v>44742</v>
      </c>
      <c r="E18" s="32">
        <v>44742</v>
      </c>
      <c r="F18" s="18">
        <f t="shared" ref="F18:F23" si="0">D18-E18</f>
        <v>0</v>
      </c>
      <c r="G18" s="17"/>
      <c r="H18" s="33">
        <v>-7251483</v>
      </c>
      <c r="I18" s="31" t="s">
        <v>40</v>
      </c>
      <c r="J18" s="17" t="s">
        <v>41</v>
      </c>
      <c r="K18" s="17" t="s">
        <v>42</v>
      </c>
      <c r="L18" s="31" t="s">
        <v>63</v>
      </c>
      <c r="M18" s="50"/>
      <c r="N18" s="33">
        <v>7251483</v>
      </c>
      <c r="O18" s="21"/>
      <c r="P18" s="22"/>
      <c r="Q18" s="22"/>
      <c r="R18" s="22"/>
      <c r="S18" s="22"/>
      <c r="T18" s="22"/>
      <c r="U18" s="22"/>
      <c r="V18" s="22"/>
    </row>
    <row r="19" spans="1:22" s="20" customFormat="1" x14ac:dyDescent="0.35">
      <c r="A19" s="54"/>
      <c r="B19" s="31" t="s">
        <v>48</v>
      </c>
      <c r="C19" s="31" t="s">
        <v>49</v>
      </c>
      <c r="D19" s="32">
        <v>44742</v>
      </c>
      <c r="E19" s="32">
        <v>44742</v>
      </c>
      <c r="F19" s="18">
        <f t="shared" si="0"/>
        <v>0</v>
      </c>
      <c r="G19" s="17"/>
      <c r="H19" s="33">
        <v>-1625718</v>
      </c>
      <c r="I19" s="31" t="s">
        <v>40</v>
      </c>
      <c r="J19" s="17" t="s">
        <v>41</v>
      </c>
      <c r="K19" s="17" t="s">
        <v>42</v>
      </c>
      <c r="L19" s="31" t="s">
        <v>50</v>
      </c>
      <c r="M19" s="50"/>
      <c r="N19" s="33">
        <v>1625718</v>
      </c>
      <c r="O19" s="21"/>
      <c r="P19" s="22"/>
      <c r="Q19" s="22"/>
      <c r="R19" s="22"/>
      <c r="S19" s="22"/>
      <c r="T19" s="22"/>
      <c r="U19" s="22"/>
      <c r="V19" s="22"/>
    </row>
    <row r="20" spans="1:22" s="20" customFormat="1" x14ac:dyDescent="0.35">
      <c r="A20" s="54"/>
      <c r="B20" s="31" t="s">
        <v>44</v>
      </c>
      <c r="C20" s="31" t="s">
        <v>45</v>
      </c>
      <c r="D20" s="32">
        <v>44742</v>
      </c>
      <c r="E20" s="32">
        <v>44742</v>
      </c>
      <c r="F20" s="18">
        <f t="shared" si="0"/>
        <v>0</v>
      </c>
      <c r="G20" s="17"/>
      <c r="H20" s="33">
        <v>4787243</v>
      </c>
      <c r="I20" s="31" t="s">
        <v>47</v>
      </c>
      <c r="J20" s="17" t="s">
        <v>41</v>
      </c>
      <c r="K20" s="17" t="s">
        <v>42</v>
      </c>
      <c r="L20" s="31" t="s">
        <v>46</v>
      </c>
      <c r="M20" s="33">
        <v>4787243</v>
      </c>
      <c r="N20" s="33"/>
      <c r="O20" s="21"/>
      <c r="P20" s="22"/>
      <c r="Q20" s="22"/>
      <c r="R20" s="22"/>
      <c r="S20" s="22"/>
      <c r="T20" s="22"/>
      <c r="U20" s="22"/>
      <c r="V20" s="22"/>
    </row>
    <row r="21" spans="1:22" s="20" customFormat="1" x14ac:dyDescent="0.35">
      <c r="A21" s="54"/>
      <c r="B21" s="31" t="s">
        <v>60</v>
      </c>
      <c r="C21" s="31" t="s">
        <v>61</v>
      </c>
      <c r="D21" s="32">
        <v>44742</v>
      </c>
      <c r="E21" s="32">
        <v>44742</v>
      </c>
      <c r="F21" s="18">
        <f t="shared" si="0"/>
        <v>0</v>
      </c>
      <c r="G21" s="17"/>
      <c r="H21" s="33">
        <v>-5815506</v>
      </c>
      <c r="I21" s="31" t="s">
        <v>40</v>
      </c>
      <c r="J21" s="17" t="s">
        <v>41</v>
      </c>
      <c r="K21" s="17" t="s">
        <v>42</v>
      </c>
      <c r="L21" s="31" t="s">
        <v>62</v>
      </c>
      <c r="M21" s="50"/>
      <c r="N21" s="33">
        <v>5815506</v>
      </c>
      <c r="O21" s="21"/>
      <c r="P21" s="22"/>
      <c r="Q21" s="22"/>
      <c r="R21" s="22"/>
      <c r="S21" s="22"/>
      <c r="T21" s="22"/>
      <c r="U21" s="22"/>
      <c r="V21" s="22"/>
    </row>
    <row r="22" spans="1:22" s="20" customFormat="1" x14ac:dyDescent="0.35">
      <c r="A22" s="54"/>
      <c r="B22" s="31" t="s">
        <v>38</v>
      </c>
      <c r="C22" s="31" t="s">
        <v>39</v>
      </c>
      <c r="D22" s="32">
        <v>44742</v>
      </c>
      <c r="E22" s="32">
        <v>44742</v>
      </c>
      <c r="F22" s="18">
        <f t="shared" si="0"/>
        <v>0</v>
      </c>
      <c r="G22" s="17"/>
      <c r="H22" s="33">
        <v>7251483</v>
      </c>
      <c r="I22" s="31" t="s">
        <v>47</v>
      </c>
      <c r="J22" s="17" t="s">
        <v>41</v>
      </c>
      <c r="K22" s="17" t="s">
        <v>42</v>
      </c>
      <c r="L22" s="31" t="s">
        <v>43</v>
      </c>
      <c r="M22" s="33">
        <v>7251483</v>
      </c>
      <c r="N22" s="33"/>
      <c r="O22" s="28"/>
      <c r="P22" s="22"/>
      <c r="Q22" s="22"/>
      <c r="R22" s="22"/>
      <c r="S22" s="22"/>
      <c r="T22" s="22"/>
      <c r="U22" s="22"/>
      <c r="V22" s="22"/>
    </row>
    <row r="23" spans="1:22" s="20" customFormat="1" x14ac:dyDescent="0.35">
      <c r="A23" s="54"/>
      <c r="B23" s="31" t="s">
        <v>51</v>
      </c>
      <c r="C23" s="31" t="s">
        <v>52</v>
      </c>
      <c r="D23" s="32">
        <v>44742</v>
      </c>
      <c r="E23" s="32">
        <v>44742</v>
      </c>
      <c r="F23" s="18">
        <f t="shared" si="0"/>
        <v>0</v>
      </c>
      <c r="G23" s="17"/>
      <c r="H23" s="33">
        <v>7441224</v>
      </c>
      <c r="I23" s="31" t="s">
        <v>47</v>
      </c>
      <c r="J23" s="17" t="s">
        <v>41</v>
      </c>
      <c r="K23" s="17" t="s">
        <v>42</v>
      </c>
      <c r="L23" s="31" t="s">
        <v>53</v>
      </c>
      <c r="M23" s="33">
        <v>7441224</v>
      </c>
      <c r="N23" s="33"/>
      <c r="O23" s="28"/>
      <c r="P23" s="22"/>
      <c r="Q23" s="22"/>
      <c r="R23" s="22"/>
      <c r="S23" s="22"/>
      <c r="T23" s="22"/>
      <c r="U23" s="22"/>
      <c r="V23" s="22"/>
    </row>
    <row r="24" spans="1:22" s="20" customFormat="1" ht="104" x14ac:dyDescent="0.35">
      <c r="A24" s="54"/>
      <c r="B24" s="39" t="s">
        <v>44</v>
      </c>
      <c r="C24" s="39" t="s">
        <v>45</v>
      </c>
      <c r="D24" s="41">
        <v>44742</v>
      </c>
      <c r="E24" s="41">
        <v>44742</v>
      </c>
      <c r="F24" s="42">
        <f>D24-E24</f>
        <v>0</v>
      </c>
      <c r="G24" s="43"/>
      <c r="H24" s="44">
        <v>4418994</v>
      </c>
      <c r="I24" s="39" t="s">
        <v>47</v>
      </c>
      <c r="J24" s="43" t="s">
        <v>41</v>
      </c>
      <c r="K24" s="43" t="s">
        <v>42</v>
      </c>
      <c r="L24" s="39" t="s">
        <v>46</v>
      </c>
      <c r="M24" s="44">
        <v>4418994</v>
      </c>
      <c r="N24" s="44"/>
      <c r="O24" s="21" t="s">
        <v>54</v>
      </c>
      <c r="P24" s="22" t="s">
        <v>66</v>
      </c>
      <c r="Q24" s="22" t="s">
        <v>67</v>
      </c>
      <c r="R24" s="38" t="s">
        <v>57</v>
      </c>
      <c r="S24" s="22" t="s">
        <v>54</v>
      </c>
      <c r="T24" s="22" t="s">
        <v>54</v>
      </c>
      <c r="U24" s="22" t="s">
        <v>58</v>
      </c>
      <c r="V24" s="22" t="s">
        <v>59</v>
      </c>
    </row>
    <row r="25" spans="1:22" x14ac:dyDescent="0.35">
      <c r="D25" s="26"/>
      <c r="E25" s="26"/>
    </row>
  </sheetData>
  <mergeCells count="14"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E25 M22:M24 M20">
    <cfRule type="expression" dxfId="72" priority="19">
      <formula>AND(ISEVEN(ROW()),COUNTA(E$36:$ZK$36)&gt;0)</formula>
    </cfRule>
  </conditionalFormatting>
  <conditionalFormatting sqref="D25">
    <cfRule type="expression" dxfId="71" priority="18">
      <formula>AND(ISEVEN(ROW()),COUNTA(D$36:$ZK$36)&gt;0)</formula>
    </cfRule>
  </conditionalFormatting>
  <conditionalFormatting sqref="I17:I24">
    <cfRule type="expression" dxfId="70" priority="6">
      <formula>AND(ISEVEN(ROW()),COUNTA(I$36:$ZK$36)&gt;0)</formula>
    </cfRule>
  </conditionalFormatting>
  <conditionalFormatting sqref="H17:H24">
    <cfRule type="expression" dxfId="69" priority="7">
      <formula>AND(ISEVEN(ROW()),COUNTA(H$36:$ZK$36)&gt;0)</formula>
    </cfRule>
  </conditionalFormatting>
  <conditionalFormatting sqref="D17:D24">
    <cfRule type="expression" dxfId="68" priority="9">
      <formula>AND(ISEVEN(ROW()),COUNTA(D$36:$ZK$36)&gt;0)</formula>
    </cfRule>
  </conditionalFormatting>
  <conditionalFormatting sqref="E17:E24">
    <cfRule type="expression" dxfId="67" priority="8">
      <formula>AND(ISEVEN(ROW()),COUNTA(E$36:$ZK$36)&gt;0)</formula>
    </cfRule>
  </conditionalFormatting>
  <conditionalFormatting sqref="C17:C24">
    <cfRule type="expression" dxfId="66" priority="5">
      <formula>AND(ISEVEN(ROW()),COUNTA(C$36:$ZK$36)&gt;0)</formula>
    </cfRule>
  </conditionalFormatting>
  <conditionalFormatting sqref="B17:B24">
    <cfRule type="expression" dxfId="65" priority="4">
      <formula>AND(ISEVEN(ROW()),COUNTA(B$36:$ZK$36)&gt;0)</formula>
    </cfRule>
  </conditionalFormatting>
  <conditionalFormatting sqref="L17:L24">
    <cfRule type="expression" dxfId="64" priority="3">
      <formula>AND(ISEVEN(ROW()),COUNTA(L$36:$ZK$36)&gt;0)</formula>
    </cfRule>
  </conditionalFormatting>
  <conditionalFormatting sqref="N17:N24">
    <cfRule type="expression" dxfId="63" priority="1">
      <formula>AND(ISEVEN(ROW()),COUNTA(N$36:$ZK$36)&gt;0)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6392-CD3C-46F6-805D-E8CEEE3C9AB3}">
  <dimension ref="A1:V25"/>
  <sheetViews>
    <sheetView view="pageBreakPreview" topLeftCell="A7" zoomScale="70" zoomScaleNormal="70" zoomScaleSheetLayoutView="90" workbookViewId="0">
      <pane xSplit="3" topLeftCell="L1" activePane="topRight" state="frozen"/>
      <selection activeCell="A17" sqref="A17"/>
      <selection pane="topRight" activeCell="K5" sqref="K5"/>
    </sheetView>
  </sheetViews>
  <sheetFormatPr defaultColWidth="9.1796875" defaultRowHeight="14.5" x14ac:dyDescent="0.35"/>
  <cols>
    <col min="1" max="1" width="16.17968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453125" style="1" customWidth="1"/>
    <col min="16" max="16" width="42" style="1" customWidth="1"/>
    <col min="17" max="17" width="37.54296875" style="1" customWidth="1"/>
    <col min="18" max="18" width="57.453125" style="1" customWidth="1"/>
    <col min="19" max="19" width="26.1796875" style="1" customWidth="1"/>
    <col min="20" max="20" width="5.1796875" style="1" customWidth="1"/>
    <col min="21" max="21" width="10.7265625" style="1" bestFit="1" customWidth="1"/>
    <col min="22" max="22" width="34.81640625" style="1" customWidth="1"/>
    <col min="23" max="16384" width="9.1796875" style="1"/>
  </cols>
  <sheetData>
    <row r="1" spans="1:22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2" x14ac:dyDescent="0.3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2</v>
      </c>
      <c r="D4" s="2"/>
      <c r="E4" s="2"/>
      <c r="F4" s="2"/>
      <c r="N4" s="3" t="s">
        <v>326</v>
      </c>
    </row>
    <row r="5" spans="1:22" x14ac:dyDescent="0.35">
      <c r="A5" s="1" t="s">
        <v>4</v>
      </c>
      <c r="D5" s="2"/>
      <c r="E5" s="2"/>
      <c r="F5" s="2"/>
    </row>
    <row r="6" spans="1:22" x14ac:dyDescent="0.35">
      <c r="A6" s="1" t="s">
        <v>5</v>
      </c>
      <c r="D6" s="2"/>
      <c r="E6" s="2"/>
      <c r="F6" s="2"/>
      <c r="N6" s="4" t="s">
        <v>320</v>
      </c>
    </row>
    <row r="7" spans="1:22" x14ac:dyDescent="0.35">
      <c r="A7" s="4" t="s">
        <v>6</v>
      </c>
      <c r="D7" s="2"/>
      <c r="E7" s="2"/>
      <c r="F7" s="2"/>
      <c r="N7" s="4" t="s">
        <v>319</v>
      </c>
    </row>
    <row r="8" spans="1:22" x14ac:dyDescent="0.35">
      <c r="A8" s="4" t="s">
        <v>7</v>
      </c>
      <c r="D8" s="2"/>
      <c r="E8" s="2"/>
      <c r="F8" s="2"/>
      <c r="N8" s="4" t="s">
        <v>319</v>
      </c>
    </row>
    <row r="9" spans="1:22" ht="16.5" customHeight="1" x14ac:dyDescent="0.35">
      <c r="A9" s="5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9</v>
      </c>
      <c r="B11" s="3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11</v>
      </c>
      <c r="B12" s="57" t="s">
        <v>12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13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58" t="s">
        <v>15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1" t="s">
        <v>16</v>
      </c>
      <c r="N15" s="61"/>
      <c r="O15" s="62" t="s">
        <v>17</v>
      </c>
      <c r="P15" s="53" t="s">
        <v>18</v>
      </c>
      <c r="Q15" s="53" t="s">
        <v>19</v>
      </c>
      <c r="R15" s="53" t="s">
        <v>20</v>
      </c>
      <c r="S15" s="53" t="s">
        <v>21</v>
      </c>
      <c r="T15" s="53" t="s">
        <v>22</v>
      </c>
      <c r="U15" s="53" t="s">
        <v>23</v>
      </c>
      <c r="V15" s="53" t="s">
        <v>24</v>
      </c>
    </row>
    <row r="16" spans="1:22" s="9" customFormat="1" ht="29.15" customHeight="1" x14ac:dyDescent="0.35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16</v>
      </c>
      <c r="I16" s="15" t="s">
        <v>32</v>
      </c>
      <c r="J16" s="15" t="s">
        <v>33</v>
      </c>
      <c r="K16" s="15" t="s">
        <v>34</v>
      </c>
      <c r="L16" s="15" t="s">
        <v>35</v>
      </c>
      <c r="M16" s="16" t="s">
        <v>36</v>
      </c>
      <c r="N16" s="16" t="s">
        <v>37</v>
      </c>
      <c r="O16" s="62"/>
      <c r="P16" s="53"/>
      <c r="Q16" s="53"/>
      <c r="R16" s="53"/>
      <c r="S16" s="53"/>
      <c r="T16" s="53"/>
      <c r="U16" s="53"/>
      <c r="V16" s="53"/>
    </row>
    <row r="17" spans="1:22" s="20" customFormat="1" ht="23.5" customHeight="1" x14ac:dyDescent="0.35">
      <c r="A17" s="54">
        <v>1</v>
      </c>
      <c r="B17" s="31" t="s">
        <v>38</v>
      </c>
      <c r="C17" s="31" t="s">
        <v>39</v>
      </c>
      <c r="D17" s="32">
        <v>44742</v>
      </c>
      <c r="E17" s="32">
        <v>44742</v>
      </c>
      <c r="F17" s="18">
        <f>D17-E17</f>
        <v>0</v>
      </c>
      <c r="G17" s="17"/>
      <c r="H17" s="33">
        <v>-7251483</v>
      </c>
      <c r="I17" s="31" t="s">
        <v>40</v>
      </c>
      <c r="J17" s="17" t="s">
        <v>41</v>
      </c>
      <c r="K17" s="17" t="s">
        <v>42</v>
      </c>
      <c r="L17" s="31" t="s">
        <v>43</v>
      </c>
      <c r="M17" s="33"/>
      <c r="N17" s="33">
        <v>7251483</v>
      </c>
      <c r="O17" s="21"/>
      <c r="P17" s="36"/>
      <c r="Q17" s="35"/>
      <c r="R17" s="23"/>
      <c r="S17" s="24"/>
      <c r="T17" s="21"/>
      <c r="U17" s="21"/>
      <c r="V17" s="25"/>
    </row>
    <row r="18" spans="1:22" s="20" customFormat="1" x14ac:dyDescent="0.35">
      <c r="A18" s="54"/>
      <c r="B18" s="31" t="s">
        <v>44</v>
      </c>
      <c r="C18" s="31" t="s">
        <v>45</v>
      </c>
      <c r="D18" s="32">
        <v>44742</v>
      </c>
      <c r="E18" s="32">
        <v>44742</v>
      </c>
      <c r="F18" s="18"/>
      <c r="G18" s="17"/>
      <c r="H18" s="33">
        <v>-4787243</v>
      </c>
      <c r="I18" s="31" t="s">
        <v>40</v>
      </c>
      <c r="J18" s="17" t="s">
        <v>41</v>
      </c>
      <c r="K18" s="17" t="s">
        <v>42</v>
      </c>
      <c r="L18" s="31" t="s">
        <v>46</v>
      </c>
      <c r="M18" s="33"/>
      <c r="N18" s="33">
        <v>4787243</v>
      </c>
      <c r="O18" s="21"/>
      <c r="P18" s="22"/>
      <c r="Q18" s="23"/>
      <c r="R18" s="23"/>
      <c r="S18" s="24"/>
      <c r="T18" s="21"/>
      <c r="U18" s="21"/>
      <c r="V18" s="25"/>
    </row>
    <row r="19" spans="1:22" s="20" customFormat="1" x14ac:dyDescent="0.35">
      <c r="A19" s="54"/>
      <c r="B19" s="31" t="s">
        <v>38</v>
      </c>
      <c r="C19" s="31" t="s">
        <v>39</v>
      </c>
      <c r="D19" s="32">
        <v>44742</v>
      </c>
      <c r="E19" s="32">
        <v>44742</v>
      </c>
      <c r="F19" s="18"/>
      <c r="G19" s="17"/>
      <c r="H19" s="33">
        <v>9206237</v>
      </c>
      <c r="I19" s="31" t="s">
        <v>47</v>
      </c>
      <c r="J19" s="17" t="s">
        <v>41</v>
      </c>
      <c r="K19" s="17" t="s">
        <v>42</v>
      </c>
      <c r="L19" s="31" t="s">
        <v>46</v>
      </c>
      <c r="M19" s="33">
        <v>9206237</v>
      </c>
      <c r="N19" s="19"/>
      <c r="O19" s="21"/>
      <c r="P19" s="22"/>
      <c r="Q19" s="23"/>
      <c r="R19" s="23"/>
      <c r="S19" s="24"/>
      <c r="T19" s="21"/>
      <c r="U19" s="21"/>
      <c r="V19" s="25"/>
    </row>
    <row r="20" spans="1:22" s="20" customFormat="1" x14ac:dyDescent="0.35">
      <c r="A20" s="54"/>
      <c r="B20" s="31" t="s">
        <v>48</v>
      </c>
      <c r="C20" s="31" t="s">
        <v>49</v>
      </c>
      <c r="D20" s="32">
        <v>44742</v>
      </c>
      <c r="E20" s="32">
        <v>44742</v>
      </c>
      <c r="F20" s="18"/>
      <c r="G20" s="17"/>
      <c r="H20" s="33">
        <v>1625718</v>
      </c>
      <c r="I20" s="31" t="s">
        <v>47</v>
      </c>
      <c r="J20" s="17" t="s">
        <v>41</v>
      </c>
      <c r="K20" s="17" t="s">
        <v>42</v>
      </c>
      <c r="L20" s="31" t="s">
        <v>50</v>
      </c>
      <c r="M20" s="33">
        <v>1625718</v>
      </c>
      <c r="N20" s="19"/>
      <c r="O20" s="21"/>
      <c r="P20" s="22"/>
      <c r="Q20" s="23"/>
      <c r="R20" s="23"/>
      <c r="S20" s="24"/>
      <c r="T20" s="21"/>
      <c r="U20" s="21"/>
      <c r="V20" s="25"/>
    </row>
    <row r="21" spans="1:22" s="20" customFormat="1" ht="39" x14ac:dyDescent="0.35">
      <c r="A21" s="54"/>
      <c r="B21" s="39" t="s">
        <v>51</v>
      </c>
      <c r="C21" s="39" t="s">
        <v>52</v>
      </c>
      <c r="D21" s="41">
        <v>44742</v>
      </c>
      <c r="E21" s="41">
        <v>44742</v>
      </c>
      <c r="F21" s="42"/>
      <c r="G21" s="43"/>
      <c r="H21" s="44">
        <v>-7441224</v>
      </c>
      <c r="I21" s="39" t="s">
        <v>40</v>
      </c>
      <c r="J21" s="43" t="s">
        <v>41</v>
      </c>
      <c r="K21" s="43" t="s">
        <v>42</v>
      </c>
      <c r="L21" s="39" t="s">
        <v>53</v>
      </c>
      <c r="M21" s="45"/>
      <c r="N21" s="44">
        <v>7441224</v>
      </c>
      <c r="O21" s="21" t="s">
        <v>54</v>
      </c>
      <c r="P21" s="36" t="s">
        <v>55</v>
      </c>
      <c r="Q21" s="35" t="s">
        <v>56</v>
      </c>
      <c r="R21" s="38" t="s">
        <v>57</v>
      </c>
      <c r="S21" s="24" t="s">
        <v>54</v>
      </c>
      <c r="T21" s="21" t="s">
        <v>54</v>
      </c>
      <c r="U21" s="21" t="s">
        <v>58</v>
      </c>
      <c r="V21" s="25" t="s">
        <v>59</v>
      </c>
    </row>
    <row r="22" spans="1:22" s="20" customFormat="1" x14ac:dyDescent="0.35">
      <c r="A22" s="54"/>
      <c r="B22" s="31" t="s">
        <v>60</v>
      </c>
      <c r="C22" s="31" t="s">
        <v>61</v>
      </c>
      <c r="D22" s="32">
        <v>44742</v>
      </c>
      <c r="E22" s="32">
        <v>44742</v>
      </c>
      <c r="F22" s="27"/>
      <c r="G22" s="17"/>
      <c r="H22" s="33">
        <v>5815506</v>
      </c>
      <c r="I22" s="31" t="s">
        <v>47</v>
      </c>
      <c r="J22" s="17" t="s">
        <v>41</v>
      </c>
      <c r="K22" s="17" t="s">
        <v>42</v>
      </c>
      <c r="L22" s="31" t="s">
        <v>62</v>
      </c>
      <c r="M22" s="33">
        <v>5815506</v>
      </c>
      <c r="N22" s="19"/>
      <c r="O22" s="28"/>
      <c r="P22" s="28"/>
      <c r="Q22" s="28"/>
      <c r="R22" s="28"/>
      <c r="S22" s="28"/>
      <c r="T22" s="28"/>
      <c r="U22" s="29"/>
      <c r="V22" s="30"/>
    </row>
    <row r="23" spans="1:22" s="20" customFormat="1" x14ac:dyDescent="0.35">
      <c r="A23" s="54"/>
      <c r="B23" s="31" t="s">
        <v>51</v>
      </c>
      <c r="C23" s="31" t="s">
        <v>52</v>
      </c>
      <c r="D23" s="32">
        <v>44742</v>
      </c>
      <c r="E23" s="32">
        <v>44742</v>
      </c>
      <c r="F23" s="27"/>
      <c r="G23" s="17"/>
      <c r="H23" s="33">
        <v>7251483</v>
      </c>
      <c r="I23" s="31" t="s">
        <v>47</v>
      </c>
      <c r="J23" s="17" t="s">
        <v>41</v>
      </c>
      <c r="K23" s="17" t="s">
        <v>42</v>
      </c>
      <c r="L23" s="31" t="s">
        <v>63</v>
      </c>
      <c r="M23" s="33">
        <v>7251483</v>
      </c>
      <c r="N23" s="19">
        <v>0</v>
      </c>
      <c r="O23" s="28"/>
      <c r="P23" s="28"/>
      <c r="Q23" s="28"/>
      <c r="R23" s="28"/>
      <c r="S23" s="28"/>
      <c r="T23" s="28"/>
      <c r="U23" s="29"/>
      <c r="V23" s="30"/>
    </row>
    <row r="24" spans="1:22" s="20" customFormat="1" x14ac:dyDescent="0.35">
      <c r="A24" s="54"/>
      <c r="B24" s="31" t="s">
        <v>44</v>
      </c>
      <c r="C24" s="31" t="s">
        <v>45</v>
      </c>
      <c r="D24" s="32">
        <v>44742</v>
      </c>
      <c r="E24" s="32">
        <v>44742</v>
      </c>
      <c r="F24" s="27"/>
      <c r="G24" s="17"/>
      <c r="H24" s="33">
        <v>-4418994</v>
      </c>
      <c r="I24" s="31" t="s">
        <v>40</v>
      </c>
      <c r="J24" s="17" t="s">
        <v>41</v>
      </c>
      <c r="K24" s="17" t="s">
        <v>42</v>
      </c>
      <c r="L24" s="31" t="s">
        <v>46</v>
      </c>
      <c r="M24" s="34"/>
      <c r="N24" s="33">
        <v>4418994</v>
      </c>
      <c r="O24" s="28"/>
      <c r="P24" s="28"/>
      <c r="Q24" s="28"/>
      <c r="R24" s="28"/>
      <c r="S24" s="28"/>
      <c r="T24" s="28"/>
      <c r="U24" s="29"/>
      <c r="V24" s="30"/>
    </row>
    <row r="25" spans="1:22" x14ac:dyDescent="0.35">
      <c r="D25" s="26"/>
      <c r="E25" s="26"/>
    </row>
  </sheetData>
  <mergeCells count="14">
    <mergeCell ref="T15:T16"/>
    <mergeCell ref="U15:U16"/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</mergeCells>
  <conditionalFormatting sqref="V17:V20">
    <cfRule type="expression" dxfId="86" priority="14">
      <formula>AND(ISEVEN(ROW()),COUNTA(U$8:$ZJ$8)&gt;0)</formula>
    </cfRule>
  </conditionalFormatting>
  <conditionalFormatting sqref="M17:M20 M22:M23">
    <cfRule type="expression" dxfId="85" priority="12">
      <formula>AND(ISEVEN(ROW()),COUNTA(M$29:$ZK$29)&gt;0)</formula>
    </cfRule>
  </conditionalFormatting>
  <conditionalFormatting sqref="E25">
    <cfRule type="expression" dxfId="84" priority="11">
      <formula>AND(ISEVEN(ROW()),COUNTA(E$36:$ZK$36)&gt;0)</formula>
    </cfRule>
  </conditionalFormatting>
  <conditionalFormatting sqref="D25">
    <cfRule type="expression" dxfId="83" priority="10">
      <formula>AND(ISEVEN(ROW()),COUNTA(D$36:$ZK$36)&gt;0)</formula>
    </cfRule>
  </conditionalFormatting>
  <conditionalFormatting sqref="C17:C24">
    <cfRule type="expression" dxfId="82" priority="9">
      <formula>AND(ISEVEN(ROW()),COUNTA(C$36:$ZK$36)&gt;0)</formula>
    </cfRule>
  </conditionalFormatting>
  <conditionalFormatting sqref="L17:L24">
    <cfRule type="expression" dxfId="81" priority="8">
      <formula>AND(ISEVEN(ROW()),COUNTA(L$36:$ZK$36)&gt;0)</formula>
    </cfRule>
  </conditionalFormatting>
  <conditionalFormatting sqref="D17:D24">
    <cfRule type="expression" dxfId="80" priority="7">
      <formula>AND(ISEVEN(ROW()),COUNTA(D$36:$ZK$36)&gt;0)</formula>
    </cfRule>
  </conditionalFormatting>
  <conditionalFormatting sqref="E17:E24">
    <cfRule type="expression" dxfId="79" priority="6">
      <formula>AND(ISEVEN(ROW()),COUNTA(E$36:$ZK$36)&gt;0)</formula>
    </cfRule>
  </conditionalFormatting>
  <conditionalFormatting sqref="B17:B24">
    <cfRule type="expression" dxfId="78" priority="5">
      <formula>AND(ISEVEN(ROW()),COUNTA(B$36:$ZK$36)&gt;0)</formula>
    </cfRule>
  </conditionalFormatting>
  <conditionalFormatting sqref="H17:H24">
    <cfRule type="expression" dxfId="77" priority="4">
      <formula>AND(ISEVEN(ROW()),COUNTA(H$36:$ZK$36)&gt;0)</formula>
    </cfRule>
  </conditionalFormatting>
  <conditionalFormatting sqref="I17:I24">
    <cfRule type="expression" dxfId="76" priority="3">
      <formula>AND(ISEVEN(ROW()),COUNTA(I$36:$ZK$36)&gt;0)</formula>
    </cfRule>
  </conditionalFormatting>
  <conditionalFormatting sqref="N17:N18">
    <cfRule type="expression" dxfId="75" priority="2">
      <formula>AND(ISEVEN(ROW()),COUNTA(N$29:$ZK$29)&gt;0)</formula>
    </cfRule>
  </conditionalFormatting>
  <conditionalFormatting sqref="N21 N24">
    <cfRule type="expression" dxfId="74" priority="25">
      <formula>AND(ISEVEN(ROW()),COUNTA(M$29:$ZK$29)&gt;0)</formula>
    </cfRule>
  </conditionalFormatting>
  <conditionalFormatting sqref="V21">
    <cfRule type="expression" dxfId="73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A56E5EFD5BDB4C81B83BE3032757D9" ma:contentTypeVersion="11" ma:contentTypeDescription="Create a new document." ma:contentTypeScope="" ma:versionID="0275184763f44bbbf0e7cdf916aefc83">
  <xsd:schema xmlns:xsd="http://www.w3.org/2001/XMLSchema" xmlns:xs="http://www.w3.org/2001/XMLSchema" xmlns:p="http://schemas.microsoft.com/office/2006/metadata/properties" xmlns:ns2="9f998965-802e-4b20-bf4d-c325e968306d" xmlns:ns3="eb9c4194-2da0-4f07-83f3-9bf658a4fa7a" targetNamespace="http://schemas.microsoft.com/office/2006/metadata/properties" ma:root="true" ma:fieldsID="0ce49ac543d019525c9a7953503edd2a" ns2:_="" ns3:_="">
    <xsd:import namespace="9f998965-802e-4b20-bf4d-c325e968306d"/>
    <xsd:import namespace="eb9c4194-2da0-4f07-83f3-9bf658a4fa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98965-802e-4b20-bf4d-c325e9683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c4194-2da0-4f07-83f3-9bf658a4fa7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5b1c154-d12d-4d07-80c1-382295cb66d4}" ma:internalName="TaxCatchAll" ma:showField="CatchAllData" ma:web="eb9c4194-2da0-4f07-83f3-9bf658a4fa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C51DAE-F550-4974-AC59-CC802DB342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0FA8E0-7E7C-4C46-AE3A-35213CE34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998965-802e-4b20-bf4d-c325e968306d"/>
    <ds:schemaRef ds:uri="eb9c4194-2da0-4f07-83f3-9bf658a4fa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 1</vt:lpstr>
      <vt:lpstr>Test 2</vt:lpstr>
      <vt:lpstr>Test 6</vt:lpstr>
      <vt:lpstr>Test 8</vt:lpstr>
      <vt:lpstr>Test 9</vt:lpstr>
      <vt:lpstr>Test 13</vt:lpstr>
      <vt:lpstr>Test 14 </vt:lpstr>
      <vt:lpstr>'Test 1'!Print_Area</vt:lpstr>
      <vt:lpstr>'Test 13'!Print_Area</vt:lpstr>
      <vt:lpstr>'Test 2'!Print_Area</vt:lpstr>
      <vt:lpstr>'Test 6'!Print_Area</vt:lpstr>
      <vt:lpstr>'Test 8'!Print_Area</vt:lpstr>
      <vt:lpstr>'Test 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Mizanur</dc:creator>
  <cp:keywords/>
  <dc:description/>
  <cp:lastModifiedBy>Rashid, Imtiaz</cp:lastModifiedBy>
  <cp:revision/>
  <dcterms:created xsi:type="dcterms:W3CDTF">2022-08-29T18:34:49Z</dcterms:created>
  <dcterms:modified xsi:type="dcterms:W3CDTF">2022-11-28T10:55:25Z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2022-08-29T18:34:50Z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84558592-2720-4670-8e73-66479cb7e7d4</vt:lpwstr>
  </property>
  <property fmtid="{D5CDD505-2E9C-101B-9397-08002B2CF9AE}" pid="8" name="MSIP_Label_ea60d57e-af5b-4752-ac57-3e4f28ca11dc_ContentBits">
    <vt:lpwstr>0</vt:lpwstr>
  </property>
</Properties>
</file>