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Financial Position/13. Short term loan/"/>
    </mc:Choice>
  </mc:AlternateContent>
  <xr:revisionPtr revIDLastSave="10" documentId="13_ncr:1_{B688A451-940B-4645-8860-129D17975B79}" xr6:coauthVersionLast="47" xr6:coauthVersionMax="47" xr10:uidLastSave="{0AAD86DB-B64E-4350-9D5E-6DFE8F29A1B8}"/>
  <bookViews>
    <workbookView xWindow="-120" yWindow="-120" windowWidth="20730" windowHeight="11160" xr2:uid="{00000000-000D-0000-FFFF-FFFF00000000}"/>
  </bookViews>
  <sheets>
    <sheet name="STL 200 Loan overview" sheetId="1" r:id="rId1"/>
    <sheet name="STL 210 EDF Loan" sheetId="2" r:id="rId2"/>
    <sheet name="STL 220 UPAS Loan" sheetId="3" r:id="rId3"/>
    <sheet name="STL 230 Short term lo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19" i="4" s="1"/>
  <c r="C17" i="4"/>
  <c r="C19" i="4" s="1"/>
  <c r="D17" i="3"/>
  <c r="D19" i="3" s="1"/>
  <c r="C17" i="3" s="1"/>
  <c r="C19" i="3" s="1"/>
  <c r="D17" i="2"/>
  <c r="D19" i="2" s="1"/>
  <c r="C15" i="2" s="1"/>
  <c r="C17" i="2" s="1"/>
  <c r="C19" i="2" s="1"/>
  <c r="D19" i="1"/>
  <c r="C19" i="1"/>
</calcChain>
</file>

<file path=xl/sharedStrings.xml><?xml version="1.0" encoding="utf-8"?>
<sst xmlns="http://schemas.openxmlformats.org/spreadsheetml/2006/main" count="128" uniqueCount="52">
  <si>
    <t>Nurul Faruk Hasan &amp; Co.</t>
  </si>
  <si>
    <t>Chartered Accountants</t>
  </si>
  <si>
    <r>
      <rPr>
        <b/>
        <sz val="12"/>
        <color theme="1"/>
        <rFont val="Calibri"/>
        <family val="2"/>
        <scheme val="minor"/>
      </rPr>
      <t>Name of the Client:</t>
    </r>
    <r>
      <rPr>
        <sz val="12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</si>
  <si>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2"/>
        <color theme="1"/>
        <rFont val="Calibri"/>
        <family val="2"/>
        <scheme val="minor"/>
      </rPr>
      <t>Accounting Period:</t>
    </r>
    <r>
      <rPr>
        <sz val="12"/>
        <color theme="1"/>
        <rFont val="Calibri"/>
        <family val="2"/>
        <scheme val="minor"/>
      </rPr>
      <t xml:space="preserve"> 01 July 2020 to 30 June 2021</t>
    </r>
  </si>
  <si>
    <r>
      <rPr>
        <b/>
        <sz val="12"/>
        <color theme="1"/>
        <rFont val="Calibri"/>
        <family val="2"/>
        <scheme val="minor"/>
      </rPr>
      <t>Date:</t>
    </r>
    <r>
      <rPr>
        <sz val="12"/>
        <color theme="1"/>
        <rFont val="Calibri"/>
        <family val="2"/>
        <scheme val="minor"/>
      </rPr>
      <t xml:space="preserve"> 8 August 2021</t>
    </r>
  </si>
  <si>
    <t>Total</t>
  </si>
  <si>
    <r>
      <rPr>
        <b/>
        <sz val="12"/>
        <color theme="1"/>
        <rFont val="Calibri"/>
        <family val="2"/>
        <scheme val="minor"/>
      </rPr>
      <t>Prepared by:</t>
    </r>
    <r>
      <rPr>
        <sz val="12"/>
        <color theme="1"/>
        <rFont val="Calibri"/>
        <family val="2"/>
        <scheme val="minor"/>
      </rPr>
      <t xml:space="preserve"> Mahdi Mohammad Mehrab</t>
    </r>
  </si>
  <si>
    <r>
      <t xml:space="preserve">Reviewed by: </t>
    </r>
    <r>
      <rPr>
        <sz val="12"/>
        <color theme="1"/>
        <rFont val="Calibri"/>
        <family val="2"/>
        <scheme val="minor"/>
      </rPr>
      <t>Rounak Rayhan Shuban</t>
    </r>
  </si>
  <si>
    <r>
      <rPr>
        <b/>
        <sz val="12"/>
        <color theme="1"/>
        <rFont val="Calibri"/>
        <family val="2"/>
        <scheme val="minor"/>
      </rPr>
      <t>Date:</t>
    </r>
    <r>
      <rPr>
        <sz val="12"/>
        <color theme="1"/>
        <rFont val="Calibri"/>
        <family val="2"/>
        <scheme val="minor"/>
      </rPr>
      <t xml:space="preserve"> 10 August 2021</t>
    </r>
  </si>
  <si>
    <t>Ref: STL 200</t>
  </si>
  <si>
    <r>
      <rPr>
        <b/>
        <sz val="12"/>
        <color theme="1"/>
        <rFont val="Calibri"/>
        <family val="2"/>
        <scheme val="minor"/>
      </rPr>
      <t>Purpose:</t>
    </r>
    <r>
      <rPr>
        <sz val="12"/>
        <color theme="1"/>
        <rFont val="Calibri"/>
        <family val="2"/>
        <scheme val="minor"/>
      </rPr>
      <t xml:space="preserve"> Overview of Short term loan.</t>
    </r>
  </si>
  <si>
    <t>Short term loan</t>
  </si>
  <si>
    <t>Export development fund (EDF) loan</t>
  </si>
  <si>
    <t>UPAS loan</t>
  </si>
  <si>
    <t>Short term loan from bank</t>
  </si>
  <si>
    <t xml:space="preserve">As at 30 June </t>
  </si>
  <si>
    <t>USD</t>
  </si>
  <si>
    <r>
      <rPr>
        <b/>
        <sz val="12"/>
        <color theme="1"/>
        <rFont val="Calibri"/>
        <family val="2"/>
        <scheme val="minor"/>
      </rPr>
      <t>Purpose:</t>
    </r>
    <r>
      <rPr>
        <sz val="12"/>
        <color theme="1"/>
        <rFont val="Calibri"/>
        <family val="2"/>
        <scheme val="minor"/>
      </rPr>
      <t xml:space="preserve"> Overview of EDF loan.</t>
    </r>
  </si>
  <si>
    <t>Ref: STL 210</t>
  </si>
  <si>
    <t>Opening balance</t>
  </si>
  <si>
    <t>Add: addition  during the year</t>
  </si>
  <si>
    <t>Less: repayment during the year</t>
  </si>
  <si>
    <t xml:space="preserve">Closing balance </t>
  </si>
  <si>
    <t>Terms and conditions for Export development fund (EDF)  loan are as follows:</t>
  </si>
  <si>
    <t>Loan limit</t>
  </si>
  <si>
    <t>:</t>
  </si>
  <si>
    <t>USD 20,000,000 (BDT 1,699,000,000);</t>
  </si>
  <si>
    <t>Maximum tenor</t>
  </si>
  <si>
    <t>180 days;</t>
  </si>
  <si>
    <t xml:space="preserve">Repayments   </t>
  </si>
  <si>
    <t>At maturity or quarterly in arrears, whichever is earlier;</t>
  </si>
  <si>
    <t>Purpose of loan</t>
  </si>
  <si>
    <t xml:space="preserve">To retire sight import documents by creating Clean Import Loan (CIL) under Export Development Fund (EDF) arrangement of Bangladesh Bank. </t>
  </si>
  <si>
    <r>
      <rPr>
        <b/>
        <sz val="12"/>
        <color theme="1"/>
        <rFont val="Calibri"/>
        <family val="2"/>
        <scheme val="minor"/>
      </rPr>
      <t>Purpose:</t>
    </r>
    <r>
      <rPr>
        <sz val="12"/>
        <color theme="1"/>
        <rFont val="Calibri"/>
        <family val="2"/>
        <scheme val="minor"/>
      </rPr>
      <t xml:space="preserve"> Overview of UPAS loan.</t>
    </r>
  </si>
  <si>
    <t>Reference:</t>
  </si>
  <si>
    <r>
      <rPr>
        <b/>
        <sz val="11"/>
        <color theme="1"/>
        <rFont val="Calibri"/>
        <family val="2"/>
        <scheme val="minor"/>
      </rPr>
      <t>Remarks:</t>
    </r>
    <r>
      <rPr>
        <sz val="11"/>
        <color theme="1"/>
        <rFont val="Calibri"/>
        <family val="2"/>
        <scheme val="minor"/>
      </rPr>
      <t xml:space="preserve"> Checked and verified the UPAS Loan terms and conditions in the HSBC Facility Letter offered to CIPL</t>
    </r>
  </si>
  <si>
    <t>STL 250</t>
  </si>
  <si>
    <t>Terms and conditions for UPAS loan</t>
  </si>
  <si>
    <t>BBDT 1,843,000,000 (USD 21,695,115) for raw materials and BDT 125,000,000 (USD 1,471,454) for machinery;</t>
  </si>
  <si>
    <t>180 days for raw materials.</t>
  </si>
  <si>
    <t>To retire sight import documents by creating Clean Import Loan (CIL) under UPAS arrangement.</t>
  </si>
  <si>
    <r>
      <rPr>
        <b/>
        <sz val="11"/>
        <color theme="1"/>
        <rFont val="Calibri"/>
        <family val="2"/>
        <scheme val="minor"/>
      </rPr>
      <t>Remarks:</t>
    </r>
    <r>
      <rPr>
        <sz val="11"/>
        <color theme="1"/>
        <rFont val="Calibri"/>
        <family val="2"/>
        <scheme val="minor"/>
      </rPr>
      <t xml:space="preserve"> Checked and verified the EDF Loan terms and conditions in the HSBC Facility Letter offered to CIPL</t>
    </r>
  </si>
  <si>
    <t>Ref: STL 220</t>
  </si>
  <si>
    <t>Ref: STL 230</t>
  </si>
  <si>
    <t>Terms and conditions for short term loan</t>
  </si>
  <si>
    <t>BDT 60,000,000 (USD 714,711);</t>
  </si>
  <si>
    <t>120 days;</t>
  </si>
  <si>
    <t>To meet operating expenses.</t>
  </si>
  <si>
    <r>
      <rPr>
        <b/>
        <sz val="11"/>
        <color theme="1"/>
        <rFont val="Calibri"/>
        <family val="2"/>
        <scheme val="minor"/>
      </rPr>
      <t>Remarks:</t>
    </r>
    <r>
      <rPr>
        <sz val="11"/>
        <color theme="1"/>
        <rFont val="Calibri"/>
        <family val="2"/>
        <scheme val="minor"/>
      </rPr>
      <t xml:space="preserve"> Checked and verified the short term loan terms and conditions in the HSBC Facility Letter offered to CIPL</t>
    </r>
  </si>
  <si>
    <r>
      <rPr>
        <b/>
        <sz val="12"/>
        <color theme="1"/>
        <rFont val="Calibri"/>
        <family val="2"/>
        <scheme val="minor"/>
      </rPr>
      <t>Further Reviewed by:</t>
    </r>
    <r>
      <rPr>
        <sz val="12"/>
        <color theme="1"/>
        <rFont val="Calibri"/>
        <family val="2"/>
        <scheme val="minor"/>
      </rPr>
      <t xml:space="preserve"> Humaun Ahmed</t>
    </r>
  </si>
  <si>
    <r>
      <rPr>
        <b/>
        <sz val="12"/>
        <color theme="1"/>
        <rFont val="Calibri"/>
        <family val="2"/>
        <scheme val="minor"/>
      </rPr>
      <t>Date:</t>
    </r>
    <r>
      <rPr>
        <sz val="12"/>
        <color theme="1"/>
        <rFont val="Calibri"/>
        <family val="2"/>
        <scheme val="minor"/>
      </rPr>
      <t xml:space="preserve"> 12 August 2021</t>
    </r>
  </si>
  <si>
    <r>
      <rPr>
        <b/>
        <sz val="12"/>
        <color theme="1"/>
        <rFont val="Calibri"/>
        <family val="2"/>
        <scheme val="minor"/>
      </rPr>
      <t>Purpose:</t>
    </r>
    <r>
      <rPr>
        <sz val="12"/>
        <color theme="1"/>
        <rFont val="Calibri"/>
        <family val="2"/>
        <scheme val="minor"/>
      </rPr>
      <t xml:space="preserve"> To present the overview of Short term loan.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</si>
</sst>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0" fillId="0" borderId="0"/>
    <xf numFmtId="43" fontId="10" fillId="0" borderId="0" applyFont="0" applyFill="0" applyBorder="0" applyAlignment="0" applyProtection="0"/>
  </cellStyleXfs>
  <cellXfs count="48">
    <xf numFmtId="0" fontId="0" fillId="0" borderId="0" xfId="0"/>
    <xf numFmtId="1" fontId="2" fillId="2" borderId="0" xfId="1" quotePrefix="1" applyNumberFormat="1" applyFont="1" applyFill="1" applyAlignment="1">
      <alignment horizontal="center" vertical="center"/>
    </xf>
    <xf numFmtId="0" fontId="5" fillId="3" borderId="0" xfId="0" applyFont="1" applyFill="1"/>
    <xf numFmtId="164" fontId="5" fillId="3" borderId="0" xfId="1" applyNumberFormat="1" applyFont="1" applyFill="1"/>
    <xf numFmtId="0" fontId="6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wrapText="1"/>
    </xf>
    <xf numFmtId="0" fontId="12" fillId="3" borderId="0" xfId="1" applyNumberFormat="1" applyFont="1" applyFill="1" applyBorder="1" applyAlignment="1">
      <alignment vertical="center"/>
    </xf>
    <xf numFmtId="164" fontId="5" fillId="3" borderId="0" xfId="0" applyNumberFormat="1" applyFont="1" applyFill="1"/>
    <xf numFmtId="43" fontId="12" fillId="3" borderId="1" xfId="1" applyFont="1" applyFill="1" applyBorder="1" applyAlignment="1">
      <alignment horizontal="center"/>
    </xf>
    <xf numFmtId="164" fontId="9" fillId="3" borderId="1" xfId="1" applyNumberFormat="1" applyFont="1" applyFill="1" applyBorder="1" applyAlignment="1" applyProtection="1">
      <alignment horizontal="right"/>
      <protection locked="0"/>
    </xf>
    <xf numFmtId="164" fontId="9" fillId="3" borderId="4" xfId="1" applyNumberFormat="1" applyFont="1" applyFill="1" applyBorder="1" applyAlignment="1" applyProtection="1">
      <alignment horizontal="right"/>
      <protection locked="0"/>
    </xf>
    <xf numFmtId="0" fontId="0" fillId="3" borderId="0" xfId="0" applyFill="1"/>
    <xf numFmtId="164" fontId="7" fillId="3" borderId="1" xfId="1" applyNumberFormat="1" applyFont="1" applyFill="1" applyBorder="1" applyAlignment="1" applyProtection="1">
      <alignment horizontal="right"/>
      <protection locked="0"/>
    </xf>
    <xf numFmtId="164" fontId="7" fillId="3" borderId="5" xfId="1" applyNumberFormat="1" applyFont="1" applyFill="1" applyBorder="1" applyAlignment="1" applyProtection="1">
      <alignment horizontal="right"/>
      <protection locked="0"/>
    </xf>
    <xf numFmtId="164" fontId="7" fillId="3" borderId="6" xfId="1" applyNumberFormat="1" applyFont="1" applyFill="1" applyBorder="1" applyAlignment="1" applyProtection="1">
      <alignment horizontal="right"/>
      <protection locked="0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3" fillId="3" borderId="0" xfId="0" applyFont="1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3" fillId="3" borderId="7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14" fillId="3" borderId="1" xfId="0" applyFont="1" applyFill="1" applyBorder="1"/>
    <xf numFmtId="0" fontId="0" fillId="3" borderId="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5" fillId="3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13" fillId="2" borderId="3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/>
    </xf>
    <xf numFmtId="164" fontId="5" fillId="3" borderId="0" xfId="1" applyNumberFormat="1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3" borderId="13" xfId="0" applyFill="1" applyBorder="1" applyAlignment="1">
      <alignment horizontal="left" wrapText="1"/>
    </xf>
    <xf numFmtId="0" fontId="0" fillId="3" borderId="14" xfId="0" applyFill="1" applyBorder="1" applyAlignment="1">
      <alignment horizontal="left" wrapText="1"/>
    </xf>
    <xf numFmtId="164" fontId="11" fillId="3" borderId="5" xfId="1" applyNumberFormat="1" applyFont="1" applyFill="1" applyBorder="1" applyAlignment="1">
      <alignment vertical="center" wrapText="1"/>
    </xf>
  </cellXfs>
  <cellStyles count="5">
    <cellStyle name="Comma" xfId="1" builtinId="3"/>
    <cellStyle name="Comma 10 11 2" xfId="4" xr:uid="{7C3C4F31-2558-49C0-8A0B-EF307A3E9AF3}"/>
    <cellStyle name="Normal" xfId="0" builtinId="0"/>
    <cellStyle name="Normal 10 6" xfId="3" xr:uid="{0E7D2466-6112-4C9B-A8B9-DD64BD325FA2}"/>
    <cellStyle name="Normal 14" xfId="2" xr:uid="{2148A7F2-3E28-4A6F-B721-9115DD478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85" zoomScaleNormal="85" workbookViewId="0">
      <selection activeCell="G16" sqref="G16"/>
    </sheetView>
  </sheetViews>
  <sheetFormatPr defaultColWidth="9.140625" defaultRowHeight="15.75" x14ac:dyDescent="0.25"/>
  <cols>
    <col min="1" max="1" width="11.7109375" style="2" customWidth="1"/>
    <col min="2" max="2" width="30.85546875" style="2" customWidth="1"/>
    <col min="3" max="4" width="12.140625" style="2" bestFit="1" customWidth="1"/>
    <col min="5" max="5" width="17.42578125" style="2" bestFit="1" customWidth="1"/>
    <col min="6" max="6" width="15.85546875" style="2" bestFit="1" customWidth="1"/>
    <col min="7" max="7" width="19.42578125" style="2" customWidth="1"/>
    <col min="8" max="8" width="17.5703125" style="2" bestFit="1" customWidth="1"/>
    <col min="9" max="9" width="9.140625" style="2"/>
    <col min="10" max="10" width="10.7109375" style="2" bestFit="1" customWidth="1"/>
    <col min="11" max="16384" width="9.140625" style="2"/>
  </cols>
  <sheetData>
    <row r="1" spans="1:10" x14ac:dyDescent="0.25">
      <c r="A1" s="40" t="s">
        <v>0</v>
      </c>
      <c r="B1" s="40"/>
      <c r="C1" s="40"/>
      <c r="D1" s="40"/>
      <c r="E1" s="40"/>
      <c r="F1" s="40"/>
      <c r="G1" s="40"/>
    </row>
    <row r="2" spans="1:10" x14ac:dyDescent="0.25">
      <c r="A2" s="41" t="s">
        <v>1</v>
      </c>
      <c r="B2" s="41"/>
      <c r="C2" s="41"/>
      <c r="D2" s="41"/>
      <c r="E2" s="41"/>
      <c r="F2" s="41"/>
      <c r="G2" s="41"/>
    </row>
    <row r="3" spans="1:10" x14ac:dyDescent="0.25">
      <c r="D3" s="3"/>
    </row>
    <row r="4" spans="1:10" x14ac:dyDescent="0.25">
      <c r="A4" s="2" t="s">
        <v>2</v>
      </c>
      <c r="C4" s="3"/>
      <c r="E4" s="4" t="s">
        <v>9</v>
      </c>
    </row>
    <row r="5" spans="1:10" x14ac:dyDescent="0.25">
      <c r="A5" s="2" t="s">
        <v>3</v>
      </c>
      <c r="C5" s="3"/>
    </row>
    <row r="6" spans="1:10" x14ac:dyDescent="0.25">
      <c r="A6" s="2" t="s">
        <v>6</v>
      </c>
      <c r="C6" s="3"/>
      <c r="E6" s="2" t="s">
        <v>4</v>
      </c>
    </row>
    <row r="7" spans="1:10" x14ac:dyDescent="0.25">
      <c r="A7" s="5" t="s">
        <v>7</v>
      </c>
      <c r="C7" s="3"/>
      <c r="E7" s="2" t="s">
        <v>8</v>
      </c>
    </row>
    <row r="8" spans="1:10" x14ac:dyDescent="0.25">
      <c r="A8" s="2" t="s">
        <v>49</v>
      </c>
      <c r="C8" s="3"/>
      <c r="E8" s="2" t="s">
        <v>50</v>
      </c>
    </row>
    <row r="9" spans="1:10" x14ac:dyDescent="0.25">
      <c r="C9" s="3"/>
    </row>
    <row r="10" spans="1:10" x14ac:dyDescent="0.25">
      <c r="A10" s="6" t="s">
        <v>51</v>
      </c>
      <c r="B10" s="7"/>
      <c r="C10" s="7"/>
      <c r="D10" s="7"/>
      <c r="E10" s="7"/>
      <c r="G10" s="8"/>
    </row>
    <row r="12" spans="1:10" x14ac:dyDescent="0.25">
      <c r="E12" s="9"/>
    </row>
    <row r="13" spans="1:10" x14ac:dyDescent="0.25">
      <c r="A13" s="39" t="s">
        <v>11</v>
      </c>
      <c r="B13" s="39"/>
      <c r="C13" s="38" t="s">
        <v>15</v>
      </c>
      <c r="D13" s="38"/>
    </row>
    <row r="14" spans="1:10" x14ac:dyDescent="0.25">
      <c r="A14" s="39"/>
      <c r="B14" s="39"/>
      <c r="C14" s="1">
        <v>2021</v>
      </c>
      <c r="D14" s="1">
        <v>2020</v>
      </c>
      <c r="J14" s="10"/>
    </row>
    <row r="15" spans="1:10" x14ac:dyDescent="0.25">
      <c r="A15" s="34"/>
      <c r="B15" s="35"/>
      <c r="C15" s="11" t="s">
        <v>16</v>
      </c>
      <c r="D15" s="11" t="s">
        <v>16</v>
      </c>
    </row>
    <row r="16" spans="1:10" x14ac:dyDescent="0.25">
      <c r="A16" s="34" t="s">
        <v>12</v>
      </c>
      <c r="B16" s="35"/>
      <c r="C16" s="12">
        <v>1439843.7299999967</v>
      </c>
      <c r="D16" s="12">
        <v>3860734.0599999987</v>
      </c>
    </row>
    <row r="17" spans="1:4" x14ac:dyDescent="0.25">
      <c r="A17" s="34" t="s">
        <v>13</v>
      </c>
      <c r="B17" s="35"/>
      <c r="C17" s="12">
        <v>239691.11000000034</v>
      </c>
      <c r="D17" s="12">
        <v>16318.400000000373</v>
      </c>
    </row>
    <row r="18" spans="1:4" x14ac:dyDescent="0.25">
      <c r="A18" s="34" t="s">
        <v>14</v>
      </c>
      <c r="B18" s="35"/>
      <c r="C18" s="13">
        <v>0</v>
      </c>
      <c r="D18" s="12">
        <v>0</v>
      </c>
    </row>
    <row r="19" spans="1:4" ht="16.5" thickBot="1" x14ac:dyDescent="0.3">
      <c r="A19" s="36" t="s">
        <v>5</v>
      </c>
      <c r="B19" s="37"/>
      <c r="C19" s="47">
        <f>SUM(C16:C18)</f>
        <v>1679534.8399999971</v>
      </c>
      <c r="D19" s="47">
        <f>SUM(D16:D18)</f>
        <v>3877052.459999999</v>
      </c>
    </row>
    <row r="20" spans="1:4" ht="16.5" thickTop="1" x14ac:dyDescent="0.25"/>
  </sheetData>
  <mergeCells count="9">
    <mergeCell ref="A1:G1"/>
    <mergeCell ref="A2:G2"/>
    <mergeCell ref="A17:B17"/>
    <mergeCell ref="A18:B18"/>
    <mergeCell ref="A19:B19"/>
    <mergeCell ref="C13:D13"/>
    <mergeCell ref="A13:B14"/>
    <mergeCell ref="A16:B16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1BCD-2551-4ABD-A569-32835EB042F7}">
  <dimension ref="A1:J30"/>
  <sheetViews>
    <sheetView topLeftCell="A16" workbookViewId="0">
      <selection activeCell="F16" sqref="F16"/>
    </sheetView>
  </sheetViews>
  <sheetFormatPr defaultColWidth="8.7109375" defaultRowHeight="15" x14ac:dyDescent="0.25"/>
  <cols>
    <col min="1" max="1" width="25.42578125" style="14" customWidth="1"/>
    <col min="2" max="2" width="8.85546875" style="14" customWidth="1"/>
    <col min="3" max="3" width="10.85546875" style="14" bestFit="1" customWidth="1"/>
    <col min="4" max="4" width="11.85546875" style="14" bestFit="1" customWidth="1"/>
    <col min="5" max="5" width="20" style="14" bestFit="1" customWidth="1"/>
    <col min="6" max="7" width="8.85546875" style="14" customWidth="1"/>
    <col min="8" max="8" width="9.7109375" style="14" bestFit="1" customWidth="1"/>
    <col min="9" max="16384" width="8.7109375" style="14"/>
  </cols>
  <sheetData>
    <row r="1" spans="1:10" s="2" customFormat="1" ht="15.75" x14ac:dyDescent="0.25">
      <c r="A1" s="40" t="s">
        <v>0</v>
      </c>
      <c r="B1" s="40"/>
      <c r="C1" s="40"/>
      <c r="D1" s="40"/>
      <c r="E1" s="40"/>
      <c r="F1" s="40"/>
      <c r="G1" s="40"/>
    </row>
    <row r="2" spans="1:10" s="2" customFormat="1" ht="15.75" x14ac:dyDescent="0.25">
      <c r="A2" s="41" t="s">
        <v>1</v>
      </c>
      <c r="B2" s="41"/>
      <c r="C2" s="41"/>
      <c r="D2" s="41"/>
      <c r="E2" s="41"/>
      <c r="F2" s="41"/>
      <c r="G2" s="41"/>
    </row>
    <row r="3" spans="1:10" s="2" customFormat="1" ht="15.75" x14ac:dyDescent="0.25">
      <c r="D3" s="3"/>
    </row>
    <row r="4" spans="1:10" s="2" customFormat="1" ht="15.75" x14ac:dyDescent="0.25">
      <c r="A4" s="2" t="s">
        <v>2</v>
      </c>
      <c r="C4" s="3"/>
      <c r="F4" s="4" t="s">
        <v>18</v>
      </c>
    </row>
    <row r="5" spans="1:10" s="2" customFormat="1" ht="15.75" x14ac:dyDescent="0.25">
      <c r="A5" s="2" t="s">
        <v>3</v>
      </c>
      <c r="C5" s="3"/>
    </row>
    <row r="6" spans="1:10" s="2" customFormat="1" ht="15.75" x14ac:dyDescent="0.25">
      <c r="A6" s="2" t="s">
        <v>6</v>
      </c>
      <c r="C6" s="3"/>
      <c r="F6" s="2" t="s">
        <v>4</v>
      </c>
    </row>
    <row r="7" spans="1:10" s="2" customFormat="1" ht="15.75" x14ac:dyDescent="0.25">
      <c r="A7" s="5" t="s">
        <v>7</v>
      </c>
      <c r="C7" s="3"/>
      <c r="F7" s="2" t="s">
        <v>8</v>
      </c>
    </row>
    <row r="8" spans="1:10" s="2" customFormat="1" ht="15.75" x14ac:dyDescent="0.25">
      <c r="C8" s="3"/>
    </row>
    <row r="9" spans="1:10" s="2" customFormat="1" ht="15.75" x14ac:dyDescent="0.25">
      <c r="A9" s="6" t="s">
        <v>17</v>
      </c>
      <c r="B9" s="7"/>
      <c r="C9" s="7"/>
      <c r="D9" s="7"/>
      <c r="E9" s="7"/>
      <c r="G9" s="8"/>
    </row>
    <row r="10" spans="1:10" s="2" customFormat="1" ht="15.75" x14ac:dyDescent="0.25"/>
    <row r="11" spans="1:10" s="2" customFormat="1" ht="15.75" x14ac:dyDescent="0.25">
      <c r="E11" s="9"/>
    </row>
    <row r="12" spans="1:10" s="2" customFormat="1" ht="15.75" x14ac:dyDescent="0.25">
      <c r="A12" s="39" t="s">
        <v>12</v>
      </c>
      <c r="B12" s="39"/>
      <c r="C12" s="38" t="s">
        <v>15</v>
      </c>
      <c r="D12" s="38"/>
    </row>
    <row r="13" spans="1:10" s="2" customFormat="1" ht="15.75" x14ac:dyDescent="0.25">
      <c r="A13" s="39"/>
      <c r="B13" s="39"/>
      <c r="C13" s="1">
        <v>2021</v>
      </c>
      <c r="D13" s="1">
        <v>2020</v>
      </c>
      <c r="J13" s="10"/>
    </row>
    <row r="14" spans="1:10" s="2" customFormat="1" ht="15.75" x14ac:dyDescent="0.25">
      <c r="A14" s="34"/>
      <c r="B14" s="35"/>
      <c r="C14" s="11" t="s">
        <v>16</v>
      </c>
      <c r="D14" s="11" t="s">
        <v>16</v>
      </c>
    </row>
    <row r="15" spans="1:10" s="2" customFormat="1" ht="15.75" x14ac:dyDescent="0.25">
      <c r="A15" s="34" t="s">
        <v>19</v>
      </c>
      <c r="B15" s="35"/>
      <c r="C15" s="12">
        <f>D19</f>
        <v>3860734.0599999987</v>
      </c>
      <c r="D15" s="12">
        <v>7121416.0099999979</v>
      </c>
    </row>
    <row r="16" spans="1:10" s="2" customFormat="1" ht="15.75" x14ac:dyDescent="0.25">
      <c r="A16" s="34" t="s">
        <v>20</v>
      </c>
      <c r="B16" s="35"/>
      <c r="C16" s="12">
        <v>5452657.8099999996</v>
      </c>
      <c r="D16" s="12">
        <v>20820940.390000001</v>
      </c>
    </row>
    <row r="17" spans="1:8" s="2" customFormat="1" ht="15.75" x14ac:dyDescent="0.25">
      <c r="A17" s="34"/>
      <c r="B17" s="35"/>
      <c r="C17" s="15">
        <f>SUM(C15:C16)</f>
        <v>9313391.8699999973</v>
      </c>
      <c r="D17" s="15">
        <f>SUM(D15:D16)</f>
        <v>27942356.399999999</v>
      </c>
    </row>
    <row r="18" spans="1:8" s="2" customFormat="1" ht="15.75" x14ac:dyDescent="0.25">
      <c r="A18" s="34" t="s">
        <v>21</v>
      </c>
      <c r="B18" s="35" t="s">
        <v>21</v>
      </c>
      <c r="C18" s="12">
        <v>7873548.1400000006</v>
      </c>
      <c r="D18" s="12">
        <v>24081622.34</v>
      </c>
    </row>
    <row r="19" spans="1:8" s="2" customFormat="1" ht="16.5" thickBot="1" x14ac:dyDescent="0.3">
      <c r="A19" s="34" t="s">
        <v>22</v>
      </c>
      <c r="B19" s="35" t="s">
        <v>22</v>
      </c>
      <c r="C19" s="16">
        <f>C17-C18</f>
        <v>1439843.7299999967</v>
      </c>
      <c r="D19" s="17">
        <f>D17-D18</f>
        <v>3860734.0599999987</v>
      </c>
    </row>
    <row r="20" spans="1:8" ht="16.5" thickTop="1" thickBot="1" x14ac:dyDescent="0.3"/>
    <row r="21" spans="1:8" x14ac:dyDescent="0.25">
      <c r="A21" s="26" t="s">
        <v>23</v>
      </c>
      <c r="B21" s="18"/>
      <c r="C21" s="18"/>
      <c r="D21" s="18"/>
      <c r="E21" s="18"/>
      <c r="F21" s="18"/>
      <c r="G21" s="18"/>
      <c r="H21" s="19"/>
    </row>
    <row r="22" spans="1:8" x14ac:dyDescent="0.25">
      <c r="A22" s="20"/>
      <c r="B22" s="21"/>
      <c r="C22" s="21"/>
      <c r="D22" s="21"/>
      <c r="E22" s="21"/>
      <c r="F22" s="21"/>
      <c r="G22" s="21"/>
      <c r="H22" s="22"/>
    </row>
    <row r="23" spans="1:8" x14ac:dyDescent="0.25">
      <c r="A23" s="20" t="s">
        <v>24</v>
      </c>
      <c r="B23" s="23" t="s">
        <v>25</v>
      </c>
      <c r="C23" s="21" t="s">
        <v>26</v>
      </c>
      <c r="D23" s="21"/>
      <c r="E23" s="21"/>
      <c r="F23" s="21"/>
      <c r="G23" s="21"/>
      <c r="H23" s="22"/>
    </row>
    <row r="24" spans="1:8" x14ac:dyDescent="0.25">
      <c r="A24" s="20" t="s">
        <v>27</v>
      </c>
      <c r="B24" s="23" t="s">
        <v>25</v>
      </c>
      <c r="C24" s="21" t="s">
        <v>28</v>
      </c>
      <c r="D24" s="21"/>
      <c r="E24" s="21"/>
      <c r="F24" s="21"/>
      <c r="G24" s="21"/>
      <c r="H24" s="22"/>
    </row>
    <row r="25" spans="1:8" x14ac:dyDescent="0.25">
      <c r="A25" s="20" t="s">
        <v>29</v>
      </c>
      <c r="B25" s="23" t="s">
        <v>25</v>
      </c>
      <c r="C25" s="21" t="s">
        <v>30</v>
      </c>
      <c r="D25" s="21"/>
      <c r="E25" s="21"/>
      <c r="F25" s="21"/>
      <c r="G25" s="21"/>
      <c r="H25" s="22"/>
    </row>
    <row r="26" spans="1:8" x14ac:dyDescent="0.25">
      <c r="A26" s="20" t="s">
        <v>31</v>
      </c>
      <c r="B26" s="23" t="s">
        <v>25</v>
      </c>
      <c r="C26" s="43" t="s">
        <v>32</v>
      </c>
      <c r="D26" s="43"/>
      <c r="E26" s="43"/>
      <c r="F26" s="43"/>
      <c r="G26" s="43"/>
      <c r="H26" s="44"/>
    </row>
    <row r="27" spans="1:8" ht="15.75" thickBot="1" x14ac:dyDescent="0.3">
      <c r="A27" s="24"/>
      <c r="B27" s="25"/>
      <c r="C27" s="45"/>
      <c r="D27" s="45"/>
      <c r="E27" s="45"/>
      <c r="F27" s="45"/>
      <c r="G27" s="45"/>
      <c r="H27" s="46"/>
    </row>
    <row r="29" spans="1:8" x14ac:dyDescent="0.25">
      <c r="A29" s="42"/>
      <c r="B29" s="42"/>
      <c r="C29" s="42"/>
      <c r="D29" s="42"/>
      <c r="E29" s="42"/>
      <c r="F29" s="42"/>
      <c r="G29" s="42"/>
      <c r="H29" s="28" t="s">
        <v>34</v>
      </c>
    </row>
    <row r="30" spans="1:8" x14ac:dyDescent="0.25">
      <c r="A30" s="42" t="s">
        <v>41</v>
      </c>
      <c r="B30" s="42"/>
      <c r="C30" s="42"/>
      <c r="D30" s="42"/>
      <c r="E30" s="42"/>
      <c r="F30" s="42"/>
      <c r="G30" s="42"/>
      <c r="H30" s="29" t="s">
        <v>36</v>
      </c>
    </row>
  </sheetData>
  <mergeCells count="13">
    <mergeCell ref="A15:B15"/>
    <mergeCell ref="A1:G1"/>
    <mergeCell ref="A2:G2"/>
    <mergeCell ref="A12:B13"/>
    <mergeCell ref="C12:D12"/>
    <mergeCell ref="A14:B14"/>
    <mergeCell ref="A29:G29"/>
    <mergeCell ref="A30:G30"/>
    <mergeCell ref="A18:B18"/>
    <mergeCell ref="A19:B19"/>
    <mergeCell ref="A16:B16"/>
    <mergeCell ref="A17:B17"/>
    <mergeCell ref="C26:H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E17C-B558-4F66-ABB1-2F31F3BC9E38}">
  <dimension ref="A1:J32"/>
  <sheetViews>
    <sheetView workbookViewId="0">
      <selection activeCell="G12" sqref="G12"/>
    </sheetView>
  </sheetViews>
  <sheetFormatPr defaultColWidth="8.7109375" defaultRowHeight="15" x14ac:dyDescent="0.25"/>
  <cols>
    <col min="1" max="1" width="25.42578125" style="14" customWidth="1"/>
    <col min="2" max="2" width="8.85546875" style="14" customWidth="1"/>
    <col min="3" max="3" width="10.85546875" style="14" bestFit="1" customWidth="1"/>
    <col min="4" max="4" width="11.85546875" style="14" bestFit="1" customWidth="1"/>
    <col min="5" max="5" width="20" style="14" bestFit="1" customWidth="1"/>
    <col min="6" max="7" width="8.85546875" style="14" customWidth="1"/>
    <col min="8" max="8" width="9.7109375" style="14" bestFit="1" customWidth="1"/>
    <col min="9" max="16384" width="8.7109375" style="14"/>
  </cols>
  <sheetData>
    <row r="1" spans="1:10" s="2" customFormat="1" ht="15.75" x14ac:dyDescent="0.25">
      <c r="A1" s="40" t="s">
        <v>0</v>
      </c>
      <c r="B1" s="40"/>
      <c r="C1" s="40"/>
      <c r="D1" s="40"/>
      <c r="E1" s="40"/>
      <c r="F1" s="40"/>
      <c r="G1" s="40"/>
    </row>
    <row r="2" spans="1:10" s="2" customFormat="1" ht="15.75" x14ac:dyDescent="0.25">
      <c r="A2" s="41" t="s">
        <v>1</v>
      </c>
      <c r="B2" s="41"/>
      <c r="C2" s="41"/>
      <c r="D2" s="41"/>
      <c r="E2" s="41"/>
      <c r="F2" s="41"/>
      <c r="G2" s="41"/>
    </row>
    <row r="3" spans="1:10" s="2" customFormat="1" ht="15.75" x14ac:dyDescent="0.25">
      <c r="D3" s="3"/>
    </row>
    <row r="4" spans="1:10" s="2" customFormat="1" ht="15.75" x14ac:dyDescent="0.25">
      <c r="A4" s="2" t="s">
        <v>2</v>
      </c>
      <c r="C4" s="3"/>
      <c r="F4" s="4" t="s">
        <v>42</v>
      </c>
    </row>
    <row r="5" spans="1:10" s="2" customFormat="1" ht="15.75" x14ac:dyDescent="0.25">
      <c r="A5" s="2" t="s">
        <v>3</v>
      </c>
      <c r="C5" s="3"/>
    </row>
    <row r="6" spans="1:10" s="2" customFormat="1" ht="15.75" x14ac:dyDescent="0.25">
      <c r="A6" s="2" t="s">
        <v>6</v>
      </c>
      <c r="C6" s="3"/>
      <c r="F6" s="2" t="s">
        <v>4</v>
      </c>
    </row>
    <row r="7" spans="1:10" s="2" customFormat="1" ht="15.75" x14ac:dyDescent="0.25">
      <c r="A7" s="5" t="s">
        <v>7</v>
      </c>
      <c r="C7" s="3"/>
      <c r="F7" s="2" t="s">
        <v>8</v>
      </c>
    </row>
    <row r="8" spans="1:10" s="2" customFormat="1" ht="15.75" x14ac:dyDescent="0.25">
      <c r="C8" s="3"/>
    </row>
    <row r="9" spans="1:10" s="2" customFormat="1" ht="15.75" x14ac:dyDescent="0.25">
      <c r="A9" s="6" t="s">
        <v>33</v>
      </c>
      <c r="B9" s="7"/>
      <c r="C9" s="7"/>
      <c r="D9" s="7"/>
      <c r="E9" s="7"/>
      <c r="G9" s="8"/>
    </row>
    <row r="10" spans="1:10" s="2" customFormat="1" ht="15.75" x14ac:dyDescent="0.25"/>
    <row r="11" spans="1:10" s="2" customFormat="1" ht="15.75" x14ac:dyDescent="0.25">
      <c r="E11" s="9"/>
    </row>
    <row r="12" spans="1:10" s="2" customFormat="1" ht="15.75" x14ac:dyDescent="0.25">
      <c r="A12" s="39" t="s">
        <v>13</v>
      </c>
      <c r="B12" s="39"/>
      <c r="C12" s="38" t="s">
        <v>15</v>
      </c>
      <c r="D12" s="38"/>
    </row>
    <row r="13" spans="1:10" s="2" customFormat="1" ht="15.75" x14ac:dyDescent="0.25">
      <c r="A13" s="39"/>
      <c r="B13" s="39"/>
      <c r="C13" s="1">
        <v>2021</v>
      </c>
      <c r="D13" s="1">
        <v>2020</v>
      </c>
      <c r="J13" s="10"/>
    </row>
    <row r="14" spans="1:10" s="2" customFormat="1" ht="15.75" x14ac:dyDescent="0.25">
      <c r="A14" s="34"/>
      <c r="B14" s="35"/>
      <c r="C14" s="11" t="s">
        <v>16</v>
      </c>
      <c r="D14" s="11" t="s">
        <v>16</v>
      </c>
    </row>
    <row r="15" spans="1:10" s="2" customFormat="1" ht="15.75" x14ac:dyDescent="0.25">
      <c r="A15" s="34" t="s">
        <v>19</v>
      </c>
      <c r="B15" s="35"/>
      <c r="C15" s="12">
        <v>16318.400000000373</v>
      </c>
      <c r="D15" s="12">
        <v>1521936.9699999988</v>
      </c>
    </row>
    <row r="16" spans="1:10" s="2" customFormat="1" ht="15.75" x14ac:dyDescent="0.25">
      <c r="A16" s="34" t="s">
        <v>20</v>
      </c>
      <c r="B16" s="35"/>
      <c r="C16" s="12">
        <v>275423.28999999998</v>
      </c>
      <c r="D16" s="12">
        <v>4352240.9800000004</v>
      </c>
    </row>
    <row r="17" spans="1:8" s="2" customFormat="1" ht="15.75" x14ac:dyDescent="0.25">
      <c r="A17" s="34"/>
      <c r="B17" s="35"/>
      <c r="C17" s="15">
        <f>SUM(C15:C16)</f>
        <v>291741.69000000035</v>
      </c>
      <c r="D17" s="15">
        <f>SUM(D15:D16)</f>
        <v>5874177.9499999993</v>
      </c>
    </row>
    <row r="18" spans="1:8" s="2" customFormat="1" ht="15.75" x14ac:dyDescent="0.25">
      <c r="A18" s="34" t="s">
        <v>21</v>
      </c>
      <c r="B18" s="35" t="s">
        <v>21</v>
      </c>
      <c r="C18" s="12">
        <v>52050.58</v>
      </c>
      <c r="D18" s="12">
        <v>5857859.5499999989</v>
      </c>
    </row>
    <row r="19" spans="1:8" s="2" customFormat="1" ht="16.5" thickBot="1" x14ac:dyDescent="0.3">
      <c r="A19" s="34" t="s">
        <v>22</v>
      </c>
      <c r="B19" s="35" t="s">
        <v>22</v>
      </c>
      <c r="C19" s="16">
        <f>C17-C18</f>
        <v>239691.11000000034</v>
      </c>
      <c r="D19" s="17">
        <f>D17-D18</f>
        <v>16318.400000000373</v>
      </c>
    </row>
    <row r="20" spans="1:8" ht="16.5" thickTop="1" thickBot="1" x14ac:dyDescent="0.3"/>
    <row r="21" spans="1:8" x14ac:dyDescent="0.25">
      <c r="A21" s="26" t="s">
        <v>37</v>
      </c>
      <c r="B21" s="18"/>
      <c r="C21" s="18"/>
      <c r="D21" s="18"/>
      <c r="E21" s="18"/>
      <c r="F21" s="18"/>
      <c r="G21" s="18"/>
      <c r="H21" s="19"/>
    </row>
    <row r="22" spans="1:8" x14ac:dyDescent="0.25">
      <c r="A22" s="20"/>
      <c r="B22" s="21"/>
      <c r="C22" s="21"/>
      <c r="D22" s="21"/>
      <c r="E22" s="21"/>
      <c r="F22" s="21"/>
      <c r="G22" s="21"/>
      <c r="H22" s="22"/>
    </row>
    <row r="23" spans="1:8" x14ac:dyDescent="0.25">
      <c r="A23" s="20" t="s">
        <v>24</v>
      </c>
      <c r="B23" s="23" t="s">
        <v>25</v>
      </c>
      <c r="C23" s="43" t="s">
        <v>38</v>
      </c>
      <c r="D23" s="43"/>
      <c r="E23" s="43"/>
      <c r="F23" s="43"/>
      <c r="G23" s="43"/>
      <c r="H23" s="44"/>
    </row>
    <row r="24" spans="1:8" x14ac:dyDescent="0.25">
      <c r="A24" s="20"/>
      <c r="B24" s="23"/>
      <c r="C24" s="43"/>
      <c r="D24" s="43"/>
      <c r="E24" s="43"/>
      <c r="F24" s="43"/>
      <c r="G24" s="43"/>
      <c r="H24" s="44"/>
    </row>
    <row r="25" spans="1:8" x14ac:dyDescent="0.25">
      <c r="A25" s="20" t="s">
        <v>27</v>
      </c>
      <c r="B25" s="23" t="s">
        <v>25</v>
      </c>
      <c r="C25" s="21" t="s">
        <v>39</v>
      </c>
      <c r="D25" s="21"/>
      <c r="E25" s="21"/>
      <c r="F25" s="21"/>
      <c r="G25" s="21"/>
      <c r="H25" s="22"/>
    </row>
    <row r="26" spans="1:8" x14ac:dyDescent="0.25">
      <c r="A26" s="20" t="s">
        <v>29</v>
      </c>
      <c r="B26" s="23" t="s">
        <v>25</v>
      </c>
      <c r="C26" s="21" t="s">
        <v>30</v>
      </c>
      <c r="D26" s="21"/>
      <c r="E26" s="21"/>
      <c r="F26" s="21"/>
      <c r="G26" s="21"/>
      <c r="H26" s="22"/>
    </row>
    <row r="27" spans="1:8" ht="14.45" customHeight="1" x14ac:dyDescent="0.25">
      <c r="A27" s="20" t="s">
        <v>31</v>
      </c>
      <c r="B27" s="23" t="s">
        <v>25</v>
      </c>
      <c r="C27" s="30" t="s">
        <v>40</v>
      </c>
      <c r="D27" s="30"/>
      <c r="E27" s="30"/>
      <c r="F27" s="30"/>
      <c r="G27" s="30"/>
      <c r="H27" s="31"/>
    </row>
    <row r="28" spans="1:8" ht="15.75" thickBot="1" x14ac:dyDescent="0.3">
      <c r="A28" s="24"/>
      <c r="B28" s="25"/>
      <c r="C28" s="32"/>
      <c r="D28" s="32"/>
      <c r="E28" s="32"/>
      <c r="F28" s="32"/>
      <c r="G28" s="32"/>
      <c r="H28" s="33"/>
    </row>
    <row r="30" spans="1:8" x14ac:dyDescent="0.25">
      <c r="A30" s="42"/>
      <c r="B30" s="42"/>
      <c r="C30" s="42"/>
      <c r="D30" s="42"/>
      <c r="E30" s="42"/>
      <c r="F30" s="42"/>
      <c r="G30" s="42"/>
      <c r="H30" s="28" t="s">
        <v>34</v>
      </c>
    </row>
    <row r="31" spans="1:8" x14ac:dyDescent="0.25">
      <c r="A31" s="42" t="s">
        <v>35</v>
      </c>
      <c r="B31" s="42"/>
      <c r="C31" s="42"/>
      <c r="D31" s="42"/>
      <c r="E31" s="42"/>
      <c r="F31" s="42"/>
      <c r="G31" s="42"/>
      <c r="H31" s="29" t="s">
        <v>36</v>
      </c>
    </row>
    <row r="32" spans="1:8" x14ac:dyDescent="0.25">
      <c r="A32" s="27"/>
      <c r="B32" s="27"/>
    </row>
  </sheetData>
  <mergeCells count="13">
    <mergeCell ref="A15:B15"/>
    <mergeCell ref="A1:G1"/>
    <mergeCell ref="A2:G2"/>
    <mergeCell ref="A12:B13"/>
    <mergeCell ref="C12:D12"/>
    <mergeCell ref="A14:B14"/>
    <mergeCell ref="A16:B16"/>
    <mergeCell ref="A17:B17"/>
    <mergeCell ref="A18:B18"/>
    <mergeCell ref="A19:B19"/>
    <mergeCell ref="A31:G31"/>
    <mergeCell ref="A30:G30"/>
    <mergeCell ref="C23:H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8097-E97A-448F-895A-BA534D4D7B87}">
  <dimension ref="A1:J31"/>
  <sheetViews>
    <sheetView topLeftCell="A16" workbookViewId="0">
      <selection activeCell="H29" sqref="H29:H30"/>
    </sheetView>
  </sheetViews>
  <sheetFormatPr defaultColWidth="8.7109375" defaultRowHeight="15" x14ac:dyDescent="0.25"/>
  <cols>
    <col min="1" max="1" width="25.42578125" style="14" customWidth="1"/>
    <col min="2" max="2" width="8.85546875" style="14" customWidth="1"/>
    <col min="3" max="3" width="10.85546875" style="14" bestFit="1" customWidth="1"/>
    <col min="4" max="4" width="11.85546875" style="14" bestFit="1" customWidth="1"/>
    <col min="5" max="5" width="20" style="14" bestFit="1" customWidth="1"/>
    <col min="6" max="6" width="8.85546875" style="14" customWidth="1"/>
    <col min="7" max="7" width="9.85546875" style="14" customWidth="1"/>
    <col min="8" max="8" width="9.7109375" style="14" bestFit="1" customWidth="1"/>
    <col min="9" max="16384" width="8.7109375" style="14"/>
  </cols>
  <sheetData>
    <row r="1" spans="1:10" s="2" customFormat="1" ht="15.75" x14ac:dyDescent="0.25">
      <c r="A1" s="40" t="s">
        <v>0</v>
      </c>
      <c r="B1" s="40"/>
      <c r="C1" s="40"/>
      <c r="D1" s="40"/>
      <c r="E1" s="40"/>
      <c r="F1" s="40"/>
      <c r="G1" s="40"/>
    </row>
    <row r="2" spans="1:10" s="2" customFormat="1" ht="15.75" x14ac:dyDescent="0.25">
      <c r="A2" s="41" t="s">
        <v>1</v>
      </c>
      <c r="B2" s="41"/>
      <c r="C2" s="41"/>
      <c r="D2" s="41"/>
      <c r="E2" s="41"/>
      <c r="F2" s="41"/>
      <c r="G2" s="41"/>
    </row>
    <row r="3" spans="1:10" s="2" customFormat="1" ht="15.75" x14ac:dyDescent="0.25">
      <c r="D3" s="3"/>
    </row>
    <row r="4" spans="1:10" s="2" customFormat="1" ht="15.75" x14ac:dyDescent="0.25">
      <c r="A4" s="2" t="s">
        <v>2</v>
      </c>
      <c r="C4" s="3"/>
      <c r="F4" s="4" t="s">
        <v>43</v>
      </c>
    </row>
    <row r="5" spans="1:10" s="2" customFormat="1" ht="15.75" x14ac:dyDescent="0.25">
      <c r="A5" s="2" t="s">
        <v>3</v>
      </c>
      <c r="C5" s="3"/>
    </row>
    <row r="6" spans="1:10" s="2" customFormat="1" ht="15.75" x14ac:dyDescent="0.25">
      <c r="A6" s="2" t="s">
        <v>6</v>
      </c>
      <c r="C6" s="3"/>
      <c r="F6" s="2" t="s">
        <v>4</v>
      </c>
    </row>
    <row r="7" spans="1:10" s="2" customFormat="1" ht="15.75" x14ac:dyDescent="0.25">
      <c r="A7" s="5" t="s">
        <v>7</v>
      </c>
      <c r="C7" s="3"/>
      <c r="F7" s="2" t="s">
        <v>8</v>
      </c>
    </row>
    <row r="8" spans="1:10" s="2" customFormat="1" ht="15.75" x14ac:dyDescent="0.25">
      <c r="C8" s="3"/>
    </row>
    <row r="9" spans="1:10" s="2" customFormat="1" ht="15.75" x14ac:dyDescent="0.25">
      <c r="A9" s="6" t="s">
        <v>10</v>
      </c>
      <c r="B9" s="7"/>
      <c r="C9" s="7"/>
      <c r="D9" s="7"/>
      <c r="E9" s="7"/>
      <c r="G9" s="8"/>
    </row>
    <row r="10" spans="1:10" s="2" customFormat="1" ht="15.75" x14ac:dyDescent="0.25"/>
    <row r="11" spans="1:10" s="2" customFormat="1" ht="15.75" x14ac:dyDescent="0.25">
      <c r="E11" s="9"/>
    </row>
    <row r="12" spans="1:10" s="2" customFormat="1" ht="15.75" x14ac:dyDescent="0.25">
      <c r="A12" s="39" t="s">
        <v>13</v>
      </c>
      <c r="B12" s="39"/>
      <c r="C12" s="38" t="s">
        <v>15</v>
      </c>
      <c r="D12" s="38"/>
    </row>
    <row r="13" spans="1:10" s="2" customFormat="1" ht="15.75" x14ac:dyDescent="0.25">
      <c r="A13" s="39"/>
      <c r="B13" s="39"/>
      <c r="C13" s="1">
        <v>2021</v>
      </c>
      <c r="D13" s="1">
        <v>2020</v>
      </c>
      <c r="J13" s="10"/>
    </row>
    <row r="14" spans="1:10" s="2" customFormat="1" ht="15.75" x14ac:dyDescent="0.25">
      <c r="A14" s="34"/>
      <c r="B14" s="35"/>
      <c r="C14" s="11" t="s">
        <v>16</v>
      </c>
      <c r="D14" s="11" t="s">
        <v>16</v>
      </c>
    </row>
    <row r="15" spans="1:10" s="2" customFormat="1" ht="15.75" x14ac:dyDescent="0.25">
      <c r="A15" s="34" t="s">
        <v>19</v>
      </c>
      <c r="B15" s="35"/>
      <c r="C15" s="12">
        <v>0</v>
      </c>
      <c r="D15" s="12">
        <v>710059.3</v>
      </c>
    </row>
    <row r="16" spans="1:10" s="2" customFormat="1" ht="15.75" x14ac:dyDescent="0.25">
      <c r="A16" s="34" t="s">
        <v>20</v>
      </c>
      <c r="B16" s="35"/>
      <c r="C16" s="12">
        <v>0</v>
      </c>
      <c r="D16" s="12">
        <v>1554165.17</v>
      </c>
    </row>
    <row r="17" spans="1:8" s="2" customFormat="1" ht="15.75" x14ac:dyDescent="0.25">
      <c r="A17" s="34"/>
      <c r="B17" s="35"/>
      <c r="C17" s="15">
        <f>SUM(C15:C16)</f>
        <v>0</v>
      </c>
      <c r="D17" s="15">
        <f>SUM(D15:D16)</f>
        <v>2264224.4699999997</v>
      </c>
    </row>
    <row r="18" spans="1:8" s="2" customFormat="1" ht="15.75" x14ac:dyDescent="0.25">
      <c r="A18" s="34" t="s">
        <v>21</v>
      </c>
      <c r="B18" s="35" t="s">
        <v>21</v>
      </c>
      <c r="C18" s="12">
        <v>0</v>
      </c>
      <c r="D18" s="12">
        <v>2264224.4699999997</v>
      </c>
    </row>
    <row r="19" spans="1:8" s="2" customFormat="1" ht="16.5" thickBot="1" x14ac:dyDescent="0.3">
      <c r="A19" s="34" t="s">
        <v>22</v>
      </c>
      <c r="B19" s="35" t="s">
        <v>22</v>
      </c>
      <c r="C19" s="16">
        <f>C17-C18</f>
        <v>0</v>
      </c>
      <c r="D19" s="17">
        <f>D17-D18</f>
        <v>0</v>
      </c>
    </row>
    <row r="20" spans="1:8" ht="16.5" thickTop="1" thickBot="1" x14ac:dyDescent="0.3"/>
    <row r="21" spans="1:8" x14ac:dyDescent="0.25">
      <c r="A21" s="26" t="s">
        <v>44</v>
      </c>
      <c r="B21" s="18"/>
      <c r="C21" s="18"/>
      <c r="D21" s="18"/>
      <c r="E21" s="18"/>
      <c r="F21" s="18"/>
      <c r="G21" s="18"/>
      <c r="H21" s="19"/>
    </row>
    <row r="22" spans="1:8" x14ac:dyDescent="0.25">
      <c r="A22" s="20"/>
      <c r="B22" s="21"/>
      <c r="C22" s="21"/>
      <c r="D22" s="21"/>
      <c r="E22" s="21"/>
      <c r="F22" s="21"/>
      <c r="G22" s="21"/>
      <c r="H22" s="22"/>
    </row>
    <row r="23" spans="1:8" ht="14.45" customHeight="1" x14ac:dyDescent="0.25">
      <c r="A23" s="20" t="s">
        <v>24</v>
      </c>
      <c r="B23" s="23" t="s">
        <v>25</v>
      </c>
      <c r="C23" s="30" t="s">
        <v>45</v>
      </c>
      <c r="D23" s="30"/>
      <c r="E23" s="30"/>
      <c r="F23" s="30"/>
      <c r="G23" s="30"/>
      <c r="H23" s="31"/>
    </row>
    <row r="24" spans="1:8" x14ac:dyDescent="0.25">
      <c r="A24" s="20" t="s">
        <v>27</v>
      </c>
      <c r="B24" s="23" t="s">
        <v>25</v>
      </c>
      <c r="C24" s="21" t="s">
        <v>46</v>
      </c>
      <c r="D24" s="21"/>
      <c r="E24" s="21"/>
      <c r="F24" s="21"/>
      <c r="G24" s="21"/>
      <c r="H24" s="22"/>
    </row>
    <row r="25" spans="1:8" x14ac:dyDescent="0.25">
      <c r="A25" s="20" t="s">
        <v>29</v>
      </c>
      <c r="B25" s="23" t="s">
        <v>25</v>
      </c>
      <c r="C25" s="21" t="s">
        <v>30</v>
      </c>
      <c r="D25" s="21"/>
      <c r="E25" s="21"/>
      <c r="F25" s="21"/>
      <c r="G25" s="21"/>
      <c r="H25" s="22"/>
    </row>
    <row r="26" spans="1:8" ht="14.45" customHeight="1" x14ac:dyDescent="0.25">
      <c r="A26" s="20" t="s">
        <v>31</v>
      </c>
      <c r="B26" s="23" t="s">
        <v>25</v>
      </c>
      <c r="C26" s="30" t="s">
        <v>47</v>
      </c>
      <c r="D26" s="30"/>
      <c r="E26" s="30"/>
      <c r="F26" s="30"/>
      <c r="G26" s="30"/>
      <c r="H26" s="31"/>
    </row>
    <row r="27" spans="1:8" ht="15.75" thickBot="1" x14ac:dyDescent="0.3">
      <c r="A27" s="24"/>
      <c r="B27" s="25"/>
      <c r="C27" s="32"/>
      <c r="D27" s="32"/>
      <c r="E27" s="32"/>
      <c r="F27" s="32"/>
      <c r="G27" s="32"/>
      <c r="H27" s="33"/>
    </row>
    <row r="29" spans="1:8" x14ac:dyDescent="0.25">
      <c r="A29" s="42"/>
      <c r="B29" s="42"/>
      <c r="C29" s="42"/>
      <c r="D29" s="42"/>
      <c r="E29" s="42"/>
      <c r="F29" s="42"/>
      <c r="G29" s="42"/>
      <c r="H29" s="28" t="s">
        <v>34</v>
      </c>
    </row>
    <row r="30" spans="1:8" x14ac:dyDescent="0.25">
      <c r="A30" s="42" t="s">
        <v>48</v>
      </c>
      <c r="B30" s="42"/>
      <c r="C30" s="42"/>
      <c r="D30" s="42"/>
      <c r="E30" s="42"/>
      <c r="F30" s="42"/>
      <c r="G30" s="42"/>
      <c r="H30" s="29" t="s">
        <v>36</v>
      </c>
    </row>
    <row r="31" spans="1:8" x14ac:dyDescent="0.25">
      <c r="A31" s="27"/>
      <c r="B31" s="27"/>
    </row>
  </sheetData>
  <mergeCells count="12">
    <mergeCell ref="A15:B15"/>
    <mergeCell ref="A1:G1"/>
    <mergeCell ref="A2:G2"/>
    <mergeCell ref="A12:B13"/>
    <mergeCell ref="C12:D12"/>
    <mergeCell ref="A14:B14"/>
    <mergeCell ref="A30:G30"/>
    <mergeCell ref="A16:B16"/>
    <mergeCell ref="A17:B17"/>
    <mergeCell ref="A18:B18"/>
    <mergeCell ref="A19:B19"/>
    <mergeCell ref="A29:G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83E18E-4A5B-4F1A-9AB1-ECEAA4244CC5}"/>
</file>

<file path=customXml/itemProps2.xml><?xml version="1.0" encoding="utf-8"?>
<ds:datastoreItem xmlns:ds="http://schemas.openxmlformats.org/officeDocument/2006/customXml" ds:itemID="{9954EA85-AF88-4E5B-AADC-545C0E9902E0}"/>
</file>

<file path=customXml/itemProps3.xml><?xml version="1.0" encoding="utf-8"?>
<ds:datastoreItem xmlns:ds="http://schemas.openxmlformats.org/officeDocument/2006/customXml" ds:itemID="{78FA1A6A-5F67-4517-A5C1-1C0D7025E0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STL 200 Loan overview</vt:lpstr>
      <vt:lpstr>STL 210 EDF Loan</vt:lpstr>
      <vt:lpstr>STL 220 UPAS Loan</vt:lpstr>
      <vt:lpstr>STL 230 Short term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Triple M</dc:creator>
  <cp:lastModifiedBy>Nahid Hasan</cp:lastModifiedBy>
  <dcterms:created xsi:type="dcterms:W3CDTF">2015-06-05T18:17:20Z</dcterms:created>
  <dcterms:modified xsi:type="dcterms:W3CDTF">2021-09-05T08:50:50Z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