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amM\Desktop\June 2021\CIPL\Mithun\"/>
    </mc:Choice>
  </mc:AlternateContent>
  <xr:revisionPtr revIDLastSave="0" documentId="13_ncr:1_{7D9AAB40-5DBB-4391-A79A-A6E978AEABE1}" xr6:coauthVersionLast="47" xr6:coauthVersionMax="47" xr10:uidLastSave="{00000000-0000-0000-0000-000000000000}"/>
  <bookViews>
    <workbookView xWindow="-120" yWindow="-120" windowWidth="20730" windowHeight="11160" activeTab="1" xr2:uid="{3BD9C8E5-D273-4ADE-8B2D-78DEABCE70DE}"/>
  </bookViews>
  <sheets>
    <sheet name="JV-Paysummary-CIPL" sheetId="1" r:id="rId1"/>
    <sheet name="Central CIPL" sheetId="4" r:id="rId2"/>
  </sheets>
  <definedNames>
    <definedName name="_xlnm._FilterDatabase" localSheetId="1" hidden="1">'Central CIPL'!$A$6:$AB$24</definedName>
    <definedName name="IF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5" i="4" l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</calcChain>
</file>

<file path=xl/sharedStrings.xml><?xml version="1.0" encoding="utf-8"?>
<sst xmlns="http://schemas.openxmlformats.org/spreadsheetml/2006/main" count="252" uniqueCount="124">
  <si>
    <t>Staff Category</t>
  </si>
  <si>
    <t>Unit</t>
  </si>
  <si>
    <t>Basic</t>
  </si>
  <si>
    <t>House Rent</t>
  </si>
  <si>
    <t>Medical</t>
  </si>
  <si>
    <t>Conveyance Allow.</t>
  </si>
  <si>
    <t>Special Allow.</t>
  </si>
  <si>
    <t>Others Allow.</t>
  </si>
  <si>
    <t>Absent Reversal</t>
  </si>
  <si>
    <t>Total Earned Gross</t>
  </si>
  <si>
    <t>PF Deposit</t>
  </si>
  <si>
    <t>TAX</t>
  </si>
  <si>
    <t>Absent Amount</t>
  </si>
  <si>
    <t>LWP Amount</t>
  </si>
  <si>
    <t>Advance</t>
  </si>
  <si>
    <t>Conveyance Deduct</t>
  </si>
  <si>
    <t>Others Deduction</t>
  </si>
  <si>
    <t>Work Hour Deduct</t>
  </si>
  <si>
    <t>PF Loan Recover</t>
  </si>
  <si>
    <t>Total Deduction</t>
  </si>
  <si>
    <t>Net Pay</t>
  </si>
  <si>
    <t>Staff</t>
  </si>
  <si>
    <t>Central</t>
  </si>
  <si>
    <t>General</t>
  </si>
  <si>
    <t>Worker</t>
  </si>
  <si>
    <t>EPIC</t>
  </si>
  <si>
    <t>Central CIPL - Pay Summary for June-21</t>
  </si>
  <si>
    <t>Earnings</t>
  </si>
  <si>
    <t>Amount</t>
  </si>
  <si>
    <t>Deductions</t>
  </si>
  <si>
    <t>Absetn Deduction</t>
  </si>
  <si>
    <t>Cosmopolitan Industries Pvt. Ltd.</t>
  </si>
  <si>
    <t>Salary Sheet</t>
  </si>
  <si>
    <t>For The Month Of June, 2021</t>
  </si>
  <si>
    <t>Employee Master</t>
  </si>
  <si>
    <t>Deduction</t>
  </si>
  <si>
    <t>Sl. No.</t>
  </si>
  <si>
    <t>Emp. No.</t>
  </si>
  <si>
    <t>Emp Name</t>
  </si>
  <si>
    <t>Division</t>
  </si>
  <si>
    <t>Department</t>
  </si>
  <si>
    <t>Section</t>
  </si>
  <si>
    <t>Sub Section</t>
  </si>
  <si>
    <t>Line Number</t>
  </si>
  <si>
    <t>Designation</t>
  </si>
  <si>
    <t>Grade</t>
  </si>
  <si>
    <t>Band</t>
  </si>
  <si>
    <t>Level</t>
  </si>
  <si>
    <t>DOJ [dd-MM-yyyy]</t>
  </si>
  <si>
    <t>Location</t>
  </si>
  <si>
    <t>PF Advance</t>
  </si>
  <si>
    <t>STAMP</t>
  </si>
  <si>
    <t>Administration</t>
  </si>
  <si>
    <t>Supervisor</t>
  </si>
  <si>
    <t>Senior Executive</t>
  </si>
  <si>
    <t>Assistant Manager</t>
  </si>
  <si>
    <t>EPIC Uttara Office</t>
  </si>
  <si>
    <t>Human Resource</t>
  </si>
  <si>
    <t>Technical Support Staff</t>
  </si>
  <si>
    <t>Commercial</t>
  </si>
  <si>
    <t>HR &amp; Admin</t>
  </si>
  <si>
    <t>Management Support Staff</t>
  </si>
  <si>
    <t>Deputy Manager</t>
  </si>
  <si>
    <t>01-Mar-2016</t>
  </si>
  <si>
    <t>IT &amp; MIS</t>
  </si>
  <si>
    <t>Assistant General Manager</t>
  </si>
  <si>
    <t>Senior Manager</t>
  </si>
  <si>
    <t>Central - CIPL</t>
  </si>
  <si>
    <t>2490</t>
  </si>
  <si>
    <t>Md. Dulal Miah</t>
  </si>
  <si>
    <t>Admin</t>
  </si>
  <si>
    <t>06-Oct-2007</t>
  </si>
  <si>
    <t>2512</t>
  </si>
  <si>
    <t>Mr. Nayan Angelus Cruze</t>
  </si>
  <si>
    <t>Corporate</t>
  </si>
  <si>
    <t>01-Aug-2008</t>
  </si>
  <si>
    <t>2598</t>
  </si>
  <si>
    <t>Md. Shahriar Zaman</t>
  </si>
  <si>
    <t>15-Mar-2011</t>
  </si>
  <si>
    <t>2630</t>
  </si>
  <si>
    <t>Mohammad Azizur Rahman</t>
  </si>
  <si>
    <t>01-Mar-2012</t>
  </si>
  <si>
    <t>2637</t>
  </si>
  <si>
    <t>Md Anwar Hossain</t>
  </si>
  <si>
    <t>01-May-2016</t>
  </si>
  <si>
    <t>2709</t>
  </si>
  <si>
    <t>Mr. Md. Masud Kabir Chowdhury</t>
  </si>
  <si>
    <t>13-Feb-2016</t>
  </si>
  <si>
    <t>2710</t>
  </si>
  <si>
    <t>Shuva Bhowmick</t>
  </si>
  <si>
    <t>3142</t>
  </si>
  <si>
    <t>Mr. Piter  Gomes</t>
  </si>
  <si>
    <t>01-Sep-1987</t>
  </si>
  <si>
    <t>3381</t>
  </si>
  <si>
    <t>Md.Wakil Uddin</t>
  </si>
  <si>
    <t>12-Dec-1999</t>
  </si>
  <si>
    <t>3431</t>
  </si>
  <si>
    <t>Mr. Mosharuf  Hossain</t>
  </si>
  <si>
    <t>01-May-1994</t>
  </si>
  <si>
    <t>3539</t>
  </si>
  <si>
    <t>Jeban Box</t>
  </si>
  <si>
    <t>21-Oct-1990</t>
  </si>
  <si>
    <t>3541</t>
  </si>
  <si>
    <t>MD Abdul Malek Farazi</t>
  </si>
  <si>
    <t>26-Dec-1991</t>
  </si>
  <si>
    <t>3559</t>
  </si>
  <si>
    <t>Mr. MD.HAIDER  ALI</t>
  </si>
  <si>
    <t>09-Jun-2001</t>
  </si>
  <si>
    <t>3581</t>
  </si>
  <si>
    <t>Mr. MD. DAINUL  HOQUE</t>
  </si>
  <si>
    <t>11-Oct-2001</t>
  </si>
  <si>
    <t>3711</t>
  </si>
  <si>
    <t>Mohammad Rezaul Hasan</t>
  </si>
  <si>
    <t>11-Oct-2003</t>
  </si>
  <si>
    <t>3835</t>
  </si>
  <si>
    <t>Ms. Shahinoor Afroza Shaheen</t>
  </si>
  <si>
    <t>Protocol</t>
  </si>
  <si>
    <t>11-Jun-2005</t>
  </si>
  <si>
    <t>3970</t>
  </si>
  <si>
    <t>Mr. IMAM  HOSSAIN</t>
  </si>
  <si>
    <t>01-Jan-2001</t>
  </si>
  <si>
    <t>3974</t>
  </si>
  <si>
    <t>Mr. MD. SIDDIQUE</t>
  </si>
  <si>
    <t>20-Mar-1992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</si>
</sst>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;\(#,##0\)"/>
    <numFmt numFmtId="166" formatCode="[$-409]dd/mmm/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rgb="FF000000"/>
      <name val="Tahoma"/>
      <family val="2"/>
    </font>
    <font>
      <b/>
      <sz val="10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FFB6C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20">
    <xf numFmtId="0" fontId="0" fillId="0" borderId="0" xfId="0"/>
    <xf numFmtId="43" fontId="4" fillId="2" borderId="1" xfId="1" applyFont="1" applyFill="1" applyBorder="1"/>
    <xf numFmtId="0" fontId="5" fillId="0" borderId="1" xfId="0" applyFont="1" applyBorder="1"/>
    <xf numFmtId="164" fontId="5" fillId="0" borderId="1" xfId="1" applyNumberFormat="1" applyFont="1" applyBorder="1"/>
    <xf numFmtId="0" fontId="4" fillId="2" borderId="1" xfId="0" applyFont="1" applyFill="1" applyBorder="1"/>
    <xf numFmtId="164" fontId="4" fillId="2" borderId="1" xfId="1" applyNumberFormat="1" applyFont="1" applyFill="1" applyBorder="1"/>
    <xf numFmtId="164" fontId="4" fillId="0" borderId="1" xfId="1" applyNumberFormat="1" applyFont="1" applyBorder="1"/>
    <xf numFmtId="0" fontId="2" fillId="0" borderId="0" xfId="0" applyFont="1"/>
    <xf numFmtId="0" fontId="8" fillId="4" borderId="3" xfId="0" applyFont="1" applyFill="1" applyBorder="1" applyAlignment="1">
      <alignment horizontal="center" vertical="top"/>
    </xf>
    <xf numFmtId="0" fontId="8" fillId="4" borderId="3" xfId="0" applyFont="1" applyFill="1" applyBorder="1" applyAlignment="1">
      <alignment horizontal="left" vertical="top"/>
    </xf>
    <xf numFmtId="0" fontId="8" fillId="5" borderId="3" xfId="0" applyFont="1" applyFill="1" applyBorder="1" applyAlignment="1">
      <alignment horizontal="center" vertical="top"/>
    </xf>
    <xf numFmtId="0" fontId="9" fillId="0" borderId="4" xfId="0" applyFont="1" applyBorder="1" applyAlignment="1">
      <alignment horizontal="left" vertical="center"/>
    </xf>
    <xf numFmtId="165" fontId="9" fillId="0" borderId="4" xfId="0" applyNumberFormat="1" applyFont="1" applyBorder="1" applyAlignment="1">
      <alignment horizontal="right" vertical="center"/>
    </xf>
    <xf numFmtId="166" fontId="0" fillId="0" borderId="0" xfId="0" applyNumberFormat="1"/>
    <xf numFmtId="0" fontId="3" fillId="0" borderId="2" xfId="0" applyFont="1" applyBorder="1" applyAlignment="1">
      <alignment horizontal="center"/>
    </xf>
    <xf numFmtId="0" fontId="6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7" fillId="4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165" fontId="0" fillId="0" borderId="0" xfId="0" applyNumberFormat="1"/>
  </cellXfs>
  <cellStyles count="3">
    <cellStyle name="Comma" xfId="1" builtinId="3"/>
    <cellStyle name="Normal" xfId="0" builtinId="0"/>
    <cellStyle name="Normal 2" xfId="2" xr:uid="{F74FB08C-A4E0-409A-87E0-2BF74BA0762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EA7FC-B7A5-4D8E-B3EF-12BA640917C1}">
  <sheetPr>
    <tabColor rgb="FF002060"/>
  </sheetPr>
  <dimension ref="B2:E16"/>
  <sheetViews>
    <sheetView workbookViewId="0">
      <selection activeCell="D1" sqref="D1"/>
    </sheetView>
  </sheetViews>
  <sheetFormatPr defaultRowHeight="15" x14ac:dyDescent="0.25"/>
  <cols>
    <col min="1" max="1" width="13.140625" bestFit="1" customWidth="1"/>
    <col min="2" max="2" width="17.42578125" customWidth="1"/>
    <col min="3" max="3" width="17.28515625" bestFit="1" customWidth="1"/>
    <col min="4" max="4" width="12" bestFit="1" customWidth="1"/>
    <col min="5" max="5" width="17.5703125" bestFit="1" customWidth="1"/>
    <col min="6" max="6" width="18" bestFit="1" customWidth="1"/>
    <col min="7" max="7" width="23.42578125" bestFit="1" customWidth="1"/>
    <col min="8" max="8" width="14.85546875" bestFit="1" customWidth="1"/>
    <col min="9" max="9" width="20.28515625" bestFit="1" customWidth="1"/>
    <col min="10" max="10" width="24.85546875" bestFit="1" customWidth="1"/>
    <col min="11" max="11" width="30.42578125" bestFit="1" customWidth="1"/>
    <col min="12" max="12" width="32" bestFit="1" customWidth="1"/>
    <col min="13" max="13" width="21.5703125" bestFit="1" customWidth="1"/>
    <col min="14" max="14" width="27" bestFit="1" customWidth="1"/>
    <col min="15" max="15" width="20.42578125" bestFit="1" customWidth="1"/>
    <col min="16" max="16" width="26" bestFit="1" customWidth="1"/>
    <col min="17" max="17" width="18.42578125" bestFit="1" customWidth="1"/>
    <col min="18" max="18" width="23.140625" bestFit="1" customWidth="1"/>
    <col min="19" max="19" width="17.85546875" bestFit="1" customWidth="1"/>
    <col min="20" max="20" width="24.140625" bestFit="1" customWidth="1"/>
    <col min="21" max="21" width="20.28515625" bestFit="1" customWidth="1"/>
    <col min="22" max="22" width="13.85546875" bestFit="1" customWidth="1"/>
    <col min="23" max="23" width="18.7109375" bestFit="1" customWidth="1"/>
    <col min="24" max="24" width="20.28515625" bestFit="1" customWidth="1"/>
    <col min="25" max="25" width="18.85546875" bestFit="1" customWidth="1"/>
    <col min="26" max="26" width="20" bestFit="1" customWidth="1"/>
    <col min="27" max="27" width="12.42578125" bestFit="1" customWidth="1"/>
    <col min="28" max="28" width="22.28515625" bestFit="1" customWidth="1"/>
    <col min="29" max="29" width="16.28515625" bestFit="1" customWidth="1"/>
    <col min="30" max="30" width="24.28515625" bestFit="1" customWidth="1"/>
    <col min="31" max="31" width="24.42578125" bestFit="1" customWidth="1"/>
    <col min="32" max="32" width="17.28515625" bestFit="1" customWidth="1"/>
    <col min="33" max="33" width="11" bestFit="1" customWidth="1"/>
    <col min="34" max="34" width="21.85546875" bestFit="1" customWidth="1"/>
    <col min="35" max="35" width="19.42578125" bestFit="1" customWidth="1"/>
    <col min="36" max="36" width="15.28515625" bestFit="1" customWidth="1"/>
    <col min="37" max="37" width="25.5703125" bestFit="1" customWidth="1"/>
    <col min="38" max="38" width="23.5703125" bestFit="1" customWidth="1"/>
    <col min="39" max="39" width="24.28515625" bestFit="1" customWidth="1"/>
    <col min="40" max="40" width="22.28515625" bestFit="1" customWidth="1"/>
    <col min="41" max="41" width="22" bestFit="1" customWidth="1"/>
    <col min="42" max="45" width="14.5703125" bestFit="1" customWidth="1"/>
  </cols>
  <sheetData>
    <row r="2" spans="2:5" x14ac:dyDescent="0.25">
      <c r="B2" s="14" t="s">
        <v>26</v>
      </c>
      <c r="C2" s="14"/>
      <c r="D2" s="14"/>
      <c r="E2" s="14"/>
    </row>
    <row r="3" spans="2:5" x14ac:dyDescent="0.25">
      <c r="B3" s="1" t="s">
        <v>27</v>
      </c>
      <c r="C3" s="1" t="s">
        <v>28</v>
      </c>
      <c r="D3" s="1" t="s">
        <v>29</v>
      </c>
      <c r="E3" s="1" t="s">
        <v>28</v>
      </c>
    </row>
    <row r="4" spans="2:5" x14ac:dyDescent="0.25">
      <c r="B4" s="2" t="s">
        <v>2</v>
      </c>
      <c r="C4" s="3">
        <v>715496</v>
      </c>
      <c r="D4" s="3" t="s">
        <v>10</v>
      </c>
      <c r="E4" s="3">
        <v>45351</v>
      </c>
    </row>
    <row r="5" spans="2:5" x14ac:dyDescent="0.25">
      <c r="B5" s="2" t="s">
        <v>3</v>
      </c>
      <c r="C5" s="3">
        <v>226568</v>
      </c>
      <c r="D5" s="3" t="s">
        <v>11</v>
      </c>
      <c r="E5" s="3">
        <v>30193</v>
      </c>
    </row>
    <row r="6" spans="2:5" x14ac:dyDescent="0.25">
      <c r="B6" s="2" t="s">
        <v>4</v>
      </c>
      <c r="C6" s="3">
        <v>58108</v>
      </c>
      <c r="D6" s="3" t="s">
        <v>14</v>
      </c>
      <c r="E6" s="3">
        <v>0</v>
      </c>
    </row>
    <row r="7" spans="2:5" x14ac:dyDescent="0.25">
      <c r="B7" s="2" t="s">
        <v>5</v>
      </c>
      <c r="C7" s="3">
        <v>17500</v>
      </c>
      <c r="D7" s="3" t="s">
        <v>30</v>
      </c>
      <c r="E7" s="3">
        <v>0</v>
      </c>
    </row>
    <row r="8" spans="2:5" x14ac:dyDescent="0.25">
      <c r="B8" s="2" t="s">
        <v>6</v>
      </c>
      <c r="C8" s="3">
        <v>10450</v>
      </c>
      <c r="D8" s="3"/>
      <c r="E8" s="3"/>
    </row>
    <row r="9" spans="2:5" x14ac:dyDescent="0.25">
      <c r="B9" s="2" t="s">
        <v>7</v>
      </c>
      <c r="C9" s="3">
        <v>45936</v>
      </c>
      <c r="D9" s="3"/>
      <c r="E9" s="3"/>
    </row>
    <row r="10" spans="2:5" x14ac:dyDescent="0.25">
      <c r="B10" s="2" t="s">
        <v>8</v>
      </c>
      <c r="C10" s="3">
        <v>0</v>
      </c>
      <c r="D10" s="3"/>
      <c r="E10" s="3"/>
    </row>
    <row r="11" spans="2:5" x14ac:dyDescent="0.25">
      <c r="B11" s="4" t="s">
        <v>9</v>
      </c>
      <c r="C11" s="5">
        <v>1074058</v>
      </c>
      <c r="D11" s="5" t="s">
        <v>19</v>
      </c>
      <c r="E11" s="5">
        <v>75544</v>
      </c>
    </row>
    <row r="12" spans="2:5" x14ac:dyDescent="0.25">
      <c r="B12" s="2"/>
      <c r="C12" s="3"/>
      <c r="D12" s="6" t="s">
        <v>20</v>
      </c>
      <c r="E12" s="6">
        <v>998514</v>
      </c>
    </row>
    <row r="16" spans="2:5" x14ac:dyDescent="0.25">
      <c r="B16" s="7" t="s">
        <v>22</v>
      </c>
      <c r="C16" s="7">
        <v>66</v>
      </c>
    </row>
  </sheetData>
  <mergeCells count="1"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85296-9B49-4775-BEC4-589C1808DD57}">
  <dimension ref="A1:AB25"/>
  <sheetViews>
    <sheetView tabSelected="1" topLeftCell="Q5" workbookViewId="0">
      <selection activeCell="S25" sqref="S25"/>
    </sheetView>
  </sheetViews>
  <sheetFormatPr defaultColWidth="9.140625" defaultRowHeight="15" x14ac:dyDescent="0.25"/>
  <cols>
    <col min="1" max="1" width="10.28515625" bestFit="1" customWidth="1"/>
    <col min="2" max="2" width="12.28515625" bestFit="1" customWidth="1"/>
    <col min="3" max="3" width="23.7109375" bestFit="1" customWidth="1"/>
    <col min="4" max="4" width="6.5703125" bestFit="1" customWidth="1"/>
    <col min="5" max="5" width="9.5703125" bestFit="1" customWidth="1"/>
    <col min="6" max="6" width="23.7109375" bestFit="1" customWidth="1"/>
    <col min="7" max="7" width="12.5703125" bestFit="1" customWidth="1"/>
    <col min="8" max="8" width="12.7109375" bestFit="1" customWidth="1"/>
    <col min="9" max="9" width="13.28515625" bestFit="1" customWidth="1"/>
    <col min="10" max="10" width="38.140625" bestFit="1" customWidth="1"/>
    <col min="11" max="11" width="10.42578125" bestFit="1" customWidth="1"/>
    <col min="12" max="12" width="9.5703125" bestFit="1" customWidth="1"/>
    <col min="13" max="13" width="9.85546875" bestFit="1" customWidth="1"/>
    <col min="14" max="14" width="21" style="13" bestFit="1" customWidth="1"/>
    <col min="15" max="15" width="17.28515625" bestFit="1" customWidth="1"/>
    <col min="16" max="16" width="13.85546875" bestFit="1" customWidth="1"/>
    <col min="17" max="17" width="14" bestFit="1" customWidth="1"/>
    <col min="18" max="18" width="14.85546875" bestFit="1" customWidth="1"/>
    <col min="19" max="19" width="8.7109375" bestFit="1" customWidth="1"/>
    <col min="20" max="20" width="18.28515625" bestFit="1" customWidth="1"/>
    <col min="21" max="21" width="15.85546875" bestFit="1" customWidth="1"/>
    <col min="22" max="22" width="12.5703125" bestFit="1" customWidth="1"/>
    <col min="23" max="23" width="21.85546875" bestFit="1" customWidth="1"/>
    <col min="24" max="24" width="19.7109375" bestFit="1" customWidth="1"/>
    <col min="25" max="25" width="20.42578125" bestFit="1" customWidth="1"/>
    <col min="26" max="26" width="11.140625" bestFit="1" customWidth="1"/>
    <col min="27" max="27" width="19" bestFit="1" customWidth="1"/>
    <col min="28" max="28" width="18.42578125" bestFit="1" customWidth="1"/>
  </cols>
  <sheetData>
    <row r="1" spans="1:28" ht="30" customHeight="1" x14ac:dyDescent="0.25">
      <c r="A1" s="15" t="s">
        <v>31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spans="1:28" ht="20.100000000000001" customHeight="1" x14ac:dyDescent="0.25">
      <c r="A2" s="16" t="s">
        <v>67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 spans="1:28" ht="20.100000000000001" customHeight="1" x14ac:dyDescent="0.25">
      <c r="A3" s="16" t="s">
        <v>32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 spans="1:28" ht="20.100000000000001" customHeight="1" x14ac:dyDescent="0.25">
      <c r="A4" s="16" t="s">
        <v>33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 spans="1:28" x14ac:dyDescent="0.25">
      <c r="A5" s="17" t="s">
        <v>34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8" t="s">
        <v>35</v>
      </c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pans="1:28" x14ac:dyDescent="0.25">
      <c r="A6" s="8" t="s">
        <v>36</v>
      </c>
      <c r="B6" s="8" t="s">
        <v>37</v>
      </c>
      <c r="C6" s="9" t="s">
        <v>38</v>
      </c>
      <c r="D6" s="9" t="s">
        <v>1</v>
      </c>
      <c r="E6" s="9" t="s">
        <v>39</v>
      </c>
      <c r="F6" s="9" t="s">
        <v>40</v>
      </c>
      <c r="G6" s="9" t="s">
        <v>41</v>
      </c>
      <c r="H6" s="9" t="s">
        <v>42</v>
      </c>
      <c r="I6" s="9" t="s">
        <v>43</v>
      </c>
      <c r="J6" s="9" t="s">
        <v>44</v>
      </c>
      <c r="K6" s="8" t="s">
        <v>45</v>
      </c>
      <c r="L6" s="8" t="s">
        <v>46</v>
      </c>
      <c r="M6" s="8" t="s">
        <v>47</v>
      </c>
      <c r="N6" s="8" t="s">
        <v>48</v>
      </c>
      <c r="O6" s="8" t="s">
        <v>0</v>
      </c>
      <c r="P6" s="8" t="s">
        <v>49</v>
      </c>
      <c r="Q6" s="10" t="s">
        <v>10</v>
      </c>
      <c r="R6" s="10" t="s">
        <v>50</v>
      </c>
      <c r="S6" s="10" t="s">
        <v>11</v>
      </c>
      <c r="T6" s="10" t="s">
        <v>12</v>
      </c>
      <c r="U6" s="10" t="s">
        <v>13</v>
      </c>
      <c r="V6" s="10" t="s">
        <v>14</v>
      </c>
      <c r="W6" s="10" t="s">
        <v>15</v>
      </c>
      <c r="X6" s="10" t="s">
        <v>16</v>
      </c>
      <c r="Y6" s="10" t="s">
        <v>17</v>
      </c>
      <c r="Z6" s="10" t="s">
        <v>51</v>
      </c>
      <c r="AA6" s="10" t="s">
        <v>18</v>
      </c>
      <c r="AB6" s="10" t="s">
        <v>19</v>
      </c>
    </row>
    <row r="7" spans="1:28" x14ac:dyDescent="0.25">
      <c r="A7" s="11">
        <v>1</v>
      </c>
      <c r="B7" s="11" t="s">
        <v>68</v>
      </c>
      <c r="C7" s="11" t="s">
        <v>69</v>
      </c>
      <c r="D7" s="11" t="s">
        <v>25</v>
      </c>
      <c r="E7" s="11" t="s">
        <v>23</v>
      </c>
      <c r="F7" s="11" t="s">
        <v>52</v>
      </c>
      <c r="G7" s="11" t="s">
        <v>52</v>
      </c>
      <c r="H7" s="11" t="s">
        <v>70</v>
      </c>
      <c r="I7" s="11"/>
      <c r="J7" s="11" t="s">
        <v>58</v>
      </c>
      <c r="K7" s="11"/>
      <c r="L7" s="11"/>
      <c r="M7" s="11"/>
      <c r="N7" s="11" t="s">
        <v>71</v>
      </c>
      <c r="O7" s="11" t="s">
        <v>24</v>
      </c>
      <c r="P7" s="11" t="s">
        <v>56</v>
      </c>
      <c r="Q7" s="12">
        <v>864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864</v>
      </c>
    </row>
    <row r="8" spans="1:28" x14ac:dyDescent="0.25">
      <c r="A8" s="11">
        <f>A7+1</f>
        <v>2</v>
      </c>
      <c r="B8" s="11" t="s">
        <v>72</v>
      </c>
      <c r="C8" s="11" t="s">
        <v>73</v>
      </c>
      <c r="D8" s="11" t="s">
        <v>25</v>
      </c>
      <c r="E8" s="11" t="s">
        <v>23</v>
      </c>
      <c r="F8" s="11" t="s">
        <v>52</v>
      </c>
      <c r="G8" s="11" t="s">
        <v>74</v>
      </c>
      <c r="H8" s="11" t="s">
        <v>74</v>
      </c>
      <c r="I8" s="11"/>
      <c r="J8" s="11" t="s">
        <v>55</v>
      </c>
      <c r="K8" s="11"/>
      <c r="L8" s="11"/>
      <c r="M8" s="11"/>
      <c r="N8" s="11" t="s">
        <v>75</v>
      </c>
      <c r="O8" s="11" t="s">
        <v>21</v>
      </c>
      <c r="P8" s="11" t="s">
        <v>56</v>
      </c>
      <c r="Q8" s="12">
        <v>2454</v>
      </c>
      <c r="R8" s="12">
        <v>0</v>
      </c>
      <c r="S8" s="12">
        <v>417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2871</v>
      </c>
    </row>
    <row r="9" spans="1:28" x14ac:dyDescent="0.25">
      <c r="A9" s="11">
        <f t="shared" ref="A9:A24" si="0">A8+1</f>
        <v>3</v>
      </c>
      <c r="B9" s="11" t="s">
        <v>76</v>
      </c>
      <c r="C9" s="11" t="s">
        <v>77</v>
      </c>
      <c r="D9" s="11" t="s">
        <v>25</v>
      </c>
      <c r="E9" s="11" t="s">
        <v>23</v>
      </c>
      <c r="F9" s="11" t="s">
        <v>52</v>
      </c>
      <c r="G9" s="11" t="s">
        <v>60</v>
      </c>
      <c r="H9" s="11" t="s">
        <v>70</v>
      </c>
      <c r="I9" s="11"/>
      <c r="J9" s="11" t="s">
        <v>54</v>
      </c>
      <c r="K9" s="11"/>
      <c r="L9" s="11"/>
      <c r="M9" s="11"/>
      <c r="N9" s="11" t="s">
        <v>78</v>
      </c>
      <c r="O9" s="11" t="s">
        <v>21</v>
      </c>
      <c r="P9" s="11" t="s">
        <v>56</v>
      </c>
      <c r="Q9" s="12">
        <v>1943</v>
      </c>
      <c r="R9" s="12">
        <v>0</v>
      </c>
      <c r="S9" s="12">
        <v>416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2359</v>
      </c>
    </row>
    <row r="10" spans="1:28" x14ac:dyDescent="0.25">
      <c r="A10" s="11">
        <f t="shared" si="0"/>
        <v>4</v>
      </c>
      <c r="B10" s="11" t="s">
        <v>79</v>
      </c>
      <c r="C10" s="11" t="s">
        <v>80</v>
      </c>
      <c r="D10" s="11" t="s">
        <v>25</v>
      </c>
      <c r="E10" s="11" t="s">
        <v>23</v>
      </c>
      <c r="F10" s="11" t="s">
        <v>52</v>
      </c>
      <c r="G10" s="11" t="s">
        <v>64</v>
      </c>
      <c r="H10" s="11" t="s">
        <v>70</v>
      </c>
      <c r="I10" s="11"/>
      <c r="J10" s="11" t="s">
        <v>54</v>
      </c>
      <c r="K10" s="11"/>
      <c r="L10" s="11"/>
      <c r="M10" s="11"/>
      <c r="N10" s="11" t="s">
        <v>81</v>
      </c>
      <c r="O10" s="11" t="s">
        <v>21</v>
      </c>
      <c r="P10" s="11" t="s">
        <v>56</v>
      </c>
      <c r="Q10" s="12">
        <v>966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966</v>
      </c>
    </row>
    <row r="11" spans="1:28" x14ac:dyDescent="0.25">
      <c r="A11" s="11">
        <f t="shared" si="0"/>
        <v>5</v>
      </c>
      <c r="B11" s="11" t="s">
        <v>82</v>
      </c>
      <c r="C11" s="11" t="s">
        <v>83</v>
      </c>
      <c r="D11" s="11" t="s">
        <v>25</v>
      </c>
      <c r="E11" s="11" t="s">
        <v>23</v>
      </c>
      <c r="F11" s="11" t="s">
        <v>64</v>
      </c>
      <c r="G11" s="11" t="s">
        <v>64</v>
      </c>
      <c r="H11" s="11" t="s">
        <v>64</v>
      </c>
      <c r="I11" s="11"/>
      <c r="J11" s="11" t="s">
        <v>54</v>
      </c>
      <c r="K11" s="11"/>
      <c r="L11" s="11"/>
      <c r="M11" s="11"/>
      <c r="N11" s="11" t="s">
        <v>84</v>
      </c>
      <c r="O11" s="11" t="s">
        <v>21</v>
      </c>
      <c r="P11" s="11" t="s">
        <v>56</v>
      </c>
      <c r="Q11" s="12">
        <v>2882</v>
      </c>
      <c r="R11" s="12">
        <v>0</v>
      </c>
      <c r="S11" s="12">
        <v>416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3298</v>
      </c>
    </row>
    <row r="12" spans="1:28" x14ac:dyDescent="0.25">
      <c r="A12" s="11">
        <f t="shared" si="0"/>
        <v>6</v>
      </c>
      <c r="B12" s="11" t="s">
        <v>85</v>
      </c>
      <c r="C12" s="11" t="s">
        <v>86</v>
      </c>
      <c r="D12" s="11" t="s">
        <v>25</v>
      </c>
      <c r="E12" s="11" t="s">
        <v>23</v>
      </c>
      <c r="F12" s="11" t="s">
        <v>64</v>
      </c>
      <c r="G12" s="11" t="s">
        <v>64</v>
      </c>
      <c r="H12" s="11" t="s">
        <v>64</v>
      </c>
      <c r="I12" s="11"/>
      <c r="J12" s="11" t="s">
        <v>62</v>
      </c>
      <c r="K12" s="11"/>
      <c r="L12" s="11"/>
      <c r="M12" s="11"/>
      <c r="N12" s="11" t="s">
        <v>87</v>
      </c>
      <c r="O12" s="11" t="s">
        <v>21</v>
      </c>
      <c r="P12" s="11" t="s">
        <v>56</v>
      </c>
      <c r="Q12" s="12">
        <v>0</v>
      </c>
      <c r="R12" s="12">
        <v>0</v>
      </c>
      <c r="S12" s="12">
        <v>416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416</v>
      </c>
    </row>
    <row r="13" spans="1:28" x14ac:dyDescent="0.25">
      <c r="A13" s="11">
        <f t="shared" si="0"/>
        <v>7</v>
      </c>
      <c r="B13" s="11" t="s">
        <v>88</v>
      </c>
      <c r="C13" s="11" t="s">
        <v>89</v>
      </c>
      <c r="D13" s="11" t="s">
        <v>25</v>
      </c>
      <c r="E13" s="11" t="s">
        <v>23</v>
      </c>
      <c r="F13" s="11" t="s">
        <v>64</v>
      </c>
      <c r="G13" s="11" t="s">
        <v>64</v>
      </c>
      <c r="H13" s="11" t="s">
        <v>64</v>
      </c>
      <c r="I13" s="11"/>
      <c r="J13" s="11" t="s">
        <v>55</v>
      </c>
      <c r="K13" s="11"/>
      <c r="L13" s="11"/>
      <c r="M13" s="11"/>
      <c r="N13" s="11" t="s">
        <v>63</v>
      </c>
      <c r="O13" s="11" t="s">
        <v>21</v>
      </c>
      <c r="P13" s="11" t="s">
        <v>56</v>
      </c>
      <c r="Q13" s="12">
        <v>0</v>
      </c>
      <c r="R13" s="12">
        <v>0</v>
      </c>
      <c r="S13" s="12">
        <v>416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416</v>
      </c>
    </row>
    <row r="14" spans="1:28" x14ac:dyDescent="0.25">
      <c r="A14" s="11">
        <f t="shared" si="0"/>
        <v>8</v>
      </c>
      <c r="B14" s="11" t="s">
        <v>90</v>
      </c>
      <c r="C14" s="11" t="s">
        <v>91</v>
      </c>
      <c r="D14" s="11" t="s">
        <v>25</v>
      </c>
      <c r="E14" s="11" t="s">
        <v>23</v>
      </c>
      <c r="F14" s="11" t="s">
        <v>52</v>
      </c>
      <c r="G14" s="11" t="s">
        <v>52</v>
      </c>
      <c r="H14" s="11" t="s">
        <v>70</v>
      </c>
      <c r="I14" s="11"/>
      <c r="J14" s="11" t="s">
        <v>61</v>
      </c>
      <c r="K14" s="11"/>
      <c r="L14" s="11"/>
      <c r="M14" s="11"/>
      <c r="N14" s="11" t="s">
        <v>92</v>
      </c>
      <c r="O14" s="11" t="s">
        <v>24</v>
      </c>
      <c r="P14" s="11" t="s">
        <v>56</v>
      </c>
      <c r="Q14" s="12">
        <v>2819</v>
      </c>
      <c r="R14" s="12">
        <v>0</v>
      </c>
      <c r="S14" s="12">
        <v>454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3273</v>
      </c>
    </row>
    <row r="15" spans="1:28" x14ac:dyDescent="0.25">
      <c r="A15" s="11">
        <f t="shared" si="0"/>
        <v>9</v>
      </c>
      <c r="B15" s="11" t="s">
        <v>93</v>
      </c>
      <c r="C15" s="11" t="s">
        <v>94</v>
      </c>
      <c r="D15" s="11" t="s">
        <v>25</v>
      </c>
      <c r="E15" s="11" t="s">
        <v>23</v>
      </c>
      <c r="F15" s="11" t="s">
        <v>52</v>
      </c>
      <c r="G15" s="11" t="s">
        <v>52</v>
      </c>
      <c r="H15" s="11" t="s">
        <v>70</v>
      </c>
      <c r="I15" s="11"/>
      <c r="J15" s="11" t="s">
        <v>61</v>
      </c>
      <c r="K15" s="11"/>
      <c r="L15" s="11"/>
      <c r="M15" s="11"/>
      <c r="N15" s="11" t="s">
        <v>95</v>
      </c>
      <c r="O15" s="11" t="s">
        <v>24</v>
      </c>
      <c r="P15" s="11" t="s">
        <v>56</v>
      </c>
      <c r="Q15" s="12">
        <v>1827</v>
      </c>
      <c r="R15" s="12">
        <v>0</v>
      </c>
      <c r="S15" s="12">
        <v>454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2281</v>
      </c>
    </row>
    <row r="16" spans="1:28" x14ac:dyDescent="0.25">
      <c r="A16" s="11">
        <f t="shared" si="0"/>
        <v>10</v>
      </c>
      <c r="B16" s="11" t="s">
        <v>96</v>
      </c>
      <c r="C16" s="11" t="s">
        <v>97</v>
      </c>
      <c r="D16" s="11" t="s">
        <v>25</v>
      </c>
      <c r="E16" s="11" t="s">
        <v>23</v>
      </c>
      <c r="F16" s="11" t="s">
        <v>52</v>
      </c>
      <c r="G16" s="11" t="s">
        <v>52</v>
      </c>
      <c r="H16" s="11" t="s">
        <v>70</v>
      </c>
      <c r="I16" s="11"/>
      <c r="J16" s="11" t="s">
        <v>61</v>
      </c>
      <c r="K16" s="11"/>
      <c r="L16" s="11"/>
      <c r="M16" s="11"/>
      <c r="N16" s="11" t="s">
        <v>98</v>
      </c>
      <c r="O16" s="11" t="s">
        <v>24</v>
      </c>
      <c r="P16" s="11" t="s">
        <v>56</v>
      </c>
      <c r="Q16" s="12">
        <v>837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837</v>
      </c>
    </row>
    <row r="17" spans="1:28" x14ac:dyDescent="0.25">
      <c r="A17" s="11">
        <f t="shared" si="0"/>
        <v>11</v>
      </c>
      <c r="B17" s="11" t="s">
        <v>99</v>
      </c>
      <c r="C17" s="11" t="s">
        <v>100</v>
      </c>
      <c r="D17" s="11" t="s">
        <v>25</v>
      </c>
      <c r="E17" s="11" t="s">
        <v>23</v>
      </c>
      <c r="F17" s="11" t="s">
        <v>52</v>
      </c>
      <c r="G17" s="11" t="s">
        <v>52</v>
      </c>
      <c r="H17" s="11" t="s">
        <v>70</v>
      </c>
      <c r="I17" s="11"/>
      <c r="J17" s="11" t="s">
        <v>61</v>
      </c>
      <c r="K17" s="11"/>
      <c r="L17" s="11"/>
      <c r="M17" s="11"/>
      <c r="N17" s="11" t="s">
        <v>101</v>
      </c>
      <c r="O17" s="11" t="s">
        <v>24</v>
      </c>
      <c r="P17" s="11" t="s">
        <v>56</v>
      </c>
      <c r="Q17" s="12">
        <v>2372</v>
      </c>
      <c r="R17" s="12">
        <v>0</v>
      </c>
      <c r="S17" s="12">
        <v>454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2826</v>
      </c>
    </row>
    <row r="18" spans="1:28" x14ac:dyDescent="0.25">
      <c r="A18" s="11">
        <f t="shared" si="0"/>
        <v>12</v>
      </c>
      <c r="B18" s="11" t="s">
        <v>102</v>
      </c>
      <c r="C18" s="11" t="s">
        <v>103</v>
      </c>
      <c r="D18" s="11" t="s">
        <v>25</v>
      </c>
      <c r="E18" s="11" t="s">
        <v>23</v>
      </c>
      <c r="F18" s="11" t="s">
        <v>52</v>
      </c>
      <c r="G18" s="11" t="s">
        <v>52</v>
      </c>
      <c r="H18" s="11" t="s">
        <v>70</v>
      </c>
      <c r="I18" s="11"/>
      <c r="J18" s="11" t="s">
        <v>61</v>
      </c>
      <c r="K18" s="11"/>
      <c r="L18" s="11"/>
      <c r="M18" s="11"/>
      <c r="N18" s="11" t="s">
        <v>104</v>
      </c>
      <c r="O18" s="11" t="s">
        <v>24</v>
      </c>
      <c r="P18" s="11" t="s">
        <v>56</v>
      </c>
      <c r="Q18" s="12">
        <v>1414</v>
      </c>
      <c r="R18" s="12">
        <v>0</v>
      </c>
      <c r="S18" s="12">
        <v>555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1969</v>
      </c>
    </row>
    <row r="19" spans="1:28" x14ac:dyDescent="0.25">
      <c r="A19" s="11">
        <f t="shared" si="0"/>
        <v>13</v>
      </c>
      <c r="B19" s="11" t="s">
        <v>105</v>
      </c>
      <c r="C19" s="11" t="s">
        <v>106</v>
      </c>
      <c r="D19" s="11" t="s">
        <v>25</v>
      </c>
      <c r="E19" s="11" t="s">
        <v>23</v>
      </c>
      <c r="F19" s="11" t="s">
        <v>52</v>
      </c>
      <c r="G19" s="11" t="s">
        <v>52</v>
      </c>
      <c r="H19" s="11" t="s">
        <v>70</v>
      </c>
      <c r="I19" s="11"/>
      <c r="J19" s="11" t="s">
        <v>53</v>
      </c>
      <c r="K19" s="11"/>
      <c r="L19" s="11"/>
      <c r="M19" s="11"/>
      <c r="N19" s="11" t="s">
        <v>107</v>
      </c>
      <c r="O19" s="11" t="s">
        <v>21</v>
      </c>
      <c r="P19" s="11" t="s">
        <v>56</v>
      </c>
      <c r="Q19" s="12">
        <v>1392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1392</v>
      </c>
    </row>
    <row r="20" spans="1:28" x14ac:dyDescent="0.25">
      <c r="A20" s="11">
        <f t="shared" si="0"/>
        <v>14</v>
      </c>
      <c r="B20" s="11" t="s">
        <v>108</v>
      </c>
      <c r="C20" s="11" t="s">
        <v>109</v>
      </c>
      <c r="D20" s="11" t="s">
        <v>25</v>
      </c>
      <c r="E20" s="11" t="s">
        <v>23</v>
      </c>
      <c r="F20" s="11" t="s">
        <v>52</v>
      </c>
      <c r="G20" s="11" t="s">
        <v>52</v>
      </c>
      <c r="H20" s="11" t="s">
        <v>70</v>
      </c>
      <c r="I20" s="11"/>
      <c r="J20" s="11" t="s">
        <v>61</v>
      </c>
      <c r="K20" s="11"/>
      <c r="L20" s="11"/>
      <c r="M20" s="11"/>
      <c r="N20" s="11" t="s">
        <v>110</v>
      </c>
      <c r="O20" s="11" t="s">
        <v>24</v>
      </c>
      <c r="P20" s="11" t="s">
        <v>56</v>
      </c>
      <c r="Q20" s="12">
        <v>1361</v>
      </c>
      <c r="R20" s="12">
        <v>0</v>
      </c>
      <c r="S20" s="12">
        <v>555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1916</v>
      </c>
    </row>
    <row r="21" spans="1:28" x14ac:dyDescent="0.25">
      <c r="A21" s="11">
        <f t="shared" si="0"/>
        <v>15</v>
      </c>
      <c r="B21" s="11" t="s">
        <v>111</v>
      </c>
      <c r="C21" s="11" t="s">
        <v>112</v>
      </c>
      <c r="D21" s="11" t="s">
        <v>25</v>
      </c>
      <c r="E21" s="11" t="s">
        <v>23</v>
      </c>
      <c r="F21" s="11" t="s">
        <v>59</v>
      </c>
      <c r="G21" s="11" t="s">
        <v>59</v>
      </c>
      <c r="H21" s="11" t="s">
        <v>59</v>
      </c>
      <c r="I21" s="11"/>
      <c r="J21" s="11" t="s">
        <v>65</v>
      </c>
      <c r="K21" s="11"/>
      <c r="L21" s="11"/>
      <c r="M21" s="11"/>
      <c r="N21" s="11" t="s">
        <v>113</v>
      </c>
      <c r="O21" s="11" t="s">
        <v>21</v>
      </c>
      <c r="P21" s="11" t="s">
        <v>56</v>
      </c>
      <c r="Q21" s="12">
        <v>9871</v>
      </c>
      <c r="R21" s="12">
        <v>0</v>
      </c>
      <c r="S21" s="12">
        <v>7840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17711</v>
      </c>
    </row>
    <row r="22" spans="1:28" x14ac:dyDescent="0.25">
      <c r="A22" s="11">
        <f t="shared" si="0"/>
        <v>16</v>
      </c>
      <c r="B22" s="11" t="s">
        <v>114</v>
      </c>
      <c r="C22" s="11" t="s">
        <v>115</v>
      </c>
      <c r="D22" s="11" t="s">
        <v>25</v>
      </c>
      <c r="E22" s="11" t="s">
        <v>23</v>
      </c>
      <c r="F22" s="11" t="s">
        <v>52</v>
      </c>
      <c r="G22" s="11" t="s">
        <v>116</v>
      </c>
      <c r="H22" s="11" t="s">
        <v>57</v>
      </c>
      <c r="I22" s="11"/>
      <c r="J22" s="11" t="s">
        <v>66</v>
      </c>
      <c r="K22" s="11"/>
      <c r="L22" s="11"/>
      <c r="M22" s="11"/>
      <c r="N22" s="11" t="s">
        <v>117</v>
      </c>
      <c r="O22" s="11" t="s">
        <v>21</v>
      </c>
      <c r="P22" s="11" t="s">
        <v>56</v>
      </c>
      <c r="Q22" s="12">
        <v>4927</v>
      </c>
      <c r="R22" s="12">
        <v>0</v>
      </c>
      <c r="S22" s="12">
        <v>3850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8777</v>
      </c>
    </row>
    <row r="23" spans="1:28" x14ac:dyDescent="0.25">
      <c r="A23" s="11">
        <f t="shared" si="0"/>
        <v>17</v>
      </c>
      <c r="B23" s="11" t="s">
        <v>118</v>
      </c>
      <c r="C23" s="11" t="s">
        <v>119</v>
      </c>
      <c r="D23" s="11" t="s">
        <v>25</v>
      </c>
      <c r="E23" s="11" t="s">
        <v>23</v>
      </c>
      <c r="F23" s="11" t="s">
        <v>64</v>
      </c>
      <c r="G23" s="11" t="s">
        <v>64</v>
      </c>
      <c r="H23" s="11" t="s">
        <v>64</v>
      </c>
      <c r="I23" s="11"/>
      <c r="J23" s="11" t="s">
        <v>65</v>
      </c>
      <c r="K23" s="11"/>
      <c r="L23" s="11"/>
      <c r="M23" s="11"/>
      <c r="N23" s="11" t="s">
        <v>120</v>
      </c>
      <c r="O23" s="11" t="s">
        <v>21</v>
      </c>
      <c r="P23" s="11" t="s">
        <v>56</v>
      </c>
      <c r="Q23" s="12">
        <v>8213</v>
      </c>
      <c r="R23" s="12">
        <v>0</v>
      </c>
      <c r="S23" s="12">
        <v>13950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22163</v>
      </c>
    </row>
    <row r="24" spans="1:28" x14ac:dyDescent="0.25">
      <c r="A24" s="11">
        <f t="shared" si="0"/>
        <v>18</v>
      </c>
      <c r="B24" s="11" t="s">
        <v>121</v>
      </c>
      <c r="C24" s="11" t="s">
        <v>122</v>
      </c>
      <c r="D24" s="11" t="s">
        <v>25</v>
      </c>
      <c r="E24" s="11" t="s">
        <v>23</v>
      </c>
      <c r="F24" s="11" t="s">
        <v>52</v>
      </c>
      <c r="G24" s="11" t="s">
        <v>52</v>
      </c>
      <c r="H24" s="11" t="s">
        <v>70</v>
      </c>
      <c r="I24" s="11"/>
      <c r="J24" s="11" t="s">
        <v>61</v>
      </c>
      <c r="K24" s="11"/>
      <c r="L24" s="11"/>
      <c r="M24" s="11"/>
      <c r="N24" s="11" t="s">
        <v>123</v>
      </c>
      <c r="O24" s="11" t="s">
        <v>24</v>
      </c>
      <c r="P24" s="11" t="s">
        <v>56</v>
      </c>
      <c r="Q24" s="12">
        <v>1209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1209</v>
      </c>
    </row>
    <row r="25" spans="1:28" x14ac:dyDescent="0.25">
      <c r="S25" s="19">
        <f>SUM(S7:S24)</f>
        <v>30193</v>
      </c>
    </row>
  </sheetData>
  <mergeCells count="6">
    <mergeCell ref="A1:AB1"/>
    <mergeCell ref="A2:AB2"/>
    <mergeCell ref="A3:AB3"/>
    <mergeCell ref="A4:AB4"/>
    <mergeCell ref="A5:P5"/>
    <mergeCell ref="Q5:AB5"/>
  </mergeCells>
  <conditionalFormatting sqref="B4">
    <cfRule type="duplicateValues" dxfId="2" priority="3"/>
  </conditionalFormatting>
  <conditionalFormatting sqref="B4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E7C56D-D5CA-4ACD-A112-07A7218430EB}"/>
</file>

<file path=customXml/itemProps2.xml><?xml version="1.0" encoding="utf-8"?>
<ds:datastoreItem xmlns:ds="http://schemas.openxmlformats.org/officeDocument/2006/customXml" ds:itemID="{BEE6BBD0-5835-458C-9B54-C697B3EBD9C3}"/>
</file>

<file path=customXml/itemProps3.xml><?xml version="1.0" encoding="utf-8"?>
<ds:datastoreItem xmlns:ds="http://schemas.openxmlformats.org/officeDocument/2006/customXml" ds:itemID="{8CD9CD79-6BE1-4B7A-B855-8EF93D5279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JV-Paysummary-CIPL</vt:lpstr>
      <vt:lpstr>Central CIPL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Mithun ChandraSen</dc:creator>
  <cp:lastModifiedBy>Golam Mowla</cp:lastModifiedBy>
  <dcterms:created xsi:type="dcterms:W3CDTF">2021-07-04T09:49:27Z</dcterms:created>
  <dcterms:modified xsi:type="dcterms:W3CDTF">2021-07-06T09:52:02Z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0x010100F52FB8054E7BC343824610924DACAD55</vt:lpwstr>
  </property>
</Properties>
</file>