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317497A0-E93E-4F52-9E45-1E874A4DD7FB}"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OE-Frequency test-Act" sheetId="36" state="hidden" r:id="rId4"/>
    <sheet name="Control-1-OE-Frequency test" sheetId="34" state="hidden" r:id="rId5"/>
    <sheet name="Control-1-Frequency " sheetId="33" state="hidden" r:id="rId6"/>
    <sheet name="Control 2" sheetId="28" state="hidden" r:id="rId7"/>
    <sheet name="Control 3" sheetId="29" state="hidden" r:id="rId8"/>
    <sheet name="Control 4" sheetId="30" state="hidden" r:id="rId9"/>
    <sheet name="Control 5" sheetId="31" state="hidden" r:id="rId10"/>
    <sheet name="Control-1-Frequency Testing" sheetId="37" r:id="rId11"/>
    <sheet name="Notes" sheetId="22" r:id="rId12"/>
  </sheets>
  <definedNames>
    <definedName name="_xlnm._FilterDatabase" localSheetId="10" hidden="1">'Control-1-Frequency Testing'!#REF!</definedName>
    <definedName name="AS2DocOpenMode" hidden="1">"AS2DocumentEdit"</definedName>
    <definedName name="_xlnm.Print_Area" localSheetId="2">'Control 1'!$A$1:$R$242</definedName>
    <definedName name="_xlnm.Print_Area" localSheetId="6">'Control 2'!$A$1:$R$256</definedName>
    <definedName name="_xlnm.Print_Area" localSheetId="7">'Control 3'!$A$1:$R$256</definedName>
    <definedName name="_xlnm.Print_Area" localSheetId="8">'Control 4'!$A$1:$R$256</definedName>
    <definedName name="_xlnm.Print_Area" localSheetId="9">'Control 5'!$A$1:$R$256</definedName>
    <definedName name="_xlnm.Print_Area" localSheetId="10">'Control-1-Frequency Testing'!$A$1:$J$41</definedName>
    <definedName name="_xlnm.Print_Area" localSheetId="1">'Executive Summary'!$A$1:$F$43</definedName>
    <definedName name="_xlnm.Print_Area" localSheetId="0">Instructions!$B$1:$I$23</definedName>
    <definedName name="_xlnm.Print_Area" localSheetId="11">Notes!$B$1:$I$39</definedName>
    <definedName name="TextRefCopyRangeCount" hidden="1">31</definedName>
  </definedNames>
  <calcPr calcId="191029"/>
</workbook>
</file>

<file path=xl/calcChain.xml><?xml version="1.0" encoding="utf-8"?>
<calcChain xmlns="http://schemas.openxmlformats.org/spreadsheetml/2006/main">
  <c r="E71" i="37" l="1"/>
  <c r="E11" i="1"/>
  <c r="E3" i="1"/>
  <c r="C15" i="37" l="1"/>
  <c r="E15" i="37" s="1"/>
  <c r="H15" i="37" s="1"/>
  <c r="G15" i="37" l="1"/>
  <c r="E1807" i="36" l="1"/>
  <c r="C5" i="36" s="1"/>
  <c r="E5" i="36" s="1"/>
  <c r="J221" i="36"/>
  <c r="C6" i="36" s="1"/>
  <c r="E6" i="36" s="1"/>
  <c r="J221" i="34" l="1"/>
  <c r="C6" i="34" s="1"/>
  <c r="E6" i="34" s="1"/>
  <c r="E1807" i="34"/>
  <c r="C5" i="34" s="1"/>
  <c r="E5" i="34" s="1"/>
  <c r="D1796" i="33"/>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0" i="1"/>
  <c r="E9" i="1"/>
  <c r="E8" i="1"/>
  <c r="E7" i="1"/>
  <c r="E6"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<sst xmlns="http://schemas.openxmlformats.org/spreadsheetml/2006/main" count="5239" uniqueCount="981">
  <si>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</si>
  <si>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</si>
  <si>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</si>
  <si>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</si>
  <si>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</si>
  <si>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</si>
  <si>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</si>
  <si>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</si>
  <si>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</si>
  <si>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</si>
  <si>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</si>
  <si>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</si>
  <si>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</si>
  <si>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</si>
  <si>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</si>
  <si>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</si>
  <si>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</si>
  <si>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</si>
  <si>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</si>
  <si>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</si>
  <si>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</si>
  <si>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</si>
  <si>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</si>
  <si>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</si>
  <si>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</si>
  <si>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</si>
  <si>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</si>
  <si>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</si>
  <si>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</si>
  <si>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</si>
  <si>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</si>
  <si>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</si>
  <si>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</si>
  <si>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</si>
  <si>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</si>
  <si>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</si>
  <si>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</si>
  <si>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</si>
  <si>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</si>
  <si>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</si>
  <si>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</si>
  <si>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</si>
  <si>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</si>
  <si>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</si>
  <si>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</si>
  <si>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</si>
  <si>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</si>
  <si>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</si>
  <si>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</si>
  <si>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</si>
  <si>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</si>
  <si>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</si>
  <si>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</si>
  <si>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</si>
  <si>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</si>
  <si>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</si>
  <si>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</si>
  <si>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</si>
  <si>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</si>
  <si>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</si>
  <si>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</si>
  <si>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</si>
  <si>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</si>
  <si>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</si>
  <si>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</si>
  <si>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</si>
  <si>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</si>
  <si>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</si>
  <si>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</si>
  <si>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</si>
  <si>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</si>
  <si>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</si>
  <si>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</si>
  <si>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</si>
  <si>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</si>
  <si>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</si>
  <si>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</si>
  <si>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</si>
  <si>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</si>
  <si>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</si>
  <si>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</si>
  <si>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</si>
  <si>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</si>
  <si>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</si>
  <si>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</si>
  <si>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</si>
  <si>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</si>
  <si>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</si>
  <si>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</si>
  <si>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</si>
  <si>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</si>
  <si>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</si>
  <si>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</si>
  <si>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</si>
  <si>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</si>
  <si>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</si>
  <si>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</si>
  <si>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</si>
  <si>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</si>
  <si>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</si>
  <si>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</si>
  <si>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</si>
  <si>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</si>
  <si>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</si>
  <si>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</si>
  <si>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</si>
  <si>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</si>
  <si>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</si>
  <si>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</si>
  <si>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</si>
  <si>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</si>
  <si>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</si>
  <si>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</si>
  <si>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</si>
  <si>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</si>
  <si>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</si>
  <si>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</si>
  <si>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</si>
  <si>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</si>
  <si>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</si>
  <si>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</si>
  <si>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</si>
  <si>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</si>
  <si>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</si>
  <si>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</si>
  <si>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</si>
  <si>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</si>
  <si>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</si>
  <si>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</si>
  <si>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</si>
  <si>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</si>
  <si>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</si>
  <si>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</si>
  <si>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</si>
  <si>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</si>
  <si>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</si>
  <si>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</si>
  <si>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</si>
  <si>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</si>
  <si>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</si>
  <si>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</si>
  <si>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</si>
  <si>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</si>
  <si>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</si>
  <si>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</si>
  <si>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</si>
  <si>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</si>
  <si>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</si>
  <si>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</si>
  <si>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</si>
  <si>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</si>
  <si>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</si>
  <si>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</si>
  <si>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</si>
  <si>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</si>
  <si>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</si>
  <si>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</si>
  <si>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</si>
  <si>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</si>
  <si>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</si>
  <si>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</si>
  <si>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</si>
  <si>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</si>
  <si>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</si>
  <si>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</si>
  <si>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</si>
  <si>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</si>
  <si>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</si>
  <si>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</si>
  <si>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</si>
  <si>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</si>
  <si>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</si>
  <si>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</si>
  <si>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</si>
  <si>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</si>
  <si>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</si>
  <si>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</si>
  <si>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</si>
  <si>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</si>
  <si>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</si>
  <si>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</si>
  <si>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</si>
  <si>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</si>
  <si>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</si>
  <si>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</si>
  <si>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</si>
  <si>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</si>
  <si>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</si>
  <si>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</si>
  <si>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</si>
  <si>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</si>
  <si>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</si>
  <si>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</si>
  <si>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</si>
  <si>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</si>
  <si>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</si>
  <si>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</si>
  <si>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</si>
  <si>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</si>
  <si>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</si>
  <si>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</si>
  <si>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</si>
  <si>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</si>
  <si>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</si>
  <si>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</si>
  <si>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</si>
  <si>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</si>
  <si>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</si>
  <si>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</si>
  <si>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</si>
  <si>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</si>
  <si>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</si>
  <si>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</si>
  <si>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</si>
  <si>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</si>
  <si>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</si>
  <si>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</si>
  <si>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</si>
  <si>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</si>
  <si>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</si>
  <si>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</si>
  <si>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</si>
  <si>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</si>
  <si>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</si>
  <si>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</si>
  <si>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</si>
  <si>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</si>
  <si>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</si>
  <si>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</si>
  <si>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</si>
  <si>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</si>
  <si>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</si>
  <si>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</si>
  <si>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</si>
  <si>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</si>
  <si>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</si>
  <si>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</si>
  <si>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</si>
  <si>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</si>
  <si>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</si>
  <si>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</si>
  <si>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</si>
  <si>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</si>
  <si>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</si>
  <si>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</si>
  <si>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</si>
  <si>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</si>
  <si>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</si>
  <si>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</si>
  <si>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</si>
  <si>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</si>
  <si>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</si>
  <si>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</si>
  <si>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</si>
  <si>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</si>
  <si>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</si>
  <si>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</si>
  <si>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</si>
  <si>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</si>
  <si>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</si>
  <si>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</si>
  <si>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</si>
  <si>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</si>
  <si>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</si>
  <si>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</si>
  <si>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</si>
  <si>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</si>
  <si>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</si>
  <si>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</si>
  <si>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</si>
  <si>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</si>
  <si>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</si>
  <si>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</si>
  <si>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</si>
  <si>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</si>
  <si>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</si>
  <si>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</si>
  <si>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</si>
  <si>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</si>
  <si>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</si>
  <si>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</si>
  <si>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</si>
  <si>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</si>
  <si>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</si>
  <si>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</si>
  <si>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</si>
  <si>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</si>
  <si>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</si>
  <si>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</si>
  <si>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</si>
  <si>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</si>
  <si>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</si>
  <si>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</si>
  <si>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</si>
  <si>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</si>
  <si>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</si>
  <si>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</si>
  <si>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</si>
  <si>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</si>
  <si>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</si>
  <si>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</si>
  <si>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</si>
  <si>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</si>
  <si>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</si>
  <si>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</si>
  <si>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</si>
  <si>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</si>
  <si>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</si>
  <si>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</si>
  <si>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</si>
  <si>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</si>
  <si>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</si>
  <si>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</si>
  <si>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</si>
  <si>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</si>
  <si>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</si>
  <si>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</si>
  <si>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</si>
  <si>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</si>
  <si>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</si>
  <si>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</si>
  <si>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</si>
  <si>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</si>
  <si>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</si>
  <si>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</si>
  <si>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</si>
  <si>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</si>
  <si>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</si>
  <si>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</si>
  <si>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</si>
  <si>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</si>
  <si>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</si>
  <si>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</si>
  <si>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</si>
  <si>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</si>
  <si>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</si>
  <si>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</si>
  <si>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</si>
  <si>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</si>
  <si>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</si>
  <si>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</si>
  <si>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</si>
  <si>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</si>
  <si>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</si>
  <si>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</si>
  <si>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</si>
  <si>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</si>
  <si>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</si>
  <si>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</si>
  <si>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</si>
  <si>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</si>
  <si>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</si>
  <si>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</si>
  <si>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</si>
  <si>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</si>
  <si>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</si>
  <si>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</si>
  <si>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</si>
  <si>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</si>
  <si>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</si>
  <si>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</si>
  <si>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</si>
  <si>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</si>
  <si>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</si>
  <si>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</si>
  <si>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</si>
  <si>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</si>
  <si>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</si>
  <si>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</si>
  <si>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</si>
  <si>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</si>
  <si>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</si>
  <si>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</si>
  <si>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</si>
  <si>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</si>
  <si>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</si>
  <si>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</si>
  <si>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</si>
  <si>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</si>
  <si>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</si>
  <si>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</si>
  <si>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</si>
  <si>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</si>
  <si>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</si>
  <si>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</si>
  <si>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</si>
  <si>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</si>
  <si>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</si>
  <si>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</si>
  <si>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</si>
  <si>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</si>
  <si>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</si>
  <si>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</si>
  <si>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</si>
  <si>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</si>
  <si>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</si>
  <si>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</si>
  <si>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</si>
  <si>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</si>
  <si>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</si>
  <si>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</si>
  <si>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</si>
  <si>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</si>
  <si>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</si>
  <si>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</si>
  <si>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</si>
  <si>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</si>
  <si>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</si>
  <si>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</si>
  <si>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</si>
  <si>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</si>
  <si>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</si>
  <si>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</si>
  <si>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</si>
  <si>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</si>
  <si>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</si>
  <si>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</si>
  <si>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</si>
  <si>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</si>
  <si>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</si>
  <si>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</si>
  <si>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</si>
  <si>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</si>
  <si>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</si>
  <si>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</si>
  <si>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</si>
  <si>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</si>
  <si>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</si>
  <si>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</si>
  <si>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</si>
  <si>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</si>
  <si>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</si>
  <si>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</si>
  <si>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</si>
  <si>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</si>
  <si>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</si>
  <si>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</si>
  <si>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</si>
  <si>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</si>
  <si>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</si>
  <si>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</si>
  <si>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</si>
  <si>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</si>
  <si>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</si>
  <si>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</si>
  <si>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</si>
  <si>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</si>
  <si>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</si>
  <si>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</si>
  <si>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</si>
  <si>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</si>
  <si>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</si>
  <si>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</si>
  <si>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</si>
  <si>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</si>
  <si>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</si>
  <si>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</si>
  <si>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</si>
  <si>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</si>
  <si>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</si>
  <si>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</si>
  <si>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</si>
  <si>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</si>
  <si>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</si>
  <si>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</si>
  <si>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</si>
  <si>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</si>
  <si>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</si>
  <si>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</si>
  <si>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</si>
  <si>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</si>
  <si>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</si>
  <si>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</si>
  <si>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</si>
  <si>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</si>
  <si>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</si>
  <si>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</si>
  <si>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</si>
  <si>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</si>
  <si>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</si>
  <si>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</si>
  <si>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</si>
  <si>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</si>
  <si>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</si>
  <si>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</si>
  <si>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</si>
  <si>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</si>
  <si>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</si>
  <si>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</si>
  <si>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</si>
  <si>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</si>
  <si>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</si>
  <si>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</si>
  <si>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</si>
  <si>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</si>
  <si>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</si>
  <si>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</si>
  <si>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</si>
  <si>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</si>
  <si>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</si>
  <si>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</si>
  <si>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</si>
  <si>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</si>
  <si>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</si>
  <si>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</si>
  <si>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</si>
  <si>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</si>
  <si>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</si>
  <si>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</si>
  <si>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</si>
  <si>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</si>
  <si>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</si>
  <si>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</si>
  <si>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</si>
  <si>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</si>
  <si>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</si>
  <si>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</si>
  <si>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</si>
  <si>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</si>
  <si>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</si>
  <si>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</si>
  <si>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</si>
  <si>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</si>
  <si>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</si>
  <si>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</si>
  <si>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</si>
  <si>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</si>
  <si>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</si>
  <si>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</si>
  <si>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</si>
  <si>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</si>
  <si>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</si>
  <si>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</si>
  <si>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</si>
  <si>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</si>
  <si>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</si>
  <si>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</si>
  <si>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</si>
  <si>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</si>
  <si>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</si>
  <si>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</si>
  <si>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</si>
  <si>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</si>
  <si>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</si>
  <si>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</si>
  <si>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</si>
  <si>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</si>
  <si>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</si>
  <si>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</si>
  <si>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</si>
  <si>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</si>
  <si>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</si>
  <si>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</si>
  <si>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</si>
  <si>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</si>
  <si>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</si>
  <si>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</si>
  <si>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</si>
  <si>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</si>
  <si>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</si>
  <si>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</si>
  <si>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</si>
  <si>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</si>
  <si>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</si>
  <si>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</si>
  <si>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</si>
  <si>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</si>
  <si>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</si>
  <si>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</si>
  <si>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</si>
  <si>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</si>
  <si>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</si>
  <si>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</si>
  <si>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</si>
  <si>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</si>
  <si>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</si>
  <si>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</si>
  <si>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</si>
  <si>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</si>
  <si>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</si>
  <si>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</si>
  <si>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</si>
  <si>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</si>
  <si>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</si>
  <si>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</si>
  <si>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</si>
  <si>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</si>
  <si>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</si>
  <si>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</si>
  <si>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</si>
  <si>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</si>
  <si>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</si>
  <si>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</si>
  <si>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</si>
  <si>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</si>
  <si>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</si>
  <si>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</si>
  <si>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</si>
  <si>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</si>
  <si>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</si>
  <si>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</si>
  <si>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</si>
  <si>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</si>
  <si>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</si>
  <si>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</si>
  <si>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</si>
  <si>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</si>
  <si>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</si>
  <si>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</si>
  <si>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</si>
  <si>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</si>
  <si>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</si>
  <si>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</si>
  <si>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</si>
  <si>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</si>
  <si>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</si>
  <si>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</si>
  <si>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</si>
  <si>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</si>
  <si>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</si>
  <si>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</si>
  <si>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</si>
  <si>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</si>
  <si>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</si>
  <si>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</si>
  <si>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</si>
  <si>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</si>
  <si>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</si>
  <si>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</si>
  <si>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</si>
  <si>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</si>
  <si>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</si>
  <si>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</si>
  <si>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</si>
  <si>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</si>
  <si>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</si>
  <si>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</si>
  <si>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</si>
  <si>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</si>
  <si>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</si>
  <si>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</si>
  <si>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</si>
  <si>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</si>
  <si>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</si>
  <si>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</si>
  <si>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</si>
  <si>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</si>
  <si>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</si>
  <si>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</si>
  <si>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</si>
  <si>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</si>
  <si>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</si>
  <si>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</si>
  <si>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</si>
  <si>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</si>
  <si>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</si>
  <si>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</si>
  <si>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</si>
  <si>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</si>
  <si>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</si>
  <si>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</si>
  <si>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</si>
  <si>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</si>
  <si>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</si>
  <si>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</si>
  <si>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</si>
  <si>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</si>
  <si>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</si>
  <si>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</si>
  <si>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</si>
  <si>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</si>
  <si>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</si>
  <si>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</si>
  <si>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</si>
  <si>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</si>
  <si>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</si>
  <si>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</si>
  <si>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</si>
  <si>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</si>
  <si>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</si>
  <si>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</si>
  <si>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</si>
  <si>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</si>
  <si>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</si>
  <si>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</si>
  <si>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</si>
  <si>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</si>
  <si>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</si>
  <si>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</si>
  <si>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</si>
  <si>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</si>
  <si>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</si>
  <si>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</si>
  <si>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</si>
  <si>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</si>
  <si>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</si>
  <si>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</si>
  <si>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</si>
  <si>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</si>
  <si>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</si>
  <si>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</si>
  <si>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</si>
  <si>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</si>
  <si>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</si>
  <si>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</si>
  <si>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</si>
  <si>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</si>
  <si>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</si>
  <si>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</si>
  <si>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</si>
  <si>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</si>
  <si>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</si>
  <si>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</si>
  <si>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</si>
  <si>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</si>
  <si>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</si>
  <si>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</si>
  <si>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</si>
  <si>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</si>
  <si>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</si>
  <si>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</si>
  <si>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</si>
  <si>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</si>
  <si>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</si>
  <si>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</si>
  <si>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</si>
  <si>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</si>
  <si>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</si>
  <si>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</si>
  <si>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</si>
  <si>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</si>
  <si>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</si>
  <si>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</si>
  <si>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</si>
  <si>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</si>
  <si>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</si>
  <si>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</si>
  <si>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</si>
  <si>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</si>
  <si>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</si>
  <si>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</si>
  <si>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</si>
  <si>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</si>
  <si>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</si>
  <si>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</si>
  <si>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</si>
  <si>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</si>
  <si>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</si>
  <si>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</si>
  <si>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</si>
  <si>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</si>
  <si>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</si>
  <si>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</si>
  <si>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</si>
  <si>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</si>
  <si>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</si>
  <si>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</si>
  <si>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</si>
  <si>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</si>
  <si>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</si>
  <si>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</si>
  <si>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</si>
  <si>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</si>
  <si>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</si>
  <si>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</si>
  <si>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</si>
  <si>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</si>
  <si>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</si>
  <si>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</si>
  <si>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</si>
  <si>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</si>
  <si>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</si>
  <si>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</si>
  <si>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</si>
  <si>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</si>
  <si>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</si>
  <si>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</si>
  <si>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</si>
  <si>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</si>
  <si>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</si>
  <si>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</si>
  <si>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</si>
  <si>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</si>
  <si>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</si>
  <si>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</si>
  <si>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</si>
  <si>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</si>
  <si>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</si>
  <si>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</si>
  <si>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</si>
  <si>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</si>
  <si>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</si>
  <si>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</si>
  <si>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</si>
  <si>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</si>
  <si>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</si>
  <si>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</si>
  <si>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</si>
  <si>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</si>
  <si>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</si>
  <si>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</si>
  <si>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</si>
  <si>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</si>
  <si>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</si>
  <si>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</si>
  <si>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</si>
  <si>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</si>
  <si>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</si>
  <si>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</si>
  <si>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</si>
  <si>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</si>
  <si>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</si>
  <si>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</si>
  <si>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</si>
  <si>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</si>
  <si>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</si>
  <si>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</si>
  <si>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</si>
  <si>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</si>
  <si>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</si>
  <si>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</si>
  <si>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</si>
  <si>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</si>
  <si>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</si>
  <si>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</si>
  <si>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</si>
  <si>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</si>
  <si>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</si>
  <si>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</si>
  <si>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</si>
  <si>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</si>
  <si>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</si>
  <si>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</si>
  <si>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</si>
  <si>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</si>
  <si>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</si>
  <si>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</si>
  <si>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</si>
  <si>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</si>
  <si>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</si>
  <si>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</si>
  <si>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</si>
  <si>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</si>
  <si>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</si>
  <si>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</si>
  <si>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</si>
  <si>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</si>
  <si>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</si>
  <si>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</si>
  <si>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</si>
  <si>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</si>
  <si>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</si>
  <si>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</si>
  <si>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</si>
  <si>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</si>
  <si>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</si>
  <si>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</si>
  <si>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</si>
  <si>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</si>
  <si>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</si>
  <si>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</si>
  <si>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</si>
  <si>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</si>
  <si>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</si>
  <si>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</si>
  <si>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</si>
  <si>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</si>
  <si>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</si>
  <si>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</si>
  <si>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</si>
  <si>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</si>
  <si>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</si>
  <si>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</si>
  <si>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</si>
  <si>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</si>
  <si>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</si>
  <si>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</si>
  <si>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</si>
  <si>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</si>
  <si>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</si>
  <si>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</si>
  <si>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</si>
  <si>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</si>
  <si>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</si>
  <si>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</si>
  <si>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</si>
  <si>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</si>
  <si>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</si>
  <si>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</si>
  <si>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</si>
  <si>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</si>
  <si>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</si>
  <si>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</si>
  <si>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</si>
  <si>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</si>
  <si>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</si>
  <si>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</si>
  <si>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</si>
  <si>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</si>
  <si>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</si>
  <si>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</si>
  <si>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</si>
  <si>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</si>
  <si>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</si>
  <si>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</si>
  <si>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</si>
  <si>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</si>
  <si>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</si>
  <si>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</si>
  <si>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</si>
  <si>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</si>
  <si>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</si>
  <si>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</si>
  <si>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</si>
  <si>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</si>
  <si>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</si>
  <si>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Not Applicable since the control is not dependent on other control</t>
  </si>
  <si>
    <t>Sales contract</t>
  </si>
  <si>
    <t xml:space="preserve">1. Sales Contract: This is the contract that is signed between the parent company which is EPIC Designers Limited (EDL) and its subsidiary which is the Cosmopoliton Industries Pvt Ltd (CIPL) which involves delivered the required product by the subsidiary company to the parent company.
</t>
  </si>
  <si>
    <t>Investigation threshold is not applicable. Because, the control owner may critically examines any amount related to advance from buyer ledger.</t>
  </si>
  <si>
    <t>Nurul Faruk Hasan &amp; Co</t>
  </si>
  <si>
    <t>Chartered Accountants</t>
  </si>
  <si>
    <t xml:space="preserve">Ref: </t>
  </si>
  <si>
    <r>
      <rPr>
        <b/>
        <sz val="11"/>
        <color theme="1"/>
        <rFont val="Verdana"/>
        <family val="2"/>
        <scheme val="minor"/>
      </rPr>
      <t>Accounting Period:</t>
    </r>
    <r>
      <rPr>
        <sz val="11"/>
        <color theme="1"/>
        <rFont val="Verdana"/>
        <family val="2"/>
        <scheme val="minor"/>
      </rPr>
      <t xml:space="preserve"> 01 July 2020 to 30 June 2021</t>
    </r>
  </si>
  <si>
    <t xml:space="preserve">Date: </t>
  </si>
  <si>
    <t xml:space="preserve">Further Reviewed by: </t>
  </si>
  <si>
    <t>Removed duplicate document no.</t>
  </si>
  <si>
    <t>Column1</t>
  </si>
  <si>
    <t>Column2</t>
  </si>
  <si>
    <t>Column3</t>
  </si>
  <si>
    <t>2009000320</t>
  </si>
  <si>
    <t>2009000340</t>
  </si>
  <si>
    <t>1. Level of aggregation is low, control is performed every time the advance from the buyer is received 
2. Predictability is high as the control owner is likely to be well aware about the potential misstatement that may occur</t>
  </si>
  <si>
    <t>Check the following design factors to verify the design appopriateness of the Control:
1. Obtain one sales contract check whether the receipt voucher is duly checked and approved.</t>
  </si>
  <si>
    <t xml:space="preserve">Monthly Controls frequency </t>
  </si>
  <si>
    <t xml:space="preserve">Weekly Controls frequency </t>
  </si>
  <si>
    <r>
      <rPr>
        <b/>
        <sz val="11"/>
        <color theme="1"/>
        <rFont val="Verdana"/>
        <family val="2"/>
        <scheme val="minor"/>
      </rPr>
      <t>Subject:</t>
    </r>
    <r>
      <rPr>
        <sz val="11"/>
        <color theme="1"/>
        <rFont val="Verdana"/>
        <family val="2"/>
        <scheme val="minor"/>
      </rPr>
      <t xml:space="preserve"> Control-1-Frequency Testing</t>
    </r>
  </si>
  <si>
    <t>Control-1-Frequency Testing</t>
  </si>
  <si>
    <t>Advance from buyer entry is posted after checking by Finance Manager &amp; approval of Finance Controller/VP- Finance.</t>
  </si>
  <si>
    <t xml:space="preserve">Advance from buyer is received as per sales contract and entry is posted  after checking   of Finance Manager and  approval of Finance controller/VP.  All advance from buyer is received from banking channel.
</t>
  </si>
  <si>
    <t>Advance from buyer reported in the financial statement may be recorded inaccurately.</t>
  </si>
  <si>
    <t>Valuation and allocation</t>
  </si>
  <si>
    <t>Check the following design factors to verify the design appopriateness of the Control:
Obtain one sales contract to check whether the receipt voucher is duly checked, approved and recorded in appropriate amount.</t>
  </si>
  <si>
    <r>
      <rPr>
        <b/>
        <sz val="9"/>
        <rFont val="Verdana"/>
        <family val="2"/>
        <scheme val="minor"/>
      </rPr>
      <t>Documents</t>
    </r>
    <r>
      <rPr>
        <sz val="9"/>
        <rFont val="Verdana"/>
        <family val="2"/>
        <scheme val="minor"/>
      </rPr>
      <t xml:space="preserve">: Approved Sales contract &amp; Advance from buyer ledger
</t>
    </r>
    <r>
      <rPr>
        <b/>
        <sz val="9"/>
        <rFont val="Verdana"/>
        <family val="2"/>
        <scheme val="minor"/>
      </rPr>
      <t>Assertion</t>
    </r>
    <r>
      <rPr>
        <sz val="9"/>
        <rFont val="Verdana"/>
        <family val="2"/>
        <scheme val="minor"/>
      </rPr>
      <t xml:space="preserve">:Valuation and allocation
</t>
    </r>
    <r>
      <rPr>
        <b/>
        <sz val="9"/>
        <rFont val="Verdana"/>
        <family val="2"/>
        <scheme val="minor"/>
      </rPr>
      <t xml:space="preserve">
Correlation to the Risk/Assertion:</t>
    </r>
    <r>
      <rPr>
        <sz val="9"/>
        <rFont val="Verdana"/>
        <family val="2"/>
        <scheme val="minor"/>
      </rPr>
      <t xml:space="preserve"> Review of the Advance from Buyer before being posted indicate that each entry to the ledger has been checked and approved by authorized persons and all transactions that should have been recorded have been recorded in the appropriate amount ensuring valuation and allocation.</t>
    </r>
  </si>
  <si>
    <t>Finance Manager &amp; Finance Controller/VP- Finance</t>
  </si>
  <si>
    <t>No. of days in the period (as on 30-Jun-21</t>
  </si>
  <si>
    <r>
      <rPr>
        <b/>
        <sz val="11"/>
        <color theme="1"/>
        <rFont val="Verdana"/>
        <family val="2"/>
        <scheme val="minor"/>
      </rPr>
      <t>Name of the Client:</t>
    </r>
    <r>
      <rPr>
        <sz val="11"/>
        <color theme="1"/>
        <rFont val="Verdana"/>
        <family val="2"/>
        <scheme val="minor"/>
      </rPr>
      <t xml:space="preserve"> Cosmopolitan Industries Pvt. Ltd (CIPL)</t>
    </r>
  </si>
  <si>
    <t>2009000393</t>
  </si>
  <si>
    <t>2009000396</t>
  </si>
  <si>
    <t>2009000399</t>
  </si>
  <si>
    <t>2009000401</t>
  </si>
  <si>
    <t>2009000402</t>
  </si>
  <si>
    <t>2009000404</t>
  </si>
  <si>
    <t>2009000409</t>
  </si>
  <si>
    <t>2009000407</t>
  </si>
  <si>
    <t>2009000411</t>
  </si>
  <si>
    <t>2009000412</t>
  </si>
  <si>
    <t>2009000413</t>
  </si>
  <si>
    <t>2009000416</t>
  </si>
  <si>
    <t>2009000423</t>
  </si>
  <si>
    <t>2009000424</t>
  </si>
  <si>
    <t>2009000431</t>
  </si>
  <si>
    <t>2009000437</t>
  </si>
  <si>
    <t>2009000434</t>
  </si>
  <si>
    <t>2009000435</t>
  </si>
  <si>
    <t>2009000436</t>
  </si>
  <si>
    <t>2009000439</t>
  </si>
  <si>
    <t>2009000440</t>
  </si>
  <si>
    <t>2009000442</t>
  </si>
  <si>
    <t>2009000444</t>
  </si>
  <si>
    <t>2009000446</t>
  </si>
  <si>
    <t>2009000447</t>
  </si>
  <si>
    <t>2009000448</t>
  </si>
  <si>
    <t>2009000449</t>
  </si>
  <si>
    <t>2009000457</t>
  </si>
  <si>
    <t>The control is performed every time the advance amount is received. Weekly control frequency is 1.01 hence the control is applied approximately once per week. Frequency and consistency of the control is appropriate.</t>
  </si>
  <si>
    <r>
      <t xml:space="preserve">1. The Nature and Materiality of Misstatements That the Control Is Intended to Prevent or Detect-Advance from buyer reported in the financial statement may be recorded inaccurately.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
    </r>
    <r>
      <rPr>
        <sz val="9"/>
        <color theme="1"/>
        <rFont val="Verdana"/>
        <family val="2"/>
        <scheme val="minor"/>
      </rPr>
      <t>The control is performed every time the advance amount is received. Weekly control frequency is 1.01 hence the control is applied approximately once per week.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</si>
  <si>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Authority  of Manager- Finance &amp; Accounts and VP- Finance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Himanshu Gupta has completed CA Degree and have been working in the respective industry for the many years.
3. Manual control.</t>
  </si>
  <si>
    <t xml:space="preserve">Prepared by: Syed Muhammad Ali </t>
  </si>
  <si>
    <t>Reviewed by: Mahdi Mohammad Mehrab</t>
  </si>
  <si>
    <t>RS-16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</si>
</sst>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409]dd\-mmm\-yy;@"/>
  </numFmts>
  <fonts count="40"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1"/>
      <color theme="0"/>
      <name val="Verdana"/>
      <family val="2"/>
      <scheme val="minor"/>
    </font>
    <font>
      <sz val="11"/>
      <color theme="0"/>
      <name val="Verdana"/>
      <family val="2"/>
      <scheme val="minor"/>
    </font>
    <font>
      <b/>
      <sz val="12"/>
      <color theme="1"/>
      <name val="Verdana"/>
      <family val="2"/>
      <scheme val="minor"/>
    </font>
    <font>
      <b/>
      <sz val="11"/>
      <color rgb="FFFF0000"/>
      <name val="Verdana"/>
      <family val="2"/>
      <scheme val="minor"/>
    </font>
    <font>
      <sz val="11"/>
      <name val="Verdana"/>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bgColor indexed="64"/>
      </patternFill>
    </fill>
  </fills>
  <borders count="4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9">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xf numFmtId="43" fontId="1" fillId="0" borderId="0" applyFont="0" applyFill="0" applyBorder="0" applyAlignment="0" applyProtection="0"/>
  </cellStyleXfs>
  <cellXfs count="375">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20"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13" fillId="3"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165" fontId="0" fillId="0" borderId="0" xfId="7" applyNumberFormat="1" applyFont="1"/>
    <xf numFmtId="0" fontId="38" fillId="0" borderId="0" xfId="0" applyFont="1" applyAlignment="1">
      <alignment wrapText="1"/>
    </xf>
    <xf numFmtId="0" fontId="33" fillId="0" borderId="0" xfId="0" applyFont="1" applyAlignment="1">
      <alignment horizontal="right"/>
    </xf>
    <xf numFmtId="15" fontId="0" fillId="0" borderId="0" xfId="0" applyNumberFormat="1" applyAlignment="1">
      <alignment horizontal="left"/>
    </xf>
    <xf numFmtId="2" fontId="0" fillId="0" borderId="24" xfId="0" applyNumberFormat="1" applyBorder="1"/>
    <xf numFmtId="15" fontId="0" fillId="0" borderId="0" xfId="0" applyNumberFormat="1"/>
    <xf numFmtId="0" fontId="35" fillId="14" borderId="0" xfId="0" applyFont="1" applyFill="1"/>
    <xf numFmtId="0" fontId="36" fillId="14" borderId="0" xfId="0" applyFont="1" applyFill="1"/>
    <xf numFmtId="0" fontId="36" fillId="15" borderId="0" xfId="0" applyFont="1" applyFill="1"/>
    <xf numFmtId="0" fontId="0" fillId="15" borderId="24" xfId="0" applyFill="1" applyBorder="1" applyAlignment="1">
      <alignment vertical="top" wrapText="1"/>
    </xf>
    <xf numFmtId="0" fontId="0" fillId="15" borderId="0" xfId="0" applyFill="1"/>
    <xf numFmtId="0" fontId="0" fillId="0" borderId="28" xfId="0" applyBorder="1"/>
    <xf numFmtId="0" fontId="0" fillId="0" borderId="38" xfId="0" applyFont="1" applyBorder="1" applyAlignment="1">
      <alignment vertical="top"/>
    </xf>
    <xf numFmtId="4" fontId="0" fillId="0" borderId="38" xfId="0" applyNumberFormat="1" applyFont="1" applyBorder="1" applyAlignment="1">
      <alignment horizontal="right" vertical="top"/>
    </xf>
    <xf numFmtId="0" fontId="13" fillId="3" borderId="24" xfId="0" applyFont="1" applyFill="1" applyBorder="1" applyAlignment="1">
      <alignment horizontal="center" vertical="top" wrapText="1"/>
    </xf>
    <xf numFmtId="166" fontId="0" fillId="0" borderId="39" xfId="0" applyNumberFormat="1" applyFont="1" applyBorder="1" applyAlignment="1">
      <alignment horizontal="center" vertical="top"/>
    </xf>
    <xf numFmtId="164" fontId="39" fillId="0" borderId="24" xfId="1" applyNumberFormat="1" applyFont="1" applyBorder="1" applyAlignment="1">
      <alignment horizontal="center" vertical="top"/>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13" borderId="23" xfId="4" applyFont="1" applyFill="1" applyBorder="1" applyAlignment="1" applyProtection="1">
      <alignment horizontal="center" vertical="top" wrapText="1"/>
    </xf>
    <xf numFmtId="0" fontId="13" fillId="13"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13" fillId="0"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30" fillId="0" borderId="0" xfId="0" applyFont="1" applyFill="1" applyBorder="1" applyAlignment="1">
      <alignment horizontal="left" vertical="top" wrapText="1"/>
    </xf>
    <xf numFmtId="0" fontId="13" fillId="13" borderId="23" xfId="0" applyFont="1" applyFill="1" applyBorder="1" applyAlignment="1">
      <alignment horizontal="center" vertical="top" wrapText="1"/>
    </xf>
    <xf numFmtId="0" fontId="13" fillId="13" borderId="19" xfId="0" applyFont="1" applyFill="1" applyBorder="1" applyAlignment="1">
      <alignment horizontal="center"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0" fillId="0" borderId="0" xfId="0" applyFill="1" applyBorder="1" applyAlignment="1">
      <alignment horizontal="left"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0" xfId="2" applyNumberFormat="1" applyFont="1" applyFill="1" applyBorder="1" applyAlignment="1">
      <alignment horizontal="center" wrapText="1"/>
    </xf>
    <xf numFmtId="0" fontId="37" fillId="0" borderId="0" xfId="0" applyFont="1" applyAlignment="1">
      <alignment horizontal="center"/>
    </xf>
    <xf numFmtId="165" fontId="0" fillId="0" borderId="0" xfId="7" applyNumberFormat="1" applyFont="1" applyAlignment="1">
      <alignment horizontal="center"/>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9">
    <cellStyle name="Comma" xfId="7" builtinId="3"/>
    <cellStyle name="Comma 2" xfId="8" xr:uid="{F5978FAC-5DA9-4CF9-B3B6-1298CBAC3578}"/>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35">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family val="2"/>
        <scheme val="minor"/>
      </font>
      <numFmt numFmtId="4" formatCode="#,##0.00"/>
      <alignment horizontal="right"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4" formatCode="#,##0.00"/>
      <alignment horizontal="right"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alignment horizontal="general"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alignment horizontal="general"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family val="2"/>
        <scheme val="minor"/>
      </font>
      <numFmt numFmtId="166" formatCode="[$-409]dd\-mmm\-yy;@"/>
      <alignment horizontal="center" vertical="top"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166" formatCode="[$-409]dd\-mmm\-yy;@"/>
      <alignment horizontal="center"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Verdana"/>
        <scheme val="minor"/>
      </font>
      <fill>
        <patternFill patternType="solid">
          <fgColor indexed="64"/>
          <bgColor theme="2" tint="-0.249977111117893"/>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B17:E71" totalsRowCount="1" headerRowDxfId="8">
  <autoFilter ref="B17:E70" xr:uid="{00000000-0009-0000-0100-000002000000}"/>
  <tableColumns count="4">
    <tableColumn id="1" xr3:uid="{00000000-0010-0000-0100-000001000000}" name="Removed duplicate document no." dataDxfId="7" totalsRowDxfId="6"/>
    <tableColumn id="2" xr3:uid="{00000000-0010-0000-0100-000002000000}" name="Column1" dataDxfId="5" totalsRowDxfId="4"/>
    <tableColumn id="3" xr3:uid="{00000000-0010-0000-0100-000003000000}" name="Column2" dataDxfId="3" totalsRowDxfId="2"/>
    <tableColumn id="4" xr3:uid="{00000000-0010-0000-0100-000004000000}" name="Column3" totalsRowFunction="sum" dataDxfId="1" totalsRowDxfId="0"/>
  </tableColumns>
  <tableStyleInfo name="TableStyleMedium13" showFirstColumn="0" showLastColumn="0" showRowStripes="1" showColumnStripes="0"/>
</table>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62" t="s">
        <v>112</v>
      </c>
      <c r="C5" s="263"/>
      <c r="D5" s="263"/>
      <c r="E5" s="263"/>
      <c r="F5" s="263"/>
      <c r="G5" s="263"/>
      <c r="H5" s="263"/>
    </row>
    <row r="6" spans="1:15" s="93" customFormat="1" ht="12.75" customHeight="1" x14ac:dyDescent="0.25">
      <c r="A6" s="91"/>
      <c r="B6" s="264" t="s">
        <v>181</v>
      </c>
      <c r="C6" s="264"/>
      <c r="D6" s="264"/>
      <c r="E6" s="264"/>
      <c r="F6" s="264"/>
      <c r="G6" s="264"/>
      <c r="H6" s="264"/>
    </row>
    <row r="7" spans="1:15" s="93" customFormat="1" ht="12.75" customHeight="1" x14ac:dyDescent="0.25">
      <c r="A7" s="91"/>
      <c r="B7" s="264"/>
      <c r="C7" s="264"/>
      <c r="D7" s="264"/>
      <c r="E7" s="264"/>
      <c r="F7" s="264"/>
      <c r="G7" s="264"/>
      <c r="H7" s="264"/>
      <c r="I7" s="96"/>
      <c r="J7" s="97"/>
      <c r="K7" s="97"/>
      <c r="L7" s="97"/>
      <c r="M7" s="97"/>
      <c r="N7" s="97"/>
      <c r="O7" s="97"/>
    </row>
    <row r="8" spans="1:15" s="93" customFormat="1" ht="82.5" customHeight="1" x14ac:dyDescent="0.25">
      <c r="A8" s="91"/>
      <c r="B8" s="264"/>
      <c r="C8" s="264"/>
      <c r="D8" s="264"/>
      <c r="E8" s="264"/>
      <c r="F8" s="264"/>
      <c r="G8" s="264"/>
      <c r="H8" s="264"/>
    </row>
    <row r="9" spans="1:15" s="93" customFormat="1" ht="11.5" x14ac:dyDescent="0.25">
      <c r="B9" s="266" t="s">
        <v>32</v>
      </c>
      <c r="C9" s="267"/>
      <c r="D9" s="267"/>
      <c r="E9" s="267"/>
      <c r="F9" s="267"/>
      <c r="G9" s="267"/>
      <c r="H9" s="267"/>
    </row>
    <row r="10" spans="1:15" ht="11.5" x14ac:dyDescent="0.25">
      <c r="B10" s="265" t="s">
        <v>76</v>
      </c>
      <c r="C10" s="265"/>
      <c r="D10" s="265"/>
      <c r="E10" s="265"/>
      <c r="F10" s="265"/>
      <c r="G10" s="265"/>
      <c r="H10" s="265"/>
    </row>
    <row r="11" spans="1:15" ht="28.5" customHeight="1" x14ac:dyDescent="0.25">
      <c r="B11" s="268" t="s">
        <v>167</v>
      </c>
      <c r="C11" s="265"/>
      <c r="D11" s="265"/>
      <c r="E11" s="265"/>
      <c r="F11" s="265"/>
      <c r="G11" s="265"/>
      <c r="H11" s="265"/>
    </row>
    <row r="12" spans="1:15" ht="34.5" customHeight="1" x14ac:dyDescent="0.25">
      <c r="B12" s="268" t="s">
        <v>78</v>
      </c>
      <c r="C12" s="268"/>
      <c r="D12" s="268"/>
      <c r="E12" s="268"/>
      <c r="F12" s="268"/>
      <c r="G12" s="268"/>
      <c r="H12" s="268"/>
    </row>
    <row r="13" spans="1:15" ht="11.5" x14ac:dyDescent="0.25">
      <c r="B13" s="268" t="s">
        <v>79</v>
      </c>
      <c r="C13" s="268"/>
      <c r="D13" s="268"/>
      <c r="E13" s="268"/>
      <c r="F13" s="268"/>
      <c r="G13" s="268"/>
      <c r="H13" s="268"/>
    </row>
    <row r="14" spans="1:15" ht="11.5" x14ac:dyDescent="0.25">
      <c r="B14" s="269" t="s">
        <v>80</v>
      </c>
      <c r="C14" s="270"/>
      <c r="D14" s="270"/>
      <c r="E14" s="270"/>
      <c r="F14" s="270"/>
      <c r="G14" s="270"/>
      <c r="H14" s="270"/>
    </row>
    <row r="15" spans="1:15" ht="11.5" x14ac:dyDescent="0.25">
      <c r="B15" s="268" t="s">
        <v>81</v>
      </c>
      <c r="C15" s="268"/>
      <c r="D15" s="268"/>
      <c r="E15" s="268"/>
      <c r="F15" s="268"/>
      <c r="G15" s="268"/>
      <c r="H15" s="268"/>
    </row>
    <row r="16" spans="1:15" ht="11.5" x14ac:dyDescent="0.25">
      <c r="B16" s="269" t="s">
        <v>82</v>
      </c>
      <c r="C16" s="270"/>
      <c r="D16" s="270"/>
      <c r="E16" s="270"/>
      <c r="F16" s="270"/>
      <c r="G16" s="270"/>
      <c r="H16" s="270"/>
    </row>
    <row r="17" spans="2:8" ht="18" customHeight="1" x14ac:dyDescent="0.25">
      <c r="B17" s="269" t="s">
        <v>83</v>
      </c>
      <c r="C17" s="270"/>
      <c r="D17" s="270"/>
      <c r="E17" s="270"/>
      <c r="F17" s="270"/>
      <c r="G17" s="270"/>
      <c r="H17" s="270"/>
    </row>
    <row r="18" spans="2:8" ht="11.5" x14ac:dyDescent="0.25">
      <c r="B18" s="269" t="s">
        <v>84</v>
      </c>
      <c r="C18" s="270"/>
      <c r="D18" s="270"/>
      <c r="E18" s="270"/>
      <c r="F18" s="270"/>
      <c r="G18" s="270"/>
      <c r="H18" s="270"/>
    </row>
    <row r="19" spans="2:8" ht="11.5" x14ac:dyDescent="0.25">
      <c r="B19" s="268" t="s">
        <v>85</v>
      </c>
      <c r="C19" s="268"/>
      <c r="D19" s="268"/>
      <c r="E19" s="268"/>
      <c r="F19" s="268"/>
      <c r="G19" s="268"/>
      <c r="H19" s="268"/>
    </row>
    <row r="20" spans="2:8" ht="30.75" customHeight="1" x14ac:dyDescent="0.25">
      <c r="B20" s="269" t="s">
        <v>86</v>
      </c>
      <c r="C20" s="270"/>
      <c r="D20" s="270"/>
      <c r="E20" s="270"/>
      <c r="F20" s="270"/>
      <c r="G20" s="270"/>
      <c r="H20" s="270"/>
    </row>
    <row r="21" spans="2:8" ht="71.25" customHeight="1" x14ac:dyDescent="0.25">
      <c r="B21" s="269" t="s">
        <v>166</v>
      </c>
      <c r="C21" s="270"/>
      <c r="D21" s="270"/>
      <c r="E21" s="270"/>
      <c r="F21" s="270"/>
      <c r="G21" s="270"/>
      <c r="H21" s="270"/>
    </row>
    <row r="22" spans="2:8" ht="11.5" x14ac:dyDescent="0.25">
      <c r="B22" s="271"/>
      <c r="C22" s="272"/>
      <c r="D22" s="272"/>
      <c r="E22" s="272"/>
      <c r="F22" s="272"/>
      <c r="G22" s="272"/>
      <c r="H22" s="272"/>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32" t="s">
        <v>149</v>
      </c>
      <c r="D4" s="332"/>
      <c r="E4" s="332"/>
      <c r="F4" s="332"/>
      <c r="G4" s="332"/>
      <c r="H4" s="332"/>
      <c r="I4" s="332"/>
      <c r="J4" s="332"/>
      <c r="K4" s="332"/>
      <c r="L4" s="332"/>
      <c r="M4" s="332"/>
      <c r="N4" s="332"/>
      <c r="O4" s="332"/>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32"/>
      <c r="D6" s="332"/>
      <c r="E6" s="332"/>
      <c r="F6" s="332"/>
      <c r="G6" s="332"/>
      <c r="H6" s="332"/>
      <c r="I6" s="332"/>
      <c r="J6" s="332"/>
      <c r="K6" s="332"/>
      <c r="L6" s="332"/>
      <c r="M6" s="332"/>
      <c r="N6" s="332"/>
      <c r="O6" s="332"/>
      <c r="P6" s="47"/>
      <c r="Q6" s="46"/>
      <c r="R6" s="46"/>
      <c r="S6" s="46"/>
      <c r="T6" s="46"/>
      <c r="U6" s="46"/>
      <c r="V6" s="46"/>
      <c r="W6" s="46"/>
      <c r="X6" s="46"/>
      <c r="Y6" s="46"/>
    </row>
    <row r="7" spans="1:25" s="150" customFormat="1" x14ac:dyDescent="0.25">
      <c r="A7" s="43"/>
      <c r="B7" s="107" t="s">
        <v>56</v>
      </c>
      <c r="C7" s="332"/>
      <c r="D7" s="332"/>
      <c r="E7" s="332"/>
      <c r="F7" s="332"/>
      <c r="G7" s="332"/>
      <c r="H7" s="332"/>
      <c r="I7" s="332"/>
      <c r="J7" s="332"/>
      <c r="K7" s="332"/>
      <c r="L7" s="332"/>
      <c r="M7" s="332"/>
      <c r="N7" s="332"/>
      <c r="O7" s="332"/>
      <c r="P7" s="47"/>
      <c r="Q7" s="46"/>
      <c r="R7" s="46"/>
      <c r="S7" s="46"/>
      <c r="T7" s="46"/>
      <c r="U7" s="46"/>
      <c r="V7" s="46"/>
      <c r="W7" s="46"/>
      <c r="X7" s="46"/>
      <c r="Y7" s="46"/>
    </row>
    <row r="8" spans="1:25" s="150" customFormat="1" x14ac:dyDescent="0.25">
      <c r="A8" s="43"/>
      <c r="B8" s="108"/>
      <c r="C8" s="332"/>
      <c r="D8" s="332"/>
      <c r="E8" s="332"/>
      <c r="F8" s="332"/>
      <c r="G8" s="332"/>
      <c r="H8" s="332"/>
      <c r="I8" s="332"/>
      <c r="J8" s="332"/>
      <c r="K8" s="332"/>
      <c r="L8" s="332"/>
      <c r="M8" s="332"/>
      <c r="N8" s="332"/>
      <c r="O8" s="332"/>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86" t="str">
        <f>Notes!B4</f>
        <v>Note 1</v>
      </c>
      <c r="B10" s="326" t="s">
        <v>162</v>
      </c>
      <c r="C10" s="332"/>
      <c r="D10" s="332"/>
      <c r="E10" s="332"/>
      <c r="F10" s="332"/>
      <c r="G10" s="332"/>
      <c r="H10" s="332"/>
      <c r="I10" s="332"/>
      <c r="J10" s="332"/>
      <c r="K10" s="332"/>
      <c r="L10" s="332"/>
      <c r="M10" s="332"/>
      <c r="N10" s="332"/>
      <c r="O10" s="332"/>
      <c r="P10" s="47"/>
      <c r="Q10" s="46"/>
      <c r="R10" s="46"/>
      <c r="S10" s="46"/>
      <c r="T10" s="46"/>
      <c r="U10" s="46"/>
      <c r="V10" s="46"/>
      <c r="W10" s="46"/>
      <c r="X10" s="46"/>
      <c r="Y10" s="46"/>
    </row>
    <row r="11" spans="1:25" s="150" customFormat="1" x14ac:dyDescent="0.25">
      <c r="A11" s="287"/>
      <c r="B11" s="315"/>
      <c r="C11" s="332"/>
      <c r="D11" s="332"/>
      <c r="E11" s="332"/>
      <c r="F11" s="332"/>
      <c r="G11" s="332"/>
      <c r="H11" s="332"/>
      <c r="I11" s="332"/>
      <c r="J11" s="332"/>
      <c r="K11" s="332"/>
      <c r="L11" s="332"/>
      <c r="M11" s="332"/>
      <c r="N11" s="332"/>
      <c r="O11" s="332"/>
      <c r="P11" s="47"/>
      <c r="Q11" s="46"/>
      <c r="R11" s="46"/>
      <c r="S11" s="46"/>
      <c r="T11" s="46"/>
      <c r="U11" s="46"/>
      <c r="V11" s="46"/>
      <c r="W11" s="46"/>
      <c r="X11" s="46"/>
      <c r="Y11" s="46"/>
    </row>
    <row r="12" spans="1:25" s="150" customFormat="1" x14ac:dyDescent="0.25">
      <c r="A12" s="287"/>
      <c r="B12" s="315"/>
      <c r="C12" s="332"/>
      <c r="D12" s="332"/>
      <c r="E12" s="332"/>
      <c r="F12" s="332"/>
      <c r="G12" s="332"/>
      <c r="H12" s="332"/>
      <c r="I12" s="332"/>
      <c r="J12" s="332"/>
      <c r="K12" s="332"/>
      <c r="L12" s="332"/>
      <c r="M12" s="332"/>
      <c r="N12" s="332"/>
      <c r="O12" s="332"/>
      <c r="P12" s="47"/>
      <c r="Q12" s="46"/>
      <c r="R12" s="46"/>
      <c r="S12" s="46"/>
      <c r="T12" s="46"/>
      <c r="U12" s="46"/>
      <c r="V12" s="46"/>
      <c r="W12" s="46"/>
      <c r="X12" s="46"/>
      <c r="Y12" s="46"/>
    </row>
    <row r="13" spans="1:25" s="150" customFormat="1" x14ac:dyDescent="0.25">
      <c r="A13" s="287"/>
      <c r="B13" s="315"/>
      <c r="C13" s="332"/>
      <c r="D13" s="332"/>
      <c r="E13" s="332"/>
      <c r="F13" s="332"/>
      <c r="G13" s="332"/>
      <c r="H13" s="332"/>
      <c r="I13" s="332"/>
      <c r="J13" s="332"/>
      <c r="K13" s="332"/>
      <c r="L13" s="332"/>
      <c r="M13" s="332"/>
      <c r="N13" s="332"/>
      <c r="O13" s="332"/>
      <c r="P13" s="47"/>
      <c r="Q13" s="46"/>
      <c r="R13" s="46"/>
      <c r="S13" s="46"/>
      <c r="T13" s="46"/>
      <c r="U13" s="46"/>
      <c r="V13" s="46"/>
      <c r="W13" s="46"/>
      <c r="X13" s="46"/>
      <c r="Y13" s="46"/>
    </row>
    <row r="14" spans="1:25" s="150" customFormat="1" x14ac:dyDescent="0.25">
      <c r="A14" s="287"/>
      <c r="B14" s="315"/>
      <c r="C14" s="332"/>
      <c r="D14" s="332"/>
      <c r="E14" s="332"/>
      <c r="F14" s="332"/>
      <c r="G14" s="332"/>
      <c r="H14" s="332"/>
      <c r="I14" s="332"/>
      <c r="J14" s="332"/>
      <c r="K14" s="332"/>
      <c r="L14" s="332"/>
      <c r="M14" s="332"/>
      <c r="N14" s="332"/>
      <c r="O14" s="332"/>
      <c r="P14" s="47"/>
      <c r="Q14" s="46"/>
      <c r="R14" s="46"/>
      <c r="S14" s="46"/>
      <c r="T14" s="46"/>
      <c r="U14" s="46"/>
      <c r="V14" s="46"/>
      <c r="W14" s="46"/>
      <c r="X14" s="46"/>
      <c r="Y14" s="46"/>
    </row>
    <row r="15" spans="1:25" s="150" customFormat="1" ht="12" thickBot="1" x14ac:dyDescent="0.3">
      <c r="A15" s="288"/>
      <c r="B15" s="316"/>
      <c r="C15" s="332"/>
      <c r="D15" s="332"/>
      <c r="E15" s="332"/>
      <c r="F15" s="332"/>
      <c r="G15" s="332"/>
      <c r="H15" s="332"/>
      <c r="I15" s="332"/>
      <c r="J15" s="332"/>
      <c r="K15" s="332"/>
      <c r="L15" s="332"/>
      <c r="M15" s="332"/>
      <c r="N15" s="332"/>
      <c r="O15" s="332"/>
      <c r="P15" s="47"/>
      <c r="Q15" s="46"/>
      <c r="R15" s="46"/>
      <c r="S15" s="46"/>
      <c r="T15" s="46"/>
      <c r="U15" s="46"/>
      <c r="V15" s="46"/>
      <c r="W15" s="46"/>
      <c r="X15" s="46"/>
      <c r="Y15" s="46"/>
    </row>
    <row r="16" spans="1:25" s="150" customFormat="1" ht="6" customHeight="1" x14ac:dyDescent="0.25">
      <c r="A16" s="286"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87"/>
      <c r="B17" s="208" t="s">
        <v>118</v>
      </c>
      <c r="C17" s="156" t="s">
        <v>119</v>
      </c>
      <c r="D17" s="157"/>
      <c r="E17" s="157"/>
      <c r="F17" s="157"/>
      <c r="G17" s="346" t="s">
        <v>120</v>
      </c>
      <c r="H17" s="346"/>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87"/>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87"/>
      <c r="B19" s="209"/>
      <c r="C19" s="156" t="s">
        <v>122</v>
      </c>
      <c r="D19" s="157"/>
      <c r="E19" s="157"/>
      <c r="F19" s="157"/>
      <c r="G19" s="346" t="s">
        <v>123</v>
      </c>
      <c r="H19" s="346"/>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87"/>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87"/>
      <c r="B21" s="209"/>
      <c r="C21" s="159" t="s">
        <v>125</v>
      </c>
      <c r="D21" s="160"/>
      <c r="E21" s="160"/>
      <c r="F21" s="160"/>
      <c r="G21" s="346" t="s">
        <v>126</v>
      </c>
      <c r="H21" s="346"/>
      <c r="I21" s="201" t="s">
        <v>46</v>
      </c>
      <c r="J21" s="206" t="s">
        <v>127</v>
      </c>
      <c r="K21" s="201"/>
      <c r="L21" s="203"/>
      <c r="M21" s="203"/>
      <c r="N21" s="203"/>
      <c r="O21" s="203"/>
      <c r="P21" s="47"/>
      <c r="Q21" s="46"/>
      <c r="R21" s="46"/>
      <c r="S21" s="46"/>
      <c r="T21" s="46"/>
      <c r="U21" s="46"/>
      <c r="V21" s="46"/>
      <c r="W21" s="46"/>
      <c r="X21" s="46"/>
      <c r="Y21" s="46"/>
    </row>
    <row r="22" spans="1:25" s="150" customFormat="1" x14ac:dyDescent="0.25">
      <c r="A22" s="287"/>
      <c r="B22" s="209"/>
      <c r="C22" s="203"/>
      <c r="D22" s="203"/>
      <c r="E22" s="203"/>
      <c r="F22" s="203"/>
      <c r="G22" s="346" t="s">
        <v>128</v>
      </c>
      <c r="H22" s="346"/>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88"/>
      <c r="B23" s="187"/>
      <c r="C23" s="161"/>
      <c r="D23" s="161"/>
      <c r="E23" s="161"/>
      <c r="F23" s="161"/>
      <c r="G23" s="346" t="s">
        <v>130</v>
      </c>
      <c r="H23" s="346"/>
      <c r="I23" s="201" t="s">
        <v>46</v>
      </c>
      <c r="J23" s="206" t="s">
        <v>131</v>
      </c>
      <c r="K23" s="201" t="s">
        <v>46</v>
      </c>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53" t="s">
        <v>117</v>
      </c>
      <c r="C25" s="317"/>
      <c r="D25" s="318"/>
      <c r="E25" s="318"/>
      <c r="F25" s="318"/>
      <c r="G25" s="318"/>
      <c r="H25" s="318"/>
      <c r="I25" s="318"/>
      <c r="J25" s="318"/>
      <c r="K25" s="318"/>
      <c r="L25" s="318"/>
      <c r="M25" s="318"/>
      <c r="N25" s="318"/>
      <c r="O25" s="318"/>
      <c r="P25" s="47"/>
      <c r="Q25" s="347"/>
      <c r="R25" s="46"/>
      <c r="S25" s="46"/>
      <c r="T25" s="46"/>
      <c r="U25" s="46"/>
      <c r="V25" s="46"/>
      <c r="W25" s="46"/>
      <c r="X25" s="46"/>
      <c r="Y25" s="46"/>
    </row>
    <row r="26" spans="1:25" s="150" customFormat="1" x14ac:dyDescent="0.25">
      <c r="A26" s="52"/>
      <c r="B26" s="354"/>
      <c r="C26" s="317"/>
      <c r="D26" s="318"/>
      <c r="E26" s="318"/>
      <c r="F26" s="318"/>
      <c r="G26" s="318"/>
      <c r="H26" s="318"/>
      <c r="I26" s="318"/>
      <c r="J26" s="318"/>
      <c r="K26" s="318"/>
      <c r="L26" s="318"/>
      <c r="M26" s="318"/>
      <c r="N26" s="318"/>
      <c r="O26" s="318"/>
      <c r="P26" s="47"/>
      <c r="Q26" s="347"/>
      <c r="R26" s="46"/>
      <c r="S26" s="46"/>
      <c r="T26" s="46"/>
      <c r="U26" s="46"/>
      <c r="V26" s="46"/>
      <c r="W26" s="46"/>
      <c r="X26" s="46"/>
      <c r="Y26" s="46"/>
    </row>
    <row r="27" spans="1:25" s="150" customFormat="1" x14ac:dyDescent="0.25">
      <c r="A27" s="52"/>
      <c r="B27" s="354"/>
      <c r="C27" s="317"/>
      <c r="D27" s="318"/>
      <c r="E27" s="318"/>
      <c r="F27" s="318"/>
      <c r="G27" s="318"/>
      <c r="H27" s="318"/>
      <c r="I27" s="318"/>
      <c r="J27" s="318"/>
      <c r="K27" s="318"/>
      <c r="L27" s="318"/>
      <c r="M27" s="318"/>
      <c r="N27" s="318"/>
      <c r="O27" s="318"/>
      <c r="P27" s="47"/>
      <c r="Q27" s="347"/>
      <c r="R27" s="46"/>
      <c r="S27" s="46"/>
      <c r="T27" s="46"/>
      <c r="U27" s="46"/>
      <c r="V27" s="46"/>
      <c r="W27" s="46"/>
      <c r="X27" s="46"/>
      <c r="Y27" s="46"/>
    </row>
    <row r="28" spans="1:25" s="150" customFormat="1" x14ac:dyDescent="0.25">
      <c r="A28" s="52"/>
      <c r="B28" s="355"/>
      <c r="C28" s="352" t="s">
        <v>150</v>
      </c>
      <c r="D28" s="352"/>
      <c r="E28" s="352"/>
      <c r="F28" s="301"/>
      <c r="G28" s="214"/>
      <c r="H28" s="215" t="s">
        <v>151</v>
      </c>
      <c r="I28" s="200"/>
      <c r="J28" s="200"/>
      <c r="K28" s="200"/>
      <c r="L28" s="200"/>
      <c r="M28" s="200"/>
      <c r="N28" s="200"/>
      <c r="O28" s="200"/>
      <c r="P28" s="47"/>
      <c r="Q28" s="347"/>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47"/>
      <c r="R29" s="46"/>
      <c r="S29" s="46"/>
      <c r="T29" s="46"/>
      <c r="U29" s="46"/>
      <c r="V29" s="46"/>
      <c r="W29" s="46"/>
      <c r="X29" s="46"/>
      <c r="Y29" s="46"/>
    </row>
    <row r="30" spans="1:25" s="150" customFormat="1" x14ac:dyDescent="0.25">
      <c r="A30" s="43"/>
      <c r="B30" s="326" t="s">
        <v>97</v>
      </c>
      <c r="C30" s="332"/>
      <c r="D30" s="332"/>
      <c r="E30" s="332"/>
      <c r="F30" s="332"/>
      <c r="G30" s="332"/>
      <c r="H30" s="332"/>
      <c r="I30" s="332"/>
      <c r="J30" s="332"/>
      <c r="K30" s="332"/>
      <c r="L30" s="332"/>
      <c r="M30" s="332"/>
      <c r="N30" s="332"/>
      <c r="O30" s="332"/>
      <c r="P30" s="47"/>
      <c r="Q30" s="347"/>
      <c r="R30" s="46"/>
      <c r="S30" s="46"/>
      <c r="T30" s="46"/>
      <c r="U30" s="46"/>
      <c r="V30" s="46"/>
      <c r="W30" s="46"/>
      <c r="X30" s="46"/>
      <c r="Y30" s="46"/>
    </row>
    <row r="31" spans="1:25" s="150" customFormat="1" x14ac:dyDescent="0.25">
      <c r="A31" s="43"/>
      <c r="B31" s="315"/>
      <c r="C31" s="332"/>
      <c r="D31" s="332"/>
      <c r="E31" s="332"/>
      <c r="F31" s="332"/>
      <c r="G31" s="332"/>
      <c r="H31" s="332"/>
      <c r="I31" s="332"/>
      <c r="J31" s="332"/>
      <c r="K31" s="332"/>
      <c r="L31" s="332"/>
      <c r="M31" s="332"/>
      <c r="N31" s="332"/>
      <c r="O31" s="332"/>
      <c r="P31" s="47"/>
      <c r="Q31" s="347"/>
      <c r="R31" s="46"/>
      <c r="S31" s="46"/>
      <c r="T31" s="46"/>
      <c r="U31" s="46"/>
      <c r="V31" s="46"/>
      <c r="W31" s="46"/>
      <c r="X31" s="46"/>
      <c r="Y31" s="46"/>
    </row>
    <row r="32" spans="1:25" s="150" customFormat="1" x14ac:dyDescent="0.25">
      <c r="A32" s="43"/>
      <c r="B32" s="316"/>
      <c r="C32" s="332"/>
      <c r="D32" s="332"/>
      <c r="E32" s="332"/>
      <c r="F32" s="332"/>
      <c r="G32" s="332"/>
      <c r="H32" s="332"/>
      <c r="I32" s="332"/>
      <c r="J32" s="332"/>
      <c r="K32" s="332"/>
      <c r="L32" s="332"/>
      <c r="M32" s="332"/>
      <c r="N32" s="332"/>
      <c r="O32" s="332"/>
      <c r="P32" s="47"/>
      <c r="Q32" s="347"/>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83" t="str">
        <f>Notes!B10</f>
        <v>Note 4</v>
      </c>
      <c r="B37" s="326" t="s">
        <v>7</v>
      </c>
      <c r="C37" s="332"/>
      <c r="D37" s="332"/>
      <c r="E37" s="332"/>
      <c r="F37" s="332"/>
      <c r="G37" s="332"/>
      <c r="H37" s="332"/>
      <c r="I37" s="332"/>
      <c r="J37" s="332"/>
      <c r="K37" s="332"/>
      <c r="L37" s="332"/>
      <c r="M37" s="332"/>
      <c r="N37" s="332"/>
      <c r="O37" s="332"/>
      <c r="P37" s="47"/>
      <c r="Q37" s="46"/>
      <c r="R37" s="46"/>
      <c r="S37" s="46"/>
      <c r="T37" s="46"/>
      <c r="U37" s="46"/>
      <c r="V37" s="46"/>
      <c r="W37" s="46"/>
      <c r="X37" s="46"/>
      <c r="Y37" s="46"/>
    </row>
    <row r="38" spans="1:25" s="150" customFormat="1" outlineLevel="1" x14ac:dyDescent="0.25">
      <c r="A38" s="284"/>
      <c r="B38" s="315"/>
      <c r="C38" s="332"/>
      <c r="D38" s="332"/>
      <c r="E38" s="332"/>
      <c r="F38" s="332"/>
      <c r="G38" s="332"/>
      <c r="H38" s="332"/>
      <c r="I38" s="332"/>
      <c r="J38" s="332"/>
      <c r="K38" s="332"/>
      <c r="L38" s="332"/>
      <c r="M38" s="332"/>
      <c r="N38" s="332"/>
      <c r="O38" s="332"/>
      <c r="P38" s="47"/>
      <c r="Q38" s="46"/>
      <c r="R38" s="46"/>
      <c r="S38" s="46"/>
      <c r="T38" s="46"/>
      <c r="U38" s="46"/>
      <c r="V38" s="46"/>
      <c r="W38" s="46"/>
      <c r="X38" s="46"/>
      <c r="Y38" s="46"/>
    </row>
    <row r="39" spans="1:25" s="150" customFormat="1" outlineLevel="1" x14ac:dyDescent="0.25">
      <c r="A39" s="284"/>
      <c r="B39" s="315"/>
      <c r="C39" s="332"/>
      <c r="D39" s="332"/>
      <c r="E39" s="332"/>
      <c r="F39" s="332"/>
      <c r="G39" s="332"/>
      <c r="H39" s="332"/>
      <c r="I39" s="332"/>
      <c r="J39" s="332"/>
      <c r="K39" s="332"/>
      <c r="L39" s="332"/>
      <c r="M39" s="332"/>
      <c r="N39" s="332"/>
      <c r="O39" s="332"/>
      <c r="P39" s="47"/>
      <c r="Q39" s="46"/>
      <c r="R39" s="46"/>
      <c r="S39" s="46"/>
      <c r="T39" s="46"/>
      <c r="U39" s="46"/>
      <c r="V39" s="46"/>
      <c r="W39" s="46"/>
      <c r="X39" s="46"/>
      <c r="Y39" s="46"/>
    </row>
    <row r="40" spans="1:25" s="150" customFormat="1" outlineLevel="1" x14ac:dyDescent="0.25">
      <c r="A40" s="284"/>
      <c r="B40" s="315"/>
      <c r="C40" s="332"/>
      <c r="D40" s="332"/>
      <c r="E40" s="332"/>
      <c r="F40" s="332"/>
      <c r="G40" s="332"/>
      <c r="H40" s="332"/>
      <c r="I40" s="332"/>
      <c r="J40" s="332"/>
      <c r="K40" s="332"/>
      <c r="L40" s="332"/>
      <c r="M40" s="332"/>
      <c r="N40" s="332"/>
      <c r="O40" s="332"/>
      <c r="P40" s="47"/>
      <c r="Q40" s="46"/>
      <c r="R40" s="46"/>
      <c r="S40" s="46"/>
      <c r="T40" s="46"/>
      <c r="U40" s="46"/>
      <c r="V40" s="46"/>
      <c r="W40" s="46"/>
      <c r="X40" s="46"/>
      <c r="Y40" s="46"/>
    </row>
    <row r="41" spans="1:25" s="150" customFormat="1" outlineLevel="1" x14ac:dyDescent="0.25">
      <c r="A41" s="284"/>
      <c r="B41" s="315"/>
      <c r="C41" s="332"/>
      <c r="D41" s="332"/>
      <c r="E41" s="332"/>
      <c r="F41" s="332"/>
      <c r="G41" s="332"/>
      <c r="H41" s="332"/>
      <c r="I41" s="332"/>
      <c r="J41" s="332"/>
      <c r="K41" s="332"/>
      <c r="L41" s="332"/>
      <c r="M41" s="332"/>
      <c r="N41" s="332"/>
      <c r="O41" s="332"/>
      <c r="P41" s="47"/>
      <c r="Q41" s="46"/>
      <c r="R41" s="46"/>
      <c r="S41" s="46"/>
      <c r="T41" s="46"/>
      <c r="U41" s="46"/>
      <c r="V41" s="46"/>
      <c r="W41" s="46"/>
      <c r="X41" s="46"/>
      <c r="Y41" s="46"/>
    </row>
    <row r="42" spans="1:25" s="150" customFormat="1" outlineLevel="1" x14ac:dyDescent="0.25">
      <c r="A42" s="284"/>
      <c r="B42" s="316"/>
      <c r="C42" s="332"/>
      <c r="D42" s="332"/>
      <c r="E42" s="332"/>
      <c r="F42" s="332"/>
      <c r="G42" s="332"/>
      <c r="H42" s="332"/>
      <c r="I42" s="332"/>
      <c r="J42" s="332"/>
      <c r="K42" s="332"/>
      <c r="L42" s="332"/>
      <c r="M42" s="332"/>
      <c r="N42" s="332"/>
      <c r="O42" s="332"/>
      <c r="P42" s="47"/>
      <c r="Q42" s="46"/>
      <c r="R42" s="46"/>
      <c r="S42" s="46"/>
      <c r="T42" s="46"/>
      <c r="U42" s="46"/>
      <c r="V42" s="46"/>
      <c r="W42" s="46"/>
      <c r="X42" s="46"/>
      <c r="Y42" s="46"/>
    </row>
    <row r="43" spans="1:25" s="150" customFormat="1" ht="6.75" customHeight="1" outlineLevel="1" x14ac:dyDescent="0.25">
      <c r="A43" s="284"/>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3" t="s">
        <v>37</v>
      </c>
      <c r="C45" s="304"/>
      <c r="D45" s="305"/>
      <c r="E45" s="305"/>
      <c r="F45" s="305"/>
      <c r="G45" s="305"/>
      <c r="H45" s="305"/>
      <c r="I45" s="305"/>
      <c r="J45" s="305"/>
      <c r="K45" s="305"/>
      <c r="L45" s="305"/>
      <c r="M45" s="305"/>
      <c r="N45" s="305"/>
      <c r="O45" s="305"/>
      <c r="P45" s="47"/>
      <c r="Q45" s="46"/>
      <c r="R45" s="46"/>
      <c r="S45" s="46"/>
      <c r="T45" s="46"/>
      <c r="U45" s="46"/>
      <c r="V45" s="46"/>
      <c r="W45" s="46"/>
      <c r="X45" s="46"/>
      <c r="Y45" s="46"/>
    </row>
    <row r="46" spans="1:25" s="150" customFormat="1" outlineLevel="1" x14ac:dyDescent="0.25">
      <c r="A46" s="284"/>
      <c r="B46" s="344"/>
      <c r="C46" s="304"/>
      <c r="D46" s="305"/>
      <c r="E46" s="305"/>
      <c r="F46" s="305"/>
      <c r="G46" s="305"/>
      <c r="H46" s="305"/>
      <c r="I46" s="305"/>
      <c r="J46" s="305"/>
      <c r="K46" s="305"/>
      <c r="L46" s="305"/>
      <c r="M46" s="305"/>
      <c r="N46" s="305"/>
      <c r="O46" s="305"/>
      <c r="P46" s="47"/>
      <c r="Q46" s="46"/>
      <c r="R46" s="46"/>
      <c r="S46" s="46"/>
      <c r="T46" s="46"/>
      <c r="U46" s="46"/>
      <c r="V46" s="46"/>
      <c r="W46" s="46"/>
      <c r="X46" s="46"/>
      <c r="Y46" s="46"/>
    </row>
    <row r="47" spans="1:25" s="150" customFormat="1" outlineLevel="1" x14ac:dyDescent="0.25">
      <c r="A47" s="284"/>
      <c r="B47" s="344"/>
      <c r="C47" s="304"/>
      <c r="D47" s="305"/>
      <c r="E47" s="305"/>
      <c r="F47" s="305"/>
      <c r="G47" s="305"/>
      <c r="H47" s="305"/>
      <c r="I47" s="305"/>
      <c r="J47" s="305"/>
      <c r="K47" s="305"/>
      <c r="L47" s="305"/>
      <c r="M47" s="305"/>
      <c r="N47" s="305"/>
      <c r="O47" s="305"/>
      <c r="P47" s="47"/>
      <c r="Q47" s="46"/>
      <c r="R47" s="46"/>
      <c r="S47" s="46"/>
      <c r="T47" s="46"/>
      <c r="U47" s="46"/>
      <c r="V47" s="46"/>
      <c r="W47" s="46"/>
      <c r="X47" s="46"/>
      <c r="Y47" s="46"/>
    </row>
    <row r="48" spans="1:25" s="150" customFormat="1" outlineLevel="1" x14ac:dyDescent="0.25">
      <c r="A48" s="284"/>
      <c r="B48" s="344"/>
      <c r="C48" s="304"/>
      <c r="D48" s="305"/>
      <c r="E48" s="305"/>
      <c r="F48" s="305"/>
      <c r="G48" s="305"/>
      <c r="H48" s="305"/>
      <c r="I48" s="305"/>
      <c r="J48" s="305"/>
      <c r="K48" s="305"/>
      <c r="L48" s="305"/>
      <c r="M48" s="305"/>
      <c r="N48" s="305"/>
      <c r="O48" s="305"/>
      <c r="P48" s="47"/>
      <c r="Q48" s="46"/>
      <c r="R48" s="46"/>
      <c r="S48" s="46"/>
      <c r="T48" s="46"/>
      <c r="U48" s="46"/>
      <c r="V48" s="46"/>
      <c r="W48" s="46"/>
      <c r="X48" s="46"/>
      <c r="Y48" s="46"/>
    </row>
    <row r="49" spans="1:27" s="150" customFormat="1" outlineLevel="1" x14ac:dyDescent="0.25">
      <c r="A49" s="284"/>
      <c r="B49" s="344"/>
      <c r="C49" s="304"/>
      <c r="D49" s="305"/>
      <c r="E49" s="305"/>
      <c r="F49" s="305"/>
      <c r="G49" s="305"/>
      <c r="H49" s="305"/>
      <c r="I49" s="305"/>
      <c r="J49" s="305"/>
      <c r="K49" s="305"/>
      <c r="L49" s="305"/>
      <c r="M49" s="305"/>
      <c r="N49" s="305"/>
      <c r="O49" s="305"/>
      <c r="P49" s="47"/>
      <c r="Q49" s="46"/>
      <c r="R49" s="46"/>
      <c r="S49" s="46"/>
      <c r="T49" s="46"/>
      <c r="U49" s="46"/>
      <c r="V49" s="46"/>
      <c r="W49" s="46"/>
      <c r="X49" s="46"/>
      <c r="Y49" s="46"/>
    </row>
    <row r="50" spans="1:27" s="150" customFormat="1" outlineLevel="1" x14ac:dyDescent="0.25">
      <c r="A50" s="284"/>
      <c r="B50" s="204"/>
      <c r="C50" s="304"/>
      <c r="D50" s="305"/>
      <c r="E50" s="305"/>
      <c r="F50" s="305"/>
      <c r="G50" s="305"/>
      <c r="H50" s="305"/>
      <c r="I50" s="305"/>
      <c r="J50" s="305"/>
      <c r="K50" s="305"/>
      <c r="L50" s="305"/>
      <c r="M50" s="305"/>
      <c r="N50" s="305"/>
      <c r="O50" s="305"/>
      <c r="P50" s="47"/>
      <c r="Q50" s="46"/>
      <c r="R50" s="46"/>
      <c r="S50" s="46"/>
      <c r="T50" s="46"/>
      <c r="U50" s="46"/>
      <c r="V50" s="46"/>
      <c r="W50" s="46"/>
      <c r="X50" s="46"/>
      <c r="Y50" s="46"/>
    </row>
    <row r="51" spans="1:27" s="150" customFormat="1" outlineLevel="1" x14ac:dyDescent="0.25">
      <c r="A51" s="284"/>
      <c r="B51" s="112" t="str">
        <f>Notes!B12</f>
        <v>Note 5</v>
      </c>
      <c r="C51" s="304"/>
      <c r="D51" s="305"/>
      <c r="E51" s="305"/>
      <c r="F51" s="305"/>
      <c r="G51" s="305"/>
      <c r="H51" s="305"/>
      <c r="I51" s="305"/>
      <c r="J51" s="305"/>
      <c r="K51" s="305"/>
      <c r="L51" s="305"/>
      <c r="M51" s="305"/>
      <c r="N51" s="305"/>
      <c r="O51" s="305"/>
      <c r="P51" s="47"/>
      <c r="Q51" s="46"/>
      <c r="R51" s="46"/>
      <c r="S51" s="46"/>
      <c r="T51" s="46"/>
      <c r="U51" s="46"/>
      <c r="V51" s="46"/>
      <c r="W51" s="46"/>
      <c r="X51" s="46"/>
      <c r="Y51" s="46"/>
    </row>
    <row r="52" spans="1:27" s="150" customFormat="1" outlineLevel="1" x14ac:dyDescent="0.25">
      <c r="A52" s="284"/>
      <c r="B52" s="207"/>
      <c r="C52" s="304"/>
      <c r="D52" s="305"/>
      <c r="E52" s="305"/>
      <c r="F52" s="305"/>
      <c r="G52" s="305"/>
      <c r="H52" s="305"/>
      <c r="I52" s="305"/>
      <c r="J52" s="305"/>
      <c r="K52" s="305"/>
      <c r="L52" s="305"/>
      <c r="M52" s="305"/>
      <c r="N52" s="305"/>
      <c r="O52" s="305"/>
      <c r="P52" s="47"/>
      <c r="Q52" s="46"/>
      <c r="R52" s="55"/>
      <c r="S52" s="55"/>
      <c r="T52" s="55"/>
      <c r="U52" s="55"/>
      <c r="V52" s="55"/>
      <c r="W52" s="55"/>
      <c r="X52" s="55"/>
      <c r="Y52" s="55"/>
      <c r="Z52" s="152"/>
      <c r="AA52" s="152"/>
    </row>
    <row r="53" spans="1:27" s="150" customFormat="1" ht="6" customHeight="1" outlineLevel="1" x14ac:dyDescent="0.25">
      <c r="A53" s="284"/>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31"/>
      <c r="D55" s="332"/>
      <c r="E55" s="332"/>
      <c r="F55" s="332"/>
      <c r="G55" s="332"/>
      <c r="H55" s="332"/>
      <c r="I55" s="332"/>
      <c r="J55" s="332"/>
      <c r="K55" s="332"/>
      <c r="L55" s="332"/>
      <c r="M55" s="332"/>
      <c r="N55" s="332"/>
      <c r="O55" s="332"/>
      <c r="P55" s="47"/>
      <c r="Q55" s="46"/>
      <c r="R55" s="46"/>
      <c r="S55" s="46"/>
      <c r="T55" s="46"/>
      <c r="U55" s="46"/>
      <c r="V55" s="46"/>
      <c r="W55" s="46"/>
      <c r="X55" s="46"/>
      <c r="Y55" s="46"/>
    </row>
    <row r="56" spans="1:27" s="150" customFormat="1" ht="6" customHeight="1" outlineLevel="1" x14ac:dyDescent="0.25">
      <c r="A56" s="284"/>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84"/>
      <c r="B57" s="343" t="s">
        <v>108</v>
      </c>
      <c r="C57" s="304"/>
      <c r="D57" s="305"/>
      <c r="E57" s="305"/>
      <c r="F57" s="305"/>
      <c r="G57" s="305"/>
      <c r="H57" s="305"/>
      <c r="I57" s="305"/>
      <c r="J57" s="305"/>
      <c r="K57" s="305"/>
      <c r="L57" s="305"/>
      <c r="M57" s="305"/>
      <c r="N57" s="305"/>
      <c r="O57" s="305"/>
      <c r="P57" s="47"/>
      <c r="Q57" s="46"/>
      <c r="R57" s="46"/>
      <c r="S57" s="46"/>
      <c r="T57" s="46"/>
      <c r="U57" s="46"/>
      <c r="V57" s="46"/>
      <c r="W57" s="46"/>
      <c r="X57" s="46"/>
      <c r="Y57" s="46"/>
    </row>
    <row r="58" spans="1:27" s="150" customFormat="1" outlineLevel="1" x14ac:dyDescent="0.25">
      <c r="A58" s="284"/>
      <c r="B58" s="344"/>
      <c r="C58" s="304"/>
      <c r="D58" s="305"/>
      <c r="E58" s="305"/>
      <c r="F58" s="305"/>
      <c r="G58" s="305"/>
      <c r="H58" s="305"/>
      <c r="I58" s="305"/>
      <c r="J58" s="305"/>
      <c r="K58" s="305"/>
      <c r="L58" s="305"/>
      <c r="M58" s="305"/>
      <c r="N58" s="305"/>
      <c r="O58" s="305"/>
      <c r="P58" s="47"/>
      <c r="Q58" s="46"/>
      <c r="R58" s="46"/>
      <c r="S58" s="46"/>
      <c r="T58" s="46"/>
      <c r="U58" s="46"/>
      <c r="V58" s="46"/>
      <c r="W58" s="46"/>
      <c r="X58" s="46"/>
      <c r="Y58" s="46"/>
    </row>
    <row r="59" spans="1:27" s="150" customFormat="1" outlineLevel="1" x14ac:dyDescent="0.25">
      <c r="A59" s="284"/>
      <c r="B59" s="344"/>
      <c r="C59" s="304"/>
      <c r="D59" s="305"/>
      <c r="E59" s="305"/>
      <c r="F59" s="305"/>
      <c r="G59" s="305"/>
      <c r="H59" s="305"/>
      <c r="I59" s="305"/>
      <c r="J59" s="305"/>
      <c r="K59" s="305"/>
      <c r="L59" s="305"/>
      <c r="M59" s="305"/>
      <c r="N59" s="305"/>
      <c r="O59" s="305"/>
      <c r="P59" s="47"/>
      <c r="Q59" s="46"/>
      <c r="R59" s="46"/>
      <c r="S59" s="46"/>
      <c r="T59" s="46"/>
      <c r="U59" s="46"/>
      <c r="V59" s="46"/>
      <c r="W59" s="46"/>
      <c r="X59" s="46"/>
      <c r="Y59" s="46"/>
    </row>
    <row r="60" spans="1:27" s="150" customFormat="1" outlineLevel="1" x14ac:dyDescent="0.25">
      <c r="A60" s="284"/>
      <c r="B60" s="344"/>
      <c r="C60" s="304"/>
      <c r="D60" s="305"/>
      <c r="E60" s="305"/>
      <c r="F60" s="305"/>
      <c r="G60" s="305"/>
      <c r="H60" s="305"/>
      <c r="I60" s="305"/>
      <c r="J60" s="305"/>
      <c r="K60" s="305"/>
      <c r="L60" s="305"/>
      <c r="M60" s="305"/>
      <c r="N60" s="305"/>
      <c r="O60" s="305"/>
      <c r="P60" s="47"/>
      <c r="Q60" s="46"/>
      <c r="R60" s="46"/>
      <c r="S60" s="46"/>
      <c r="T60" s="46"/>
      <c r="U60" s="46"/>
      <c r="V60" s="46"/>
      <c r="W60" s="46"/>
      <c r="X60" s="46"/>
      <c r="Y60" s="46"/>
    </row>
    <row r="61" spans="1:27" s="150" customFormat="1" outlineLevel="1" x14ac:dyDescent="0.25">
      <c r="A61" s="284"/>
      <c r="B61" s="344"/>
      <c r="C61" s="304"/>
      <c r="D61" s="305"/>
      <c r="E61" s="305"/>
      <c r="F61" s="305"/>
      <c r="G61" s="305"/>
      <c r="H61" s="305"/>
      <c r="I61" s="305"/>
      <c r="J61" s="305"/>
      <c r="K61" s="305"/>
      <c r="L61" s="305"/>
      <c r="M61" s="305"/>
      <c r="N61" s="305"/>
      <c r="O61" s="305"/>
      <c r="P61" s="47"/>
      <c r="Q61" s="46"/>
      <c r="R61" s="46"/>
      <c r="S61" s="46"/>
      <c r="T61" s="46"/>
      <c r="U61" s="46"/>
      <c r="V61" s="46"/>
      <c r="W61" s="46"/>
      <c r="X61" s="46"/>
      <c r="Y61" s="46"/>
    </row>
    <row r="62" spans="1:27" s="150" customFormat="1" outlineLevel="1" x14ac:dyDescent="0.25">
      <c r="A62" s="284"/>
      <c r="B62" s="344"/>
      <c r="C62" s="304"/>
      <c r="D62" s="305"/>
      <c r="E62" s="305"/>
      <c r="F62" s="305"/>
      <c r="G62" s="305"/>
      <c r="H62" s="305"/>
      <c r="I62" s="305"/>
      <c r="J62" s="305"/>
      <c r="K62" s="305"/>
      <c r="L62" s="305"/>
      <c r="M62" s="305"/>
      <c r="N62" s="305"/>
      <c r="O62" s="305"/>
      <c r="P62" s="47"/>
      <c r="Q62" s="46"/>
      <c r="R62" s="46"/>
      <c r="S62" s="46"/>
      <c r="T62" s="46"/>
      <c r="U62" s="46"/>
      <c r="V62" s="46"/>
      <c r="W62" s="46"/>
      <c r="X62" s="46"/>
      <c r="Y62" s="46"/>
    </row>
    <row r="63" spans="1:27" s="150" customFormat="1" outlineLevel="1" x14ac:dyDescent="0.25">
      <c r="A63" s="284"/>
      <c r="B63" s="344"/>
      <c r="C63" s="304"/>
      <c r="D63" s="305"/>
      <c r="E63" s="305"/>
      <c r="F63" s="305"/>
      <c r="G63" s="305"/>
      <c r="H63" s="305"/>
      <c r="I63" s="305"/>
      <c r="J63" s="305"/>
      <c r="K63" s="305"/>
      <c r="L63" s="305"/>
      <c r="M63" s="305"/>
      <c r="N63" s="305"/>
      <c r="O63" s="305"/>
      <c r="P63" s="47"/>
      <c r="Q63" s="46"/>
      <c r="R63" s="46"/>
      <c r="S63" s="46"/>
      <c r="T63" s="46"/>
      <c r="U63" s="46"/>
      <c r="V63" s="46"/>
      <c r="W63" s="46"/>
      <c r="X63" s="46"/>
      <c r="Y63" s="46"/>
    </row>
    <row r="64" spans="1:27" s="150" customFormat="1" outlineLevel="1" x14ac:dyDescent="0.25">
      <c r="A64" s="284"/>
      <c r="B64" s="345"/>
      <c r="C64" s="304"/>
      <c r="D64" s="305"/>
      <c r="E64" s="305"/>
      <c r="F64" s="305"/>
      <c r="G64" s="305"/>
      <c r="H64" s="305"/>
      <c r="I64" s="305"/>
      <c r="J64" s="305"/>
      <c r="K64" s="305"/>
      <c r="L64" s="305"/>
      <c r="M64" s="305"/>
      <c r="N64" s="305"/>
      <c r="O64" s="305"/>
      <c r="P64" s="47"/>
      <c r="Q64" s="46"/>
      <c r="R64" s="46"/>
      <c r="S64" s="46"/>
      <c r="T64" s="46"/>
      <c r="U64" s="46"/>
      <c r="V64" s="46"/>
      <c r="W64" s="46"/>
      <c r="X64" s="46"/>
      <c r="Y64" s="46"/>
    </row>
    <row r="65" spans="1:25" s="150" customFormat="1" ht="6" customHeight="1" outlineLevel="1" x14ac:dyDescent="0.25">
      <c r="A65" s="284"/>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6" t="s">
        <v>63</v>
      </c>
      <c r="C67" s="304"/>
      <c r="D67" s="305"/>
      <c r="E67" s="305"/>
      <c r="F67" s="305"/>
      <c r="G67" s="305"/>
      <c r="H67" s="305"/>
      <c r="I67" s="305"/>
      <c r="J67" s="305"/>
      <c r="K67" s="305"/>
      <c r="L67" s="305"/>
      <c r="M67" s="305"/>
      <c r="N67" s="305"/>
      <c r="O67" s="305"/>
      <c r="P67" s="47"/>
      <c r="Q67" s="46"/>
      <c r="R67" s="46"/>
      <c r="S67" s="46"/>
      <c r="T67" s="46"/>
      <c r="U67" s="46"/>
      <c r="V67" s="46"/>
      <c r="W67" s="46"/>
      <c r="X67" s="46"/>
      <c r="Y67" s="46"/>
    </row>
    <row r="68" spans="1:25" s="150" customFormat="1" outlineLevel="1" x14ac:dyDescent="0.25">
      <c r="A68" s="284"/>
      <c r="B68" s="315"/>
      <c r="C68" s="304"/>
      <c r="D68" s="305"/>
      <c r="E68" s="305"/>
      <c r="F68" s="305"/>
      <c r="G68" s="305"/>
      <c r="H68" s="305"/>
      <c r="I68" s="305"/>
      <c r="J68" s="305"/>
      <c r="K68" s="305"/>
      <c r="L68" s="305"/>
      <c r="M68" s="305"/>
      <c r="N68" s="305"/>
      <c r="O68" s="305"/>
      <c r="P68" s="47"/>
      <c r="Q68" s="46"/>
      <c r="R68" s="46"/>
      <c r="S68" s="46"/>
      <c r="T68" s="46"/>
      <c r="U68" s="46"/>
      <c r="V68" s="46"/>
      <c r="W68" s="46"/>
      <c r="X68" s="46"/>
      <c r="Y68" s="46"/>
    </row>
    <row r="69" spans="1:25" s="150" customFormat="1" outlineLevel="1" x14ac:dyDescent="0.25">
      <c r="A69" s="284"/>
      <c r="B69" s="315"/>
      <c r="C69" s="304"/>
      <c r="D69" s="305"/>
      <c r="E69" s="305"/>
      <c r="F69" s="305"/>
      <c r="G69" s="305"/>
      <c r="H69" s="305"/>
      <c r="I69" s="305"/>
      <c r="J69" s="305"/>
      <c r="K69" s="305"/>
      <c r="L69" s="305"/>
      <c r="M69" s="305"/>
      <c r="N69" s="305"/>
      <c r="O69" s="305"/>
      <c r="P69" s="47"/>
      <c r="Q69" s="46"/>
      <c r="R69" s="46"/>
      <c r="S69" s="46"/>
      <c r="T69" s="46"/>
      <c r="U69" s="46"/>
      <c r="V69" s="46"/>
      <c r="W69" s="46"/>
      <c r="X69" s="46"/>
      <c r="Y69" s="46"/>
    </row>
    <row r="70" spans="1:25" s="150" customFormat="1" outlineLevel="1" x14ac:dyDescent="0.25">
      <c r="A70" s="284"/>
      <c r="B70" s="316"/>
      <c r="C70" s="304"/>
      <c r="D70" s="305"/>
      <c r="E70" s="305"/>
      <c r="F70" s="305"/>
      <c r="G70" s="305"/>
      <c r="H70" s="305"/>
      <c r="I70" s="305"/>
      <c r="J70" s="305"/>
      <c r="K70" s="305"/>
      <c r="L70" s="305"/>
      <c r="M70" s="305"/>
      <c r="N70" s="305"/>
      <c r="O70" s="305"/>
      <c r="P70" s="47"/>
      <c r="Q70" s="46"/>
      <c r="R70" s="46"/>
      <c r="S70" s="46"/>
      <c r="T70" s="46"/>
      <c r="U70" s="46"/>
      <c r="V70" s="46"/>
      <c r="W70" s="46"/>
      <c r="X70" s="46"/>
      <c r="Y70" s="46"/>
    </row>
    <row r="71" spans="1:25" s="150" customFormat="1" ht="6" customHeight="1" outlineLevel="1" x14ac:dyDescent="0.25">
      <c r="A71" s="284"/>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6" t="s">
        <v>64</v>
      </c>
      <c r="C73" s="304"/>
      <c r="D73" s="305"/>
      <c r="E73" s="305"/>
      <c r="F73" s="305"/>
      <c r="G73" s="305"/>
      <c r="H73" s="305"/>
      <c r="I73" s="305"/>
      <c r="J73" s="305"/>
      <c r="K73" s="305"/>
      <c r="L73" s="305"/>
      <c r="M73" s="305"/>
      <c r="N73" s="305"/>
      <c r="O73" s="305"/>
      <c r="P73" s="47"/>
      <c r="Q73" s="46"/>
      <c r="R73" s="46"/>
      <c r="S73" s="46"/>
      <c r="T73" s="46"/>
      <c r="U73" s="46"/>
      <c r="V73" s="46"/>
      <c r="W73" s="46"/>
      <c r="X73" s="46"/>
      <c r="Y73" s="46"/>
    </row>
    <row r="74" spans="1:25" s="150" customFormat="1" outlineLevel="1" x14ac:dyDescent="0.25">
      <c r="A74" s="284"/>
      <c r="B74" s="315"/>
      <c r="C74" s="304"/>
      <c r="D74" s="305"/>
      <c r="E74" s="305"/>
      <c r="F74" s="305"/>
      <c r="G74" s="305"/>
      <c r="H74" s="305"/>
      <c r="I74" s="305"/>
      <c r="J74" s="305"/>
      <c r="K74" s="305"/>
      <c r="L74" s="305"/>
      <c r="M74" s="305"/>
      <c r="N74" s="305"/>
      <c r="O74" s="305"/>
      <c r="P74" s="47"/>
      <c r="Q74" s="46"/>
      <c r="R74" s="46"/>
      <c r="S74" s="46"/>
      <c r="T74" s="46"/>
      <c r="U74" s="46"/>
      <c r="V74" s="46"/>
      <c r="W74" s="46"/>
      <c r="X74" s="46"/>
      <c r="Y74" s="46"/>
    </row>
    <row r="75" spans="1:25" s="150" customFormat="1" outlineLevel="1" x14ac:dyDescent="0.25">
      <c r="A75" s="284"/>
      <c r="B75" s="315"/>
      <c r="C75" s="304"/>
      <c r="D75" s="305"/>
      <c r="E75" s="305"/>
      <c r="F75" s="305"/>
      <c r="G75" s="305"/>
      <c r="H75" s="305"/>
      <c r="I75" s="305"/>
      <c r="J75" s="305"/>
      <c r="K75" s="305"/>
      <c r="L75" s="305"/>
      <c r="M75" s="305"/>
      <c r="N75" s="305"/>
      <c r="O75" s="305"/>
      <c r="P75" s="47"/>
      <c r="Q75" s="46"/>
      <c r="R75" s="46"/>
      <c r="S75" s="46"/>
      <c r="T75" s="46"/>
      <c r="U75" s="46"/>
      <c r="V75" s="46"/>
      <c r="W75" s="46"/>
      <c r="X75" s="46"/>
      <c r="Y75" s="46"/>
    </row>
    <row r="76" spans="1:25" s="150" customFormat="1" outlineLevel="1" x14ac:dyDescent="0.25">
      <c r="A76" s="284"/>
      <c r="B76" s="316"/>
      <c r="C76" s="304"/>
      <c r="D76" s="305"/>
      <c r="E76" s="305"/>
      <c r="F76" s="305"/>
      <c r="G76" s="305"/>
      <c r="H76" s="305"/>
      <c r="I76" s="305"/>
      <c r="J76" s="305"/>
      <c r="K76" s="305"/>
      <c r="L76" s="305"/>
      <c r="M76" s="305"/>
      <c r="N76" s="305"/>
      <c r="O76" s="305"/>
      <c r="P76" s="47"/>
      <c r="Q76" s="46"/>
      <c r="R76" s="46"/>
      <c r="S76" s="46"/>
      <c r="T76" s="46"/>
      <c r="U76" s="46"/>
      <c r="V76" s="46"/>
      <c r="W76" s="46"/>
      <c r="X76" s="46"/>
      <c r="Y76" s="46"/>
    </row>
    <row r="77" spans="1:25" s="150" customFormat="1" ht="6" customHeight="1" outlineLevel="1" x14ac:dyDescent="0.25">
      <c r="A77" s="284"/>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6" t="s">
        <v>34</v>
      </c>
      <c r="C79" s="304"/>
      <c r="D79" s="305"/>
      <c r="E79" s="305"/>
      <c r="F79" s="305"/>
      <c r="G79" s="305"/>
      <c r="H79" s="305"/>
      <c r="I79" s="305"/>
      <c r="J79" s="305"/>
      <c r="K79" s="305"/>
      <c r="L79" s="305"/>
      <c r="M79" s="305"/>
      <c r="N79" s="305"/>
      <c r="O79" s="305"/>
      <c r="P79" s="47"/>
      <c r="Q79" s="46"/>
      <c r="R79" s="46"/>
      <c r="S79" s="46"/>
      <c r="T79" s="46"/>
      <c r="U79" s="46"/>
      <c r="V79" s="46"/>
      <c r="W79" s="46"/>
      <c r="X79" s="46"/>
      <c r="Y79" s="46"/>
    </row>
    <row r="80" spans="1:25" s="150" customFormat="1" outlineLevel="1" x14ac:dyDescent="0.25">
      <c r="A80" s="284"/>
      <c r="B80" s="315"/>
      <c r="C80" s="304"/>
      <c r="D80" s="305"/>
      <c r="E80" s="305"/>
      <c r="F80" s="305"/>
      <c r="G80" s="305"/>
      <c r="H80" s="305"/>
      <c r="I80" s="305"/>
      <c r="J80" s="305"/>
      <c r="K80" s="305"/>
      <c r="L80" s="305"/>
      <c r="M80" s="305"/>
      <c r="N80" s="305"/>
      <c r="O80" s="305"/>
      <c r="P80" s="47"/>
      <c r="Q80" s="46"/>
      <c r="R80" s="46"/>
      <c r="S80" s="46"/>
      <c r="T80" s="46"/>
      <c r="U80" s="46"/>
      <c r="V80" s="46"/>
      <c r="W80" s="46"/>
      <c r="X80" s="46"/>
      <c r="Y80" s="46"/>
    </row>
    <row r="81" spans="1:25" s="150" customFormat="1" outlineLevel="1" x14ac:dyDescent="0.25">
      <c r="A81" s="284"/>
      <c r="B81" s="315"/>
      <c r="C81" s="304"/>
      <c r="D81" s="305"/>
      <c r="E81" s="305"/>
      <c r="F81" s="305"/>
      <c r="G81" s="305"/>
      <c r="H81" s="305"/>
      <c r="I81" s="305"/>
      <c r="J81" s="305"/>
      <c r="K81" s="305"/>
      <c r="L81" s="305"/>
      <c r="M81" s="305"/>
      <c r="N81" s="305"/>
      <c r="O81" s="305"/>
      <c r="P81" s="47"/>
      <c r="Q81" s="46"/>
      <c r="R81" s="46"/>
      <c r="S81" s="46"/>
      <c r="T81" s="46"/>
      <c r="U81" s="46"/>
      <c r="V81" s="46"/>
      <c r="W81" s="46"/>
      <c r="X81" s="46"/>
      <c r="Y81" s="46"/>
    </row>
    <row r="82" spans="1:25" s="150" customFormat="1" outlineLevel="1" x14ac:dyDescent="0.25">
      <c r="A82" s="284"/>
      <c r="B82" s="197"/>
      <c r="C82" s="304"/>
      <c r="D82" s="305"/>
      <c r="E82" s="305"/>
      <c r="F82" s="305"/>
      <c r="G82" s="305"/>
      <c r="H82" s="305"/>
      <c r="I82" s="305"/>
      <c r="J82" s="305"/>
      <c r="K82" s="305"/>
      <c r="L82" s="305"/>
      <c r="M82" s="305"/>
      <c r="N82" s="305"/>
      <c r="O82" s="305"/>
      <c r="P82" s="47"/>
      <c r="Q82" s="46"/>
      <c r="R82" s="46"/>
      <c r="S82" s="46"/>
      <c r="T82" s="46"/>
      <c r="U82" s="46"/>
      <c r="V82" s="46"/>
      <c r="W82" s="46"/>
      <c r="X82" s="46"/>
      <c r="Y82" s="46"/>
    </row>
    <row r="83" spans="1:25" s="150" customFormat="1" outlineLevel="1" x14ac:dyDescent="0.25">
      <c r="A83" s="284"/>
      <c r="B83" s="116" t="str">
        <f>Notes!B14</f>
        <v>Note 6</v>
      </c>
      <c r="C83" s="304"/>
      <c r="D83" s="305"/>
      <c r="E83" s="305"/>
      <c r="F83" s="305"/>
      <c r="G83" s="305"/>
      <c r="H83" s="305"/>
      <c r="I83" s="305"/>
      <c r="J83" s="305"/>
      <c r="K83" s="305"/>
      <c r="L83" s="305"/>
      <c r="M83" s="305"/>
      <c r="N83" s="305"/>
      <c r="O83" s="305"/>
      <c r="P83" s="47"/>
      <c r="Q83" s="46"/>
      <c r="R83" s="46"/>
      <c r="S83" s="46"/>
      <c r="T83" s="46"/>
      <c r="U83" s="46"/>
      <c r="V83" s="46"/>
      <c r="W83" s="46"/>
      <c r="X83" s="46"/>
      <c r="Y83" s="46"/>
    </row>
    <row r="84" spans="1:25" s="150" customFormat="1" ht="10.5" customHeight="1" outlineLevel="1" x14ac:dyDescent="0.25">
      <c r="A84" s="284"/>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292" t="s">
        <v>38</v>
      </c>
      <c r="D86" s="292"/>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84"/>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85"/>
      <c r="B88" s="118" t="s">
        <v>44</v>
      </c>
      <c r="C88" s="331"/>
      <c r="D88" s="332"/>
      <c r="E88" s="332"/>
      <c r="F88" s="332"/>
      <c r="G88" s="332"/>
      <c r="H88" s="332"/>
      <c r="I88" s="332"/>
      <c r="J88" s="332"/>
      <c r="K88" s="332"/>
      <c r="L88" s="332"/>
      <c r="M88" s="332"/>
      <c r="N88" s="332"/>
      <c r="O88" s="332"/>
      <c r="P88" s="47"/>
      <c r="Q88" s="46"/>
      <c r="R88" s="46"/>
      <c r="S88" s="46"/>
      <c r="T88" s="46"/>
      <c r="U88" s="46"/>
      <c r="V88" s="46"/>
      <c r="W88" s="46"/>
      <c r="X88" s="46"/>
      <c r="Y88" s="46"/>
    </row>
    <row r="89" spans="1:25" s="150" customFormat="1" ht="6" customHeight="1" outlineLevel="1" x14ac:dyDescent="0.25">
      <c r="A89" s="286"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87"/>
      <c r="B90" s="293" t="s">
        <v>90</v>
      </c>
      <c r="C90" s="293"/>
      <c r="D90" s="293"/>
      <c r="E90" s="293"/>
      <c r="F90" s="293"/>
      <c r="G90" s="348"/>
      <c r="H90" s="292" t="s">
        <v>38</v>
      </c>
      <c r="I90" s="292"/>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87"/>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87"/>
      <c r="B92" s="350" t="s">
        <v>158</v>
      </c>
      <c r="C92" s="290" t="s">
        <v>101</v>
      </c>
      <c r="D92" s="291"/>
      <c r="E92" s="331"/>
      <c r="F92" s="332"/>
      <c r="G92" s="65"/>
      <c r="H92" s="291" t="s">
        <v>173</v>
      </c>
      <c r="I92" s="291"/>
      <c r="J92" s="331"/>
      <c r="K92" s="332"/>
      <c r="L92" s="332"/>
      <c r="M92" s="332"/>
      <c r="N92" s="332"/>
      <c r="O92" s="332"/>
      <c r="P92" s="47"/>
      <c r="Q92" s="46"/>
      <c r="R92" s="46"/>
      <c r="S92" s="46"/>
      <c r="T92" s="46"/>
      <c r="U92" s="46"/>
      <c r="V92" s="46"/>
      <c r="W92" s="46"/>
      <c r="X92" s="46"/>
      <c r="Y92" s="46"/>
    </row>
    <row r="93" spans="1:25" s="150" customFormat="1" ht="8.25" customHeight="1" outlineLevel="1" x14ac:dyDescent="0.25">
      <c r="A93" s="287"/>
      <c r="B93" s="351"/>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87"/>
      <c r="B94" s="321" t="str">
        <f>Notes!B18</f>
        <v>Note 8</v>
      </c>
      <c r="C94" s="323" t="s">
        <v>169</v>
      </c>
      <c r="D94" s="324"/>
      <c r="E94" s="324"/>
      <c r="F94" s="324"/>
      <c r="G94" s="324"/>
      <c r="H94" s="324"/>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87"/>
      <c r="B95" s="321"/>
      <c r="C95" s="203"/>
      <c r="D95" s="203"/>
      <c r="E95" s="203"/>
      <c r="F95" s="203"/>
      <c r="G95" s="203"/>
      <c r="H95" s="203"/>
      <c r="I95" s="203"/>
      <c r="J95" s="203"/>
      <c r="K95" s="203"/>
      <c r="L95" s="203"/>
      <c r="M95" s="203"/>
      <c r="N95" s="291" t="s">
        <v>172</v>
      </c>
      <c r="O95" s="291"/>
      <c r="P95" s="47"/>
      <c r="Q95" s="46"/>
      <c r="R95" s="46"/>
      <c r="S95" s="46"/>
      <c r="T95" s="46"/>
      <c r="U95" s="46"/>
      <c r="V95" s="46"/>
      <c r="W95" s="46"/>
      <c r="X95" s="46"/>
      <c r="Y95" s="46"/>
    </row>
    <row r="96" spans="1:25" s="150" customFormat="1" ht="45" customHeight="1" outlineLevel="1" x14ac:dyDescent="0.25">
      <c r="A96" s="287"/>
      <c r="B96" s="321"/>
      <c r="C96" s="290" t="s">
        <v>102</v>
      </c>
      <c r="D96" s="291"/>
      <c r="E96" s="298" t="s">
        <v>103</v>
      </c>
      <c r="F96" s="298"/>
      <c r="G96" s="299"/>
      <c r="H96" s="299"/>
      <c r="I96" s="299"/>
      <c r="J96" s="299"/>
      <c r="K96" s="299"/>
      <c r="L96" s="299"/>
      <c r="M96" s="299"/>
      <c r="N96" s="299"/>
      <c r="O96" s="299"/>
      <c r="P96" s="47"/>
      <c r="Q96" s="46"/>
      <c r="R96" s="46"/>
      <c r="S96" s="46"/>
      <c r="T96" s="46"/>
      <c r="U96" s="46"/>
      <c r="V96" s="46"/>
      <c r="W96" s="46"/>
      <c r="X96" s="46"/>
      <c r="Y96" s="46"/>
    </row>
    <row r="97" spans="1:25" s="150" customFormat="1" ht="30" customHeight="1" outlineLevel="1" x14ac:dyDescent="0.25">
      <c r="A97" s="287"/>
      <c r="B97" s="321"/>
      <c r="C97" s="290"/>
      <c r="D97" s="291"/>
      <c r="E97" s="300" t="s">
        <v>104</v>
      </c>
      <c r="F97" s="301"/>
      <c r="G97" s="292" t="s">
        <v>3</v>
      </c>
      <c r="H97" s="292"/>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21"/>
      <c r="C98" s="290"/>
      <c r="D98" s="291"/>
      <c r="E98" s="298" t="s">
        <v>105</v>
      </c>
      <c r="F98" s="298"/>
      <c r="G98" s="306"/>
      <c r="H98" s="306"/>
      <c r="I98" s="299"/>
      <c r="J98" s="299"/>
      <c r="K98" s="299"/>
      <c r="L98" s="299"/>
      <c r="M98" s="299"/>
      <c r="N98" s="299"/>
      <c r="O98" s="299"/>
      <c r="P98" s="47"/>
      <c r="Q98" s="46"/>
      <c r="R98" s="46"/>
      <c r="S98" s="46"/>
      <c r="T98" s="46"/>
      <c r="U98" s="46"/>
      <c r="V98" s="46"/>
      <c r="W98" s="46"/>
      <c r="X98" s="46"/>
      <c r="Y98" s="46"/>
    </row>
    <row r="99" spans="1:25" s="150" customFormat="1" ht="30" customHeight="1" outlineLevel="1" x14ac:dyDescent="0.25">
      <c r="A99" s="287"/>
      <c r="B99" s="321"/>
      <c r="C99" s="290"/>
      <c r="D99" s="291"/>
      <c r="E99" s="300" t="s">
        <v>104</v>
      </c>
      <c r="F99" s="301"/>
      <c r="G99" s="292" t="s">
        <v>3</v>
      </c>
      <c r="H99" s="292"/>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21"/>
      <c r="C100" s="203"/>
      <c r="D100" s="203"/>
      <c r="E100" s="203"/>
      <c r="F100" s="203"/>
      <c r="G100" s="203"/>
      <c r="H100" s="203"/>
      <c r="I100" s="203"/>
      <c r="J100" s="203"/>
      <c r="K100" s="203"/>
      <c r="L100" s="203"/>
      <c r="M100" s="203"/>
      <c r="N100" s="289"/>
      <c r="O100" s="289"/>
      <c r="P100" s="47"/>
      <c r="Q100" s="46"/>
      <c r="R100" s="46"/>
      <c r="S100" s="46"/>
      <c r="T100" s="46"/>
      <c r="U100" s="46"/>
      <c r="V100" s="46"/>
      <c r="W100" s="46"/>
      <c r="X100" s="46"/>
      <c r="Y100" s="46"/>
    </row>
    <row r="101" spans="1:25" s="150" customFormat="1" ht="60" customHeight="1" outlineLevel="1" x14ac:dyDescent="0.25">
      <c r="A101" s="287"/>
      <c r="B101" s="321"/>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21"/>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21"/>
      <c r="C103" s="203"/>
      <c r="D103" s="203"/>
      <c r="E103" s="203"/>
      <c r="F103" s="203"/>
      <c r="G103" s="203"/>
      <c r="H103" s="203"/>
      <c r="I103" s="203"/>
      <c r="J103" s="203"/>
      <c r="K103" s="203"/>
      <c r="L103" s="203"/>
      <c r="M103" s="203"/>
      <c r="N103" s="291" t="s">
        <v>172</v>
      </c>
      <c r="O103" s="291"/>
      <c r="P103" s="47"/>
      <c r="Q103" s="46"/>
      <c r="R103" s="46"/>
      <c r="S103" s="46"/>
      <c r="T103" s="46"/>
      <c r="U103" s="46"/>
      <c r="V103" s="46"/>
      <c r="W103" s="46"/>
      <c r="X103" s="46"/>
      <c r="Y103" s="46"/>
    </row>
    <row r="104" spans="1:25" s="150" customFormat="1" ht="45" customHeight="1" outlineLevel="1" x14ac:dyDescent="0.25">
      <c r="A104" s="287"/>
      <c r="B104" s="321"/>
      <c r="C104" s="294" t="s">
        <v>106</v>
      </c>
      <c r="D104" s="295"/>
      <c r="E104" s="298" t="s">
        <v>107</v>
      </c>
      <c r="F104" s="298"/>
      <c r="G104" s="299"/>
      <c r="H104" s="299"/>
      <c r="I104" s="299"/>
      <c r="J104" s="299"/>
      <c r="K104" s="299"/>
      <c r="L104" s="299"/>
      <c r="M104" s="299"/>
      <c r="N104" s="299"/>
      <c r="O104" s="299"/>
      <c r="P104" s="47"/>
      <c r="Q104" s="46"/>
      <c r="R104" s="46"/>
      <c r="S104" s="46"/>
      <c r="T104" s="46"/>
      <c r="U104" s="46"/>
      <c r="V104" s="46"/>
      <c r="W104" s="46"/>
      <c r="X104" s="46"/>
      <c r="Y104" s="46"/>
    </row>
    <row r="105" spans="1:25" s="150" customFormat="1" ht="30" customHeight="1" outlineLevel="1" x14ac:dyDescent="0.25">
      <c r="A105" s="287"/>
      <c r="B105" s="321"/>
      <c r="C105" s="296"/>
      <c r="D105" s="297"/>
      <c r="E105" s="300" t="s">
        <v>104</v>
      </c>
      <c r="F105" s="301"/>
      <c r="G105" s="292" t="s">
        <v>3</v>
      </c>
      <c r="H105" s="292"/>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0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21" t="str">
        <f>Notes!B20</f>
        <v>Note 9</v>
      </c>
      <c r="C107" s="323" t="s">
        <v>178</v>
      </c>
      <c r="D107" s="324"/>
      <c r="E107" s="324"/>
      <c r="F107" s="324"/>
      <c r="G107" s="324"/>
      <c r="H107" s="324"/>
      <c r="I107" s="325"/>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21"/>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22"/>
      <c r="C109" s="332"/>
      <c r="D109" s="332"/>
      <c r="E109" s="332"/>
      <c r="F109" s="332"/>
      <c r="G109" s="332"/>
      <c r="H109" s="332"/>
      <c r="I109" s="332"/>
      <c r="J109" s="332"/>
      <c r="K109" s="332"/>
      <c r="L109" s="332"/>
      <c r="M109" s="332"/>
      <c r="N109" s="332"/>
      <c r="O109" s="332"/>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7" t="s">
        <v>1</v>
      </c>
      <c r="D112" s="318"/>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31"/>
      <c r="D113" s="332"/>
      <c r="E113" s="332"/>
      <c r="F113" s="332"/>
      <c r="G113" s="332"/>
      <c r="H113" s="332"/>
      <c r="I113" s="332"/>
      <c r="J113" s="332"/>
      <c r="K113" s="332"/>
      <c r="L113" s="332"/>
      <c r="M113" s="332"/>
      <c r="N113" s="332"/>
      <c r="O113" s="33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3"/>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3"/>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3"/>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3"/>
      <c r="B120" s="326" t="s">
        <v>68</v>
      </c>
      <c r="C120" s="332"/>
      <c r="D120" s="332"/>
      <c r="E120" s="332"/>
      <c r="F120" s="332"/>
      <c r="G120" s="332"/>
      <c r="H120" s="332"/>
      <c r="I120" s="332"/>
      <c r="J120" s="332"/>
      <c r="K120" s="332"/>
      <c r="L120" s="332"/>
      <c r="M120" s="332"/>
      <c r="N120" s="332"/>
      <c r="O120" s="332"/>
      <c r="P120" s="47"/>
      <c r="Q120" s="46"/>
      <c r="R120" s="46"/>
      <c r="S120" s="46"/>
      <c r="T120" s="46"/>
      <c r="U120" s="46"/>
      <c r="V120" s="46"/>
      <c r="W120" s="46"/>
      <c r="X120" s="46"/>
      <c r="Y120" s="46"/>
    </row>
    <row r="121" spans="1:25" s="150" customFormat="1" outlineLevel="1" x14ac:dyDescent="0.25">
      <c r="A121" s="313"/>
      <c r="B121" s="315"/>
      <c r="C121" s="332"/>
      <c r="D121" s="332"/>
      <c r="E121" s="332"/>
      <c r="F121" s="332"/>
      <c r="G121" s="332"/>
      <c r="H121" s="332"/>
      <c r="I121" s="332"/>
      <c r="J121" s="332"/>
      <c r="K121" s="332"/>
      <c r="L121" s="332"/>
      <c r="M121" s="332"/>
      <c r="N121" s="332"/>
      <c r="O121" s="332"/>
      <c r="P121" s="47"/>
      <c r="Q121" s="46"/>
      <c r="R121" s="46"/>
      <c r="S121" s="46"/>
      <c r="T121" s="46"/>
      <c r="U121" s="46"/>
      <c r="V121" s="46"/>
      <c r="W121" s="46"/>
      <c r="X121" s="46"/>
      <c r="Y121" s="46"/>
    </row>
    <row r="122" spans="1:25" s="150" customFormat="1" outlineLevel="1" x14ac:dyDescent="0.25">
      <c r="A122" s="313"/>
      <c r="B122" s="315"/>
      <c r="C122" s="332"/>
      <c r="D122" s="332"/>
      <c r="E122" s="332"/>
      <c r="F122" s="332"/>
      <c r="G122" s="332"/>
      <c r="H122" s="332"/>
      <c r="I122" s="332"/>
      <c r="J122" s="332"/>
      <c r="K122" s="332"/>
      <c r="L122" s="332"/>
      <c r="M122" s="332"/>
      <c r="N122" s="332"/>
      <c r="O122" s="332"/>
      <c r="P122" s="47"/>
      <c r="Q122" s="46"/>
      <c r="R122" s="46"/>
      <c r="S122" s="46"/>
      <c r="T122" s="46"/>
      <c r="U122" s="46"/>
      <c r="V122" s="46"/>
      <c r="W122" s="46"/>
      <c r="X122" s="46"/>
      <c r="Y122" s="46"/>
    </row>
    <row r="123" spans="1:25" s="150" customFormat="1" outlineLevel="1" x14ac:dyDescent="0.25">
      <c r="A123" s="313"/>
      <c r="B123" s="315"/>
      <c r="C123" s="332"/>
      <c r="D123" s="332"/>
      <c r="E123" s="332"/>
      <c r="F123" s="332"/>
      <c r="G123" s="332"/>
      <c r="H123" s="332"/>
      <c r="I123" s="332"/>
      <c r="J123" s="332"/>
      <c r="K123" s="332"/>
      <c r="L123" s="332"/>
      <c r="M123" s="332"/>
      <c r="N123" s="332"/>
      <c r="O123" s="332"/>
      <c r="P123" s="47"/>
      <c r="Q123" s="46"/>
      <c r="R123" s="46"/>
      <c r="S123" s="46"/>
      <c r="T123" s="46"/>
      <c r="U123" s="46"/>
      <c r="V123" s="46"/>
      <c r="W123" s="46"/>
      <c r="X123" s="46"/>
      <c r="Y123" s="46"/>
    </row>
    <row r="124" spans="1:25" s="150" customFormat="1" outlineLevel="1" x14ac:dyDescent="0.25">
      <c r="A124" s="313"/>
      <c r="B124" s="315"/>
      <c r="C124" s="332"/>
      <c r="D124" s="332"/>
      <c r="E124" s="332"/>
      <c r="F124" s="332"/>
      <c r="G124" s="332"/>
      <c r="H124" s="332"/>
      <c r="I124" s="332"/>
      <c r="J124" s="332"/>
      <c r="K124" s="332"/>
      <c r="L124" s="332"/>
      <c r="M124" s="332"/>
      <c r="N124" s="332"/>
      <c r="O124" s="332"/>
      <c r="P124" s="47"/>
      <c r="Q124" s="46"/>
      <c r="R124" s="46"/>
      <c r="S124" s="46"/>
      <c r="T124" s="46"/>
      <c r="U124" s="46"/>
      <c r="V124" s="46"/>
      <c r="W124" s="46"/>
      <c r="X124" s="46"/>
      <c r="Y124" s="46"/>
    </row>
    <row r="125" spans="1:25" s="150" customFormat="1" outlineLevel="1" x14ac:dyDescent="0.25">
      <c r="A125" s="313"/>
      <c r="B125" s="316"/>
      <c r="C125" s="332"/>
      <c r="D125" s="332"/>
      <c r="E125" s="332"/>
      <c r="F125" s="332"/>
      <c r="G125" s="332"/>
      <c r="H125" s="332"/>
      <c r="I125" s="332"/>
      <c r="J125" s="332"/>
      <c r="K125" s="332"/>
      <c r="L125" s="332"/>
      <c r="M125" s="332"/>
      <c r="N125" s="332"/>
      <c r="O125" s="332"/>
      <c r="P125" s="47"/>
      <c r="Q125" s="46"/>
      <c r="R125" s="46"/>
      <c r="S125" s="46"/>
      <c r="T125" s="46"/>
      <c r="U125" s="46"/>
      <c r="V125" s="46"/>
      <c r="W125" s="46"/>
      <c r="X125" s="46"/>
      <c r="Y125" s="46"/>
    </row>
    <row r="126" spans="1:25" s="150" customFormat="1" ht="6" customHeight="1" outlineLevel="1" thickBot="1" x14ac:dyDescent="0.3">
      <c r="A126" s="31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39" t="s">
        <v>154</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2"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3"/>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3"/>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3"/>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3"/>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4"/>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2"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3"/>
      <c r="B139" s="196"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3"/>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3"/>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3"/>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3"/>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3"/>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3"/>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4"/>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3" t="str">
        <f>Notes!B28</f>
        <v>Note 13</v>
      </c>
      <c r="B147" s="196" t="s">
        <v>62</v>
      </c>
      <c r="C147" s="304" t="s">
        <v>135</v>
      </c>
      <c r="D147" s="305"/>
      <c r="E147" s="305"/>
      <c r="F147" s="305"/>
      <c r="G147" s="305"/>
      <c r="H147" s="30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3"/>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3"/>
      <c r="B149" s="197"/>
      <c r="C149" s="363">
        <v>4</v>
      </c>
      <c r="D149" s="36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3"/>
      <c r="B150" s="197"/>
      <c r="C150" s="319">
        <v>2</v>
      </c>
      <c r="D150" s="32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3"/>
      <c r="B151" s="197"/>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3"/>
      <c r="B152" s="197"/>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3"/>
      <c r="B153" s="197"/>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3"/>
      <c r="B154" s="197"/>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3"/>
      <c r="B155" s="198"/>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4"/>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28.5" customHeight="1" outlineLevel="1" x14ac:dyDescent="0.25">
      <c r="A157" s="286" t="str">
        <f>Notes!B30</f>
        <v>Note 14</v>
      </c>
      <c r="B157" s="126" t="s">
        <v>141</v>
      </c>
      <c r="C157" s="317" t="s">
        <v>38</v>
      </c>
      <c r="D157" s="318"/>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87"/>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87"/>
      <c r="B159" s="126" t="s">
        <v>99</v>
      </c>
      <c r="C159" s="331"/>
      <c r="D159" s="332"/>
      <c r="E159" s="332"/>
      <c r="F159" s="332"/>
      <c r="G159" s="332"/>
      <c r="H159" s="332"/>
      <c r="I159" s="332"/>
      <c r="J159" s="332"/>
      <c r="K159" s="332"/>
      <c r="L159" s="332"/>
      <c r="M159" s="332"/>
      <c r="N159" s="332"/>
      <c r="O159" s="332"/>
      <c r="P159" s="47"/>
      <c r="Q159" s="46"/>
      <c r="R159" s="46"/>
      <c r="S159" s="46"/>
      <c r="T159" s="46"/>
      <c r="U159" s="46"/>
      <c r="V159" s="46"/>
      <c r="W159" s="46"/>
      <c r="X159" s="46"/>
      <c r="Y159" s="46"/>
    </row>
    <row r="160" spans="1:25" s="150" customFormat="1" ht="6" customHeight="1" outlineLevel="1" thickBot="1" x14ac:dyDescent="0.3">
      <c r="A160" s="288"/>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7" t="s">
        <v>38</v>
      </c>
      <c r="D161" s="318"/>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87"/>
      <c r="B163" s="104" t="s">
        <v>49</v>
      </c>
      <c r="C163" s="317" t="s">
        <v>35</v>
      </c>
      <c r="D163" s="318"/>
      <c r="E163" s="318"/>
      <c r="F163" s="318"/>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2" t="str">
        <f>Notes!B34</f>
        <v>Note 16</v>
      </c>
      <c r="B165" s="339" t="s">
        <v>155</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customHeight="1" outlineLevel="1" x14ac:dyDescent="0.25">
      <c r="A166" s="313"/>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3"/>
      <c r="B167" s="104" t="s">
        <v>57</v>
      </c>
      <c r="C167" s="317"/>
      <c r="D167" s="318"/>
      <c r="E167" s="318"/>
      <c r="F167" s="318"/>
      <c r="G167" s="318"/>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3"/>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3"/>
      <c r="B169" s="326" t="s">
        <v>61</v>
      </c>
      <c r="C169" s="327" t="s">
        <v>39</v>
      </c>
      <c r="D169" s="328"/>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3"/>
      <c r="B170" s="315"/>
      <c r="C170" s="331"/>
      <c r="D170" s="332"/>
      <c r="E170" s="332"/>
      <c r="F170" s="332"/>
      <c r="G170" s="332"/>
      <c r="H170" s="332"/>
      <c r="I170" s="332"/>
      <c r="J170" s="332"/>
      <c r="K170" s="332"/>
      <c r="L170" s="332"/>
      <c r="M170" s="332"/>
      <c r="N170" s="332"/>
      <c r="O170" s="332"/>
      <c r="P170" s="47"/>
      <c r="Q170" s="46" t="s">
        <v>50</v>
      </c>
      <c r="R170" s="46"/>
      <c r="S170" s="46"/>
      <c r="T170" s="46"/>
      <c r="U170" s="46"/>
      <c r="V170" s="46"/>
      <c r="W170" s="46"/>
      <c r="X170" s="46"/>
      <c r="Y170" s="46"/>
    </row>
    <row r="171" spans="1:25" s="150" customFormat="1" outlineLevel="1" x14ac:dyDescent="0.25">
      <c r="A171" s="313"/>
      <c r="B171" s="315"/>
      <c r="C171" s="331"/>
      <c r="D171" s="332"/>
      <c r="E171" s="332"/>
      <c r="F171" s="332"/>
      <c r="G171" s="332"/>
      <c r="H171" s="332"/>
      <c r="I171" s="332"/>
      <c r="J171" s="332"/>
      <c r="K171" s="332"/>
      <c r="L171" s="332"/>
      <c r="M171" s="332"/>
      <c r="N171" s="332"/>
      <c r="O171" s="332"/>
      <c r="P171" s="47"/>
      <c r="Q171" s="46"/>
      <c r="R171" s="46"/>
      <c r="S171" s="46"/>
      <c r="T171" s="46"/>
      <c r="U171" s="46"/>
      <c r="V171" s="46"/>
      <c r="W171" s="46"/>
      <c r="X171" s="46"/>
      <c r="Y171" s="46"/>
    </row>
    <row r="172" spans="1:25" s="150" customFormat="1" outlineLevel="1" x14ac:dyDescent="0.25">
      <c r="A172" s="313"/>
      <c r="B172" s="315"/>
      <c r="C172" s="331"/>
      <c r="D172" s="332"/>
      <c r="E172" s="332"/>
      <c r="F172" s="332"/>
      <c r="G172" s="332"/>
      <c r="H172" s="332"/>
      <c r="I172" s="332"/>
      <c r="J172" s="332"/>
      <c r="K172" s="332"/>
      <c r="L172" s="332"/>
      <c r="M172" s="332"/>
      <c r="N172" s="332"/>
      <c r="O172" s="332"/>
      <c r="P172" s="47"/>
      <c r="Q172" s="46"/>
      <c r="R172" s="46"/>
      <c r="S172" s="46"/>
      <c r="T172" s="46"/>
      <c r="U172" s="46"/>
      <c r="V172" s="46"/>
      <c r="W172" s="46"/>
      <c r="X172" s="46"/>
      <c r="Y172" s="46"/>
    </row>
    <row r="173" spans="1:25" s="150" customFormat="1" outlineLevel="1" x14ac:dyDescent="0.25">
      <c r="A173" s="313"/>
      <c r="B173" s="315"/>
      <c r="C173" s="331"/>
      <c r="D173" s="332"/>
      <c r="E173" s="332"/>
      <c r="F173" s="332"/>
      <c r="G173" s="332"/>
      <c r="H173" s="332"/>
      <c r="I173" s="332"/>
      <c r="J173" s="332"/>
      <c r="K173" s="332"/>
      <c r="L173" s="332"/>
      <c r="M173" s="332"/>
      <c r="N173" s="332"/>
      <c r="O173" s="332"/>
      <c r="P173" s="47"/>
      <c r="Q173" s="46"/>
      <c r="R173" s="46"/>
      <c r="S173" s="46"/>
      <c r="T173" s="46"/>
      <c r="U173" s="46"/>
      <c r="V173" s="46"/>
      <c r="W173" s="46"/>
      <c r="X173" s="46"/>
      <c r="Y173" s="46"/>
    </row>
    <row r="174" spans="1:25" s="150" customFormat="1" outlineLevel="1" x14ac:dyDescent="0.25">
      <c r="A174" s="313"/>
      <c r="B174" s="316"/>
      <c r="C174" s="331"/>
      <c r="D174" s="332"/>
      <c r="E174" s="332"/>
      <c r="F174" s="332"/>
      <c r="G174" s="332"/>
      <c r="H174" s="332"/>
      <c r="I174" s="332"/>
      <c r="J174" s="332"/>
      <c r="K174" s="332"/>
      <c r="L174" s="332"/>
      <c r="M174" s="332"/>
      <c r="N174" s="332"/>
      <c r="O174" s="332"/>
      <c r="P174" s="47"/>
      <c r="Q174" s="46"/>
      <c r="R174" s="46"/>
      <c r="S174" s="46"/>
      <c r="T174" s="46"/>
      <c r="U174" s="46"/>
      <c r="V174" s="46"/>
      <c r="W174" s="46"/>
      <c r="X174" s="46"/>
      <c r="Y174" s="46"/>
    </row>
    <row r="175" spans="1:25" s="150" customFormat="1" ht="6" customHeight="1" outlineLevel="1" x14ac:dyDescent="0.25">
      <c r="A175" s="313"/>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3"/>
      <c r="B176" s="326" t="s">
        <v>48</v>
      </c>
      <c r="C176" s="331"/>
      <c r="D176" s="332"/>
      <c r="E176" s="332"/>
      <c r="F176" s="332"/>
      <c r="G176" s="332"/>
      <c r="H176" s="332"/>
      <c r="I176" s="332"/>
      <c r="J176" s="332"/>
      <c r="K176" s="332"/>
      <c r="L176" s="332"/>
      <c r="M176" s="332"/>
      <c r="N176" s="332"/>
      <c r="O176" s="332"/>
      <c r="P176" s="47"/>
      <c r="Q176" s="46"/>
      <c r="R176" s="46"/>
      <c r="S176" s="46"/>
      <c r="T176" s="46"/>
      <c r="U176" s="46"/>
      <c r="V176" s="46"/>
      <c r="W176" s="46"/>
      <c r="X176" s="46"/>
      <c r="Y176" s="46"/>
    </row>
    <row r="177" spans="1:25" s="150" customFormat="1" ht="15" customHeight="1" outlineLevel="1" x14ac:dyDescent="0.25">
      <c r="A177" s="313"/>
      <c r="B177" s="315"/>
      <c r="C177" s="331"/>
      <c r="D177" s="332"/>
      <c r="E177" s="332"/>
      <c r="F177" s="332"/>
      <c r="G177" s="332"/>
      <c r="H177" s="332"/>
      <c r="I177" s="332"/>
      <c r="J177" s="332"/>
      <c r="K177" s="332"/>
      <c r="L177" s="332"/>
      <c r="M177" s="332"/>
      <c r="N177" s="332"/>
      <c r="O177" s="332"/>
      <c r="P177" s="47"/>
      <c r="Q177" s="46"/>
      <c r="R177" s="46"/>
      <c r="S177" s="46"/>
      <c r="T177" s="46"/>
      <c r="U177" s="46"/>
      <c r="V177" s="46"/>
      <c r="W177" s="46"/>
      <c r="X177" s="46"/>
      <c r="Y177" s="46"/>
    </row>
    <row r="178" spans="1:25" s="150" customFormat="1" outlineLevel="1" x14ac:dyDescent="0.25">
      <c r="A178" s="313"/>
      <c r="B178" s="315"/>
      <c r="C178" s="331"/>
      <c r="D178" s="332"/>
      <c r="E178" s="332"/>
      <c r="F178" s="332"/>
      <c r="G178" s="332"/>
      <c r="H178" s="332"/>
      <c r="I178" s="332"/>
      <c r="J178" s="332"/>
      <c r="K178" s="332"/>
      <c r="L178" s="332"/>
      <c r="M178" s="332"/>
      <c r="N178" s="332"/>
      <c r="O178" s="332"/>
      <c r="P178" s="47"/>
      <c r="Q178" s="46"/>
      <c r="R178" s="46"/>
      <c r="S178" s="46"/>
      <c r="T178" s="46"/>
      <c r="U178" s="46"/>
      <c r="V178" s="46"/>
      <c r="W178" s="46"/>
      <c r="X178" s="46"/>
      <c r="Y178" s="46"/>
    </row>
    <row r="179" spans="1:25" s="150" customFormat="1" outlineLevel="1" x14ac:dyDescent="0.25">
      <c r="A179" s="313"/>
      <c r="B179" s="315"/>
      <c r="C179" s="331"/>
      <c r="D179" s="332"/>
      <c r="E179" s="332"/>
      <c r="F179" s="332"/>
      <c r="G179" s="332"/>
      <c r="H179" s="332"/>
      <c r="I179" s="332"/>
      <c r="J179" s="332"/>
      <c r="K179" s="332"/>
      <c r="L179" s="332"/>
      <c r="M179" s="332"/>
      <c r="N179" s="332"/>
      <c r="O179" s="332"/>
      <c r="P179" s="47"/>
      <c r="Q179" s="46"/>
      <c r="R179" s="46"/>
      <c r="S179" s="46"/>
      <c r="T179" s="46"/>
      <c r="U179" s="46"/>
      <c r="V179" s="46"/>
      <c r="W179" s="46"/>
      <c r="X179" s="46"/>
      <c r="Y179" s="46"/>
    </row>
    <row r="180" spans="1:25" s="150" customFormat="1" outlineLevel="1" x14ac:dyDescent="0.25">
      <c r="A180" s="313"/>
      <c r="B180" s="315"/>
      <c r="C180" s="331"/>
      <c r="D180" s="332"/>
      <c r="E180" s="332"/>
      <c r="F180" s="332"/>
      <c r="G180" s="332"/>
      <c r="H180" s="332"/>
      <c r="I180" s="332"/>
      <c r="J180" s="332"/>
      <c r="K180" s="332"/>
      <c r="L180" s="332"/>
      <c r="M180" s="332"/>
      <c r="N180" s="332"/>
      <c r="O180" s="332"/>
      <c r="P180" s="47"/>
      <c r="Q180" s="46"/>
      <c r="R180" s="46"/>
      <c r="S180" s="46"/>
      <c r="T180" s="46"/>
      <c r="U180" s="46"/>
      <c r="V180" s="46"/>
      <c r="W180" s="46"/>
      <c r="X180" s="46"/>
      <c r="Y180" s="46"/>
    </row>
    <row r="181" spans="1:25" s="150" customFormat="1" outlineLevel="1" x14ac:dyDescent="0.25">
      <c r="A181" s="313"/>
      <c r="B181" s="315"/>
      <c r="C181" s="331"/>
      <c r="D181" s="332"/>
      <c r="E181" s="332"/>
      <c r="F181" s="332"/>
      <c r="G181" s="332"/>
      <c r="H181" s="332"/>
      <c r="I181" s="332"/>
      <c r="J181" s="332"/>
      <c r="K181" s="332"/>
      <c r="L181" s="332"/>
      <c r="M181" s="332"/>
      <c r="N181" s="332"/>
      <c r="O181" s="332"/>
      <c r="P181" s="47"/>
      <c r="Q181" s="46"/>
      <c r="R181" s="46"/>
      <c r="S181" s="46"/>
      <c r="T181" s="46"/>
      <c r="U181" s="46"/>
      <c r="V181" s="46"/>
      <c r="W181" s="46"/>
      <c r="X181" s="46"/>
      <c r="Y181" s="46"/>
    </row>
    <row r="182" spans="1:25" s="150" customFormat="1" outlineLevel="1" x14ac:dyDescent="0.25">
      <c r="A182" s="313"/>
      <c r="B182" s="316"/>
      <c r="C182" s="331"/>
      <c r="D182" s="332"/>
      <c r="E182" s="332"/>
      <c r="F182" s="332"/>
      <c r="G182" s="332"/>
      <c r="H182" s="332"/>
      <c r="I182" s="332"/>
      <c r="J182" s="332"/>
      <c r="K182" s="332"/>
      <c r="L182" s="332"/>
      <c r="M182" s="332"/>
      <c r="N182" s="332"/>
      <c r="O182" s="332"/>
      <c r="P182" s="47"/>
      <c r="Q182" s="46"/>
      <c r="R182" s="46"/>
      <c r="S182" s="46"/>
      <c r="T182" s="46"/>
      <c r="U182" s="46"/>
      <c r="V182" s="46"/>
      <c r="W182" s="46"/>
      <c r="X182" s="46"/>
      <c r="Y182" s="46"/>
    </row>
    <row r="183" spans="1:25" s="150" customFormat="1" ht="6" customHeight="1" outlineLevel="1" x14ac:dyDescent="0.25">
      <c r="A183" s="313"/>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3"/>
      <c r="B184" s="196" t="s">
        <v>62</v>
      </c>
      <c r="C184" s="319" t="s">
        <v>35</v>
      </c>
      <c r="D184" s="338"/>
      <c r="E184" s="338"/>
      <c r="F184" s="32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3"/>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3"/>
      <c r="B186" s="315"/>
      <c r="C186" s="319">
        <v>1</v>
      </c>
      <c r="D186" s="32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3"/>
      <c r="B187" s="315"/>
      <c r="C187" s="304"/>
      <c r="D187" s="305"/>
      <c r="E187" s="305"/>
      <c r="F187" s="305"/>
      <c r="G187" s="305"/>
      <c r="H187" s="305"/>
      <c r="I187" s="305"/>
      <c r="J187" s="305"/>
      <c r="K187" s="305"/>
      <c r="L187" s="305"/>
      <c r="M187" s="305"/>
      <c r="N187" s="305"/>
      <c r="O187" s="305"/>
      <c r="P187" s="47"/>
      <c r="Q187" s="46" t="s">
        <v>136</v>
      </c>
      <c r="R187" s="46"/>
      <c r="S187" s="46"/>
      <c r="T187" s="46"/>
      <c r="U187" s="46"/>
      <c r="V187" s="46"/>
      <c r="W187" s="46"/>
      <c r="X187" s="46"/>
      <c r="Y187" s="46"/>
    </row>
    <row r="188" spans="1:25" s="150" customFormat="1" outlineLevel="1" x14ac:dyDescent="0.25">
      <c r="A188" s="313"/>
      <c r="B188" s="315"/>
      <c r="C188" s="304"/>
      <c r="D188" s="305"/>
      <c r="E188" s="305"/>
      <c r="F188" s="305"/>
      <c r="G188" s="305"/>
      <c r="H188" s="305"/>
      <c r="I188" s="305"/>
      <c r="J188" s="305"/>
      <c r="K188" s="305"/>
      <c r="L188" s="305"/>
      <c r="M188" s="305"/>
      <c r="N188" s="305"/>
      <c r="O188" s="305"/>
      <c r="P188" s="47"/>
      <c r="Q188" s="46" t="s">
        <v>137</v>
      </c>
      <c r="R188" s="46"/>
      <c r="S188" s="46"/>
      <c r="T188" s="46"/>
      <c r="U188" s="46"/>
      <c r="V188" s="46"/>
      <c r="W188" s="46"/>
      <c r="X188" s="46"/>
      <c r="Y188" s="46"/>
    </row>
    <row r="189" spans="1:25" s="150" customFormat="1" outlineLevel="1" x14ac:dyDescent="0.25">
      <c r="A189" s="313"/>
      <c r="B189" s="315"/>
      <c r="C189" s="304"/>
      <c r="D189" s="305"/>
      <c r="E189" s="305"/>
      <c r="F189" s="305"/>
      <c r="G189" s="305"/>
      <c r="H189" s="305"/>
      <c r="I189" s="305"/>
      <c r="J189" s="305"/>
      <c r="K189" s="305"/>
      <c r="L189" s="305"/>
      <c r="M189" s="305"/>
      <c r="N189" s="305"/>
      <c r="O189" s="305"/>
      <c r="P189" s="47"/>
      <c r="Q189" s="46" t="s">
        <v>138</v>
      </c>
      <c r="R189" s="46"/>
      <c r="S189" s="46"/>
      <c r="T189" s="46"/>
      <c r="U189" s="46"/>
      <c r="V189" s="46"/>
      <c r="W189" s="46"/>
      <c r="X189" s="46"/>
      <c r="Y189" s="46"/>
    </row>
    <row r="190" spans="1:25" s="150" customFormat="1" outlineLevel="1" x14ac:dyDescent="0.25">
      <c r="A190" s="313"/>
      <c r="B190" s="315"/>
      <c r="C190" s="304"/>
      <c r="D190" s="305"/>
      <c r="E190" s="305"/>
      <c r="F190" s="305"/>
      <c r="G190" s="305"/>
      <c r="H190" s="305"/>
      <c r="I190" s="305"/>
      <c r="J190" s="305"/>
      <c r="K190" s="305"/>
      <c r="L190" s="305"/>
      <c r="M190" s="305"/>
      <c r="N190" s="305"/>
      <c r="O190" s="305"/>
      <c r="P190" s="47"/>
      <c r="Q190" s="46" t="s">
        <v>139</v>
      </c>
      <c r="R190" s="46"/>
      <c r="S190" s="46"/>
      <c r="T190" s="46"/>
      <c r="U190" s="46"/>
      <c r="V190" s="46"/>
      <c r="W190" s="46"/>
      <c r="X190" s="46"/>
      <c r="Y190" s="46"/>
    </row>
    <row r="191" spans="1:25" s="150" customFormat="1" outlineLevel="1" x14ac:dyDescent="0.25">
      <c r="A191" s="313"/>
      <c r="B191" s="316"/>
      <c r="C191" s="304"/>
      <c r="D191" s="305"/>
      <c r="E191" s="305"/>
      <c r="F191" s="305"/>
      <c r="G191" s="305"/>
      <c r="H191" s="305"/>
      <c r="I191" s="305"/>
      <c r="J191" s="305"/>
      <c r="K191" s="305"/>
      <c r="L191" s="305"/>
      <c r="M191" s="305"/>
      <c r="N191" s="305"/>
      <c r="O191" s="305"/>
      <c r="P191" s="47"/>
      <c r="Q191" s="46" t="s">
        <v>140</v>
      </c>
      <c r="R191" s="46"/>
      <c r="S191" s="46"/>
      <c r="T191" s="46"/>
      <c r="U191" s="46"/>
      <c r="V191" s="46"/>
      <c r="W191" s="46"/>
      <c r="X191" s="46"/>
      <c r="Y191" s="46"/>
    </row>
    <row r="192" spans="1:25" s="150" customFormat="1" ht="6" customHeight="1" outlineLevel="1" x14ac:dyDescent="0.25">
      <c r="A192" s="313"/>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 customHeight="1" outlineLevel="1" x14ac:dyDescent="0.25">
      <c r="A193" s="313"/>
      <c r="B193" s="118" t="s">
        <v>142</v>
      </c>
      <c r="C193" s="317" t="s">
        <v>38</v>
      </c>
      <c r="D193" s="318"/>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3"/>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13"/>
      <c r="B195" s="120" t="s">
        <v>99</v>
      </c>
      <c r="C195" s="331"/>
      <c r="D195" s="332"/>
      <c r="E195" s="332"/>
      <c r="F195" s="332"/>
      <c r="G195" s="332"/>
      <c r="H195" s="332"/>
      <c r="I195" s="332"/>
      <c r="J195" s="332"/>
      <c r="K195" s="332"/>
      <c r="L195" s="332"/>
      <c r="M195" s="332"/>
      <c r="N195" s="332"/>
      <c r="O195" s="332"/>
      <c r="P195" s="47"/>
      <c r="Q195" s="46"/>
      <c r="R195" s="46"/>
      <c r="S195" s="46"/>
      <c r="T195" s="46"/>
      <c r="U195" s="46"/>
      <c r="V195" s="46"/>
      <c r="W195" s="46"/>
      <c r="X195" s="46"/>
      <c r="Y195" s="46"/>
    </row>
    <row r="196" spans="1:25" s="150" customFormat="1" ht="6" customHeight="1" outlineLevel="1" x14ac:dyDescent="0.25">
      <c r="A196" s="313"/>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3"/>
      <c r="B197" s="104" t="s">
        <v>77</v>
      </c>
      <c r="C197" s="317" t="s">
        <v>38</v>
      </c>
      <c r="D197" s="318"/>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3"/>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3"/>
      <c r="B199" s="104" t="s">
        <v>49</v>
      </c>
      <c r="C199" s="317" t="s">
        <v>35</v>
      </c>
      <c r="D199" s="318"/>
      <c r="E199" s="318"/>
      <c r="F199" s="318"/>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9" t="str">
        <f>Notes!B36</f>
        <v>Note 17</v>
      </c>
      <c r="C206" s="310"/>
      <c r="D206" s="310"/>
      <c r="E206" s="310"/>
      <c r="F206" s="310"/>
      <c r="G206" s="310"/>
      <c r="H206" s="310"/>
      <c r="I206" s="310"/>
      <c r="J206" s="310"/>
      <c r="K206" s="310"/>
      <c r="L206" s="310"/>
      <c r="M206" s="310"/>
      <c r="N206" s="311"/>
      <c r="O206" s="182" t="str">
        <f>Notes!B38</f>
        <v>Note 18</v>
      </c>
      <c r="P206" s="67"/>
      <c r="Q206" s="44"/>
      <c r="R206" s="44"/>
      <c r="S206" s="44"/>
      <c r="T206" s="44"/>
      <c r="U206" s="44"/>
      <c r="V206" s="44"/>
      <c r="W206" s="44"/>
      <c r="X206" s="44"/>
      <c r="Y206" s="44"/>
    </row>
    <row r="207" spans="1:25" ht="23" outlineLevel="1" x14ac:dyDescent="0.25">
      <c r="A207" s="43"/>
      <c r="B207" s="130" t="s">
        <v>19</v>
      </c>
      <c r="C207" s="307" t="s">
        <v>22</v>
      </c>
      <c r="D207" s="307"/>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65"/>
      <c r="D208" s="365"/>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08"/>
      <c r="D209" s="308"/>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08"/>
      <c r="D210" s="308"/>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08"/>
      <c r="D211" s="308"/>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08"/>
      <c r="D212" s="308"/>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08"/>
      <c r="D213" s="308"/>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08"/>
      <c r="D214" s="308"/>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08"/>
      <c r="D215" s="308"/>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08"/>
      <c r="D216" s="308"/>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08"/>
      <c r="D217" s="308"/>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08"/>
      <c r="D218" s="308"/>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08"/>
      <c r="D219" s="308"/>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08"/>
      <c r="D220" s="30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2"/>
      <c r="D221" s="34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9" t="str">
        <f>Notes!B36</f>
        <v>Note 17</v>
      </c>
      <c r="C227" s="310"/>
      <c r="D227" s="310"/>
      <c r="E227" s="310"/>
      <c r="F227" s="310"/>
      <c r="G227" s="310"/>
      <c r="H227" s="310"/>
      <c r="I227" s="310"/>
      <c r="J227" s="310"/>
      <c r="K227" s="310"/>
      <c r="L227" s="310"/>
      <c r="M227" s="310"/>
      <c r="N227" s="311"/>
      <c r="O227" s="182" t="str">
        <f>Notes!B38</f>
        <v>Note 18</v>
      </c>
      <c r="P227" s="67"/>
      <c r="Q227" s="44"/>
      <c r="R227" s="71"/>
      <c r="S227" s="44"/>
      <c r="T227" s="44"/>
      <c r="U227" s="44"/>
      <c r="V227" s="44"/>
      <c r="W227" s="44"/>
      <c r="X227" s="44"/>
      <c r="Y227" s="44"/>
    </row>
    <row r="228" spans="1:25" ht="23" outlineLevel="1" x14ac:dyDescent="0.25">
      <c r="A228" s="43"/>
      <c r="B228" s="130" t="s">
        <v>19</v>
      </c>
      <c r="C228" s="307" t="s">
        <v>22</v>
      </c>
      <c r="D228" s="307"/>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08"/>
      <c r="D229" s="308"/>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08"/>
      <c r="D230" s="308"/>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08"/>
      <c r="D231" s="308"/>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08"/>
      <c r="D232" s="308"/>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08"/>
      <c r="D233" s="308"/>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08"/>
      <c r="D234" s="308"/>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08"/>
      <c r="D235" s="308"/>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08"/>
      <c r="D236" s="308"/>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08"/>
      <c r="D237" s="308"/>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08"/>
      <c r="D238" s="308"/>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08"/>
      <c r="D239" s="308"/>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08"/>
      <c r="D240" s="308"/>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08"/>
      <c r="D241" s="30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2"/>
      <c r="D242" s="34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3"/>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3"/>
      <c r="B246" s="359" t="s">
        <v>0</v>
      </c>
      <c r="C246" s="318" t="s">
        <v>1</v>
      </c>
      <c r="D246" s="318"/>
      <c r="E246" s="203"/>
      <c r="F246" s="293"/>
      <c r="G246" s="293"/>
      <c r="H246" s="293"/>
      <c r="I246" s="293"/>
      <c r="J246" s="293"/>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3"/>
      <c r="B247" s="360"/>
      <c r="C247" s="318"/>
      <c r="D247" s="318"/>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3"/>
      <c r="B248" s="361"/>
      <c r="C248" s="318"/>
      <c r="D248" s="318"/>
      <c r="E248" s="203"/>
      <c r="F248" s="293"/>
      <c r="G248" s="293"/>
      <c r="H248" s="293"/>
      <c r="I248" s="293"/>
      <c r="J248" s="293"/>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3"/>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3"/>
      <c r="B250" s="343" t="s">
        <v>100</v>
      </c>
      <c r="C250" s="317"/>
      <c r="D250" s="318"/>
      <c r="E250" s="318"/>
      <c r="F250" s="318"/>
      <c r="G250" s="318"/>
      <c r="H250" s="318"/>
      <c r="I250" s="318"/>
      <c r="J250" s="318"/>
      <c r="K250" s="318"/>
      <c r="L250" s="318"/>
      <c r="M250" s="318"/>
      <c r="N250" s="318"/>
      <c r="O250" s="318"/>
      <c r="P250" s="47"/>
      <c r="Q250" s="44"/>
      <c r="R250" s="44"/>
      <c r="S250" s="46"/>
      <c r="T250" s="46"/>
      <c r="U250" s="46"/>
      <c r="V250" s="46"/>
      <c r="W250" s="46"/>
      <c r="X250" s="46"/>
      <c r="Y250" s="46"/>
    </row>
    <row r="251" spans="1:25" s="150" customFormat="1" outlineLevel="1" x14ac:dyDescent="0.25">
      <c r="A251" s="313"/>
      <c r="B251" s="344"/>
      <c r="C251" s="317"/>
      <c r="D251" s="318"/>
      <c r="E251" s="318"/>
      <c r="F251" s="318"/>
      <c r="G251" s="318"/>
      <c r="H251" s="318"/>
      <c r="I251" s="318"/>
      <c r="J251" s="318"/>
      <c r="K251" s="318"/>
      <c r="L251" s="318"/>
      <c r="M251" s="318"/>
      <c r="N251" s="318"/>
      <c r="O251" s="318"/>
      <c r="P251" s="47"/>
      <c r="Q251" s="44"/>
      <c r="R251" s="44"/>
      <c r="S251" s="46"/>
      <c r="T251" s="46"/>
      <c r="U251" s="46"/>
      <c r="V251" s="46"/>
      <c r="W251" s="46"/>
      <c r="X251" s="46"/>
      <c r="Y251" s="46"/>
    </row>
    <row r="252" spans="1:25" s="150" customFormat="1" outlineLevel="1" x14ac:dyDescent="0.25">
      <c r="A252" s="313"/>
      <c r="B252" s="344"/>
      <c r="C252" s="317"/>
      <c r="D252" s="318"/>
      <c r="E252" s="318"/>
      <c r="F252" s="318"/>
      <c r="G252" s="318"/>
      <c r="H252" s="318"/>
      <c r="I252" s="318"/>
      <c r="J252" s="318"/>
      <c r="K252" s="318"/>
      <c r="L252" s="318"/>
      <c r="M252" s="318"/>
      <c r="N252" s="318"/>
      <c r="O252" s="318"/>
      <c r="P252" s="47"/>
      <c r="Q252" s="44"/>
      <c r="R252" s="44"/>
      <c r="S252" s="46"/>
      <c r="T252" s="46"/>
      <c r="U252" s="46"/>
      <c r="V252" s="46"/>
      <c r="W252" s="46"/>
      <c r="X252" s="46"/>
      <c r="Y252" s="46"/>
    </row>
    <row r="253" spans="1:25" s="150" customFormat="1" outlineLevel="1" x14ac:dyDescent="0.25">
      <c r="A253" s="313"/>
      <c r="B253" s="344"/>
      <c r="C253" s="317"/>
      <c r="D253" s="318"/>
      <c r="E253" s="318"/>
      <c r="F253" s="318"/>
      <c r="G253" s="318"/>
      <c r="H253" s="318"/>
      <c r="I253" s="318"/>
      <c r="J253" s="318"/>
      <c r="K253" s="318"/>
      <c r="L253" s="318"/>
      <c r="M253" s="318"/>
      <c r="N253" s="318"/>
      <c r="O253" s="318"/>
      <c r="P253" s="47"/>
      <c r="Q253" s="44"/>
      <c r="R253" s="44"/>
      <c r="S253" s="46"/>
      <c r="T253" s="46"/>
      <c r="U253" s="46"/>
      <c r="V253" s="46"/>
      <c r="W253" s="46"/>
      <c r="X253" s="46"/>
      <c r="Y253" s="46"/>
    </row>
    <row r="254" spans="1:25" s="150" customFormat="1" outlineLevel="1" x14ac:dyDescent="0.25">
      <c r="A254" s="313"/>
      <c r="B254" s="345"/>
      <c r="C254" s="317"/>
      <c r="D254" s="318"/>
      <c r="E254" s="318"/>
      <c r="F254" s="318"/>
      <c r="G254" s="318"/>
      <c r="H254" s="318"/>
      <c r="I254" s="318"/>
      <c r="J254" s="318"/>
      <c r="K254" s="318"/>
      <c r="L254" s="318"/>
      <c r="M254" s="318"/>
      <c r="N254" s="318"/>
      <c r="O254" s="318"/>
      <c r="P254" s="47"/>
      <c r="Q254" s="44"/>
      <c r="R254" s="44"/>
      <c r="S254" s="46"/>
      <c r="T254" s="46"/>
      <c r="U254" s="46"/>
      <c r="V254" s="46"/>
      <c r="W254" s="46"/>
      <c r="X254" s="46"/>
      <c r="Y254" s="46"/>
    </row>
    <row r="255" spans="1:25" s="150" customFormat="1" ht="6" customHeight="1" outlineLevel="1" thickBot="1" x14ac:dyDescent="0.3">
      <c r="A255" s="31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3" priority="4" operator="equal">
      <formula>"ineffective"</formula>
    </cfRule>
    <cfRule type="cellIs" dxfId="12" priority="5" operator="equal">
      <formula>"effective"</formula>
    </cfRule>
  </conditionalFormatting>
  <conditionalFormatting sqref="H167 G199:H199 G163:H163">
    <cfRule type="expression" dxfId="11" priority="3">
      <formula>$C$161="No"</formula>
    </cfRule>
  </conditionalFormatting>
  <conditionalFormatting sqref="E248:F248">
    <cfRule type="expression" dxfId="10" priority="2">
      <formula>$C$139="Apportion"</formula>
    </cfRule>
  </conditionalFormatting>
  <conditionalFormatting sqref="C163">
    <cfRule type="expression" dxfId="9" priority="1">
      <formula>$C$161="No"</formula>
    </cfRule>
  </conditionalFormatting>
  <dataValidations count="18">
    <dataValidation type="list" allowBlank="1" showInputMessage="1" showErrorMessage="1" sqref="C112" xr:uid="{00000000-0002-0000-0900-000000000000}">
      <formula1>"Effective, Ineffective"</formula1>
    </dataValidation>
    <dataValidation type="list" allowBlank="1" showInputMessage="1" showErrorMessage="1" sqref="O244 O35 O202 O223" xr:uid="{00000000-0002-0000-0900-000001000000}">
      <formula1>"Open, Ready for Review, Reviewed, Final"</formula1>
    </dataValidation>
    <dataValidation type="list" allowBlank="1" showInputMessage="1" showErrorMessage="1" sqref="K118:M118 E118 G118 I118" xr:uid="{00000000-0002-0000-0900-000002000000}">
      <formula1>"low risk, normal risk, high risk"</formula1>
    </dataValidation>
    <dataValidation type="list" allowBlank="1" showInputMessage="1" showErrorMessage="1" sqref="H118" xr:uid="{00000000-0002-0000-0900-000003000000}">
      <formula1>"Not Higher, Higher"</formula1>
    </dataValidation>
    <dataValidation type="list" allowBlank="1" showInputMessage="1" showErrorMessage="1" sqref="C161:D161 C157:D157 C193:D193 G97:H97 G99:H99 G105:H105 C86:D86 H90:I90" xr:uid="{00000000-0002-0000-0900-000004000000}">
      <formula1>"Yes,No"</formula1>
    </dataValidation>
    <dataValidation type="list" allowBlank="1" showInputMessage="1" showErrorMessage="1" sqref="C249 C246" xr:uid="{00000000-0002-0000-0900-000005000000}">
      <formula1>"N/A for approach, Effective, Ineffective"</formula1>
    </dataValidation>
    <dataValidation type="list" allowBlank="1" showInputMessage="1" showErrorMessage="1" sqref="C197:D197" xr:uid="{00000000-0002-0000-09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8000000}"/>
    <dataValidation type="list" allowBlank="1" showInputMessage="1" showErrorMessage="1" prompt="See Internal Control Guide Section 3.5.1 for factors to consider when planning the nature of our tests of operating effectiveness." sqref="E132 K132 I132 G132" xr:uid="{00000000-0002-0000-0900-000009000000}">
      <formula1>$Q$132:$Q$133</formula1>
    </dataValidation>
    <dataValidation type="list" allowBlank="1" showInputMessage="1" showErrorMessage="1" sqref="E169 K169 I169 G169" xr:uid="{00000000-0002-0000-0900-00000A000000}">
      <formula1>$Q$169:$Q$170</formula1>
    </dataValidation>
    <dataValidation type="list" allowBlank="1" showInputMessage="1" showErrorMessage="1" sqref="C163" xr:uid="{00000000-0002-0000-0900-00000B000000}">
      <formula1>$Q$162:$Q$164</formula1>
    </dataValidation>
    <dataValidation type="list" allowBlank="1" showInputMessage="1" showErrorMessage="1" sqref="C199" xr:uid="{00000000-0002-0000-09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900-00000D000000}">
      <formula1>$Q$150:$Q$155</formula1>
    </dataValidation>
    <dataValidation type="list" allowBlank="1" showInputMessage="1" showErrorMessage="1" sqref="C184:F184" xr:uid="{00000000-0002-0000-09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900-000010000000}">
      <formula1>$Q$139:$Q$140</formula1>
    </dataValidation>
    <dataValidation type="list" allowBlank="1" showInputMessage="1" showErrorMessage="1" sqref="H28" xr:uid="{00000000-0002-0000-0900-000011000000}">
      <formula1>"Lower, Higher, Significant"</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B1:M71"/>
  <sheetViews>
    <sheetView zoomScale="70" zoomScaleNormal="70" zoomScaleSheetLayoutView="70" workbookViewId="0">
      <selection activeCell="B8" sqref="B8"/>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3.5" style="227" bestFit="1" customWidth="1"/>
    <col min="6" max="6" width="1.92578125" style="227" customWidth="1"/>
    <col min="7" max="7" width="24.0703125" style="227" customWidth="1"/>
    <col min="8" max="8" width="13" style="227" bestFit="1" customWidth="1"/>
    <col min="9" max="9" width="9.92578125" style="227" bestFit="1" customWidth="1"/>
    <col min="10" max="10" width="22.2109375" style="227" customWidth="1"/>
    <col min="11" max="11" width="9.0703125" style="227"/>
    <col min="12" max="13" width="0" style="227" hidden="1" customWidth="1"/>
    <col min="14" max="16384" width="9.0703125" style="227"/>
  </cols>
  <sheetData>
    <row r="1" spans="2:13" ht="15" x14ac:dyDescent="0.3">
      <c r="B1" s="366" t="s">
        <v>920</v>
      </c>
      <c r="C1" s="366"/>
      <c r="D1" s="366"/>
      <c r="E1" s="366"/>
      <c r="F1" s="366"/>
      <c r="G1" s="366"/>
      <c r="H1" s="366"/>
      <c r="I1" s="366"/>
      <c r="J1" s="366"/>
    </row>
    <row r="2" spans="2:13" x14ac:dyDescent="0.25">
      <c r="B2" s="367" t="s">
        <v>921</v>
      </c>
      <c r="C2" s="367"/>
      <c r="D2" s="367"/>
      <c r="E2" s="367"/>
      <c r="F2" s="367"/>
      <c r="G2" s="367"/>
      <c r="H2" s="367"/>
      <c r="I2" s="367"/>
      <c r="J2" s="367"/>
    </row>
    <row r="3" spans="2:13" x14ac:dyDescent="0.25">
      <c r="E3" s="245"/>
    </row>
    <row r="4" spans="2:13" ht="38.5" customHeight="1" x14ac:dyDescent="0.25">
      <c r="B4" s="227" t="s">
        <v>946</v>
      </c>
      <c r="D4" s="245"/>
      <c r="G4" s="246"/>
      <c r="I4" s="227" t="s">
        <v>922</v>
      </c>
      <c r="J4" s="246" t="s">
        <v>937</v>
      </c>
    </row>
    <row r="5" spans="2:13" x14ac:dyDescent="0.25">
      <c r="B5" s="227" t="s">
        <v>923</v>
      </c>
      <c r="D5" s="245"/>
    </row>
    <row r="6" spans="2:13" x14ac:dyDescent="0.25">
      <c r="B6" s="239" t="s">
        <v>978</v>
      </c>
      <c r="D6" s="245"/>
      <c r="F6" s="247"/>
      <c r="G6" s="248"/>
      <c r="I6" s="247" t="s">
        <v>924</v>
      </c>
      <c r="J6" s="248">
        <v>44370</v>
      </c>
    </row>
    <row r="7" spans="2:13" x14ac:dyDescent="0.25">
      <c r="B7" s="239" t="s">
        <v>979</v>
      </c>
      <c r="D7" s="245"/>
      <c r="F7" s="247"/>
      <c r="G7" s="239"/>
      <c r="I7" s="247" t="s">
        <v>924</v>
      </c>
      <c r="J7" s="248">
        <v>44371</v>
      </c>
    </row>
    <row r="8" spans="2:13" x14ac:dyDescent="0.25">
      <c r="B8" s="239" t="s">
        <v>925</v>
      </c>
      <c r="D8" s="245"/>
      <c r="F8" s="247"/>
      <c r="I8" s="247" t="s">
        <v>924</v>
      </c>
    </row>
    <row r="9" spans="2:13" x14ac:dyDescent="0.25">
      <c r="D9" s="245"/>
    </row>
    <row r="10" spans="2:13" x14ac:dyDescent="0.25">
      <c r="B10" s="227" t="s">
        <v>936</v>
      </c>
    </row>
    <row r="14" spans="2:13" ht="54" x14ac:dyDescent="0.25">
      <c r="B14" s="228" t="s">
        <v>909</v>
      </c>
      <c r="C14" s="228" t="s">
        <v>912</v>
      </c>
      <c r="D14" s="242" t="s">
        <v>945</v>
      </c>
      <c r="E14" s="228" t="s">
        <v>913</v>
      </c>
      <c r="G14" s="242" t="s">
        <v>934</v>
      </c>
      <c r="H14" s="242" t="s">
        <v>935</v>
      </c>
    </row>
    <row r="15" spans="2:13" x14ac:dyDescent="0.25">
      <c r="B15" s="235" t="s">
        <v>910</v>
      </c>
      <c r="C15" s="235">
        <f>Table3[[#Totals],[Column3]]</f>
        <v>52</v>
      </c>
      <c r="D15" s="235">
        <v>360</v>
      </c>
      <c r="E15" s="249">
        <f>C15/D15</f>
        <v>0.14444444444444443</v>
      </c>
      <c r="G15" s="249">
        <f>E15*30</f>
        <v>4.333333333333333</v>
      </c>
      <c r="H15" s="249">
        <f>E15*7</f>
        <v>1.0111111111111111</v>
      </c>
      <c r="L15" s="250">
        <v>44013</v>
      </c>
      <c r="M15" s="250">
        <v>44316</v>
      </c>
    </row>
    <row r="17" spans="2:6" x14ac:dyDescent="0.25">
      <c r="B17" s="251" t="s">
        <v>926</v>
      </c>
      <c r="C17" s="252" t="s">
        <v>927</v>
      </c>
      <c r="D17" s="252" t="s">
        <v>928</v>
      </c>
      <c r="E17" s="252" t="s">
        <v>929</v>
      </c>
      <c r="F17" s="253"/>
    </row>
    <row r="18" spans="2:6" ht="27" x14ac:dyDescent="0.25">
      <c r="B18" s="230" t="s">
        <v>185</v>
      </c>
      <c r="C18" s="231" t="s">
        <v>186</v>
      </c>
      <c r="D18" s="231" t="s">
        <v>187</v>
      </c>
      <c r="E18" s="231" t="s">
        <v>905</v>
      </c>
      <c r="F18" s="254"/>
    </row>
    <row r="19" spans="2:6" x14ac:dyDescent="0.25">
      <c r="B19" s="261">
        <v>44259</v>
      </c>
      <c r="C19" s="235" t="s">
        <v>930</v>
      </c>
      <c r="D19" s="235">
        <v>-600000</v>
      </c>
      <c r="E19" s="235">
        <v>1</v>
      </c>
      <c r="F19" s="255"/>
    </row>
    <row r="20" spans="2:6" x14ac:dyDescent="0.25">
      <c r="B20" s="261">
        <v>44286</v>
      </c>
      <c r="C20" s="235" t="s">
        <v>931</v>
      </c>
      <c r="D20" s="235">
        <v>-600000</v>
      </c>
      <c r="E20" s="235">
        <v>1</v>
      </c>
      <c r="F20" s="255"/>
    </row>
    <row r="21" spans="2:6" x14ac:dyDescent="0.25">
      <c r="B21" s="261">
        <v>44318</v>
      </c>
      <c r="C21" s="235" t="s">
        <v>947</v>
      </c>
      <c r="D21" s="235">
        <v>-116560</v>
      </c>
      <c r="E21" s="235">
        <v>1</v>
      </c>
      <c r="F21" s="255"/>
    </row>
    <row r="22" spans="2:6" x14ac:dyDescent="0.25">
      <c r="B22" s="261">
        <v>44321</v>
      </c>
      <c r="C22" s="235" t="s">
        <v>948</v>
      </c>
      <c r="D22" s="235">
        <v>24999</v>
      </c>
      <c r="E22" s="235">
        <v>1</v>
      </c>
      <c r="F22" s="255"/>
    </row>
    <row r="23" spans="2:6" ht="13.5" customHeight="1" x14ac:dyDescent="0.25">
      <c r="B23" s="261">
        <v>44322</v>
      </c>
      <c r="C23" s="235" t="s">
        <v>949</v>
      </c>
      <c r="D23" s="235">
        <v>293</v>
      </c>
      <c r="E23" s="235">
        <v>1</v>
      </c>
      <c r="F23" s="255"/>
    </row>
    <row r="24" spans="2:6" x14ac:dyDescent="0.25">
      <c r="B24" s="261">
        <v>44327</v>
      </c>
      <c r="C24" s="235" t="s">
        <v>950</v>
      </c>
      <c r="D24" s="235">
        <v>50371</v>
      </c>
      <c r="E24" s="235">
        <v>1</v>
      </c>
      <c r="F24" s="255"/>
    </row>
    <row r="25" spans="2:6" x14ac:dyDescent="0.25">
      <c r="B25" s="261">
        <v>44327</v>
      </c>
      <c r="C25" s="235" t="s">
        <v>951</v>
      </c>
      <c r="D25" s="235">
        <v>1261</v>
      </c>
      <c r="E25" s="235">
        <v>1</v>
      </c>
      <c r="F25" s="255"/>
    </row>
    <row r="26" spans="2:6" x14ac:dyDescent="0.25">
      <c r="B26" s="261">
        <v>44334</v>
      </c>
      <c r="C26" s="235" t="s">
        <v>952</v>
      </c>
      <c r="D26" s="235">
        <v>-161085</v>
      </c>
      <c r="E26" s="235">
        <v>1</v>
      </c>
      <c r="F26" s="255"/>
    </row>
    <row r="27" spans="2:6" x14ac:dyDescent="0.25">
      <c r="B27" s="261">
        <v>44334</v>
      </c>
      <c r="C27" s="235" t="s">
        <v>953</v>
      </c>
      <c r="D27" s="235">
        <v>146</v>
      </c>
      <c r="E27" s="235">
        <v>1</v>
      </c>
      <c r="F27" s="255"/>
    </row>
    <row r="28" spans="2:6" x14ac:dyDescent="0.25">
      <c r="B28" s="261">
        <v>44334</v>
      </c>
      <c r="C28" s="235" t="s">
        <v>953</v>
      </c>
      <c r="D28" s="235">
        <v>29763</v>
      </c>
      <c r="E28" s="235">
        <v>1</v>
      </c>
      <c r="F28" s="255"/>
    </row>
    <row r="29" spans="2:6" x14ac:dyDescent="0.25">
      <c r="B29" s="261">
        <v>44336</v>
      </c>
      <c r="C29" s="235" t="s">
        <v>954</v>
      </c>
      <c r="D29" s="235">
        <v>34012</v>
      </c>
      <c r="E29" s="235">
        <v>1</v>
      </c>
      <c r="F29" s="255"/>
    </row>
    <row r="30" spans="2:6" x14ac:dyDescent="0.25">
      <c r="B30" s="261">
        <v>44340</v>
      </c>
      <c r="C30" s="235" t="s">
        <v>955</v>
      </c>
      <c r="D30" s="235">
        <v>667</v>
      </c>
      <c r="E30" s="235">
        <v>1</v>
      </c>
      <c r="F30" s="255"/>
    </row>
    <row r="31" spans="2:6" x14ac:dyDescent="0.25">
      <c r="B31" s="261">
        <v>44343</v>
      </c>
      <c r="C31" s="235" t="s">
        <v>956</v>
      </c>
      <c r="D31" s="235">
        <v>18689</v>
      </c>
      <c r="E31" s="235">
        <v>1</v>
      </c>
      <c r="F31" s="255"/>
    </row>
    <row r="32" spans="2:6" x14ac:dyDescent="0.25">
      <c r="B32" s="261">
        <v>44343</v>
      </c>
      <c r="C32" s="235" t="s">
        <v>956</v>
      </c>
      <c r="D32" s="235">
        <v>43370</v>
      </c>
      <c r="E32" s="235">
        <v>1</v>
      </c>
      <c r="F32" s="255"/>
    </row>
    <row r="33" spans="2:6" x14ac:dyDescent="0.25">
      <c r="B33" s="261">
        <v>44343</v>
      </c>
      <c r="C33" s="235" t="s">
        <v>956</v>
      </c>
      <c r="D33" s="235">
        <v>2280</v>
      </c>
      <c r="E33" s="235">
        <v>1</v>
      </c>
      <c r="F33" s="255"/>
    </row>
    <row r="34" spans="2:6" x14ac:dyDescent="0.25">
      <c r="B34" s="261">
        <v>44346</v>
      </c>
      <c r="C34" s="235" t="s">
        <v>957</v>
      </c>
      <c r="D34" s="235">
        <v>176730</v>
      </c>
      <c r="E34" s="235">
        <v>1</v>
      </c>
      <c r="F34" s="255"/>
    </row>
    <row r="35" spans="2:6" x14ac:dyDescent="0.25">
      <c r="B35" s="261">
        <v>44346</v>
      </c>
      <c r="C35" s="235" t="s">
        <v>957</v>
      </c>
      <c r="D35" s="235">
        <v>10074</v>
      </c>
      <c r="E35" s="235">
        <v>1</v>
      </c>
      <c r="F35" s="255"/>
    </row>
    <row r="36" spans="2:6" x14ac:dyDescent="0.25">
      <c r="B36" s="261">
        <v>44347</v>
      </c>
      <c r="C36" s="235" t="s">
        <v>958</v>
      </c>
      <c r="D36" s="235">
        <v>29877</v>
      </c>
      <c r="E36" s="235">
        <v>1</v>
      </c>
      <c r="F36" s="255"/>
    </row>
    <row r="37" spans="2:6" x14ac:dyDescent="0.25">
      <c r="B37" s="261">
        <v>44347</v>
      </c>
      <c r="C37" s="235" t="s">
        <v>958</v>
      </c>
      <c r="D37" s="235">
        <v>34371</v>
      </c>
      <c r="E37" s="235">
        <v>1</v>
      </c>
      <c r="F37" s="255"/>
    </row>
    <row r="38" spans="2:6" x14ac:dyDescent="0.25">
      <c r="B38" s="261">
        <v>44347</v>
      </c>
      <c r="C38" s="235" t="s">
        <v>958</v>
      </c>
      <c r="D38" s="235">
        <v>6584</v>
      </c>
      <c r="E38" s="235">
        <v>1</v>
      </c>
      <c r="F38" s="255"/>
    </row>
    <row r="39" spans="2:6" x14ac:dyDescent="0.25">
      <c r="B39" s="261">
        <v>44355</v>
      </c>
      <c r="C39" s="235" t="s">
        <v>959</v>
      </c>
      <c r="D39" s="235">
        <v>29552</v>
      </c>
      <c r="E39" s="235">
        <v>1</v>
      </c>
      <c r="F39" s="255"/>
    </row>
    <row r="40" spans="2:6" x14ac:dyDescent="0.25">
      <c r="B40" s="261">
        <v>44355</v>
      </c>
      <c r="C40" s="235" t="s">
        <v>959</v>
      </c>
      <c r="D40" s="235">
        <v>9563</v>
      </c>
      <c r="E40" s="235">
        <v>1</v>
      </c>
      <c r="F40" s="255"/>
    </row>
    <row r="41" spans="2:6" x14ac:dyDescent="0.25">
      <c r="B41" s="261">
        <v>44355</v>
      </c>
      <c r="C41" s="235" t="s">
        <v>959</v>
      </c>
      <c r="D41" s="235">
        <v>605</v>
      </c>
      <c r="E41" s="235">
        <v>1</v>
      </c>
      <c r="F41" s="255"/>
    </row>
    <row r="42" spans="2:6" x14ac:dyDescent="0.25">
      <c r="B42" s="261">
        <v>44355</v>
      </c>
      <c r="C42" s="235" t="s">
        <v>960</v>
      </c>
      <c r="D42" s="235">
        <v>36158</v>
      </c>
      <c r="E42" s="235">
        <v>1</v>
      </c>
    </row>
    <row r="43" spans="2:6" x14ac:dyDescent="0.25">
      <c r="B43" s="261">
        <v>44357</v>
      </c>
      <c r="C43" s="235" t="s">
        <v>961</v>
      </c>
      <c r="D43" s="235">
        <v>170</v>
      </c>
      <c r="E43" s="235">
        <v>1</v>
      </c>
    </row>
    <row r="44" spans="2:6" x14ac:dyDescent="0.25">
      <c r="B44" s="261">
        <v>44357</v>
      </c>
      <c r="C44" s="235" t="s">
        <v>962</v>
      </c>
      <c r="D44" s="235">
        <v>144</v>
      </c>
      <c r="E44" s="235">
        <v>1</v>
      </c>
    </row>
    <row r="45" spans="2:6" x14ac:dyDescent="0.25">
      <c r="B45" s="261">
        <v>44361</v>
      </c>
      <c r="C45" s="235" t="s">
        <v>963</v>
      </c>
      <c r="D45" s="235">
        <v>22241</v>
      </c>
      <c r="E45" s="235">
        <v>1</v>
      </c>
    </row>
    <row r="46" spans="2:6" x14ac:dyDescent="0.25">
      <c r="B46" s="261">
        <v>44361</v>
      </c>
      <c r="C46" s="235" t="s">
        <v>964</v>
      </c>
      <c r="D46" s="235">
        <v>2512</v>
      </c>
      <c r="E46" s="235">
        <v>1</v>
      </c>
    </row>
    <row r="47" spans="2:6" x14ac:dyDescent="0.25">
      <c r="B47" s="261">
        <v>44361</v>
      </c>
      <c r="C47" s="235" t="s">
        <v>964</v>
      </c>
      <c r="D47" s="235">
        <v>2652</v>
      </c>
      <c r="E47" s="235">
        <v>1</v>
      </c>
    </row>
    <row r="48" spans="2:6" x14ac:dyDescent="0.25">
      <c r="B48" s="261">
        <v>44363</v>
      </c>
      <c r="C48" s="235" t="s">
        <v>965</v>
      </c>
      <c r="D48" s="235">
        <v>-299814</v>
      </c>
      <c r="E48" s="235">
        <v>1</v>
      </c>
    </row>
    <row r="49" spans="2:5" x14ac:dyDescent="0.25">
      <c r="B49" s="261">
        <v>44367</v>
      </c>
      <c r="C49" s="235" t="s">
        <v>966</v>
      </c>
      <c r="D49" s="235">
        <v>975</v>
      </c>
      <c r="E49" s="235">
        <v>1</v>
      </c>
    </row>
    <row r="50" spans="2:5" x14ac:dyDescent="0.25">
      <c r="B50" s="261">
        <v>44367</v>
      </c>
      <c r="C50" s="235" t="s">
        <v>966</v>
      </c>
      <c r="D50" s="235">
        <v>6507</v>
      </c>
      <c r="E50" s="235">
        <v>1</v>
      </c>
    </row>
    <row r="51" spans="2:5" x14ac:dyDescent="0.25">
      <c r="B51" s="261">
        <v>44367</v>
      </c>
      <c r="C51" s="235" t="s">
        <v>967</v>
      </c>
      <c r="D51" s="235">
        <v>55359</v>
      </c>
      <c r="E51" s="235">
        <v>1</v>
      </c>
    </row>
    <row r="52" spans="2:5" x14ac:dyDescent="0.25">
      <c r="B52" s="261">
        <v>44367</v>
      </c>
      <c r="C52" s="235" t="s">
        <v>967</v>
      </c>
      <c r="D52" s="235">
        <v>4092</v>
      </c>
      <c r="E52" s="235">
        <v>1</v>
      </c>
    </row>
    <row r="53" spans="2:5" x14ac:dyDescent="0.25">
      <c r="B53" s="261">
        <v>44367</v>
      </c>
      <c r="C53" s="235" t="s">
        <v>967</v>
      </c>
      <c r="D53" s="235">
        <v>17526</v>
      </c>
      <c r="E53" s="235">
        <v>1</v>
      </c>
    </row>
    <row r="54" spans="2:5" x14ac:dyDescent="0.25">
      <c r="B54" s="261">
        <v>44368</v>
      </c>
      <c r="C54" s="235" t="s">
        <v>968</v>
      </c>
      <c r="D54" s="235">
        <v>103497</v>
      </c>
      <c r="E54" s="235">
        <v>1</v>
      </c>
    </row>
    <row r="55" spans="2:5" x14ac:dyDescent="0.25">
      <c r="B55" s="261">
        <v>44368</v>
      </c>
      <c r="C55" s="235" t="s">
        <v>968</v>
      </c>
      <c r="D55" s="235">
        <v>114818</v>
      </c>
      <c r="E55" s="235">
        <v>1</v>
      </c>
    </row>
    <row r="56" spans="2:5" x14ac:dyDescent="0.25">
      <c r="B56" s="261">
        <v>44371</v>
      </c>
      <c r="C56" s="235" t="s">
        <v>969</v>
      </c>
      <c r="D56" s="235">
        <v>86663</v>
      </c>
      <c r="E56" s="235">
        <v>1</v>
      </c>
    </row>
    <row r="57" spans="2:5" x14ac:dyDescent="0.25">
      <c r="B57" s="261">
        <v>44371</v>
      </c>
      <c r="C57" s="235" t="s">
        <v>969</v>
      </c>
      <c r="D57" s="235">
        <v>809</v>
      </c>
      <c r="E57" s="235">
        <v>1</v>
      </c>
    </row>
    <row r="58" spans="2:5" x14ac:dyDescent="0.25">
      <c r="B58" s="261">
        <v>44371</v>
      </c>
      <c r="C58" s="235" t="s">
        <v>969</v>
      </c>
      <c r="D58" s="235">
        <v>74944</v>
      </c>
      <c r="E58" s="235">
        <v>1</v>
      </c>
    </row>
    <row r="59" spans="2:5" x14ac:dyDescent="0.25">
      <c r="B59" s="261">
        <v>44371</v>
      </c>
      <c r="C59" s="235" t="s">
        <v>969</v>
      </c>
      <c r="D59" s="235">
        <v>520</v>
      </c>
      <c r="E59" s="235">
        <v>1</v>
      </c>
    </row>
    <row r="60" spans="2:5" x14ac:dyDescent="0.25">
      <c r="B60" s="261">
        <v>44375</v>
      </c>
      <c r="C60" s="235" t="s">
        <v>970</v>
      </c>
      <c r="D60" s="235">
        <v>-296745</v>
      </c>
      <c r="E60" s="235">
        <v>1</v>
      </c>
    </row>
    <row r="61" spans="2:5" x14ac:dyDescent="0.25">
      <c r="B61" s="261">
        <v>44376</v>
      </c>
      <c r="C61" s="235" t="s">
        <v>971</v>
      </c>
      <c r="D61" s="235">
        <v>17538</v>
      </c>
      <c r="E61" s="235">
        <v>1</v>
      </c>
    </row>
    <row r="62" spans="2:5" x14ac:dyDescent="0.25">
      <c r="B62" s="261">
        <v>44376</v>
      </c>
      <c r="C62" s="235" t="s">
        <v>971</v>
      </c>
      <c r="D62" s="235">
        <v>25340</v>
      </c>
      <c r="E62" s="235">
        <v>1</v>
      </c>
    </row>
    <row r="63" spans="2:5" x14ac:dyDescent="0.25">
      <c r="B63" s="261">
        <v>44376</v>
      </c>
      <c r="C63" s="235" t="s">
        <v>971</v>
      </c>
      <c r="D63" s="235">
        <v>23552</v>
      </c>
      <c r="E63" s="235">
        <v>1</v>
      </c>
    </row>
    <row r="64" spans="2:5" x14ac:dyDescent="0.25">
      <c r="B64" s="261">
        <v>44377</v>
      </c>
      <c r="C64" s="235" t="s">
        <v>972</v>
      </c>
      <c r="D64" s="235">
        <v>8342</v>
      </c>
      <c r="E64" s="235">
        <v>1</v>
      </c>
    </row>
    <row r="65" spans="2:5" x14ac:dyDescent="0.25">
      <c r="B65" s="261">
        <v>44377</v>
      </c>
      <c r="C65" s="235" t="s">
        <v>972</v>
      </c>
      <c r="D65" s="235">
        <v>6117</v>
      </c>
      <c r="E65" s="235">
        <v>1</v>
      </c>
    </row>
    <row r="66" spans="2:5" x14ac:dyDescent="0.25">
      <c r="B66" s="261">
        <v>44377</v>
      </c>
      <c r="C66" s="235" t="s">
        <v>972</v>
      </c>
      <c r="D66" s="235">
        <v>7004</v>
      </c>
      <c r="E66" s="235">
        <v>1</v>
      </c>
    </row>
    <row r="67" spans="2:5" x14ac:dyDescent="0.25">
      <c r="B67" s="261">
        <v>44377</v>
      </c>
      <c r="C67" s="235" t="s">
        <v>972</v>
      </c>
      <c r="D67" s="235">
        <v>7669</v>
      </c>
      <c r="E67" s="235">
        <v>1</v>
      </c>
    </row>
    <row r="68" spans="2:5" x14ac:dyDescent="0.25">
      <c r="B68" s="261">
        <v>44377</v>
      </c>
      <c r="C68" s="235" t="s">
        <v>973</v>
      </c>
      <c r="D68" s="235">
        <v>7225</v>
      </c>
      <c r="E68" s="235">
        <v>1</v>
      </c>
    </row>
    <row r="69" spans="2:5" x14ac:dyDescent="0.25">
      <c r="B69" s="261">
        <v>44377</v>
      </c>
      <c r="C69" s="235" t="s">
        <v>973</v>
      </c>
      <c r="D69" s="235">
        <v>31545</v>
      </c>
      <c r="E69" s="235">
        <v>1</v>
      </c>
    </row>
    <row r="70" spans="2:5" x14ac:dyDescent="0.25">
      <c r="B70" s="261">
        <v>44377</v>
      </c>
      <c r="C70" s="235" t="s">
        <v>974</v>
      </c>
      <c r="D70" s="235">
        <v>1</v>
      </c>
      <c r="E70" s="235">
        <v>1</v>
      </c>
    </row>
    <row r="71" spans="2:5" x14ac:dyDescent="0.25">
      <c r="B71" s="260"/>
      <c r="C71" s="257"/>
      <c r="D71" s="258"/>
      <c r="E71" s="256">
        <f>SUBTOTAL(109,Table3[Column3])</f>
        <v>52</v>
      </c>
    </row>
  </sheetData>
  <dataConsolidate/>
  <mergeCells count="2">
    <mergeCell ref="B1:J1"/>
    <mergeCell ref="B2:J2"/>
  </mergeCells>
  <pageMargins left="0.7" right="0.7" top="0.75" bottom="0.75" header="0.3" footer="0.3"/>
  <pageSetup scale="44" orientation="portrait" r:id="rId1"/>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9"/>
  <sheetViews>
    <sheetView topLeftCell="B6" zoomScale="90" zoomScaleNormal="90" workbookViewId="0">
      <selection activeCell="C6" sqref="C6:H6"/>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68" t="s">
        <v>143</v>
      </c>
      <c r="D4" s="369"/>
      <c r="E4" s="369"/>
      <c r="F4" s="369"/>
      <c r="G4" s="369"/>
      <c r="H4" s="370"/>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68" t="s">
        <v>165</v>
      </c>
      <c r="D6" s="369"/>
      <c r="E6" s="369"/>
      <c r="F6" s="369"/>
      <c r="G6" s="369"/>
      <c r="H6" s="370"/>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74" t="s">
        <v>133</v>
      </c>
      <c r="D8" s="372"/>
      <c r="E8" s="372"/>
      <c r="F8" s="372"/>
      <c r="G8" s="372"/>
      <c r="H8" s="373"/>
      <c r="J8" s="83"/>
      <c r="K8" s="84"/>
      <c r="L8" s="84"/>
      <c r="M8" s="84"/>
      <c r="N8" s="84"/>
      <c r="O8" s="84"/>
    </row>
    <row r="9" spans="1:16" x14ac:dyDescent="0.25">
      <c r="B9" s="82"/>
      <c r="C9" s="88"/>
      <c r="D9" s="88"/>
      <c r="E9" s="88"/>
      <c r="F9" s="88"/>
      <c r="G9" s="88"/>
      <c r="H9" s="88"/>
    </row>
    <row r="10" spans="1:16" ht="84" customHeight="1" x14ac:dyDescent="0.25">
      <c r="B10" s="82" t="s">
        <v>132</v>
      </c>
      <c r="C10" s="371" t="s">
        <v>152</v>
      </c>
      <c r="D10" s="372"/>
      <c r="E10" s="372"/>
      <c r="F10" s="372"/>
      <c r="G10" s="372"/>
      <c r="H10" s="373"/>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68" t="s">
        <v>174</v>
      </c>
      <c r="D12" s="369"/>
      <c r="E12" s="369"/>
      <c r="F12" s="369"/>
      <c r="G12" s="369"/>
      <c r="H12" s="370"/>
      <c r="I12" s="83"/>
      <c r="J12" s="83"/>
      <c r="K12" s="87"/>
    </row>
    <row r="13" spans="1:16" x14ac:dyDescent="0.25">
      <c r="C13" s="88"/>
      <c r="D13" s="88"/>
      <c r="E13" s="88"/>
      <c r="F13" s="88"/>
      <c r="G13" s="88"/>
      <c r="H13" s="88"/>
    </row>
    <row r="14" spans="1:16" s="78" customFormat="1" ht="126" customHeight="1" x14ac:dyDescent="0.25">
      <c r="A14" s="73"/>
      <c r="B14" s="82" t="s">
        <v>29</v>
      </c>
      <c r="C14" s="368" t="s">
        <v>175</v>
      </c>
      <c r="D14" s="369"/>
      <c r="E14" s="369"/>
      <c r="F14" s="369"/>
      <c r="G14" s="369"/>
      <c r="H14" s="370"/>
    </row>
    <row r="15" spans="1:16" s="78" customFormat="1" x14ac:dyDescent="0.25">
      <c r="A15" s="73"/>
      <c r="B15" s="82"/>
      <c r="C15" s="192"/>
      <c r="D15" s="192"/>
      <c r="E15" s="192"/>
      <c r="F15" s="192"/>
      <c r="G15" s="192"/>
      <c r="H15" s="192"/>
    </row>
    <row r="16" spans="1:16" s="78" customFormat="1" ht="72.75" customHeight="1" x14ac:dyDescent="0.25">
      <c r="A16" s="73"/>
      <c r="B16" s="82" t="s">
        <v>30</v>
      </c>
      <c r="C16" s="368" t="s">
        <v>183</v>
      </c>
      <c r="D16" s="369"/>
      <c r="E16" s="369"/>
      <c r="F16" s="369"/>
      <c r="G16" s="369"/>
      <c r="H16" s="370"/>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68" t="s">
        <v>176</v>
      </c>
      <c r="D18" s="369"/>
      <c r="E18" s="369"/>
      <c r="F18" s="369"/>
      <c r="G18" s="369"/>
      <c r="H18" s="370"/>
    </row>
    <row r="19" spans="1:8" s="78" customFormat="1" x14ac:dyDescent="0.25">
      <c r="A19" s="73"/>
      <c r="B19" s="193"/>
      <c r="C19" s="137"/>
      <c r="D19" s="137"/>
      <c r="E19" s="137"/>
      <c r="F19" s="137"/>
      <c r="G19" s="137"/>
      <c r="H19" s="137"/>
    </row>
    <row r="20" spans="1:8" s="78" customFormat="1" ht="47.15" customHeight="1" x14ac:dyDescent="0.25">
      <c r="A20" s="73"/>
      <c r="B20" s="82" t="s">
        <v>65</v>
      </c>
      <c r="C20" s="368" t="s">
        <v>177</v>
      </c>
      <c r="D20" s="369"/>
      <c r="E20" s="369"/>
      <c r="F20" s="369"/>
      <c r="G20" s="369"/>
      <c r="H20" s="370"/>
    </row>
    <row r="21" spans="1:8" x14ac:dyDescent="0.25">
      <c r="C21" s="88"/>
      <c r="D21" s="88"/>
      <c r="E21" s="88"/>
      <c r="F21" s="88"/>
      <c r="G21" s="88"/>
      <c r="H21" s="88"/>
    </row>
    <row r="22" spans="1:8" s="78" customFormat="1" ht="39.75" customHeight="1" x14ac:dyDescent="0.25">
      <c r="A22" s="73"/>
      <c r="B22" s="82" t="s">
        <v>66</v>
      </c>
      <c r="C22" s="368" t="s">
        <v>179</v>
      </c>
      <c r="D22" s="369"/>
      <c r="E22" s="369"/>
      <c r="F22" s="369"/>
      <c r="G22" s="369"/>
      <c r="H22" s="370"/>
    </row>
    <row r="23" spans="1:8" x14ac:dyDescent="0.25">
      <c r="C23" s="88"/>
      <c r="D23" s="88"/>
      <c r="E23" s="88"/>
      <c r="F23" s="88"/>
      <c r="G23" s="88"/>
      <c r="H23" s="88"/>
    </row>
    <row r="24" spans="1:8" s="78" customFormat="1" ht="63" customHeight="1" x14ac:dyDescent="0.25">
      <c r="A24" s="73"/>
      <c r="B24" s="82" t="s">
        <v>73</v>
      </c>
      <c r="C24" s="368" t="s">
        <v>159</v>
      </c>
      <c r="D24" s="369"/>
      <c r="E24" s="369"/>
      <c r="F24" s="369"/>
      <c r="G24" s="369"/>
      <c r="H24" s="370"/>
    </row>
    <row r="25" spans="1:8" ht="12.75" customHeight="1" x14ac:dyDescent="0.25">
      <c r="C25" s="88"/>
      <c r="D25" s="88"/>
      <c r="E25" s="88"/>
      <c r="F25" s="88"/>
      <c r="G25" s="88"/>
      <c r="H25" s="88"/>
    </row>
    <row r="26" spans="1:8" ht="52.5" customHeight="1" x14ac:dyDescent="0.25">
      <c r="B26" s="82" t="s">
        <v>91</v>
      </c>
      <c r="C26" s="371" t="s">
        <v>144</v>
      </c>
      <c r="D26" s="372"/>
      <c r="E26" s="372"/>
      <c r="F26" s="372"/>
      <c r="G26" s="372"/>
      <c r="H26" s="373"/>
    </row>
    <row r="27" spans="1:8" ht="12.75" customHeight="1" x14ac:dyDescent="0.25">
      <c r="B27" s="82"/>
      <c r="C27" s="194"/>
      <c r="D27" s="195"/>
      <c r="E27" s="195"/>
      <c r="F27" s="195"/>
      <c r="G27" s="195"/>
      <c r="H27" s="195"/>
    </row>
    <row r="28" spans="1:8" ht="80.5" customHeight="1" x14ac:dyDescent="0.25">
      <c r="B28" s="82" t="s">
        <v>92</v>
      </c>
      <c r="C28" s="371" t="s">
        <v>184</v>
      </c>
      <c r="D28" s="372"/>
      <c r="E28" s="372"/>
      <c r="F28" s="372"/>
      <c r="G28" s="372"/>
      <c r="H28" s="373"/>
    </row>
    <row r="29" spans="1:8" ht="12.75" customHeight="1" x14ac:dyDescent="0.25">
      <c r="B29" s="82"/>
      <c r="C29" s="194"/>
      <c r="D29" s="195"/>
      <c r="E29" s="195"/>
      <c r="F29" s="195"/>
      <c r="G29" s="195"/>
      <c r="H29" s="195"/>
    </row>
    <row r="30" spans="1:8" ht="111" customHeight="1" x14ac:dyDescent="0.25">
      <c r="B30" s="82" t="s">
        <v>93</v>
      </c>
      <c r="C30" s="371" t="s">
        <v>160</v>
      </c>
      <c r="D30" s="372"/>
      <c r="E30" s="372"/>
      <c r="F30" s="372"/>
      <c r="G30" s="372"/>
      <c r="H30" s="373"/>
    </row>
    <row r="31" spans="1:8" ht="12.75" customHeight="1" x14ac:dyDescent="0.25">
      <c r="B31" s="82"/>
      <c r="C31" s="194"/>
      <c r="D31" s="195"/>
      <c r="E31" s="195"/>
      <c r="F31" s="195"/>
      <c r="G31" s="195"/>
      <c r="H31" s="195"/>
    </row>
    <row r="32" spans="1:8" ht="35.5" customHeight="1" x14ac:dyDescent="0.25">
      <c r="B32" s="82" t="s">
        <v>94</v>
      </c>
      <c r="C32" s="371" t="s">
        <v>161</v>
      </c>
      <c r="D32" s="372"/>
      <c r="E32" s="372"/>
      <c r="F32" s="372"/>
      <c r="G32" s="372"/>
      <c r="H32" s="373"/>
    </row>
    <row r="33" spans="2:8" ht="12.75" customHeight="1" x14ac:dyDescent="0.25">
      <c r="B33" s="82"/>
      <c r="C33" s="194"/>
      <c r="D33" s="195"/>
      <c r="E33" s="195"/>
      <c r="F33" s="195"/>
      <c r="G33" s="195"/>
      <c r="H33" s="195"/>
    </row>
    <row r="34" spans="2:8" ht="60.75" customHeight="1" x14ac:dyDescent="0.25">
      <c r="B34" s="82" t="s">
        <v>95</v>
      </c>
      <c r="C34" s="371" t="s">
        <v>145</v>
      </c>
      <c r="D34" s="372"/>
      <c r="E34" s="372"/>
      <c r="F34" s="372"/>
      <c r="G34" s="372"/>
      <c r="H34" s="373"/>
    </row>
    <row r="35" spans="2:8" ht="12.75" customHeight="1" x14ac:dyDescent="0.25">
      <c r="B35" s="82"/>
      <c r="C35" s="194"/>
      <c r="D35" s="195"/>
      <c r="E35" s="195"/>
      <c r="F35" s="195"/>
      <c r="G35" s="195"/>
      <c r="H35" s="195"/>
    </row>
    <row r="36" spans="2:8" ht="63" customHeight="1" x14ac:dyDescent="0.25">
      <c r="B36" s="82" t="s">
        <v>96</v>
      </c>
      <c r="C36" s="371" t="s">
        <v>180</v>
      </c>
      <c r="D36" s="372"/>
      <c r="E36" s="372"/>
      <c r="F36" s="372"/>
      <c r="G36" s="372"/>
      <c r="H36" s="373"/>
    </row>
    <row r="37" spans="2:8" ht="12.75" customHeight="1" x14ac:dyDescent="0.25">
      <c r="B37" s="82"/>
      <c r="C37" s="194"/>
      <c r="D37" s="195"/>
      <c r="E37" s="195"/>
      <c r="F37" s="195"/>
      <c r="G37" s="195"/>
      <c r="H37" s="195"/>
    </row>
    <row r="38" spans="2:8" ht="34.5" customHeight="1" x14ac:dyDescent="0.25">
      <c r="B38" s="82" t="s">
        <v>134</v>
      </c>
      <c r="C38" s="371" t="s">
        <v>111</v>
      </c>
      <c r="D38" s="372"/>
      <c r="E38" s="372"/>
      <c r="F38" s="372"/>
      <c r="G38" s="372"/>
      <c r="H38" s="373"/>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43"/>
  <sheetViews>
    <sheetView zoomScale="90" zoomScaleNormal="90" workbookViewId="0">
      <selection activeCell="C12" sqref="C12"/>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6" width="2.7109375" style="3" customWidth="1"/>
    <col min="7" max="8" width="20.7109375" style="3" customWidth="1"/>
    <col min="9" max="9" width="12.2109375" style="3" customWidth="1"/>
    <col min="10" max="10" width="10.42578125" style="3" customWidth="1"/>
    <col min="11" max="11" width="9.2109375" style="3"/>
    <col min="12" max="15" width="13.2109375" style="3" customWidth="1"/>
    <col min="16" max="16384" width="9.2109375" style="3"/>
  </cols>
  <sheetData>
    <row r="1" spans="2:5" x14ac:dyDescent="0.25">
      <c r="B1" s="2" t="s">
        <v>33</v>
      </c>
    </row>
    <row r="2" spans="2:5" x14ac:dyDescent="0.25">
      <c r="B2" s="273" t="s">
        <v>5</v>
      </c>
      <c r="C2" s="274"/>
      <c r="D2" s="274"/>
      <c r="E2" s="98" t="str">
        <f>'Control 1'!$C$4</f>
        <v>RS-16</v>
      </c>
    </row>
    <row r="3" spans="2:5" ht="39.65" customHeight="1" x14ac:dyDescent="0.25">
      <c r="B3" s="99"/>
      <c r="C3" s="216" t="s">
        <v>153</v>
      </c>
      <c r="D3" s="4"/>
      <c r="E3" s="217" t="str">
        <f>'Control 1'!$C$25</f>
        <v>Advance from buyer reported in the financial statement may be recorded inaccurately.</v>
      </c>
    </row>
    <row r="4" spans="2:5" x14ac:dyDescent="0.25">
      <c r="B4" s="100"/>
      <c r="C4" s="5"/>
      <c r="D4" s="5"/>
      <c r="E4" s="6"/>
    </row>
    <row r="5" spans="2:5" ht="12.75" customHeight="1" x14ac:dyDescent="0.25">
      <c r="B5" s="280" t="s">
        <v>24</v>
      </c>
      <c r="C5" s="7" t="s">
        <v>72</v>
      </c>
      <c r="D5" s="8"/>
      <c r="E5" s="223"/>
    </row>
    <row r="6" spans="2:5" ht="12.75" customHeight="1" x14ac:dyDescent="0.25">
      <c r="B6" s="281"/>
      <c r="C6" s="28" t="s">
        <v>119</v>
      </c>
      <c r="D6" s="220"/>
      <c r="E6" s="224" t="str">
        <f>IF('Control 1'!$I$17="X",'Control 1'!$G$17," ")</f>
        <v>Manual</v>
      </c>
    </row>
    <row r="7" spans="2:5" ht="12.75" customHeight="1" x14ac:dyDescent="0.25">
      <c r="B7" s="281"/>
      <c r="C7" s="218"/>
      <c r="D7" s="221"/>
      <c r="E7" s="225" t="str">
        <f>IF('Control 1'!$K$17="X",'Control 1'!$J$17," ")</f>
        <v xml:space="preserve"> </v>
      </c>
    </row>
    <row r="8" spans="2:5" ht="12.75" customHeight="1" x14ac:dyDescent="0.25">
      <c r="B8" s="281"/>
      <c r="C8" s="28" t="s">
        <v>122</v>
      </c>
      <c r="D8" s="220"/>
      <c r="E8" s="226" t="str">
        <f>IF('Control 1'!$I$19="X",'Control 1'!$G$19," ")</f>
        <v>Preventive</v>
      </c>
    </row>
    <row r="9" spans="2:5" ht="12.75" customHeight="1" x14ac:dyDescent="0.25">
      <c r="B9" s="281"/>
      <c r="C9" s="218"/>
      <c r="D9" s="221"/>
      <c r="E9" s="225" t="str">
        <f>IF('Control 1'!$K$19="X",'Control 1'!$J$19," ")</f>
        <v xml:space="preserve"> </v>
      </c>
    </row>
    <row r="10" spans="2:5" ht="12.75" customHeight="1" x14ac:dyDescent="0.25">
      <c r="B10" s="281"/>
      <c r="C10" s="28" t="s">
        <v>125</v>
      </c>
      <c r="D10" s="220"/>
      <c r="E10" s="224" t="str">
        <f>IF('Control 1'!$I$21="X",'Control 1'!$G$21," ")</f>
        <v>Verifications</v>
      </c>
    </row>
    <row r="11" spans="2:5" ht="12.75" customHeight="1" x14ac:dyDescent="0.25">
      <c r="B11" s="281"/>
      <c r="C11" s="219"/>
      <c r="D11" s="222"/>
      <c r="E11" s="226" t="str">
        <f>IF('Control 1'!$K$21="X",'Control 1'!$J$21," ")</f>
        <v>Controls over IUC</v>
      </c>
    </row>
    <row r="12" spans="2:5" ht="12.75" customHeight="1" x14ac:dyDescent="0.25">
      <c r="B12" s="281"/>
      <c r="C12" s="219"/>
      <c r="D12" s="222"/>
      <c r="E12" s="226" t="str">
        <f>IF('Control 1'!$I$22="X",'Control 1'!$G$22," ")</f>
        <v xml:space="preserve"> </v>
      </c>
    </row>
    <row r="13" spans="2:5" ht="12.75" customHeight="1" x14ac:dyDescent="0.25">
      <c r="B13" s="281"/>
      <c r="C13" s="219"/>
      <c r="D13" s="222"/>
      <c r="E13" s="226" t="str">
        <f>IF('Control 1'!$K$22="X",'Control 1'!$J$22," ")</f>
        <v xml:space="preserve"> </v>
      </c>
    </row>
    <row r="14" spans="2:5" ht="12.75" customHeight="1" x14ac:dyDescent="0.25">
      <c r="B14" s="281"/>
      <c r="C14" s="219"/>
      <c r="D14" s="222"/>
      <c r="E14" s="226" t="str">
        <f>IF('Control 1'!$I$23="X",'Control 1'!$G$23," ")</f>
        <v>Authorizations and Approvals</v>
      </c>
    </row>
    <row r="15" spans="2:5" ht="12.75" customHeight="1" x14ac:dyDescent="0.25">
      <c r="B15" s="281"/>
      <c r="C15" s="218"/>
      <c r="D15" s="221"/>
      <c r="E15" s="225" t="str">
        <f>IF('Control 1'!$K$23="X",'Control 1'!$J$23," ")</f>
        <v xml:space="preserve"> </v>
      </c>
    </row>
    <row r="16" spans="2:5" ht="12.75" customHeight="1" x14ac:dyDescent="0.25">
      <c r="B16" s="281"/>
      <c r="C16" s="275" t="s">
        <v>54</v>
      </c>
      <c r="D16" s="276"/>
      <c r="E16" s="9" t="str">
        <f>'Control 1'!$C$112</f>
        <v>Effective</v>
      </c>
    </row>
    <row r="17" spans="2:5" ht="12.75" customHeight="1" x14ac:dyDescent="0.25">
      <c r="B17" s="281"/>
      <c r="C17" s="5"/>
      <c r="D17" s="5"/>
      <c r="E17" s="6"/>
    </row>
    <row r="18" spans="2:5" ht="12.75" hidden="1" customHeight="1" x14ac:dyDescent="0.25">
      <c r="B18" s="281"/>
      <c r="C18" s="7" t="s">
        <v>75</v>
      </c>
      <c r="D18" s="8"/>
      <c r="E18" s="8"/>
    </row>
    <row r="19" spans="2:5" hidden="1" x14ac:dyDescent="0.25">
      <c r="B19" s="281"/>
      <c r="C19" s="10" t="s">
        <v>52</v>
      </c>
      <c r="D19" s="4"/>
      <c r="E19" s="11" t="str">
        <f>IF('Control 1'!$E$132="X",'Control 1'!$C$132," ")</f>
        <v xml:space="preserve"> </v>
      </c>
    </row>
    <row r="20" spans="2:5" hidden="1" x14ac:dyDescent="0.25">
      <c r="B20" s="281"/>
      <c r="C20" s="12"/>
      <c r="D20" s="13"/>
      <c r="E20" s="14" t="str">
        <f>IF('Control 1'!$G$132="X",'Control 1'!$F$132," ")</f>
        <v xml:space="preserve"> </v>
      </c>
    </row>
    <row r="21" spans="2:5" hidden="1" x14ac:dyDescent="0.25">
      <c r="B21" s="281"/>
      <c r="C21" s="12"/>
      <c r="D21" s="13"/>
      <c r="E21" s="14" t="str">
        <f>IF('Control 1'!$I$132="X",'Control 1'!$H$132," ")</f>
        <v xml:space="preserve"> </v>
      </c>
    </row>
    <row r="22" spans="2:5" hidden="1" x14ac:dyDescent="0.25">
      <c r="B22" s="281"/>
      <c r="C22" s="15"/>
      <c r="D22" s="5"/>
      <c r="E22" s="16" t="str">
        <f>IF('Control 1'!$K$132="X",'Control 1'!$J$132," ")</f>
        <v xml:space="preserve"> </v>
      </c>
    </row>
    <row r="23" spans="2:5" s="19" customFormat="1" hidden="1" x14ac:dyDescent="0.25">
      <c r="B23" s="281"/>
      <c r="C23" s="10" t="s">
        <v>48</v>
      </c>
      <c r="D23" s="17"/>
      <c r="E23" s="18">
        <f>'Control 1'!$C$139</f>
        <v>0</v>
      </c>
    </row>
    <row r="24" spans="2:5" s="19" customFormat="1" hidden="1" x14ac:dyDescent="0.25">
      <c r="B24" s="281"/>
      <c r="C24" s="10" t="s">
        <v>51</v>
      </c>
      <c r="D24" s="17"/>
      <c r="E24" s="18">
        <f>'Control 1'!$C$150</f>
        <v>0</v>
      </c>
    </row>
    <row r="25" spans="2:5" s="19" customFormat="1" hidden="1" x14ac:dyDescent="0.25">
      <c r="B25" s="281"/>
      <c r="C25" s="12"/>
      <c r="D25" s="20"/>
      <c r="E25" s="21"/>
    </row>
    <row r="26" spans="2:5" hidden="1" x14ac:dyDescent="0.25">
      <c r="B26" s="281"/>
      <c r="C26" s="23" t="s">
        <v>53</v>
      </c>
      <c r="D26" s="5"/>
      <c r="E26" s="24">
        <f>'Control 1'!$C$149</f>
        <v>0</v>
      </c>
    </row>
    <row r="27" spans="2:5" hidden="1" x14ac:dyDescent="0.25">
      <c r="B27" s="281"/>
      <c r="C27" s="13" t="s">
        <v>47</v>
      </c>
      <c r="D27" s="13"/>
      <c r="E27" s="14">
        <f>'Control 1'!$C$161</f>
        <v>0</v>
      </c>
    </row>
    <row r="28" spans="2:5" s="27" customFormat="1" hidden="1" x14ac:dyDescent="0.25">
      <c r="B28" s="281"/>
      <c r="C28" s="25" t="s">
        <v>49</v>
      </c>
      <c r="D28" s="25"/>
      <c r="E28" s="26" t="str">
        <f>'Control 1'!$C$163</f>
        <v>N/A</v>
      </c>
    </row>
    <row r="29" spans="2:5" ht="12" hidden="1" x14ac:dyDescent="0.25">
      <c r="B29" s="281"/>
      <c r="C29" s="7" t="s">
        <v>110</v>
      </c>
      <c r="D29" s="8"/>
      <c r="E29" s="8"/>
    </row>
    <row r="30" spans="2:5" hidden="1" x14ac:dyDescent="0.25">
      <c r="B30" s="281"/>
      <c r="C30" s="28" t="s">
        <v>57</v>
      </c>
      <c r="D30" s="29"/>
      <c r="E30" s="30">
        <f>IF(E23="Apportion","   ",'Control 1'!$C$167)</f>
        <v>0</v>
      </c>
    </row>
    <row r="31" spans="2:5" hidden="1" x14ac:dyDescent="0.25">
      <c r="B31" s="281"/>
      <c r="C31" s="10" t="s">
        <v>61</v>
      </c>
      <c r="D31" s="4"/>
      <c r="E31" s="11" t="str">
        <f>IF(E23="Apportion","  ",IF('Control 1'!$E$169="X",'Control 1'!$C$169," "))</f>
        <v xml:space="preserve"> </v>
      </c>
    </row>
    <row r="32" spans="2:5" hidden="1" x14ac:dyDescent="0.25">
      <c r="B32" s="281"/>
      <c r="C32" s="12"/>
      <c r="D32" s="13"/>
      <c r="E32" s="14" t="str">
        <f>IF(E23="Apportion","  ",IF('Control 1'!$G$169="X",'Control 1'!$F$169," "))</f>
        <v xml:space="preserve"> </v>
      </c>
    </row>
    <row r="33" spans="2:5" hidden="1" x14ac:dyDescent="0.25">
      <c r="B33" s="281"/>
      <c r="C33" s="12"/>
      <c r="D33" s="13"/>
      <c r="E33" s="14" t="str">
        <f>IF(E23="Apportion","  ",IF('Control 1'!$I$169="X",'Control 1'!$H$169," "))</f>
        <v>Inspection</v>
      </c>
    </row>
    <row r="34" spans="2:5" hidden="1" x14ac:dyDescent="0.25">
      <c r="B34" s="281"/>
      <c r="C34" s="12"/>
      <c r="D34" s="13"/>
      <c r="E34" s="14" t="str">
        <f>IF(E23="Apportion","  ",IF('Control 1'!$K$169="X",'Control 1'!$J$169," "))</f>
        <v xml:space="preserve"> </v>
      </c>
    </row>
    <row r="35" spans="2:5" ht="27.75" hidden="1" customHeight="1" x14ac:dyDescent="0.25">
      <c r="B35" s="281"/>
      <c r="C35" s="31" t="s">
        <v>48</v>
      </c>
      <c r="D35" s="32"/>
      <c r="E35" s="33">
        <f>IF(E23="Apportion","  ",'Control 1'!$C$176)</f>
        <v>0</v>
      </c>
    </row>
    <row r="36" spans="2:5" ht="27" hidden="1" customHeight="1" x14ac:dyDescent="0.25">
      <c r="B36" s="281"/>
      <c r="C36" s="20" t="s">
        <v>51</v>
      </c>
      <c r="D36" s="13"/>
      <c r="E36" s="34">
        <f>IF(E23="Apportion","  ",'Control 1'!$C$186)</f>
        <v>0</v>
      </c>
    </row>
    <row r="37" spans="2:5" hidden="1" x14ac:dyDescent="0.25">
      <c r="B37" s="281"/>
      <c r="C37" s="35" t="s">
        <v>47</v>
      </c>
      <c r="D37" s="4"/>
      <c r="E37" s="11">
        <f>IF(E23="Apportion","  ",'Control 1'!$C$197)</f>
        <v>0</v>
      </c>
    </row>
    <row r="38" spans="2:5" s="38" customFormat="1" hidden="1" x14ac:dyDescent="0.25">
      <c r="B38" s="282"/>
      <c r="C38" s="36" t="s">
        <v>49</v>
      </c>
      <c r="D38" s="36"/>
      <c r="E38" s="37" t="str">
        <f>IF('Control 1'!$C$199=0," ",'Control 1'!$C$199)</f>
        <v xml:space="preserve"> </v>
      </c>
    </row>
    <row r="39" spans="2:5" ht="12.75" hidden="1" customHeight="1" x14ac:dyDescent="0.25">
      <c r="B39" s="277" t="s">
        <v>0</v>
      </c>
      <c r="C39" s="39"/>
      <c r="D39" s="40"/>
      <c r="E39" s="11"/>
    </row>
    <row r="40" spans="2:5" ht="15.65" hidden="1" customHeight="1" x14ac:dyDescent="0.25">
      <c r="B40" s="278"/>
      <c r="C40" s="22"/>
      <c r="D40" s="41"/>
      <c r="E40" s="14"/>
    </row>
    <row r="41" spans="2:5" ht="15" hidden="1" customHeight="1" x14ac:dyDescent="0.25">
      <c r="B41" s="278"/>
      <c r="C41" s="13" t="s">
        <v>0</v>
      </c>
      <c r="D41" s="13"/>
      <c r="E41" s="14">
        <f>'Control 1'!$C$232</f>
        <v>0</v>
      </c>
    </row>
    <row r="42" spans="2:5" ht="15.75" hidden="1" customHeight="1" x14ac:dyDescent="0.25">
      <c r="B42" s="279"/>
      <c r="C42" s="5"/>
      <c r="D42" s="5"/>
      <c r="E42" s="6"/>
    </row>
    <row r="43" spans="2:5" x14ac:dyDescent="0.25">
      <c r="B43" s="42"/>
    </row>
  </sheetData>
  <mergeCells count="4">
    <mergeCell ref="B2:D2"/>
    <mergeCell ref="C16:D16"/>
    <mergeCell ref="B39:B42"/>
    <mergeCell ref="B5:B38"/>
  </mergeCells>
  <conditionalFormatting sqref="E30:E42">
    <cfRule type="containsBlanks" dxfId="34" priority="24">
      <formula>LEN(TRIM(E30))=0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zoomScale="85" zoomScaleNormal="85" workbookViewId="0">
      <selection activeCell="C5" sqref="C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32" t="s">
        <v>980</v>
      </c>
      <c r="D4" s="332"/>
      <c r="E4" s="332"/>
      <c r="F4" s="332"/>
      <c r="G4" s="332"/>
      <c r="H4" s="332"/>
      <c r="I4" s="332"/>
      <c r="J4" s="332"/>
      <c r="K4" s="332"/>
      <c r="L4" s="332"/>
      <c r="M4" s="332"/>
      <c r="N4" s="332"/>
      <c r="O4" s="332"/>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32" t="s">
        <v>938</v>
      </c>
      <c r="D6" s="332"/>
      <c r="E6" s="332"/>
      <c r="F6" s="332"/>
      <c r="G6" s="332"/>
      <c r="H6" s="332"/>
      <c r="I6" s="332"/>
      <c r="J6" s="332"/>
      <c r="K6" s="332"/>
      <c r="L6" s="332"/>
      <c r="M6" s="332"/>
      <c r="N6" s="332"/>
      <c r="O6" s="332"/>
      <c r="P6" s="47"/>
      <c r="Q6" s="46"/>
      <c r="R6" s="46"/>
      <c r="S6" s="46"/>
      <c r="T6" s="46"/>
      <c r="U6" s="46"/>
      <c r="V6" s="46"/>
      <c r="W6" s="46"/>
      <c r="X6" s="46"/>
      <c r="Y6" s="46"/>
    </row>
    <row r="7" spans="1:25" s="150" customFormat="1" x14ac:dyDescent="0.25">
      <c r="A7" s="43"/>
      <c r="B7" s="107" t="s">
        <v>56</v>
      </c>
      <c r="C7" s="332"/>
      <c r="D7" s="332"/>
      <c r="E7" s="332"/>
      <c r="F7" s="332"/>
      <c r="G7" s="332"/>
      <c r="H7" s="332"/>
      <c r="I7" s="332"/>
      <c r="J7" s="332"/>
      <c r="K7" s="332"/>
      <c r="L7" s="332"/>
      <c r="M7" s="332"/>
      <c r="N7" s="332"/>
      <c r="O7" s="332"/>
      <c r="P7" s="47"/>
      <c r="Q7" s="46"/>
      <c r="R7" s="46"/>
      <c r="S7" s="46"/>
      <c r="T7" s="46"/>
      <c r="U7" s="46"/>
      <c r="V7" s="46"/>
      <c r="W7" s="46"/>
      <c r="X7" s="46"/>
      <c r="Y7" s="46"/>
    </row>
    <row r="8" spans="1:25" s="150" customFormat="1" ht="27.65" customHeight="1" x14ac:dyDescent="0.25">
      <c r="A8" s="43"/>
      <c r="B8" s="108"/>
      <c r="C8" s="332"/>
      <c r="D8" s="332"/>
      <c r="E8" s="332"/>
      <c r="F8" s="332"/>
      <c r="G8" s="332"/>
      <c r="H8" s="332"/>
      <c r="I8" s="332"/>
      <c r="J8" s="332"/>
      <c r="K8" s="332"/>
      <c r="L8" s="332"/>
      <c r="M8" s="332"/>
      <c r="N8" s="332"/>
      <c r="O8" s="332"/>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86" t="str">
        <f>Notes!B4</f>
        <v>Note 1</v>
      </c>
      <c r="B10" s="326" t="s">
        <v>162</v>
      </c>
      <c r="C10" s="332" t="s">
        <v>939</v>
      </c>
      <c r="D10" s="332"/>
      <c r="E10" s="332"/>
      <c r="F10" s="332"/>
      <c r="G10" s="332"/>
      <c r="H10" s="332"/>
      <c r="I10" s="332"/>
      <c r="J10" s="332"/>
      <c r="K10" s="332"/>
      <c r="L10" s="332"/>
      <c r="M10" s="332"/>
      <c r="N10" s="332"/>
      <c r="O10" s="332"/>
      <c r="P10" s="47"/>
      <c r="Q10" s="46"/>
      <c r="R10" s="46"/>
      <c r="S10" s="46"/>
      <c r="T10" s="46"/>
      <c r="U10" s="46"/>
      <c r="V10" s="46"/>
      <c r="W10" s="46"/>
      <c r="X10" s="46"/>
      <c r="Y10" s="46"/>
    </row>
    <row r="11" spans="1:25" s="150" customFormat="1" x14ac:dyDescent="0.25">
      <c r="A11" s="287"/>
      <c r="B11" s="315"/>
      <c r="C11" s="332"/>
      <c r="D11" s="332"/>
      <c r="E11" s="332"/>
      <c r="F11" s="332"/>
      <c r="G11" s="332"/>
      <c r="H11" s="332"/>
      <c r="I11" s="332"/>
      <c r="J11" s="332"/>
      <c r="K11" s="332"/>
      <c r="L11" s="332"/>
      <c r="M11" s="332"/>
      <c r="N11" s="332"/>
      <c r="O11" s="332"/>
      <c r="P11" s="47"/>
      <c r="Q11" s="46"/>
      <c r="R11" s="46"/>
      <c r="S11" s="46"/>
      <c r="T11" s="46"/>
      <c r="U11" s="46"/>
      <c r="V11" s="46"/>
      <c r="W11" s="46"/>
      <c r="X11" s="46"/>
      <c r="Y11" s="46"/>
    </row>
    <row r="12" spans="1:25" s="150" customFormat="1" x14ac:dyDescent="0.25">
      <c r="A12" s="287"/>
      <c r="B12" s="315"/>
      <c r="C12" s="332"/>
      <c r="D12" s="332"/>
      <c r="E12" s="332"/>
      <c r="F12" s="332"/>
      <c r="G12" s="332"/>
      <c r="H12" s="332"/>
      <c r="I12" s="332"/>
      <c r="J12" s="332"/>
      <c r="K12" s="332"/>
      <c r="L12" s="332"/>
      <c r="M12" s="332"/>
      <c r="N12" s="332"/>
      <c r="O12" s="332"/>
      <c r="P12" s="47"/>
      <c r="Q12" s="46"/>
      <c r="R12" s="46"/>
      <c r="S12" s="46"/>
      <c r="T12" s="46"/>
      <c r="U12" s="46"/>
      <c r="V12" s="46"/>
      <c r="W12" s="46"/>
      <c r="X12" s="46"/>
      <c r="Y12" s="46"/>
    </row>
    <row r="13" spans="1:25" s="150" customFormat="1" x14ac:dyDescent="0.25">
      <c r="A13" s="287"/>
      <c r="B13" s="315"/>
      <c r="C13" s="332"/>
      <c r="D13" s="332"/>
      <c r="E13" s="332"/>
      <c r="F13" s="332"/>
      <c r="G13" s="332"/>
      <c r="H13" s="332"/>
      <c r="I13" s="332"/>
      <c r="J13" s="332"/>
      <c r="K13" s="332"/>
      <c r="L13" s="332"/>
      <c r="M13" s="332"/>
      <c r="N13" s="332"/>
      <c r="O13" s="332"/>
      <c r="P13" s="47"/>
      <c r="Q13" s="46"/>
      <c r="R13" s="46"/>
      <c r="S13" s="46"/>
      <c r="T13" s="46"/>
      <c r="U13" s="46"/>
      <c r="V13" s="46"/>
      <c r="W13" s="46"/>
      <c r="X13" s="46"/>
      <c r="Y13" s="46"/>
    </row>
    <row r="14" spans="1:25" s="150" customFormat="1" x14ac:dyDescent="0.25">
      <c r="A14" s="287"/>
      <c r="B14" s="315"/>
      <c r="C14" s="332"/>
      <c r="D14" s="332"/>
      <c r="E14" s="332"/>
      <c r="F14" s="332"/>
      <c r="G14" s="332"/>
      <c r="H14" s="332"/>
      <c r="I14" s="332"/>
      <c r="J14" s="332"/>
      <c r="K14" s="332"/>
      <c r="L14" s="332"/>
      <c r="M14" s="332"/>
      <c r="N14" s="332"/>
      <c r="O14" s="332"/>
      <c r="P14" s="47"/>
      <c r="Q14" s="46"/>
      <c r="R14" s="46"/>
      <c r="S14" s="46"/>
      <c r="T14" s="46"/>
      <c r="U14" s="46"/>
      <c r="V14" s="46"/>
      <c r="W14" s="46"/>
      <c r="X14" s="46"/>
      <c r="Y14" s="46"/>
    </row>
    <row r="15" spans="1:25" s="150" customFormat="1" ht="12" thickBot="1" x14ac:dyDescent="0.3">
      <c r="A15" s="288"/>
      <c r="B15" s="316"/>
      <c r="C15" s="332"/>
      <c r="D15" s="332"/>
      <c r="E15" s="332"/>
      <c r="F15" s="332"/>
      <c r="G15" s="332"/>
      <c r="H15" s="332"/>
      <c r="I15" s="332"/>
      <c r="J15" s="332"/>
      <c r="K15" s="332"/>
      <c r="L15" s="332"/>
      <c r="M15" s="332"/>
      <c r="N15" s="332"/>
      <c r="O15" s="332"/>
      <c r="P15" s="47"/>
      <c r="Q15" s="46"/>
      <c r="R15" s="46"/>
      <c r="S15" s="46"/>
      <c r="T15" s="46"/>
      <c r="U15" s="46"/>
      <c r="V15" s="46"/>
      <c r="W15" s="46"/>
      <c r="X15" s="46"/>
      <c r="Y15" s="46"/>
    </row>
    <row r="16" spans="1:25" s="150" customFormat="1" ht="6" customHeight="1" x14ac:dyDescent="0.25">
      <c r="A16" s="286" t="str">
        <f>Notes!B6</f>
        <v>Note 2</v>
      </c>
      <c r="B16" s="20"/>
      <c r="C16" s="143"/>
      <c r="D16" s="143"/>
      <c r="E16" s="143"/>
      <c r="F16" s="143"/>
      <c r="G16" s="143"/>
      <c r="H16" s="143"/>
      <c r="I16" s="202"/>
      <c r="J16" s="143"/>
      <c r="K16" s="143"/>
      <c r="L16" s="143"/>
      <c r="M16" s="143"/>
      <c r="N16" s="143"/>
      <c r="O16" s="143"/>
      <c r="P16" s="47"/>
      <c r="Q16" s="46"/>
      <c r="R16" s="46"/>
      <c r="S16" s="46"/>
      <c r="T16" s="46"/>
      <c r="U16" s="46"/>
      <c r="V16" s="46"/>
      <c r="W16" s="46"/>
      <c r="X16" s="46"/>
      <c r="Y16" s="46"/>
    </row>
    <row r="17" spans="1:25" s="150" customFormat="1" x14ac:dyDescent="0.25">
      <c r="A17" s="287"/>
      <c r="B17" s="144" t="s">
        <v>118</v>
      </c>
      <c r="C17" s="156" t="s">
        <v>119</v>
      </c>
      <c r="D17" s="157"/>
      <c r="E17" s="157"/>
      <c r="F17" s="157"/>
      <c r="G17" s="346" t="s">
        <v>120</v>
      </c>
      <c r="H17" s="346"/>
      <c r="I17" s="243" t="s">
        <v>46</v>
      </c>
      <c r="J17" s="158" t="s">
        <v>121</v>
      </c>
      <c r="K17" s="243"/>
      <c r="L17" s="143"/>
      <c r="M17" s="143"/>
      <c r="N17" s="143"/>
      <c r="O17" s="143"/>
      <c r="P17" s="47"/>
      <c r="Q17" s="46"/>
      <c r="R17" s="46"/>
      <c r="S17" s="46"/>
      <c r="T17" s="46"/>
      <c r="U17" s="46"/>
      <c r="V17" s="46"/>
      <c r="W17" s="46"/>
      <c r="X17" s="46"/>
      <c r="Y17" s="46"/>
    </row>
    <row r="18" spans="1:25" s="150" customFormat="1" ht="5.5" customHeight="1" x14ac:dyDescent="0.25">
      <c r="A18" s="287"/>
      <c r="B18" s="145"/>
      <c r="C18" s="143"/>
      <c r="D18" s="143"/>
      <c r="E18" s="143"/>
      <c r="F18" s="143"/>
      <c r="G18" s="141"/>
      <c r="H18" s="141"/>
      <c r="I18" s="202"/>
      <c r="J18" s="141"/>
      <c r="K18" s="202"/>
      <c r="L18" s="143"/>
      <c r="M18" s="143"/>
      <c r="N18" s="143"/>
      <c r="O18" s="143"/>
      <c r="P18" s="47"/>
      <c r="Q18" s="46"/>
      <c r="R18" s="46"/>
      <c r="S18" s="46"/>
      <c r="T18" s="46"/>
      <c r="U18" s="46"/>
      <c r="V18" s="46"/>
      <c r="W18" s="46"/>
      <c r="X18" s="46"/>
      <c r="Y18" s="46"/>
    </row>
    <row r="19" spans="1:25" s="150" customFormat="1" x14ac:dyDescent="0.25">
      <c r="A19" s="287"/>
      <c r="B19" s="145"/>
      <c r="C19" s="156" t="s">
        <v>122</v>
      </c>
      <c r="D19" s="157"/>
      <c r="E19" s="157"/>
      <c r="F19" s="157"/>
      <c r="G19" s="346" t="s">
        <v>123</v>
      </c>
      <c r="H19" s="346"/>
      <c r="I19" s="201" t="s">
        <v>46</v>
      </c>
      <c r="J19" s="158" t="s">
        <v>124</v>
      </c>
      <c r="K19" s="201"/>
      <c r="L19" s="143"/>
      <c r="M19" s="143"/>
      <c r="N19" s="143"/>
      <c r="O19" s="143"/>
      <c r="P19" s="47"/>
      <c r="Q19" s="46"/>
      <c r="R19" s="46"/>
      <c r="S19" s="46"/>
      <c r="T19" s="46"/>
      <c r="U19" s="46"/>
      <c r="V19" s="46"/>
      <c r="W19" s="46"/>
      <c r="X19" s="46"/>
      <c r="Y19" s="46"/>
    </row>
    <row r="20" spans="1:25" s="150" customFormat="1" ht="5.5" customHeight="1" x14ac:dyDescent="0.25">
      <c r="A20" s="287"/>
      <c r="B20" s="145"/>
      <c r="C20" s="143"/>
      <c r="D20" s="143"/>
      <c r="E20" s="143"/>
      <c r="F20" s="143"/>
      <c r="G20" s="141"/>
      <c r="H20" s="141"/>
      <c r="I20" s="202"/>
      <c r="J20" s="141"/>
      <c r="K20" s="202"/>
      <c r="L20" s="143"/>
      <c r="M20" s="143"/>
      <c r="N20" s="143"/>
      <c r="O20" s="143"/>
      <c r="P20" s="47"/>
      <c r="Q20" s="46"/>
      <c r="R20" s="46"/>
      <c r="S20" s="46"/>
      <c r="T20" s="46"/>
      <c r="U20" s="46"/>
      <c r="V20" s="46"/>
      <c r="W20" s="46"/>
      <c r="X20" s="46"/>
      <c r="Y20" s="46"/>
    </row>
    <row r="21" spans="1:25" s="150" customFormat="1" x14ac:dyDescent="0.25">
      <c r="A21" s="287"/>
      <c r="B21" s="145"/>
      <c r="C21" s="159" t="s">
        <v>125</v>
      </c>
      <c r="D21" s="160"/>
      <c r="E21" s="160"/>
      <c r="F21" s="160"/>
      <c r="G21" s="346" t="s">
        <v>126</v>
      </c>
      <c r="H21" s="346"/>
      <c r="I21" s="259" t="s">
        <v>46</v>
      </c>
      <c r="J21" s="158" t="s">
        <v>127</v>
      </c>
      <c r="K21" s="259" t="s">
        <v>46</v>
      </c>
      <c r="L21" s="143"/>
      <c r="M21" s="143"/>
      <c r="N21" s="143"/>
      <c r="O21" s="143"/>
      <c r="P21" s="47"/>
      <c r="Q21" s="46"/>
      <c r="R21" s="46"/>
      <c r="S21" s="46"/>
      <c r="T21" s="46"/>
      <c r="U21" s="46"/>
      <c r="V21" s="46"/>
      <c r="W21" s="46"/>
      <c r="X21" s="46"/>
      <c r="Y21" s="46"/>
    </row>
    <row r="22" spans="1:25" s="150" customFormat="1" x14ac:dyDescent="0.25">
      <c r="A22" s="287"/>
      <c r="B22" s="145"/>
      <c r="C22" s="143"/>
      <c r="D22" s="143"/>
      <c r="E22" s="143"/>
      <c r="F22" s="143"/>
      <c r="G22" s="346" t="s">
        <v>128</v>
      </c>
      <c r="H22" s="346"/>
      <c r="I22" s="201"/>
      <c r="J22" s="158" t="s">
        <v>129</v>
      </c>
      <c r="K22" s="201"/>
      <c r="L22" s="143"/>
      <c r="M22" s="143"/>
      <c r="N22" s="143"/>
      <c r="O22" s="143"/>
      <c r="P22" s="47"/>
      <c r="Q22" s="46"/>
      <c r="R22" s="46"/>
      <c r="S22" s="46"/>
      <c r="T22" s="46"/>
      <c r="U22" s="46"/>
      <c r="V22" s="46"/>
      <c r="W22" s="46"/>
      <c r="X22" s="46"/>
      <c r="Y22" s="46"/>
    </row>
    <row r="23" spans="1:25" s="150" customFormat="1" ht="12" thickBot="1" x14ac:dyDescent="0.3">
      <c r="A23" s="288"/>
      <c r="B23" s="187"/>
      <c r="C23" s="161"/>
      <c r="D23" s="161"/>
      <c r="E23" s="161"/>
      <c r="F23" s="161"/>
      <c r="G23" s="346" t="s">
        <v>130</v>
      </c>
      <c r="H23" s="346"/>
      <c r="I23" s="201" t="s">
        <v>46</v>
      </c>
      <c r="J23" s="158" t="s">
        <v>131</v>
      </c>
      <c r="K23" s="244"/>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53" t="s">
        <v>117</v>
      </c>
      <c r="C25" s="304" t="s">
        <v>940</v>
      </c>
      <c r="D25" s="305"/>
      <c r="E25" s="305"/>
      <c r="F25" s="305"/>
      <c r="G25" s="305"/>
      <c r="H25" s="305"/>
      <c r="I25" s="305"/>
      <c r="J25" s="305"/>
      <c r="K25" s="305"/>
      <c r="L25" s="305"/>
      <c r="M25" s="305"/>
      <c r="N25" s="305"/>
      <c r="O25" s="305"/>
      <c r="P25" s="47"/>
      <c r="Q25" s="347"/>
      <c r="R25" s="46"/>
      <c r="S25" s="46"/>
      <c r="T25" s="46"/>
      <c r="U25" s="46"/>
      <c r="V25" s="46"/>
      <c r="W25" s="46"/>
      <c r="X25" s="46"/>
      <c r="Y25" s="46"/>
    </row>
    <row r="26" spans="1:25" s="150" customFormat="1" x14ac:dyDescent="0.25">
      <c r="A26" s="52"/>
      <c r="B26" s="354"/>
      <c r="C26" s="304"/>
      <c r="D26" s="305"/>
      <c r="E26" s="305"/>
      <c r="F26" s="305"/>
      <c r="G26" s="305"/>
      <c r="H26" s="305"/>
      <c r="I26" s="305"/>
      <c r="J26" s="305"/>
      <c r="K26" s="305"/>
      <c r="L26" s="305"/>
      <c r="M26" s="305"/>
      <c r="N26" s="305"/>
      <c r="O26" s="305"/>
      <c r="P26" s="47"/>
      <c r="Q26" s="347"/>
      <c r="R26" s="46"/>
      <c r="S26" s="46"/>
      <c r="T26" s="46"/>
      <c r="U26" s="46"/>
      <c r="V26" s="46"/>
      <c r="W26" s="46"/>
      <c r="X26" s="46"/>
      <c r="Y26" s="46"/>
    </row>
    <row r="27" spans="1:25" s="150" customFormat="1" x14ac:dyDescent="0.25">
      <c r="A27" s="52"/>
      <c r="B27" s="354"/>
      <c r="C27" s="304"/>
      <c r="D27" s="305"/>
      <c r="E27" s="305"/>
      <c r="F27" s="305"/>
      <c r="G27" s="305"/>
      <c r="H27" s="305"/>
      <c r="I27" s="305"/>
      <c r="J27" s="305"/>
      <c r="K27" s="305"/>
      <c r="L27" s="305"/>
      <c r="M27" s="305"/>
      <c r="N27" s="305"/>
      <c r="O27" s="305"/>
      <c r="P27" s="47"/>
      <c r="Q27" s="347"/>
      <c r="R27" s="46"/>
      <c r="S27" s="46"/>
      <c r="T27" s="46"/>
      <c r="U27" s="46"/>
      <c r="V27" s="46"/>
      <c r="W27" s="46"/>
      <c r="X27" s="46"/>
      <c r="Y27" s="46"/>
    </row>
    <row r="28" spans="1:25" s="150" customFormat="1" x14ac:dyDescent="0.25">
      <c r="A28" s="52"/>
      <c r="B28" s="355"/>
      <c r="C28" s="352" t="s">
        <v>150</v>
      </c>
      <c r="D28" s="352"/>
      <c r="E28" s="352"/>
      <c r="F28" s="301"/>
      <c r="G28" s="214"/>
      <c r="H28" s="215" t="s">
        <v>151</v>
      </c>
      <c r="I28" s="200"/>
      <c r="J28" s="200"/>
      <c r="K28" s="200"/>
      <c r="L28" s="200"/>
      <c r="M28" s="200"/>
      <c r="N28" s="200"/>
      <c r="O28" s="200"/>
      <c r="P28" s="47"/>
      <c r="Q28" s="347"/>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47"/>
      <c r="R29" s="46"/>
      <c r="S29" s="46"/>
      <c r="T29" s="46"/>
      <c r="U29" s="46"/>
      <c r="V29" s="46"/>
      <c r="W29" s="46"/>
      <c r="X29" s="46"/>
      <c r="Y29" s="46"/>
    </row>
    <row r="30" spans="1:25" s="150" customFormat="1" x14ac:dyDescent="0.25">
      <c r="A30" s="43"/>
      <c r="B30" s="326" t="s">
        <v>97</v>
      </c>
      <c r="C30" s="332" t="s">
        <v>941</v>
      </c>
      <c r="D30" s="332"/>
      <c r="E30" s="332"/>
      <c r="F30" s="332"/>
      <c r="G30" s="332"/>
      <c r="H30" s="332"/>
      <c r="I30" s="332"/>
      <c r="J30" s="332"/>
      <c r="K30" s="332"/>
      <c r="L30" s="332"/>
      <c r="M30" s="332"/>
      <c r="N30" s="332"/>
      <c r="O30" s="332"/>
      <c r="P30" s="47"/>
      <c r="Q30" s="347"/>
      <c r="R30" s="46"/>
      <c r="S30" s="46"/>
      <c r="T30" s="46"/>
      <c r="U30" s="46"/>
      <c r="V30" s="46"/>
      <c r="W30" s="46"/>
      <c r="X30" s="46"/>
      <c r="Y30" s="46"/>
    </row>
    <row r="31" spans="1:25" s="150" customFormat="1" x14ac:dyDescent="0.25">
      <c r="A31" s="43"/>
      <c r="B31" s="315"/>
      <c r="C31" s="332"/>
      <c r="D31" s="332"/>
      <c r="E31" s="332"/>
      <c r="F31" s="332"/>
      <c r="G31" s="332"/>
      <c r="H31" s="332"/>
      <c r="I31" s="332"/>
      <c r="J31" s="332"/>
      <c r="K31" s="332"/>
      <c r="L31" s="332"/>
      <c r="M31" s="332"/>
      <c r="N31" s="332"/>
      <c r="O31" s="332"/>
      <c r="P31" s="47"/>
      <c r="Q31" s="347"/>
      <c r="R31" s="46"/>
      <c r="S31" s="46"/>
      <c r="T31" s="46"/>
      <c r="U31" s="46"/>
      <c r="V31" s="46"/>
      <c r="W31" s="46"/>
      <c r="X31" s="46"/>
      <c r="Y31" s="46"/>
    </row>
    <row r="32" spans="1:25" s="150" customFormat="1" x14ac:dyDescent="0.25">
      <c r="A32" s="43"/>
      <c r="B32" s="316"/>
      <c r="C32" s="332"/>
      <c r="D32" s="332"/>
      <c r="E32" s="332"/>
      <c r="F32" s="332"/>
      <c r="G32" s="332"/>
      <c r="H32" s="332"/>
      <c r="I32" s="332"/>
      <c r="J32" s="332"/>
      <c r="K32" s="332"/>
      <c r="L32" s="332"/>
      <c r="M32" s="332"/>
      <c r="N32" s="332"/>
      <c r="O32" s="332"/>
      <c r="P32" s="47"/>
      <c r="Q32" s="347"/>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83" t="str">
        <f>Notes!B10</f>
        <v>Note 4</v>
      </c>
      <c r="B37" s="326" t="s">
        <v>7</v>
      </c>
      <c r="C37" s="332" t="s">
        <v>942</v>
      </c>
      <c r="D37" s="332"/>
      <c r="E37" s="332"/>
      <c r="F37" s="332"/>
      <c r="G37" s="332"/>
      <c r="H37" s="332"/>
      <c r="I37" s="332"/>
      <c r="J37" s="332"/>
      <c r="K37" s="332"/>
      <c r="L37" s="332"/>
      <c r="M37" s="332"/>
      <c r="N37" s="332"/>
      <c r="O37" s="332"/>
      <c r="P37" s="47"/>
      <c r="Q37" s="46"/>
      <c r="R37" s="46"/>
      <c r="S37" s="46"/>
      <c r="T37" s="46"/>
      <c r="U37" s="46"/>
      <c r="V37" s="46"/>
      <c r="W37" s="46"/>
      <c r="X37" s="46"/>
      <c r="Y37" s="46"/>
    </row>
    <row r="38" spans="1:25" s="150" customFormat="1" outlineLevel="1" x14ac:dyDescent="0.25">
      <c r="A38" s="284"/>
      <c r="B38" s="315"/>
      <c r="C38" s="332"/>
      <c r="D38" s="332"/>
      <c r="E38" s="332"/>
      <c r="F38" s="332"/>
      <c r="G38" s="332"/>
      <c r="H38" s="332"/>
      <c r="I38" s="332"/>
      <c r="J38" s="332"/>
      <c r="K38" s="332"/>
      <c r="L38" s="332"/>
      <c r="M38" s="332"/>
      <c r="N38" s="332"/>
      <c r="O38" s="332"/>
      <c r="P38" s="47"/>
      <c r="Q38" s="46"/>
      <c r="R38" s="46"/>
      <c r="S38" s="46"/>
      <c r="T38" s="46"/>
      <c r="U38" s="46"/>
      <c r="V38" s="46"/>
      <c r="W38" s="46"/>
      <c r="X38" s="46"/>
      <c r="Y38" s="46"/>
    </row>
    <row r="39" spans="1:25" s="150" customFormat="1" outlineLevel="1" x14ac:dyDescent="0.25">
      <c r="A39" s="284"/>
      <c r="B39" s="315"/>
      <c r="C39" s="332"/>
      <c r="D39" s="332"/>
      <c r="E39" s="332"/>
      <c r="F39" s="332"/>
      <c r="G39" s="332"/>
      <c r="H39" s="332"/>
      <c r="I39" s="332"/>
      <c r="J39" s="332"/>
      <c r="K39" s="332"/>
      <c r="L39" s="332"/>
      <c r="M39" s="332"/>
      <c r="N39" s="332"/>
      <c r="O39" s="332"/>
      <c r="P39" s="47"/>
      <c r="Q39" s="46"/>
      <c r="R39" s="46"/>
      <c r="S39" s="46"/>
      <c r="T39" s="46"/>
      <c r="U39" s="46"/>
      <c r="V39" s="46"/>
      <c r="W39" s="46"/>
      <c r="X39" s="46"/>
      <c r="Y39" s="46"/>
    </row>
    <row r="40" spans="1:25" s="150" customFormat="1" outlineLevel="1" x14ac:dyDescent="0.25">
      <c r="A40" s="284"/>
      <c r="B40" s="315"/>
      <c r="C40" s="332"/>
      <c r="D40" s="332"/>
      <c r="E40" s="332"/>
      <c r="F40" s="332"/>
      <c r="G40" s="332"/>
      <c r="H40" s="332"/>
      <c r="I40" s="332"/>
      <c r="J40" s="332"/>
      <c r="K40" s="332"/>
      <c r="L40" s="332"/>
      <c r="M40" s="332"/>
      <c r="N40" s="332"/>
      <c r="O40" s="332"/>
      <c r="P40" s="47"/>
      <c r="Q40" s="46"/>
      <c r="R40" s="46"/>
      <c r="S40" s="46"/>
      <c r="T40" s="46"/>
      <c r="U40" s="46"/>
      <c r="V40" s="46"/>
      <c r="W40" s="46"/>
      <c r="X40" s="46"/>
      <c r="Y40" s="46"/>
    </row>
    <row r="41" spans="1:25" s="150" customFormat="1" outlineLevel="1" x14ac:dyDescent="0.25">
      <c r="A41" s="284"/>
      <c r="B41" s="315"/>
      <c r="C41" s="332"/>
      <c r="D41" s="332"/>
      <c r="E41" s="332"/>
      <c r="F41" s="332"/>
      <c r="G41" s="332"/>
      <c r="H41" s="332"/>
      <c r="I41" s="332"/>
      <c r="J41" s="332"/>
      <c r="K41" s="332"/>
      <c r="L41" s="332"/>
      <c r="M41" s="332"/>
      <c r="N41" s="332"/>
      <c r="O41" s="332"/>
      <c r="P41" s="47"/>
      <c r="Q41" s="46"/>
      <c r="R41" s="46"/>
      <c r="S41" s="46"/>
      <c r="T41" s="46"/>
      <c r="U41" s="46"/>
      <c r="V41" s="46"/>
      <c r="W41" s="46"/>
      <c r="X41" s="46"/>
      <c r="Y41" s="46"/>
    </row>
    <row r="42" spans="1:25" s="150" customFormat="1" outlineLevel="1" x14ac:dyDescent="0.25">
      <c r="A42" s="284"/>
      <c r="B42" s="316"/>
      <c r="C42" s="332"/>
      <c r="D42" s="332"/>
      <c r="E42" s="332"/>
      <c r="F42" s="332"/>
      <c r="G42" s="332"/>
      <c r="H42" s="332"/>
      <c r="I42" s="332"/>
      <c r="J42" s="332"/>
      <c r="K42" s="332"/>
      <c r="L42" s="332"/>
      <c r="M42" s="332"/>
      <c r="N42" s="332"/>
      <c r="O42" s="332"/>
      <c r="P42" s="47"/>
      <c r="Q42" s="46"/>
      <c r="R42" s="46"/>
      <c r="S42" s="46"/>
      <c r="T42" s="46"/>
      <c r="U42" s="46"/>
      <c r="V42" s="46"/>
      <c r="W42" s="46"/>
      <c r="X42" s="46"/>
      <c r="Y42" s="46"/>
    </row>
    <row r="43" spans="1:25" s="150" customFormat="1" ht="6.75" customHeight="1" outlineLevel="1" x14ac:dyDescent="0.25">
      <c r="A43" s="284"/>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3" t="s">
        <v>37</v>
      </c>
      <c r="C45" s="304" t="s">
        <v>943</v>
      </c>
      <c r="D45" s="305"/>
      <c r="E45" s="305"/>
      <c r="F45" s="305"/>
      <c r="G45" s="305"/>
      <c r="H45" s="305"/>
      <c r="I45" s="305"/>
      <c r="J45" s="305"/>
      <c r="K45" s="305"/>
      <c r="L45" s="305"/>
      <c r="M45" s="305"/>
      <c r="N45" s="305"/>
      <c r="O45" s="305"/>
      <c r="P45" s="47"/>
      <c r="Q45" s="46"/>
      <c r="R45" s="46"/>
      <c r="S45" s="46"/>
      <c r="T45" s="46"/>
      <c r="U45" s="46"/>
      <c r="V45" s="46"/>
      <c r="W45" s="46"/>
      <c r="X45" s="46"/>
      <c r="Y45" s="46"/>
    </row>
    <row r="46" spans="1:25" s="150" customFormat="1" outlineLevel="1" x14ac:dyDescent="0.25">
      <c r="A46" s="284"/>
      <c r="B46" s="344"/>
      <c r="C46" s="304"/>
      <c r="D46" s="305"/>
      <c r="E46" s="305"/>
      <c r="F46" s="305"/>
      <c r="G46" s="305"/>
      <c r="H46" s="305"/>
      <c r="I46" s="305"/>
      <c r="J46" s="305"/>
      <c r="K46" s="305"/>
      <c r="L46" s="305"/>
      <c r="M46" s="305"/>
      <c r="N46" s="305"/>
      <c r="O46" s="305"/>
      <c r="P46" s="47"/>
      <c r="Q46" s="46"/>
      <c r="R46" s="46"/>
      <c r="S46" s="46"/>
      <c r="T46" s="46"/>
      <c r="U46" s="46"/>
      <c r="V46" s="46"/>
      <c r="W46" s="46"/>
      <c r="X46" s="46"/>
      <c r="Y46" s="46"/>
    </row>
    <row r="47" spans="1:25" s="150" customFormat="1" outlineLevel="1" x14ac:dyDescent="0.25">
      <c r="A47" s="284"/>
      <c r="B47" s="344"/>
      <c r="C47" s="304"/>
      <c r="D47" s="305"/>
      <c r="E47" s="305"/>
      <c r="F47" s="305"/>
      <c r="G47" s="305"/>
      <c r="H47" s="305"/>
      <c r="I47" s="305"/>
      <c r="J47" s="305"/>
      <c r="K47" s="305"/>
      <c r="L47" s="305"/>
      <c r="M47" s="305"/>
      <c r="N47" s="305"/>
      <c r="O47" s="305"/>
      <c r="P47" s="47"/>
      <c r="Q47" s="46"/>
      <c r="R47" s="46"/>
      <c r="S47" s="46"/>
      <c r="T47" s="46"/>
      <c r="U47" s="46"/>
      <c r="V47" s="46"/>
      <c r="W47" s="46"/>
      <c r="X47" s="46"/>
      <c r="Y47" s="46"/>
    </row>
    <row r="48" spans="1:25" s="150" customFormat="1" outlineLevel="1" x14ac:dyDescent="0.25">
      <c r="A48" s="284"/>
      <c r="B48" s="344"/>
      <c r="C48" s="304"/>
      <c r="D48" s="305"/>
      <c r="E48" s="305"/>
      <c r="F48" s="305"/>
      <c r="G48" s="305"/>
      <c r="H48" s="305"/>
      <c r="I48" s="305"/>
      <c r="J48" s="305"/>
      <c r="K48" s="305"/>
      <c r="L48" s="305"/>
      <c r="M48" s="305"/>
      <c r="N48" s="305"/>
      <c r="O48" s="305"/>
      <c r="P48" s="47"/>
      <c r="Q48" s="46"/>
      <c r="R48" s="46"/>
      <c r="S48" s="46"/>
      <c r="T48" s="46"/>
      <c r="U48" s="46"/>
      <c r="V48" s="46"/>
      <c r="W48" s="46"/>
      <c r="X48" s="46"/>
      <c r="Y48" s="46"/>
    </row>
    <row r="49" spans="1:27" s="150" customFormat="1" outlineLevel="1" x14ac:dyDescent="0.25">
      <c r="A49" s="284"/>
      <c r="B49" s="344"/>
      <c r="C49" s="304"/>
      <c r="D49" s="305"/>
      <c r="E49" s="305"/>
      <c r="F49" s="305"/>
      <c r="G49" s="305"/>
      <c r="H49" s="305"/>
      <c r="I49" s="305"/>
      <c r="J49" s="305"/>
      <c r="K49" s="305"/>
      <c r="L49" s="305"/>
      <c r="M49" s="305"/>
      <c r="N49" s="305"/>
      <c r="O49" s="305"/>
      <c r="P49" s="47"/>
      <c r="Q49" s="46"/>
      <c r="R49" s="46"/>
      <c r="S49" s="46"/>
      <c r="T49" s="46"/>
      <c r="U49" s="46"/>
      <c r="V49" s="46"/>
      <c r="W49" s="46"/>
      <c r="X49" s="46"/>
      <c r="Y49" s="46"/>
    </row>
    <row r="50" spans="1:27" s="150" customFormat="1" outlineLevel="1" x14ac:dyDescent="0.25">
      <c r="A50" s="284"/>
      <c r="B50" s="111"/>
      <c r="C50" s="304"/>
      <c r="D50" s="305"/>
      <c r="E50" s="305"/>
      <c r="F50" s="305"/>
      <c r="G50" s="305"/>
      <c r="H50" s="305"/>
      <c r="I50" s="305"/>
      <c r="J50" s="305"/>
      <c r="K50" s="305"/>
      <c r="L50" s="305"/>
      <c r="M50" s="305"/>
      <c r="N50" s="305"/>
      <c r="O50" s="305"/>
      <c r="P50" s="47"/>
      <c r="Q50" s="46"/>
      <c r="R50" s="46"/>
      <c r="S50" s="46"/>
      <c r="T50" s="46"/>
      <c r="U50" s="46"/>
      <c r="V50" s="46"/>
      <c r="W50" s="46"/>
      <c r="X50" s="46"/>
      <c r="Y50" s="46"/>
    </row>
    <row r="51" spans="1:27" s="150" customFormat="1" outlineLevel="1" x14ac:dyDescent="0.25">
      <c r="A51" s="284"/>
      <c r="B51" s="112" t="str">
        <f>Notes!B12</f>
        <v>Note 5</v>
      </c>
      <c r="C51" s="304"/>
      <c r="D51" s="305"/>
      <c r="E51" s="305"/>
      <c r="F51" s="305"/>
      <c r="G51" s="305"/>
      <c r="H51" s="305"/>
      <c r="I51" s="305"/>
      <c r="J51" s="305"/>
      <c r="K51" s="305"/>
      <c r="L51" s="305"/>
      <c r="M51" s="305"/>
      <c r="N51" s="305"/>
      <c r="O51" s="305"/>
      <c r="P51" s="47"/>
      <c r="Q51" s="46"/>
      <c r="R51" s="46"/>
      <c r="S51" s="46"/>
      <c r="T51" s="46"/>
      <c r="U51" s="46"/>
      <c r="V51" s="46"/>
      <c r="W51" s="46"/>
      <c r="X51" s="46"/>
      <c r="Y51" s="46"/>
    </row>
    <row r="52" spans="1:27" s="150" customFormat="1" outlineLevel="1" x14ac:dyDescent="0.25">
      <c r="A52" s="284"/>
      <c r="B52" s="113"/>
      <c r="C52" s="304"/>
      <c r="D52" s="305"/>
      <c r="E52" s="305"/>
      <c r="F52" s="305"/>
      <c r="G52" s="305"/>
      <c r="H52" s="305"/>
      <c r="I52" s="305"/>
      <c r="J52" s="305"/>
      <c r="K52" s="305"/>
      <c r="L52" s="305"/>
      <c r="M52" s="305"/>
      <c r="N52" s="305"/>
      <c r="O52" s="305"/>
      <c r="P52" s="47"/>
      <c r="Q52" s="46"/>
      <c r="R52" s="55"/>
      <c r="S52" s="55"/>
      <c r="T52" s="55"/>
      <c r="U52" s="55"/>
      <c r="V52" s="55"/>
      <c r="W52" s="55"/>
      <c r="X52" s="55"/>
      <c r="Y52" s="55"/>
      <c r="Z52" s="152"/>
      <c r="AA52" s="152"/>
    </row>
    <row r="53" spans="1:27" s="150" customFormat="1" ht="6" customHeight="1" outlineLevel="1" x14ac:dyDescent="0.25">
      <c r="A53" s="284"/>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04" t="s">
        <v>944</v>
      </c>
      <c r="D55" s="305"/>
      <c r="E55" s="305"/>
      <c r="F55" s="305"/>
      <c r="G55" s="305"/>
      <c r="H55" s="305"/>
      <c r="I55" s="305"/>
      <c r="J55" s="305"/>
      <c r="K55" s="305"/>
      <c r="L55" s="305"/>
      <c r="M55" s="305"/>
      <c r="N55" s="305"/>
      <c r="O55" s="305"/>
      <c r="P55" s="47"/>
      <c r="Q55" s="46"/>
      <c r="R55" s="46"/>
      <c r="S55" s="46"/>
      <c r="T55" s="46"/>
      <c r="U55" s="46"/>
      <c r="V55" s="46"/>
      <c r="W55" s="46"/>
      <c r="X55" s="46"/>
      <c r="Y55" s="46"/>
    </row>
    <row r="56" spans="1:27" s="150" customFormat="1" ht="6" customHeight="1" outlineLevel="1" x14ac:dyDescent="0.25">
      <c r="A56" s="284"/>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84"/>
      <c r="B57" s="343" t="s">
        <v>108</v>
      </c>
      <c r="C57" s="304" t="s">
        <v>977</v>
      </c>
      <c r="D57" s="305"/>
      <c r="E57" s="305"/>
      <c r="F57" s="305"/>
      <c r="G57" s="305"/>
      <c r="H57" s="305"/>
      <c r="I57" s="305"/>
      <c r="J57" s="305"/>
      <c r="K57" s="305"/>
      <c r="L57" s="305"/>
      <c r="M57" s="305"/>
      <c r="N57" s="305"/>
      <c r="O57" s="305"/>
      <c r="P57" s="47"/>
      <c r="Q57" s="46"/>
      <c r="R57" s="46"/>
      <c r="S57" s="46"/>
      <c r="T57" s="46"/>
      <c r="U57" s="46"/>
      <c r="V57" s="46"/>
      <c r="W57" s="46"/>
      <c r="X57" s="46"/>
      <c r="Y57" s="46"/>
    </row>
    <row r="58" spans="1:27" s="150" customFormat="1" outlineLevel="1" x14ac:dyDescent="0.25">
      <c r="A58" s="284"/>
      <c r="B58" s="344"/>
      <c r="C58" s="304"/>
      <c r="D58" s="305"/>
      <c r="E58" s="305"/>
      <c r="F58" s="305"/>
      <c r="G58" s="305"/>
      <c r="H58" s="305"/>
      <c r="I58" s="305"/>
      <c r="J58" s="305"/>
      <c r="K58" s="305"/>
      <c r="L58" s="305"/>
      <c r="M58" s="305"/>
      <c r="N58" s="305"/>
      <c r="O58" s="305"/>
      <c r="P58" s="47"/>
      <c r="Q58" s="46"/>
      <c r="R58" s="46"/>
      <c r="S58" s="46"/>
      <c r="T58" s="46"/>
      <c r="U58" s="46"/>
      <c r="V58" s="46"/>
      <c r="W58" s="46"/>
      <c r="X58" s="46"/>
      <c r="Y58" s="46"/>
    </row>
    <row r="59" spans="1:27" s="150" customFormat="1" outlineLevel="1" x14ac:dyDescent="0.25">
      <c r="A59" s="284"/>
      <c r="B59" s="344"/>
      <c r="C59" s="304"/>
      <c r="D59" s="305"/>
      <c r="E59" s="305"/>
      <c r="F59" s="305"/>
      <c r="G59" s="305"/>
      <c r="H59" s="305"/>
      <c r="I59" s="305"/>
      <c r="J59" s="305"/>
      <c r="K59" s="305"/>
      <c r="L59" s="305"/>
      <c r="M59" s="305"/>
      <c r="N59" s="305"/>
      <c r="O59" s="305"/>
      <c r="P59" s="47"/>
      <c r="Q59" s="46"/>
      <c r="R59" s="46"/>
      <c r="S59" s="46"/>
      <c r="T59" s="46"/>
      <c r="U59" s="46"/>
      <c r="V59" s="46"/>
      <c r="W59" s="46"/>
      <c r="X59" s="46"/>
      <c r="Y59" s="46"/>
    </row>
    <row r="60" spans="1:27" s="150" customFormat="1" outlineLevel="1" x14ac:dyDescent="0.25">
      <c r="A60" s="284"/>
      <c r="B60" s="344"/>
      <c r="C60" s="304"/>
      <c r="D60" s="305"/>
      <c r="E60" s="305"/>
      <c r="F60" s="305"/>
      <c r="G60" s="305"/>
      <c r="H60" s="305"/>
      <c r="I60" s="305"/>
      <c r="J60" s="305"/>
      <c r="K60" s="305"/>
      <c r="L60" s="305"/>
      <c r="M60" s="305"/>
      <c r="N60" s="305"/>
      <c r="O60" s="305"/>
      <c r="P60" s="47"/>
      <c r="Q60" s="46"/>
      <c r="R60" s="46"/>
      <c r="S60" s="46"/>
      <c r="T60" s="46"/>
      <c r="U60" s="46"/>
      <c r="V60" s="46"/>
      <c r="W60" s="46"/>
      <c r="X60" s="46"/>
      <c r="Y60" s="46"/>
    </row>
    <row r="61" spans="1:27" s="150" customFormat="1" outlineLevel="1" x14ac:dyDescent="0.25">
      <c r="A61" s="284"/>
      <c r="B61" s="344"/>
      <c r="C61" s="304"/>
      <c r="D61" s="305"/>
      <c r="E61" s="305"/>
      <c r="F61" s="305"/>
      <c r="G61" s="305"/>
      <c r="H61" s="305"/>
      <c r="I61" s="305"/>
      <c r="J61" s="305"/>
      <c r="K61" s="305"/>
      <c r="L61" s="305"/>
      <c r="M61" s="305"/>
      <c r="N61" s="305"/>
      <c r="O61" s="305"/>
      <c r="P61" s="47"/>
      <c r="Q61" s="46"/>
      <c r="R61" s="46"/>
      <c r="S61" s="46"/>
      <c r="T61" s="46"/>
      <c r="U61" s="46"/>
      <c r="V61" s="46"/>
      <c r="W61" s="46"/>
      <c r="X61" s="46"/>
      <c r="Y61" s="46"/>
    </row>
    <row r="62" spans="1:27" s="150" customFormat="1" outlineLevel="1" x14ac:dyDescent="0.25">
      <c r="A62" s="284"/>
      <c r="B62" s="344"/>
      <c r="C62" s="304"/>
      <c r="D62" s="305"/>
      <c r="E62" s="305"/>
      <c r="F62" s="305"/>
      <c r="G62" s="305"/>
      <c r="H62" s="305"/>
      <c r="I62" s="305"/>
      <c r="J62" s="305"/>
      <c r="K62" s="305"/>
      <c r="L62" s="305"/>
      <c r="M62" s="305"/>
      <c r="N62" s="305"/>
      <c r="O62" s="305"/>
      <c r="P62" s="47"/>
      <c r="Q62" s="46"/>
      <c r="R62" s="46"/>
      <c r="S62" s="46"/>
      <c r="T62" s="46"/>
      <c r="U62" s="46"/>
      <c r="V62" s="46"/>
      <c r="W62" s="46"/>
      <c r="X62" s="46"/>
      <c r="Y62" s="46"/>
    </row>
    <row r="63" spans="1:27" s="150" customFormat="1" outlineLevel="1" x14ac:dyDescent="0.25">
      <c r="A63" s="284"/>
      <c r="B63" s="344"/>
      <c r="C63" s="304"/>
      <c r="D63" s="305"/>
      <c r="E63" s="305"/>
      <c r="F63" s="305"/>
      <c r="G63" s="305"/>
      <c r="H63" s="305"/>
      <c r="I63" s="305"/>
      <c r="J63" s="305"/>
      <c r="K63" s="305"/>
      <c r="L63" s="305"/>
      <c r="M63" s="305"/>
      <c r="N63" s="305"/>
      <c r="O63" s="305"/>
      <c r="P63" s="47"/>
      <c r="Q63" s="46"/>
      <c r="R63" s="46"/>
      <c r="S63" s="46"/>
      <c r="T63" s="46"/>
      <c r="U63" s="46"/>
      <c r="V63" s="46"/>
      <c r="W63" s="46"/>
      <c r="X63" s="46"/>
      <c r="Y63" s="46"/>
    </row>
    <row r="64" spans="1:27" s="150" customFormat="1" outlineLevel="1" x14ac:dyDescent="0.25">
      <c r="A64" s="284"/>
      <c r="B64" s="345"/>
      <c r="C64" s="304"/>
      <c r="D64" s="305"/>
      <c r="E64" s="305"/>
      <c r="F64" s="305"/>
      <c r="G64" s="305"/>
      <c r="H64" s="305"/>
      <c r="I64" s="305"/>
      <c r="J64" s="305"/>
      <c r="K64" s="305"/>
      <c r="L64" s="305"/>
      <c r="M64" s="305"/>
      <c r="N64" s="305"/>
      <c r="O64" s="305"/>
      <c r="P64" s="47"/>
      <c r="Q64" s="46"/>
      <c r="R64" s="46"/>
      <c r="S64" s="46"/>
      <c r="T64" s="46"/>
      <c r="U64" s="46"/>
      <c r="V64" s="46"/>
      <c r="W64" s="46"/>
      <c r="X64" s="46"/>
      <c r="Y64" s="46"/>
    </row>
    <row r="65" spans="1:25" s="150" customFormat="1" ht="6" customHeight="1" outlineLevel="1" x14ac:dyDescent="0.25">
      <c r="A65" s="284"/>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6" t="s">
        <v>63</v>
      </c>
      <c r="C67" s="304" t="s">
        <v>975</v>
      </c>
      <c r="D67" s="305"/>
      <c r="E67" s="305"/>
      <c r="F67" s="305"/>
      <c r="G67" s="305"/>
      <c r="H67" s="305"/>
      <c r="I67" s="305"/>
      <c r="J67" s="305"/>
      <c r="K67" s="305"/>
      <c r="L67" s="305"/>
      <c r="M67" s="305"/>
      <c r="N67" s="305"/>
      <c r="O67" s="305"/>
      <c r="P67" s="47"/>
      <c r="Q67" s="46"/>
      <c r="R67" s="46"/>
      <c r="S67" s="46"/>
      <c r="T67" s="46"/>
      <c r="U67" s="46"/>
      <c r="V67" s="46"/>
      <c r="W67" s="46"/>
      <c r="X67" s="46"/>
      <c r="Y67" s="46"/>
    </row>
    <row r="68" spans="1:25" s="150" customFormat="1" outlineLevel="1" x14ac:dyDescent="0.25">
      <c r="A68" s="284"/>
      <c r="B68" s="315"/>
      <c r="C68" s="304"/>
      <c r="D68" s="305"/>
      <c r="E68" s="305"/>
      <c r="F68" s="305"/>
      <c r="G68" s="305"/>
      <c r="H68" s="305"/>
      <c r="I68" s="305"/>
      <c r="J68" s="305"/>
      <c r="K68" s="305"/>
      <c r="L68" s="305"/>
      <c r="M68" s="305"/>
      <c r="N68" s="305"/>
      <c r="O68" s="305"/>
      <c r="P68" s="47"/>
      <c r="Q68" s="46"/>
      <c r="R68" s="46"/>
      <c r="S68" s="46"/>
      <c r="T68" s="46"/>
      <c r="U68" s="46"/>
      <c r="V68" s="46"/>
      <c r="W68" s="46"/>
      <c r="X68" s="46"/>
      <c r="Y68" s="46"/>
    </row>
    <row r="69" spans="1:25" s="150" customFormat="1" outlineLevel="1" x14ac:dyDescent="0.25">
      <c r="A69" s="284"/>
      <c r="B69" s="315"/>
      <c r="C69" s="304"/>
      <c r="D69" s="305"/>
      <c r="E69" s="305"/>
      <c r="F69" s="305"/>
      <c r="G69" s="305"/>
      <c r="H69" s="305"/>
      <c r="I69" s="305"/>
      <c r="J69" s="305"/>
      <c r="K69" s="305"/>
      <c r="L69" s="305"/>
      <c r="M69" s="305"/>
      <c r="N69" s="305"/>
      <c r="O69" s="305"/>
      <c r="P69" s="47"/>
      <c r="Q69" s="46"/>
      <c r="R69" s="46"/>
      <c r="S69" s="46"/>
      <c r="T69" s="46"/>
      <c r="U69" s="46"/>
      <c r="V69" s="46"/>
      <c r="W69" s="46"/>
      <c r="X69" s="46"/>
      <c r="Y69" s="46"/>
    </row>
    <row r="70" spans="1:25" s="150" customFormat="1" outlineLevel="1" x14ac:dyDescent="0.25">
      <c r="A70" s="284"/>
      <c r="B70" s="316"/>
      <c r="C70" s="304"/>
      <c r="D70" s="305"/>
      <c r="E70" s="305"/>
      <c r="F70" s="305"/>
      <c r="G70" s="305"/>
      <c r="H70" s="305"/>
      <c r="I70" s="305"/>
      <c r="J70" s="305"/>
      <c r="K70" s="305"/>
      <c r="L70" s="305"/>
      <c r="M70" s="305"/>
      <c r="N70" s="305"/>
      <c r="O70" s="305"/>
      <c r="P70" s="47"/>
      <c r="Q70" s="46"/>
      <c r="R70" s="46"/>
      <c r="S70" s="46"/>
      <c r="T70" s="46"/>
      <c r="U70" s="46"/>
      <c r="V70" s="46"/>
      <c r="W70" s="46"/>
      <c r="X70" s="46"/>
      <c r="Y70" s="46"/>
    </row>
    <row r="71" spans="1:25" s="150" customFormat="1" ht="6" customHeight="1" outlineLevel="1" x14ac:dyDescent="0.25">
      <c r="A71" s="284"/>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6" t="s">
        <v>64</v>
      </c>
      <c r="C73" s="304" t="s">
        <v>932</v>
      </c>
      <c r="D73" s="305"/>
      <c r="E73" s="305"/>
      <c r="F73" s="305"/>
      <c r="G73" s="305"/>
      <c r="H73" s="305"/>
      <c r="I73" s="305"/>
      <c r="J73" s="305"/>
      <c r="K73" s="305"/>
      <c r="L73" s="305"/>
      <c r="M73" s="305"/>
      <c r="N73" s="305"/>
      <c r="O73" s="305"/>
      <c r="P73" s="47"/>
      <c r="Q73" s="46"/>
      <c r="R73" s="46"/>
      <c r="S73" s="46"/>
      <c r="T73" s="46"/>
      <c r="U73" s="46"/>
      <c r="V73" s="46"/>
      <c r="W73" s="46"/>
      <c r="X73" s="46"/>
      <c r="Y73" s="46"/>
    </row>
    <row r="74" spans="1:25" s="150" customFormat="1" outlineLevel="1" x14ac:dyDescent="0.25">
      <c r="A74" s="284"/>
      <c r="B74" s="315"/>
      <c r="C74" s="304"/>
      <c r="D74" s="305"/>
      <c r="E74" s="305"/>
      <c r="F74" s="305"/>
      <c r="G74" s="305"/>
      <c r="H74" s="305"/>
      <c r="I74" s="305"/>
      <c r="J74" s="305"/>
      <c r="K74" s="305"/>
      <c r="L74" s="305"/>
      <c r="M74" s="305"/>
      <c r="N74" s="305"/>
      <c r="O74" s="305"/>
      <c r="P74" s="47"/>
      <c r="Q74" s="46"/>
      <c r="R74" s="46"/>
      <c r="S74" s="46"/>
      <c r="T74" s="46"/>
      <c r="U74" s="46"/>
      <c r="V74" s="46"/>
      <c r="W74" s="46"/>
      <c r="X74" s="46"/>
      <c r="Y74" s="46"/>
    </row>
    <row r="75" spans="1:25" s="150" customFormat="1" outlineLevel="1" x14ac:dyDescent="0.25">
      <c r="A75" s="284"/>
      <c r="B75" s="315"/>
      <c r="C75" s="304"/>
      <c r="D75" s="305"/>
      <c r="E75" s="305"/>
      <c r="F75" s="305"/>
      <c r="G75" s="305"/>
      <c r="H75" s="305"/>
      <c r="I75" s="305"/>
      <c r="J75" s="305"/>
      <c r="K75" s="305"/>
      <c r="L75" s="305"/>
      <c r="M75" s="305"/>
      <c r="N75" s="305"/>
      <c r="O75" s="305"/>
      <c r="P75" s="47"/>
      <c r="Q75" s="46"/>
      <c r="R75" s="46"/>
      <c r="S75" s="46"/>
      <c r="T75" s="46"/>
      <c r="U75" s="46"/>
      <c r="V75" s="46"/>
      <c r="W75" s="46"/>
      <c r="X75" s="46"/>
      <c r="Y75" s="46"/>
    </row>
    <row r="76" spans="1:25" s="150" customFormat="1" outlineLevel="1" x14ac:dyDescent="0.25">
      <c r="A76" s="284"/>
      <c r="B76" s="316"/>
      <c r="C76" s="304"/>
      <c r="D76" s="305"/>
      <c r="E76" s="305"/>
      <c r="F76" s="305"/>
      <c r="G76" s="305"/>
      <c r="H76" s="305"/>
      <c r="I76" s="305"/>
      <c r="J76" s="305"/>
      <c r="K76" s="305"/>
      <c r="L76" s="305"/>
      <c r="M76" s="305"/>
      <c r="N76" s="305"/>
      <c r="O76" s="305"/>
      <c r="P76" s="47"/>
      <c r="Q76" s="46"/>
      <c r="R76" s="46"/>
      <c r="S76" s="46"/>
      <c r="T76" s="46"/>
      <c r="U76" s="46"/>
      <c r="V76" s="46"/>
      <c r="W76" s="46"/>
      <c r="X76" s="46"/>
      <c r="Y76" s="46"/>
    </row>
    <row r="77" spans="1:25" s="150" customFormat="1" ht="6" customHeight="1" outlineLevel="1" x14ac:dyDescent="0.25">
      <c r="A77" s="284"/>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6" t="s">
        <v>34</v>
      </c>
      <c r="C79" s="305" t="s">
        <v>919</v>
      </c>
      <c r="D79" s="356"/>
      <c r="E79" s="356"/>
      <c r="F79" s="356"/>
      <c r="G79" s="356"/>
      <c r="H79" s="356"/>
      <c r="I79" s="356"/>
      <c r="J79" s="356"/>
      <c r="K79" s="356"/>
      <c r="L79" s="356"/>
      <c r="M79" s="356"/>
      <c r="N79" s="356"/>
      <c r="O79" s="356"/>
      <c r="P79" s="47"/>
      <c r="Q79" s="46"/>
      <c r="R79" s="46"/>
      <c r="S79" s="46"/>
      <c r="T79" s="46"/>
      <c r="U79" s="46"/>
      <c r="V79" s="46"/>
      <c r="W79" s="46"/>
      <c r="X79" s="46"/>
      <c r="Y79" s="46"/>
    </row>
    <row r="80" spans="1:25" s="150" customFormat="1" outlineLevel="1" x14ac:dyDescent="0.25">
      <c r="A80" s="284"/>
      <c r="B80" s="315"/>
      <c r="C80" s="356"/>
      <c r="D80" s="356"/>
      <c r="E80" s="356"/>
      <c r="F80" s="356"/>
      <c r="G80" s="356"/>
      <c r="H80" s="356"/>
      <c r="I80" s="356"/>
      <c r="J80" s="356"/>
      <c r="K80" s="356"/>
      <c r="L80" s="356"/>
      <c r="M80" s="356"/>
      <c r="N80" s="356"/>
      <c r="O80" s="356"/>
      <c r="P80" s="47"/>
      <c r="Q80" s="46"/>
      <c r="R80" s="46"/>
      <c r="S80" s="46"/>
      <c r="T80" s="46"/>
      <c r="U80" s="46"/>
      <c r="V80" s="46"/>
      <c r="W80" s="46"/>
      <c r="X80" s="46"/>
      <c r="Y80" s="46"/>
    </row>
    <row r="81" spans="1:25" s="150" customFormat="1" outlineLevel="1" x14ac:dyDescent="0.25">
      <c r="A81" s="284"/>
      <c r="B81" s="315"/>
      <c r="C81" s="356"/>
      <c r="D81" s="356"/>
      <c r="E81" s="356"/>
      <c r="F81" s="356"/>
      <c r="G81" s="356"/>
      <c r="H81" s="356"/>
      <c r="I81" s="356"/>
      <c r="J81" s="356"/>
      <c r="K81" s="356"/>
      <c r="L81" s="356"/>
      <c r="M81" s="356"/>
      <c r="N81" s="356"/>
      <c r="O81" s="356"/>
      <c r="P81" s="47"/>
      <c r="Q81" s="46"/>
      <c r="R81" s="46"/>
      <c r="S81" s="46"/>
      <c r="T81" s="46"/>
      <c r="U81" s="46"/>
      <c r="V81" s="46"/>
      <c r="W81" s="46"/>
      <c r="X81" s="46"/>
      <c r="Y81" s="46"/>
    </row>
    <row r="82" spans="1:25" s="150" customFormat="1" outlineLevel="1" x14ac:dyDescent="0.25">
      <c r="A82" s="284"/>
      <c r="B82" s="115"/>
      <c r="C82" s="356"/>
      <c r="D82" s="356"/>
      <c r="E82" s="356"/>
      <c r="F82" s="356"/>
      <c r="G82" s="356"/>
      <c r="H82" s="356"/>
      <c r="I82" s="356"/>
      <c r="J82" s="356"/>
      <c r="K82" s="356"/>
      <c r="L82" s="356"/>
      <c r="M82" s="356"/>
      <c r="N82" s="356"/>
      <c r="O82" s="356"/>
      <c r="P82" s="47"/>
      <c r="Q82" s="46"/>
      <c r="R82" s="46"/>
      <c r="S82" s="46"/>
      <c r="T82" s="46"/>
      <c r="U82" s="46"/>
      <c r="V82" s="46"/>
      <c r="W82" s="46"/>
      <c r="X82" s="46"/>
      <c r="Y82" s="46"/>
    </row>
    <row r="83" spans="1:25" s="150" customFormat="1" outlineLevel="1" x14ac:dyDescent="0.25">
      <c r="A83" s="284"/>
      <c r="B83" s="116" t="str">
        <f>Notes!B14</f>
        <v>Note 6</v>
      </c>
      <c r="C83" s="356"/>
      <c r="D83" s="356"/>
      <c r="E83" s="356"/>
      <c r="F83" s="356"/>
      <c r="G83" s="356"/>
      <c r="H83" s="356"/>
      <c r="I83" s="356"/>
      <c r="J83" s="356"/>
      <c r="K83" s="356"/>
      <c r="L83" s="356"/>
      <c r="M83" s="356"/>
      <c r="N83" s="356"/>
      <c r="O83" s="356"/>
      <c r="P83" s="47"/>
      <c r="Q83" s="46"/>
      <c r="R83" s="46"/>
      <c r="S83" s="46"/>
      <c r="T83" s="46"/>
      <c r="U83" s="46"/>
      <c r="V83" s="46"/>
      <c r="W83" s="46"/>
      <c r="X83" s="46"/>
      <c r="Y83" s="46"/>
    </row>
    <row r="84" spans="1:25" s="150" customFormat="1" ht="10.5" customHeight="1" outlineLevel="1" x14ac:dyDescent="0.25">
      <c r="A84" s="284"/>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292" t="s">
        <v>38</v>
      </c>
      <c r="D86" s="292"/>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84"/>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85"/>
      <c r="B88" s="118" t="s">
        <v>44</v>
      </c>
      <c r="C88" s="331" t="s">
        <v>916</v>
      </c>
      <c r="D88" s="332"/>
      <c r="E88" s="332"/>
      <c r="F88" s="332"/>
      <c r="G88" s="332"/>
      <c r="H88" s="332"/>
      <c r="I88" s="332"/>
      <c r="J88" s="332"/>
      <c r="K88" s="332"/>
      <c r="L88" s="332"/>
      <c r="M88" s="332"/>
      <c r="N88" s="332"/>
      <c r="O88" s="332"/>
      <c r="P88" s="47"/>
      <c r="Q88" s="46"/>
      <c r="R88" s="46"/>
      <c r="S88" s="46"/>
      <c r="T88" s="46"/>
      <c r="U88" s="46"/>
      <c r="V88" s="46"/>
      <c r="W88" s="46"/>
      <c r="X88" s="46"/>
      <c r="Y88" s="46"/>
    </row>
    <row r="89" spans="1:25" s="150" customFormat="1" ht="6" customHeight="1" outlineLevel="1" x14ac:dyDescent="0.25">
      <c r="A89" s="286"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87"/>
      <c r="B90" s="293" t="s">
        <v>90</v>
      </c>
      <c r="C90" s="293"/>
      <c r="D90" s="293"/>
      <c r="E90" s="293"/>
      <c r="F90" s="293"/>
      <c r="G90" s="348"/>
      <c r="H90" s="292" t="s">
        <v>38</v>
      </c>
      <c r="I90" s="292"/>
      <c r="J90" s="72"/>
      <c r="K90" s="72"/>
      <c r="L90" s="72"/>
      <c r="M90" s="72"/>
      <c r="N90" s="72"/>
      <c r="O90" s="65"/>
      <c r="P90" s="47"/>
      <c r="Q90" s="46"/>
      <c r="R90" s="46"/>
      <c r="S90" s="46"/>
      <c r="T90" s="46"/>
      <c r="U90" s="46"/>
      <c r="V90" s="46"/>
      <c r="W90" s="46"/>
      <c r="X90" s="46"/>
      <c r="Y90" s="46"/>
    </row>
    <row r="91" spans="1:25" s="150" customFormat="1" ht="6" customHeight="1" outlineLevel="1" x14ac:dyDescent="0.25">
      <c r="A91" s="287"/>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71.5" customHeight="1" outlineLevel="1" x14ac:dyDescent="0.25">
      <c r="A92" s="287"/>
      <c r="B92" s="350" t="s">
        <v>158</v>
      </c>
      <c r="C92" s="290" t="s">
        <v>101</v>
      </c>
      <c r="D92" s="291"/>
      <c r="E92" s="331" t="s">
        <v>917</v>
      </c>
      <c r="F92" s="332"/>
      <c r="G92" s="65"/>
      <c r="H92" s="291" t="s">
        <v>173</v>
      </c>
      <c r="I92" s="291"/>
      <c r="J92" s="331" t="s">
        <v>918</v>
      </c>
      <c r="K92" s="332"/>
      <c r="L92" s="332"/>
      <c r="M92" s="332"/>
      <c r="N92" s="332"/>
      <c r="O92" s="332"/>
      <c r="P92" s="47"/>
      <c r="Q92" s="46"/>
      <c r="R92" s="46"/>
      <c r="S92" s="46"/>
      <c r="T92" s="46"/>
      <c r="U92" s="46"/>
      <c r="V92" s="46"/>
      <c r="W92" s="46"/>
      <c r="X92" s="46"/>
      <c r="Y92" s="46"/>
    </row>
    <row r="93" spans="1:25" s="150" customFormat="1" ht="8.25" customHeight="1" outlineLevel="1" x14ac:dyDescent="0.25">
      <c r="A93" s="287"/>
      <c r="B93" s="351"/>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87"/>
      <c r="B94" s="321" t="str">
        <f>Notes!B18</f>
        <v>Note 8</v>
      </c>
      <c r="C94" s="323" t="s">
        <v>169</v>
      </c>
      <c r="D94" s="324"/>
      <c r="E94" s="324"/>
      <c r="F94" s="324"/>
      <c r="G94" s="324"/>
      <c r="H94" s="324"/>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87"/>
      <c r="B95" s="321"/>
      <c r="C95" s="143"/>
      <c r="D95" s="143"/>
      <c r="E95" s="143"/>
      <c r="F95" s="143"/>
      <c r="G95" s="143"/>
      <c r="H95" s="143"/>
      <c r="I95" s="143"/>
      <c r="J95" s="143"/>
      <c r="K95" s="143"/>
      <c r="L95" s="143"/>
      <c r="M95" s="143"/>
      <c r="N95" s="291" t="s">
        <v>172</v>
      </c>
      <c r="O95" s="291"/>
      <c r="P95" s="47"/>
      <c r="Q95" s="46"/>
      <c r="R95" s="46"/>
      <c r="S95" s="46"/>
      <c r="T95" s="46"/>
      <c r="U95" s="46"/>
      <c r="V95" s="46"/>
      <c r="W95" s="46"/>
      <c r="X95" s="46"/>
      <c r="Y95" s="46"/>
    </row>
    <row r="96" spans="1:25" s="150" customFormat="1" ht="45" customHeight="1" outlineLevel="1" x14ac:dyDescent="0.25">
      <c r="A96" s="287"/>
      <c r="B96" s="321"/>
      <c r="C96" s="290" t="s">
        <v>102</v>
      </c>
      <c r="D96" s="291"/>
      <c r="E96" s="298" t="s">
        <v>103</v>
      </c>
      <c r="F96" s="298"/>
      <c r="G96" s="299"/>
      <c r="H96" s="299"/>
      <c r="I96" s="299"/>
      <c r="J96" s="299"/>
      <c r="K96" s="299"/>
      <c r="L96" s="299"/>
      <c r="M96" s="299"/>
      <c r="N96" s="299"/>
      <c r="O96" s="299"/>
      <c r="P96" s="47"/>
      <c r="Q96" s="46"/>
      <c r="R96" s="46"/>
      <c r="S96" s="46"/>
      <c r="T96" s="46"/>
      <c r="U96" s="46"/>
      <c r="V96" s="46"/>
      <c r="W96" s="46"/>
      <c r="X96" s="46"/>
      <c r="Y96" s="46"/>
    </row>
    <row r="97" spans="1:25" s="150" customFormat="1" ht="30" customHeight="1" outlineLevel="1" x14ac:dyDescent="0.25">
      <c r="A97" s="287"/>
      <c r="B97" s="321"/>
      <c r="C97" s="290"/>
      <c r="D97" s="291"/>
      <c r="E97" s="300" t="s">
        <v>104</v>
      </c>
      <c r="F97" s="301"/>
      <c r="G97" s="292"/>
      <c r="H97" s="292"/>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21"/>
      <c r="C98" s="290"/>
      <c r="D98" s="291"/>
      <c r="E98" s="298" t="s">
        <v>105</v>
      </c>
      <c r="F98" s="298"/>
      <c r="G98" s="306"/>
      <c r="H98" s="306"/>
      <c r="I98" s="299"/>
      <c r="J98" s="299"/>
      <c r="K98" s="299"/>
      <c r="L98" s="299"/>
      <c r="M98" s="299"/>
      <c r="N98" s="299"/>
      <c r="O98" s="299"/>
      <c r="P98" s="47"/>
      <c r="Q98" s="46"/>
      <c r="R98" s="46"/>
      <c r="S98" s="46"/>
      <c r="T98" s="46"/>
      <c r="U98" s="46"/>
      <c r="V98" s="46"/>
      <c r="W98" s="46"/>
      <c r="X98" s="46"/>
      <c r="Y98" s="46"/>
    </row>
    <row r="99" spans="1:25" s="150" customFormat="1" ht="30" customHeight="1" outlineLevel="1" x14ac:dyDescent="0.25">
      <c r="A99" s="287"/>
      <c r="B99" s="321"/>
      <c r="C99" s="290"/>
      <c r="D99" s="291"/>
      <c r="E99" s="300" t="s">
        <v>104</v>
      </c>
      <c r="F99" s="301"/>
      <c r="G99" s="292"/>
      <c r="H99" s="292"/>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21"/>
      <c r="C100" s="143"/>
      <c r="D100" s="143"/>
      <c r="E100" s="143"/>
      <c r="F100" s="143"/>
      <c r="G100" s="143"/>
      <c r="H100" s="143"/>
      <c r="I100" s="143"/>
      <c r="J100" s="143"/>
      <c r="K100" s="143"/>
      <c r="L100" s="143"/>
      <c r="M100" s="143"/>
      <c r="N100" s="289"/>
      <c r="O100" s="289"/>
      <c r="P100" s="47"/>
      <c r="Q100" s="46"/>
      <c r="R100" s="46"/>
      <c r="S100" s="46"/>
      <c r="T100" s="46"/>
      <c r="U100" s="46"/>
      <c r="V100" s="46"/>
      <c r="W100" s="46"/>
      <c r="X100" s="46"/>
      <c r="Y100" s="46"/>
    </row>
    <row r="101" spans="1:25" s="150" customFormat="1" ht="60" customHeight="1" outlineLevel="1" x14ac:dyDescent="0.25">
      <c r="A101" s="287"/>
      <c r="B101" s="321"/>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21"/>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21"/>
      <c r="C103" s="143"/>
      <c r="D103" s="143"/>
      <c r="E103" s="143"/>
      <c r="F103" s="143"/>
      <c r="G103" s="143"/>
      <c r="H103" s="143"/>
      <c r="I103" s="143"/>
      <c r="J103" s="143"/>
      <c r="K103" s="143"/>
      <c r="L103" s="143"/>
      <c r="M103" s="143"/>
      <c r="N103" s="291" t="s">
        <v>172</v>
      </c>
      <c r="O103" s="291"/>
      <c r="P103" s="47"/>
      <c r="Q103" s="46"/>
      <c r="R103" s="46"/>
      <c r="S103" s="46"/>
      <c r="T103" s="46"/>
      <c r="U103" s="46"/>
      <c r="V103" s="46"/>
      <c r="W103" s="46"/>
      <c r="X103" s="46"/>
      <c r="Y103" s="46"/>
    </row>
    <row r="104" spans="1:25" s="150" customFormat="1" ht="45" customHeight="1" outlineLevel="1" x14ac:dyDescent="0.25">
      <c r="A104" s="287"/>
      <c r="B104" s="321"/>
      <c r="C104" s="294" t="s">
        <v>106</v>
      </c>
      <c r="D104" s="295"/>
      <c r="E104" s="298" t="s">
        <v>107</v>
      </c>
      <c r="F104" s="298"/>
      <c r="G104" s="299"/>
      <c r="H104" s="299"/>
      <c r="I104" s="299"/>
      <c r="J104" s="299"/>
      <c r="K104" s="299"/>
      <c r="L104" s="299"/>
      <c r="M104" s="299"/>
      <c r="N104" s="299"/>
      <c r="O104" s="299"/>
      <c r="P104" s="47"/>
      <c r="Q104" s="46"/>
      <c r="R104" s="46"/>
      <c r="S104" s="46"/>
      <c r="T104" s="46"/>
      <c r="U104" s="46"/>
      <c r="V104" s="46"/>
      <c r="W104" s="46"/>
      <c r="X104" s="46"/>
      <c r="Y104" s="46"/>
    </row>
    <row r="105" spans="1:25" s="150" customFormat="1" ht="30" customHeight="1" outlineLevel="1" x14ac:dyDescent="0.25">
      <c r="A105" s="287"/>
      <c r="B105" s="321"/>
      <c r="C105" s="296"/>
      <c r="D105" s="297"/>
      <c r="E105" s="300" t="s">
        <v>104</v>
      </c>
      <c r="F105" s="301"/>
      <c r="G105" s="292"/>
      <c r="H105" s="292"/>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11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21" t="str">
        <f>Notes!B20</f>
        <v>Note 9</v>
      </c>
      <c r="C107" s="323" t="s">
        <v>178</v>
      </c>
      <c r="D107" s="324"/>
      <c r="E107" s="324"/>
      <c r="F107" s="324"/>
      <c r="G107" s="324"/>
      <c r="H107" s="324"/>
      <c r="I107" s="325"/>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21"/>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22"/>
      <c r="C109" s="305" t="s">
        <v>933</v>
      </c>
      <c r="D109" s="305"/>
      <c r="E109" s="305"/>
      <c r="F109" s="305"/>
      <c r="G109" s="305"/>
      <c r="H109" s="305"/>
      <c r="I109" s="305"/>
      <c r="J109" s="305"/>
      <c r="K109" s="305"/>
      <c r="L109" s="305"/>
      <c r="M109" s="305"/>
      <c r="N109" s="305"/>
      <c r="O109" s="305"/>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7" t="s">
        <v>1</v>
      </c>
      <c r="D112" s="318"/>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31"/>
      <c r="D113" s="332"/>
      <c r="E113" s="332"/>
      <c r="F113" s="332"/>
      <c r="G113" s="332"/>
      <c r="H113" s="332"/>
      <c r="I113" s="332"/>
      <c r="J113" s="332"/>
      <c r="K113" s="332"/>
      <c r="L113" s="332"/>
      <c r="M113" s="332"/>
      <c r="N113" s="332"/>
      <c r="O113" s="33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3"/>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13"/>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13"/>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13"/>
      <c r="B120" s="326" t="s">
        <v>68</v>
      </c>
      <c r="C120" s="349" t="s">
        <v>976</v>
      </c>
      <c r="D120" s="349"/>
      <c r="E120" s="349"/>
      <c r="F120" s="349"/>
      <c r="G120" s="349"/>
      <c r="H120" s="349"/>
      <c r="I120" s="349"/>
      <c r="J120" s="349"/>
      <c r="K120" s="349"/>
      <c r="L120" s="349"/>
      <c r="M120" s="349"/>
      <c r="N120" s="349"/>
      <c r="O120" s="349"/>
      <c r="P120" s="47"/>
      <c r="Q120" s="46"/>
      <c r="R120" s="46"/>
      <c r="S120" s="46"/>
      <c r="T120" s="46"/>
      <c r="U120" s="46"/>
      <c r="V120" s="46"/>
      <c r="W120" s="46"/>
      <c r="X120" s="46"/>
      <c r="Y120" s="46"/>
    </row>
    <row r="121" spans="1:25" s="150" customFormat="1" outlineLevel="1" x14ac:dyDescent="0.25">
      <c r="A121" s="313"/>
      <c r="B121" s="315"/>
      <c r="C121" s="349"/>
      <c r="D121" s="349"/>
      <c r="E121" s="349"/>
      <c r="F121" s="349"/>
      <c r="G121" s="349"/>
      <c r="H121" s="349"/>
      <c r="I121" s="349"/>
      <c r="J121" s="349"/>
      <c r="K121" s="349"/>
      <c r="L121" s="349"/>
      <c r="M121" s="349"/>
      <c r="N121" s="349"/>
      <c r="O121" s="349"/>
      <c r="P121" s="47"/>
      <c r="Q121" s="46"/>
      <c r="R121" s="46"/>
      <c r="S121" s="46"/>
      <c r="T121" s="46"/>
      <c r="U121" s="46"/>
      <c r="V121" s="46"/>
      <c r="W121" s="46"/>
      <c r="X121" s="46"/>
      <c r="Y121" s="46"/>
    </row>
    <row r="122" spans="1:25" s="150" customFormat="1" outlineLevel="1" x14ac:dyDescent="0.25">
      <c r="A122" s="313"/>
      <c r="B122" s="315"/>
      <c r="C122" s="349"/>
      <c r="D122" s="349"/>
      <c r="E122" s="349"/>
      <c r="F122" s="349"/>
      <c r="G122" s="349"/>
      <c r="H122" s="349"/>
      <c r="I122" s="349"/>
      <c r="J122" s="349"/>
      <c r="K122" s="349"/>
      <c r="L122" s="349"/>
      <c r="M122" s="349"/>
      <c r="N122" s="349"/>
      <c r="O122" s="349"/>
      <c r="P122" s="47"/>
      <c r="Q122" s="46"/>
      <c r="R122" s="46"/>
      <c r="S122" s="46"/>
      <c r="T122" s="46"/>
      <c r="U122" s="46"/>
      <c r="V122" s="46"/>
      <c r="W122" s="46"/>
      <c r="X122" s="46"/>
      <c r="Y122" s="46"/>
    </row>
    <row r="123" spans="1:25" s="150" customFormat="1" outlineLevel="1" x14ac:dyDescent="0.25">
      <c r="A123" s="313"/>
      <c r="B123" s="315"/>
      <c r="C123" s="349"/>
      <c r="D123" s="349"/>
      <c r="E123" s="349"/>
      <c r="F123" s="349"/>
      <c r="G123" s="349"/>
      <c r="H123" s="349"/>
      <c r="I123" s="349"/>
      <c r="J123" s="349"/>
      <c r="K123" s="349"/>
      <c r="L123" s="349"/>
      <c r="M123" s="349"/>
      <c r="N123" s="349"/>
      <c r="O123" s="349"/>
      <c r="P123" s="47"/>
      <c r="Q123" s="46"/>
      <c r="R123" s="46"/>
      <c r="S123" s="46"/>
      <c r="T123" s="46"/>
      <c r="U123" s="46"/>
      <c r="V123" s="46"/>
      <c r="W123" s="46"/>
      <c r="X123" s="46"/>
      <c r="Y123" s="46"/>
    </row>
    <row r="124" spans="1:25" s="150" customFormat="1" outlineLevel="1" x14ac:dyDescent="0.25">
      <c r="A124" s="313"/>
      <c r="B124" s="315"/>
      <c r="C124" s="349"/>
      <c r="D124" s="349"/>
      <c r="E124" s="349"/>
      <c r="F124" s="349"/>
      <c r="G124" s="349"/>
      <c r="H124" s="349"/>
      <c r="I124" s="349"/>
      <c r="J124" s="349"/>
      <c r="K124" s="349"/>
      <c r="L124" s="349"/>
      <c r="M124" s="349"/>
      <c r="N124" s="349"/>
      <c r="O124" s="349"/>
      <c r="P124" s="47"/>
      <c r="Q124" s="46"/>
      <c r="R124" s="46"/>
      <c r="S124" s="46"/>
      <c r="T124" s="46"/>
      <c r="U124" s="46"/>
      <c r="V124" s="46"/>
      <c r="W124" s="46"/>
      <c r="X124" s="46"/>
      <c r="Y124" s="46"/>
    </row>
    <row r="125" spans="1:25" s="150" customFormat="1" ht="80.5" customHeight="1" outlineLevel="1" x14ac:dyDescent="0.25">
      <c r="A125" s="313"/>
      <c r="B125" s="316"/>
      <c r="C125" s="349"/>
      <c r="D125" s="349"/>
      <c r="E125" s="349"/>
      <c r="F125" s="349"/>
      <c r="G125" s="349"/>
      <c r="H125" s="349"/>
      <c r="I125" s="349"/>
      <c r="J125" s="349"/>
      <c r="K125" s="349"/>
      <c r="L125" s="349"/>
      <c r="M125" s="349"/>
      <c r="N125" s="349"/>
      <c r="O125" s="349"/>
      <c r="P125" s="47"/>
      <c r="Q125" s="46"/>
      <c r="R125" s="46"/>
      <c r="S125" s="46"/>
      <c r="T125" s="46"/>
      <c r="U125" s="46"/>
      <c r="V125" s="46"/>
      <c r="W125" s="46"/>
      <c r="X125" s="46"/>
      <c r="Y125" s="46"/>
    </row>
    <row r="126" spans="1:25" s="150" customFormat="1" ht="17.5" customHeight="1" outlineLevel="1" thickBot="1" x14ac:dyDescent="0.3">
      <c r="A126" s="31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hidden="1"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39" t="s">
        <v>154</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12" t="str">
        <f>Notes!B24</f>
        <v>Note 11</v>
      </c>
      <c r="B132" s="124" t="s">
        <v>61</v>
      </c>
      <c r="C132" s="172" t="s">
        <v>39</v>
      </c>
      <c r="D132" s="173"/>
      <c r="E132" s="140"/>
      <c r="F132" s="174" t="s">
        <v>40</v>
      </c>
      <c r="G132" s="140" t="s">
        <v>50</v>
      </c>
      <c r="H132" s="174" t="s">
        <v>41</v>
      </c>
      <c r="I132" s="140"/>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13"/>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13"/>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13"/>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13"/>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14"/>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12"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13"/>
      <c r="B139" s="124" t="s">
        <v>48</v>
      </c>
      <c r="C139" s="333"/>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13"/>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13"/>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13"/>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13"/>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13"/>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13"/>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14"/>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13" t="str">
        <f>Notes!B28</f>
        <v>Note 13</v>
      </c>
      <c r="B147" s="124" t="s">
        <v>62</v>
      </c>
      <c r="C147" s="304"/>
      <c r="D147" s="305"/>
      <c r="E147" s="305"/>
      <c r="F147" s="305"/>
      <c r="G147" s="305"/>
      <c r="H147" s="305"/>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13"/>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13"/>
      <c r="B149" s="115"/>
      <c r="C149" s="329"/>
      <c r="D149" s="330"/>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13"/>
      <c r="B150" s="115"/>
      <c r="C150" s="357"/>
      <c r="D150" s="358"/>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13"/>
      <c r="B151" s="115"/>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hidden="1" outlineLevel="1" x14ac:dyDescent="0.25">
      <c r="A152" s="313"/>
      <c r="B152" s="115"/>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hidden="1" outlineLevel="1" x14ac:dyDescent="0.25">
      <c r="A153" s="313"/>
      <c r="B153" s="115"/>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hidden="1" outlineLevel="1" x14ac:dyDescent="0.25">
      <c r="A154" s="313"/>
      <c r="B154" s="115"/>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hidden="1" outlineLevel="1" x14ac:dyDescent="0.25">
      <c r="A155" s="313"/>
      <c r="B155" s="125"/>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hidden="1" customHeight="1" outlineLevel="1" thickBot="1" x14ac:dyDescent="0.3">
      <c r="A156" s="314"/>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86" t="str">
        <f>Notes!B30</f>
        <v>Note 14</v>
      </c>
      <c r="B157" s="126" t="s">
        <v>141</v>
      </c>
      <c r="C157" s="317"/>
      <c r="D157" s="318"/>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87"/>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87"/>
      <c r="B159" s="126" t="s">
        <v>99</v>
      </c>
      <c r="C159" s="331"/>
      <c r="D159" s="332"/>
      <c r="E159" s="332"/>
      <c r="F159" s="332"/>
      <c r="G159" s="332"/>
      <c r="H159" s="332"/>
      <c r="I159" s="332"/>
      <c r="J159" s="332"/>
      <c r="K159" s="332"/>
      <c r="L159" s="332"/>
      <c r="M159" s="332"/>
      <c r="N159" s="332"/>
      <c r="O159" s="332"/>
      <c r="P159" s="47"/>
      <c r="Q159" s="46"/>
      <c r="R159" s="46"/>
      <c r="S159" s="46"/>
      <c r="T159" s="46"/>
      <c r="U159" s="46"/>
      <c r="V159" s="46"/>
      <c r="W159" s="46"/>
      <c r="X159" s="46"/>
      <c r="Y159" s="46"/>
    </row>
    <row r="160" spans="1:25" s="150" customFormat="1" ht="6" hidden="1" customHeight="1" outlineLevel="1" thickBot="1" x14ac:dyDescent="0.3">
      <c r="A160" s="288"/>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86" t="str">
        <f>Notes!B32</f>
        <v>Note 15</v>
      </c>
      <c r="B161" s="104" t="s">
        <v>77</v>
      </c>
      <c r="C161" s="317"/>
      <c r="D161" s="318"/>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87"/>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87"/>
      <c r="B163" s="104" t="s">
        <v>49</v>
      </c>
      <c r="C163" s="317" t="s">
        <v>35</v>
      </c>
      <c r="D163" s="318"/>
      <c r="E163" s="318"/>
      <c r="F163" s="318"/>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88"/>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12" t="str">
        <f>Notes!B34</f>
        <v>Note 16</v>
      </c>
      <c r="B165" s="339" t="s">
        <v>155</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hidden="1" customHeight="1" outlineLevel="1" x14ac:dyDescent="0.25">
      <c r="A166" s="313"/>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13"/>
      <c r="B167" s="104" t="s">
        <v>57</v>
      </c>
      <c r="C167" s="317"/>
      <c r="D167" s="318"/>
      <c r="E167" s="318"/>
      <c r="F167" s="318"/>
      <c r="G167" s="318"/>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13"/>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13"/>
      <c r="B169" s="326" t="s">
        <v>61</v>
      </c>
      <c r="C169" s="327" t="s">
        <v>39</v>
      </c>
      <c r="D169" s="328"/>
      <c r="E169" s="140"/>
      <c r="F169" s="174" t="s">
        <v>40</v>
      </c>
      <c r="G169" s="140" t="s">
        <v>50</v>
      </c>
      <c r="H169" s="174" t="s">
        <v>41</v>
      </c>
      <c r="I169" s="140" t="s">
        <v>46</v>
      </c>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13"/>
      <c r="B170" s="315"/>
      <c r="C170" s="331"/>
      <c r="D170" s="332"/>
      <c r="E170" s="332"/>
      <c r="F170" s="332"/>
      <c r="G170" s="332"/>
      <c r="H170" s="332"/>
      <c r="I170" s="332"/>
      <c r="J170" s="332"/>
      <c r="K170" s="332"/>
      <c r="L170" s="332"/>
      <c r="M170" s="332"/>
      <c r="N170" s="332"/>
      <c r="O170" s="332"/>
      <c r="P170" s="47"/>
      <c r="Q170" s="46" t="s">
        <v>50</v>
      </c>
      <c r="R170" s="46"/>
      <c r="S170" s="46"/>
      <c r="T170" s="46"/>
      <c r="U170" s="46"/>
      <c r="V170" s="46"/>
      <c r="W170" s="46"/>
      <c r="X170" s="46"/>
      <c r="Y170" s="46"/>
    </row>
    <row r="171" spans="1:25" s="150" customFormat="1" hidden="1" outlineLevel="1" x14ac:dyDescent="0.25">
      <c r="A171" s="313"/>
      <c r="B171" s="315"/>
      <c r="C171" s="331"/>
      <c r="D171" s="332"/>
      <c r="E171" s="332"/>
      <c r="F171" s="332"/>
      <c r="G171" s="332"/>
      <c r="H171" s="332"/>
      <c r="I171" s="332"/>
      <c r="J171" s="332"/>
      <c r="K171" s="332"/>
      <c r="L171" s="332"/>
      <c r="M171" s="332"/>
      <c r="N171" s="332"/>
      <c r="O171" s="332"/>
      <c r="P171" s="47"/>
      <c r="Q171" s="46"/>
      <c r="R171" s="46"/>
      <c r="S171" s="46"/>
      <c r="T171" s="46"/>
      <c r="U171" s="46"/>
      <c r="V171" s="46"/>
      <c r="W171" s="46"/>
      <c r="X171" s="46"/>
      <c r="Y171" s="46"/>
    </row>
    <row r="172" spans="1:25" s="150" customFormat="1" hidden="1" outlineLevel="1" x14ac:dyDescent="0.25">
      <c r="A172" s="313"/>
      <c r="B172" s="315"/>
      <c r="C172" s="331"/>
      <c r="D172" s="332"/>
      <c r="E172" s="332"/>
      <c r="F172" s="332"/>
      <c r="G172" s="332"/>
      <c r="H172" s="332"/>
      <c r="I172" s="332"/>
      <c r="J172" s="332"/>
      <c r="K172" s="332"/>
      <c r="L172" s="332"/>
      <c r="M172" s="332"/>
      <c r="N172" s="332"/>
      <c r="O172" s="332"/>
      <c r="P172" s="47"/>
      <c r="Q172" s="46"/>
      <c r="R172" s="46"/>
      <c r="S172" s="46"/>
      <c r="T172" s="46"/>
      <c r="U172" s="46"/>
      <c r="V172" s="46"/>
      <c r="W172" s="46"/>
      <c r="X172" s="46"/>
      <c r="Y172" s="46"/>
    </row>
    <row r="173" spans="1:25" s="150" customFormat="1" hidden="1" outlineLevel="1" x14ac:dyDescent="0.25">
      <c r="A173" s="313"/>
      <c r="B173" s="315"/>
      <c r="C173" s="331"/>
      <c r="D173" s="332"/>
      <c r="E173" s="332"/>
      <c r="F173" s="332"/>
      <c r="G173" s="332"/>
      <c r="H173" s="332"/>
      <c r="I173" s="332"/>
      <c r="J173" s="332"/>
      <c r="K173" s="332"/>
      <c r="L173" s="332"/>
      <c r="M173" s="332"/>
      <c r="N173" s="332"/>
      <c r="O173" s="332"/>
      <c r="P173" s="47"/>
      <c r="Q173" s="46"/>
      <c r="R173" s="46"/>
      <c r="S173" s="46"/>
      <c r="T173" s="46"/>
      <c r="U173" s="46"/>
      <c r="V173" s="46"/>
      <c r="W173" s="46"/>
      <c r="X173" s="46"/>
      <c r="Y173" s="46"/>
    </row>
    <row r="174" spans="1:25" s="150" customFormat="1" hidden="1" outlineLevel="1" x14ac:dyDescent="0.25">
      <c r="A174" s="313"/>
      <c r="B174" s="316"/>
      <c r="C174" s="331"/>
      <c r="D174" s="332"/>
      <c r="E174" s="332"/>
      <c r="F174" s="332"/>
      <c r="G174" s="332"/>
      <c r="H174" s="332"/>
      <c r="I174" s="332"/>
      <c r="J174" s="332"/>
      <c r="K174" s="332"/>
      <c r="L174" s="332"/>
      <c r="M174" s="332"/>
      <c r="N174" s="332"/>
      <c r="O174" s="332"/>
      <c r="P174" s="47"/>
      <c r="Q174" s="46"/>
      <c r="R174" s="46"/>
      <c r="S174" s="46"/>
      <c r="T174" s="46"/>
      <c r="U174" s="46"/>
      <c r="V174" s="46"/>
      <c r="W174" s="46"/>
      <c r="X174" s="46"/>
      <c r="Y174" s="46"/>
    </row>
    <row r="175" spans="1:25" s="150" customFormat="1" ht="6" hidden="1" customHeight="1" outlineLevel="1" x14ac:dyDescent="0.25">
      <c r="A175" s="313"/>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13"/>
      <c r="B176" s="326" t="s">
        <v>48</v>
      </c>
      <c r="C176" s="331"/>
      <c r="D176" s="332"/>
      <c r="E176" s="332"/>
      <c r="F176" s="332"/>
      <c r="G176" s="332"/>
      <c r="H176" s="332"/>
      <c r="I176" s="332"/>
      <c r="J176" s="332"/>
      <c r="K176" s="332"/>
      <c r="L176" s="332"/>
      <c r="M176" s="332"/>
      <c r="N176" s="332"/>
      <c r="O176" s="332"/>
      <c r="P176" s="47"/>
      <c r="Q176" s="46"/>
      <c r="R176" s="46"/>
      <c r="S176" s="46"/>
      <c r="T176" s="46"/>
      <c r="U176" s="46"/>
      <c r="V176" s="46"/>
      <c r="W176" s="46"/>
      <c r="X176" s="46"/>
      <c r="Y176" s="46"/>
    </row>
    <row r="177" spans="1:25" s="150" customFormat="1" ht="15" hidden="1" customHeight="1" outlineLevel="1" x14ac:dyDescent="0.25">
      <c r="A177" s="313"/>
      <c r="B177" s="315"/>
      <c r="C177" s="331"/>
      <c r="D177" s="332"/>
      <c r="E177" s="332"/>
      <c r="F177" s="332"/>
      <c r="G177" s="332"/>
      <c r="H177" s="332"/>
      <c r="I177" s="332"/>
      <c r="J177" s="332"/>
      <c r="K177" s="332"/>
      <c r="L177" s="332"/>
      <c r="M177" s="332"/>
      <c r="N177" s="332"/>
      <c r="O177" s="332"/>
      <c r="P177" s="47"/>
      <c r="Q177" s="46"/>
      <c r="R177" s="46"/>
      <c r="S177" s="46"/>
      <c r="T177" s="46"/>
      <c r="U177" s="46"/>
      <c r="V177" s="46"/>
      <c r="W177" s="46"/>
      <c r="X177" s="46"/>
      <c r="Y177" s="46"/>
    </row>
    <row r="178" spans="1:25" s="150" customFormat="1" hidden="1" outlineLevel="1" x14ac:dyDescent="0.25">
      <c r="A178" s="313"/>
      <c r="B178" s="315"/>
      <c r="C178" s="331"/>
      <c r="D178" s="332"/>
      <c r="E178" s="332"/>
      <c r="F178" s="332"/>
      <c r="G178" s="332"/>
      <c r="H178" s="332"/>
      <c r="I178" s="332"/>
      <c r="J178" s="332"/>
      <c r="K178" s="332"/>
      <c r="L178" s="332"/>
      <c r="M178" s="332"/>
      <c r="N178" s="332"/>
      <c r="O178" s="332"/>
      <c r="P178" s="47"/>
      <c r="Q178" s="46"/>
      <c r="R178" s="46"/>
      <c r="S178" s="46"/>
      <c r="T178" s="46"/>
      <c r="U178" s="46"/>
      <c r="V178" s="46"/>
      <c r="W178" s="46"/>
      <c r="X178" s="46"/>
      <c r="Y178" s="46"/>
    </row>
    <row r="179" spans="1:25" s="150" customFormat="1" hidden="1" outlineLevel="1" x14ac:dyDescent="0.25">
      <c r="A179" s="313"/>
      <c r="B179" s="315"/>
      <c r="C179" s="331"/>
      <c r="D179" s="332"/>
      <c r="E179" s="332"/>
      <c r="F179" s="332"/>
      <c r="G179" s="332"/>
      <c r="H179" s="332"/>
      <c r="I179" s="332"/>
      <c r="J179" s="332"/>
      <c r="K179" s="332"/>
      <c r="L179" s="332"/>
      <c r="M179" s="332"/>
      <c r="N179" s="332"/>
      <c r="O179" s="332"/>
      <c r="P179" s="47"/>
      <c r="Q179" s="46"/>
      <c r="R179" s="46"/>
      <c r="S179" s="46"/>
      <c r="T179" s="46"/>
      <c r="U179" s="46"/>
      <c r="V179" s="46"/>
      <c r="W179" s="46"/>
      <c r="X179" s="46"/>
      <c r="Y179" s="46"/>
    </row>
    <row r="180" spans="1:25" s="150" customFormat="1" hidden="1" outlineLevel="1" x14ac:dyDescent="0.25">
      <c r="A180" s="313"/>
      <c r="B180" s="315"/>
      <c r="C180" s="331"/>
      <c r="D180" s="332"/>
      <c r="E180" s="332"/>
      <c r="F180" s="332"/>
      <c r="G180" s="332"/>
      <c r="H180" s="332"/>
      <c r="I180" s="332"/>
      <c r="J180" s="332"/>
      <c r="K180" s="332"/>
      <c r="L180" s="332"/>
      <c r="M180" s="332"/>
      <c r="N180" s="332"/>
      <c r="O180" s="332"/>
      <c r="P180" s="47"/>
      <c r="Q180" s="46"/>
      <c r="R180" s="46"/>
      <c r="S180" s="46"/>
      <c r="T180" s="46"/>
      <c r="U180" s="46"/>
      <c r="V180" s="46"/>
      <c r="W180" s="46"/>
      <c r="X180" s="46"/>
      <c r="Y180" s="46"/>
    </row>
    <row r="181" spans="1:25" s="150" customFormat="1" hidden="1" outlineLevel="1" x14ac:dyDescent="0.25">
      <c r="A181" s="313"/>
      <c r="B181" s="315"/>
      <c r="C181" s="331"/>
      <c r="D181" s="332"/>
      <c r="E181" s="332"/>
      <c r="F181" s="332"/>
      <c r="G181" s="332"/>
      <c r="H181" s="332"/>
      <c r="I181" s="332"/>
      <c r="J181" s="332"/>
      <c r="K181" s="332"/>
      <c r="L181" s="332"/>
      <c r="M181" s="332"/>
      <c r="N181" s="332"/>
      <c r="O181" s="332"/>
      <c r="P181" s="47"/>
      <c r="Q181" s="46"/>
      <c r="R181" s="46"/>
      <c r="S181" s="46"/>
      <c r="T181" s="46"/>
      <c r="U181" s="46"/>
      <c r="V181" s="46"/>
      <c r="W181" s="46"/>
      <c r="X181" s="46"/>
      <c r="Y181" s="46"/>
    </row>
    <row r="182" spans="1:25" s="150" customFormat="1" hidden="1" outlineLevel="1" x14ac:dyDescent="0.25">
      <c r="A182" s="313"/>
      <c r="B182" s="316"/>
      <c r="C182" s="331"/>
      <c r="D182" s="332"/>
      <c r="E182" s="332"/>
      <c r="F182" s="332"/>
      <c r="G182" s="332"/>
      <c r="H182" s="332"/>
      <c r="I182" s="332"/>
      <c r="J182" s="332"/>
      <c r="K182" s="332"/>
      <c r="L182" s="332"/>
      <c r="M182" s="332"/>
      <c r="N182" s="332"/>
      <c r="O182" s="332"/>
      <c r="P182" s="47"/>
      <c r="Q182" s="46"/>
      <c r="R182" s="46"/>
      <c r="S182" s="46"/>
      <c r="T182" s="46"/>
      <c r="U182" s="46"/>
      <c r="V182" s="46"/>
      <c r="W182" s="46"/>
      <c r="X182" s="46"/>
      <c r="Y182" s="46"/>
    </row>
    <row r="183" spans="1:25" s="150" customFormat="1" ht="6" hidden="1" customHeight="1" outlineLevel="1" x14ac:dyDescent="0.25">
      <c r="A183" s="313"/>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13"/>
      <c r="B184" s="124" t="s">
        <v>62</v>
      </c>
      <c r="C184" s="319"/>
      <c r="D184" s="338"/>
      <c r="E184" s="338"/>
      <c r="F184" s="320"/>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13"/>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13"/>
      <c r="B186" s="315"/>
      <c r="C186" s="319"/>
      <c r="D186" s="32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13"/>
      <c r="B187" s="315"/>
      <c r="C187" s="304"/>
      <c r="D187" s="305"/>
      <c r="E187" s="305"/>
      <c r="F187" s="305"/>
      <c r="G187" s="305"/>
      <c r="H187" s="305"/>
      <c r="I187" s="305"/>
      <c r="J187" s="305"/>
      <c r="K187" s="305"/>
      <c r="L187" s="305"/>
      <c r="M187" s="305"/>
      <c r="N187" s="305"/>
      <c r="O187" s="305"/>
      <c r="P187" s="47"/>
      <c r="Q187" s="46" t="s">
        <v>136</v>
      </c>
      <c r="R187" s="46"/>
      <c r="S187" s="46"/>
      <c r="T187" s="46"/>
      <c r="U187" s="46"/>
      <c r="V187" s="46"/>
      <c r="W187" s="46"/>
      <c r="X187" s="46"/>
      <c r="Y187" s="46"/>
    </row>
    <row r="188" spans="1:25" s="150" customFormat="1" hidden="1" outlineLevel="1" x14ac:dyDescent="0.25">
      <c r="A188" s="313"/>
      <c r="B188" s="315"/>
      <c r="C188" s="304"/>
      <c r="D188" s="305"/>
      <c r="E188" s="305"/>
      <c r="F188" s="305"/>
      <c r="G188" s="305"/>
      <c r="H188" s="305"/>
      <c r="I188" s="305"/>
      <c r="J188" s="305"/>
      <c r="K188" s="305"/>
      <c r="L188" s="305"/>
      <c r="M188" s="305"/>
      <c r="N188" s="305"/>
      <c r="O188" s="305"/>
      <c r="P188" s="47"/>
      <c r="Q188" s="46" t="s">
        <v>137</v>
      </c>
      <c r="R188" s="46"/>
      <c r="S188" s="46"/>
      <c r="T188" s="46"/>
      <c r="U188" s="46"/>
      <c r="V188" s="46"/>
      <c r="W188" s="46"/>
      <c r="X188" s="46"/>
      <c r="Y188" s="46"/>
    </row>
    <row r="189" spans="1:25" s="150" customFormat="1" hidden="1" outlineLevel="1" x14ac:dyDescent="0.25">
      <c r="A189" s="313"/>
      <c r="B189" s="315"/>
      <c r="C189" s="304"/>
      <c r="D189" s="305"/>
      <c r="E189" s="305"/>
      <c r="F189" s="305"/>
      <c r="G189" s="305"/>
      <c r="H189" s="305"/>
      <c r="I189" s="305"/>
      <c r="J189" s="305"/>
      <c r="K189" s="305"/>
      <c r="L189" s="305"/>
      <c r="M189" s="305"/>
      <c r="N189" s="305"/>
      <c r="O189" s="305"/>
      <c r="P189" s="47"/>
      <c r="Q189" s="46" t="s">
        <v>138</v>
      </c>
      <c r="R189" s="46"/>
      <c r="S189" s="46"/>
      <c r="T189" s="46"/>
      <c r="U189" s="46"/>
      <c r="V189" s="46"/>
      <c r="W189" s="46"/>
      <c r="X189" s="46"/>
      <c r="Y189" s="46"/>
    </row>
    <row r="190" spans="1:25" s="150" customFormat="1" hidden="1" outlineLevel="1" x14ac:dyDescent="0.25">
      <c r="A190" s="313"/>
      <c r="B190" s="315"/>
      <c r="C190" s="304"/>
      <c r="D190" s="305"/>
      <c r="E190" s="305"/>
      <c r="F190" s="305"/>
      <c r="G190" s="305"/>
      <c r="H190" s="305"/>
      <c r="I190" s="305"/>
      <c r="J190" s="305"/>
      <c r="K190" s="305"/>
      <c r="L190" s="305"/>
      <c r="M190" s="305"/>
      <c r="N190" s="305"/>
      <c r="O190" s="305"/>
      <c r="P190" s="47"/>
      <c r="Q190" s="46" t="s">
        <v>139</v>
      </c>
      <c r="R190" s="46"/>
      <c r="S190" s="46"/>
      <c r="T190" s="46"/>
      <c r="U190" s="46"/>
      <c r="V190" s="46"/>
      <c r="W190" s="46"/>
      <c r="X190" s="46"/>
      <c r="Y190" s="46"/>
    </row>
    <row r="191" spans="1:25" s="150" customFormat="1" hidden="1" outlineLevel="1" x14ac:dyDescent="0.25">
      <c r="A191" s="313"/>
      <c r="B191" s="316"/>
      <c r="C191" s="304"/>
      <c r="D191" s="305"/>
      <c r="E191" s="305"/>
      <c r="F191" s="305"/>
      <c r="G191" s="305"/>
      <c r="H191" s="305"/>
      <c r="I191" s="305"/>
      <c r="J191" s="305"/>
      <c r="K191" s="305"/>
      <c r="L191" s="305"/>
      <c r="M191" s="305"/>
      <c r="N191" s="305"/>
      <c r="O191" s="305"/>
      <c r="P191" s="47"/>
      <c r="Q191" s="46" t="s">
        <v>140</v>
      </c>
      <c r="R191" s="46"/>
      <c r="S191" s="46"/>
      <c r="T191" s="46"/>
      <c r="U191" s="46"/>
      <c r="V191" s="46"/>
      <c r="W191" s="46"/>
      <c r="X191" s="46"/>
      <c r="Y191" s="46"/>
    </row>
    <row r="192" spans="1:25" s="150" customFormat="1" ht="6" hidden="1" customHeight="1" outlineLevel="1" x14ac:dyDescent="0.25">
      <c r="A192" s="313"/>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13"/>
      <c r="B193" s="118" t="s">
        <v>142</v>
      </c>
      <c r="C193" s="317"/>
      <c r="D193" s="318"/>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13"/>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13"/>
      <c r="B195" s="120" t="s">
        <v>99</v>
      </c>
      <c r="C195" s="331"/>
      <c r="D195" s="332"/>
      <c r="E195" s="332"/>
      <c r="F195" s="332"/>
      <c r="G195" s="332"/>
      <c r="H195" s="332"/>
      <c r="I195" s="332"/>
      <c r="J195" s="332"/>
      <c r="K195" s="332"/>
      <c r="L195" s="332"/>
      <c r="M195" s="332"/>
      <c r="N195" s="332"/>
      <c r="O195" s="332"/>
      <c r="P195" s="47"/>
      <c r="Q195" s="46"/>
      <c r="R195" s="46"/>
      <c r="S195" s="46"/>
      <c r="T195" s="46"/>
      <c r="U195" s="46"/>
      <c r="V195" s="46"/>
      <c r="W195" s="46"/>
      <c r="X195" s="46"/>
      <c r="Y195" s="46"/>
    </row>
    <row r="196" spans="1:25" s="150" customFormat="1" ht="6" hidden="1" customHeight="1" outlineLevel="1" x14ac:dyDescent="0.25">
      <c r="A196" s="313"/>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13"/>
      <c r="B197" s="104" t="s">
        <v>77</v>
      </c>
      <c r="C197" s="317"/>
      <c r="D197" s="318"/>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13"/>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13"/>
      <c r="B199" s="104" t="s">
        <v>49</v>
      </c>
      <c r="C199" s="317"/>
      <c r="D199" s="318"/>
      <c r="E199" s="318"/>
      <c r="F199" s="318"/>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1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09" t="str">
        <f>Notes!B36</f>
        <v>Note 17</v>
      </c>
      <c r="C206" s="310"/>
      <c r="D206" s="310"/>
      <c r="E206" s="310"/>
      <c r="F206" s="310"/>
      <c r="G206" s="310"/>
      <c r="H206" s="310"/>
      <c r="I206" s="310"/>
      <c r="J206" s="310"/>
      <c r="K206" s="310"/>
      <c r="L206" s="310"/>
      <c r="M206" s="310"/>
      <c r="N206" s="311"/>
      <c r="O206" s="182" t="str">
        <f>Notes!B38</f>
        <v>Note 18</v>
      </c>
      <c r="P206" s="67"/>
      <c r="Q206" s="44"/>
      <c r="R206" s="44"/>
      <c r="S206" s="44"/>
      <c r="T206" s="44"/>
      <c r="U206" s="44"/>
      <c r="V206" s="44"/>
      <c r="W206" s="44"/>
      <c r="X206" s="44"/>
      <c r="Y206" s="44"/>
    </row>
    <row r="207" spans="1:25" ht="12" hidden="1" outlineLevel="1" thickBot="1" x14ac:dyDescent="0.3">
      <c r="A207" s="43"/>
      <c r="B207" s="132"/>
      <c r="C207" s="342"/>
      <c r="D207" s="342"/>
      <c r="E207" s="69"/>
      <c r="F207" s="69"/>
      <c r="G207" s="69"/>
      <c r="H207" s="69"/>
      <c r="I207" s="69"/>
      <c r="J207" s="69"/>
      <c r="K207" s="69"/>
      <c r="L207" s="69"/>
      <c r="M207" s="69"/>
      <c r="N207" s="69"/>
      <c r="O207" s="69"/>
      <c r="P207" s="70"/>
      <c r="Q207" s="44"/>
      <c r="R207" s="44"/>
      <c r="S207" s="44"/>
      <c r="T207" s="44"/>
      <c r="U207" s="44"/>
      <c r="V207" s="44"/>
      <c r="W207" s="44"/>
      <c r="X207" s="44"/>
      <c r="Y207" s="44"/>
    </row>
    <row r="208" spans="1:25" s="153" customFormat="1" hidden="1" collapsed="1" x14ac:dyDescent="0.25">
      <c r="A208" s="61"/>
      <c r="B208" s="123"/>
      <c r="C208" s="171"/>
      <c r="D208" s="171"/>
      <c r="E208" s="171"/>
      <c r="F208" s="171"/>
      <c r="G208" s="171"/>
      <c r="H208" s="171"/>
      <c r="I208" s="171"/>
      <c r="J208" s="171"/>
      <c r="K208" s="171"/>
      <c r="L208" s="171"/>
      <c r="M208" s="171"/>
      <c r="N208" s="171"/>
      <c r="O208" s="171"/>
      <c r="P208" s="62"/>
      <c r="Q208" s="63"/>
      <c r="R208" s="63"/>
      <c r="S208" s="63"/>
      <c r="T208" s="63"/>
      <c r="U208" s="63"/>
      <c r="V208" s="63"/>
      <c r="W208" s="63"/>
      <c r="X208" s="63"/>
      <c r="Y208" s="63"/>
    </row>
    <row r="209" spans="1:25" ht="12" hidden="1" thickBot="1" x14ac:dyDescent="0.3">
      <c r="A209" s="43"/>
      <c r="B209" s="102" t="s">
        <v>21</v>
      </c>
      <c r="C209" s="178"/>
      <c r="D209" s="178"/>
      <c r="E209" s="178"/>
      <c r="F209" s="178"/>
      <c r="G209" s="178"/>
      <c r="H209" s="178"/>
      <c r="I209" s="178"/>
      <c r="J209" s="178"/>
      <c r="K209" s="178"/>
      <c r="L209" s="178"/>
      <c r="M209" s="178"/>
      <c r="N209" s="163"/>
      <c r="O209" s="163"/>
      <c r="P209" s="66"/>
      <c r="Q209" s="44"/>
      <c r="R209" s="44"/>
      <c r="S209" s="44"/>
      <c r="T209" s="44"/>
      <c r="U209" s="44"/>
      <c r="V209" s="44"/>
      <c r="W209" s="44"/>
      <c r="X209" s="44"/>
      <c r="Y209" s="44"/>
    </row>
    <row r="210" spans="1:25" ht="6" hidden="1" customHeight="1" outlineLevel="1" x14ac:dyDescent="0.25">
      <c r="A210" s="43"/>
      <c r="B210" s="128"/>
      <c r="C210" s="179"/>
      <c r="D210" s="179"/>
      <c r="E210" s="179"/>
      <c r="F210" s="179"/>
      <c r="G210" s="179"/>
      <c r="H210" s="179"/>
      <c r="I210" s="179"/>
      <c r="J210" s="179"/>
      <c r="K210" s="179"/>
      <c r="L210" s="179"/>
      <c r="M210" s="179"/>
      <c r="N210" s="179"/>
      <c r="O210" s="179"/>
      <c r="P210" s="67"/>
      <c r="Q210" s="44"/>
      <c r="R210" s="44"/>
      <c r="S210" s="44"/>
      <c r="T210" s="44"/>
      <c r="U210" s="44"/>
      <c r="V210" s="44"/>
      <c r="W210" s="44"/>
      <c r="X210" s="44"/>
      <c r="Y210" s="44"/>
    </row>
    <row r="211" spans="1:25" s="150" customFormat="1" ht="6" hidden="1" customHeight="1" outlineLevel="1" thickBot="1" x14ac:dyDescent="0.3">
      <c r="A211" s="43"/>
      <c r="B211" s="117"/>
      <c r="C211" s="143"/>
      <c r="D211" s="143"/>
      <c r="E211" s="143"/>
      <c r="F211" s="143"/>
      <c r="G211" s="143"/>
      <c r="H211" s="143"/>
      <c r="I211" s="143"/>
      <c r="J211" s="143"/>
      <c r="K211" s="143"/>
      <c r="L211" s="143"/>
      <c r="M211" s="143"/>
      <c r="N211" s="143"/>
      <c r="O211" s="143"/>
      <c r="P211" s="47"/>
      <c r="Q211" s="46"/>
      <c r="R211" s="46"/>
      <c r="S211" s="46"/>
      <c r="T211" s="46"/>
      <c r="U211" s="46"/>
      <c r="V211" s="46"/>
      <c r="W211" s="46"/>
      <c r="X211" s="46"/>
      <c r="Y211" s="46"/>
    </row>
    <row r="212" spans="1:25" ht="12" hidden="1" outlineLevel="1" thickBot="1" x14ac:dyDescent="0.3">
      <c r="A212" s="43"/>
      <c r="B212" s="129" t="s">
        <v>2</v>
      </c>
      <c r="C212" s="180"/>
      <c r="D212" s="180"/>
      <c r="E212" s="180"/>
      <c r="F212" s="180"/>
      <c r="G212" s="180"/>
      <c r="H212" s="180"/>
      <c r="I212" s="180"/>
      <c r="J212" s="180"/>
      <c r="K212" s="180"/>
      <c r="L212" s="180"/>
      <c r="M212" s="180"/>
      <c r="N212" s="180"/>
      <c r="O212" s="181"/>
      <c r="P212" s="67"/>
      <c r="Q212" s="44"/>
      <c r="R212" s="71"/>
      <c r="S212" s="44"/>
      <c r="T212" s="44"/>
      <c r="U212" s="44"/>
      <c r="V212" s="44"/>
      <c r="W212" s="44"/>
      <c r="X212" s="44"/>
      <c r="Y212" s="44"/>
    </row>
    <row r="213" spans="1:25" hidden="1" outlineLevel="1" x14ac:dyDescent="0.25">
      <c r="A213" s="43"/>
      <c r="B213" s="309" t="str">
        <f>Notes!B36</f>
        <v>Note 17</v>
      </c>
      <c r="C213" s="310"/>
      <c r="D213" s="310"/>
      <c r="E213" s="310"/>
      <c r="F213" s="310"/>
      <c r="G213" s="310"/>
      <c r="H213" s="310"/>
      <c r="I213" s="310"/>
      <c r="J213" s="310"/>
      <c r="K213" s="310"/>
      <c r="L213" s="310"/>
      <c r="M213" s="310"/>
      <c r="N213" s="311"/>
      <c r="O213" s="182" t="str">
        <f>Notes!B38</f>
        <v>Note 18</v>
      </c>
      <c r="P213" s="67"/>
      <c r="Q213" s="44"/>
      <c r="R213" s="71"/>
      <c r="S213" s="44"/>
      <c r="T213" s="44"/>
      <c r="U213" s="44"/>
      <c r="V213" s="44"/>
      <c r="W213" s="44"/>
      <c r="X213" s="44"/>
      <c r="Y213" s="44"/>
    </row>
    <row r="214" spans="1:25" ht="23" hidden="1" outlineLevel="1" x14ac:dyDescent="0.25">
      <c r="A214" s="43"/>
      <c r="B214" s="130" t="s">
        <v>19</v>
      </c>
      <c r="C214" s="307" t="s">
        <v>22</v>
      </c>
      <c r="D214" s="307"/>
      <c r="E214" s="147"/>
      <c r="F214" s="147"/>
      <c r="G214" s="147"/>
      <c r="H214" s="147"/>
      <c r="I214" s="147"/>
      <c r="J214" s="147"/>
      <c r="K214" s="147"/>
      <c r="L214" s="147"/>
      <c r="M214" s="147"/>
      <c r="N214" s="142"/>
      <c r="O214" s="147" t="s">
        <v>15</v>
      </c>
      <c r="P214" s="67"/>
      <c r="Q214" s="44"/>
      <c r="R214" s="44"/>
      <c r="S214" s="44"/>
      <c r="T214" s="44"/>
      <c r="U214" s="44"/>
      <c r="V214" s="44"/>
      <c r="W214" s="44"/>
      <c r="X214" s="44"/>
      <c r="Y214" s="44"/>
    </row>
    <row r="215" spans="1:25" hidden="1" outlineLevel="1" x14ac:dyDescent="0.25">
      <c r="A215" s="43"/>
      <c r="B215" s="130"/>
      <c r="C215" s="308"/>
      <c r="D215" s="308"/>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08"/>
      <c r="D216" s="308"/>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08"/>
      <c r="D217" s="308"/>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08"/>
      <c r="D218" s="308"/>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08"/>
      <c r="D219" s="308"/>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08"/>
      <c r="D220" s="308"/>
      <c r="E220" s="142"/>
      <c r="F220" s="142"/>
      <c r="G220" s="142"/>
      <c r="H220" s="142"/>
      <c r="I220" s="142"/>
      <c r="J220" s="142"/>
      <c r="K220" s="142"/>
      <c r="L220" s="142"/>
      <c r="M220" s="142"/>
      <c r="N220" s="142"/>
      <c r="O220" s="142"/>
      <c r="P220" s="67"/>
      <c r="Q220" s="44"/>
      <c r="R220" s="44"/>
      <c r="S220" s="44"/>
      <c r="T220" s="44"/>
      <c r="U220" s="44"/>
      <c r="V220" s="44"/>
      <c r="W220" s="44"/>
      <c r="X220" s="44"/>
      <c r="Y220" s="44"/>
    </row>
    <row r="221" spans="1:25" hidden="1" outlineLevel="1" x14ac:dyDescent="0.25">
      <c r="A221" s="43"/>
      <c r="B221" s="131"/>
      <c r="C221" s="308"/>
      <c r="D221" s="308"/>
      <c r="E221" s="142"/>
      <c r="F221" s="142"/>
      <c r="G221" s="142"/>
      <c r="H221" s="142"/>
      <c r="I221" s="142"/>
      <c r="J221" s="142"/>
      <c r="K221" s="142"/>
      <c r="L221" s="142"/>
      <c r="M221" s="142"/>
      <c r="N221" s="142"/>
      <c r="O221" s="142"/>
      <c r="P221" s="67"/>
      <c r="Q221" s="44"/>
      <c r="R221" s="44"/>
      <c r="S221" s="44"/>
      <c r="T221" s="44"/>
      <c r="U221" s="44"/>
      <c r="V221" s="44"/>
      <c r="W221" s="44"/>
      <c r="X221" s="44"/>
      <c r="Y221" s="44"/>
    </row>
    <row r="222" spans="1:25" hidden="1" outlineLevel="1" x14ac:dyDescent="0.25">
      <c r="A222" s="43"/>
      <c r="B222" s="131"/>
      <c r="C222" s="308"/>
      <c r="D222" s="308"/>
      <c r="E222" s="142"/>
      <c r="F222" s="142"/>
      <c r="G222" s="142"/>
      <c r="H222" s="142"/>
      <c r="I222" s="142"/>
      <c r="J222" s="142"/>
      <c r="K222" s="142"/>
      <c r="L222" s="142"/>
      <c r="M222" s="142"/>
      <c r="N222" s="142"/>
      <c r="O222" s="142"/>
      <c r="P222" s="67"/>
      <c r="Q222" s="44"/>
      <c r="R222" s="44"/>
      <c r="S222" s="44"/>
      <c r="T222" s="44"/>
      <c r="U222" s="44"/>
      <c r="V222" s="44"/>
      <c r="W222" s="44"/>
      <c r="X222" s="44"/>
      <c r="Y222" s="44"/>
    </row>
    <row r="223" spans="1:25" hidden="1" outlineLevel="1" x14ac:dyDescent="0.25">
      <c r="A223" s="43"/>
      <c r="B223" s="131"/>
      <c r="C223" s="308"/>
      <c r="D223" s="308"/>
      <c r="E223" s="142"/>
      <c r="F223" s="142"/>
      <c r="G223" s="142"/>
      <c r="H223" s="142"/>
      <c r="I223" s="142"/>
      <c r="J223" s="142"/>
      <c r="K223" s="142"/>
      <c r="L223" s="142"/>
      <c r="M223" s="142"/>
      <c r="N223" s="142"/>
      <c r="O223" s="142"/>
      <c r="P223" s="67"/>
      <c r="Q223" s="44"/>
      <c r="R223" s="44"/>
      <c r="S223" s="44"/>
      <c r="T223" s="44"/>
      <c r="U223" s="44"/>
      <c r="V223" s="44"/>
      <c r="W223" s="44"/>
      <c r="X223" s="44"/>
      <c r="Y223" s="44"/>
    </row>
    <row r="224" spans="1:25" hidden="1" outlineLevel="1" x14ac:dyDescent="0.25">
      <c r="A224" s="43"/>
      <c r="B224" s="131"/>
      <c r="C224" s="308"/>
      <c r="D224" s="308"/>
      <c r="E224" s="142"/>
      <c r="F224" s="142"/>
      <c r="G224" s="142"/>
      <c r="H224" s="142"/>
      <c r="I224" s="142"/>
      <c r="J224" s="142"/>
      <c r="K224" s="142"/>
      <c r="L224" s="142"/>
      <c r="M224" s="142"/>
      <c r="N224" s="142"/>
      <c r="O224" s="142"/>
      <c r="P224" s="67"/>
      <c r="Q224" s="44"/>
      <c r="R224" s="44"/>
      <c r="S224" s="44"/>
      <c r="T224" s="44"/>
      <c r="U224" s="44"/>
      <c r="V224" s="44"/>
      <c r="W224" s="44"/>
      <c r="X224" s="44"/>
      <c r="Y224" s="44"/>
    </row>
    <row r="225" spans="1:25" hidden="1" outlineLevel="1" x14ac:dyDescent="0.25">
      <c r="A225" s="43"/>
      <c r="B225" s="131"/>
      <c r="C225" s="308"/>
      <c r="D225" s="308"/>
      <c r="E225" s="142"/>
      <c r="F225" s="142"/>
      <c r="G225" s="142"/>
      <c r="H225" s="142"/>
      <c r="I225" s="142"/>
      <c r="J225" s="142"/>
      <c r="K225" s="142"/>
      <c r="L225" s="142"/>
      <c r="M225" s="142"/>
      <c r="N225" s="142"/>
      <c r="O225" s="142"/>
      <c r="P225" s="67"/>
      <c r="Q225" s="44"/>
      <c r="R225" s="44"/>
      <c r="S225" s="44"/>
      <c r="T225" s="44"/>
      <c r="U225" s="44"/>
      <c r="V225" s="44"/>
      <c r="W225" s="44"/>
      <c r="X225" s="44"/>
      <c r="Y225" s="44"/>
    </row>
    <row r="226" spans="1:25" hidden="1" outlineLevel="1" x14ac:dyDescent="0.25">
      <c r="A226" s="43"/>
      <c r="B226" s="131"/>
      <c r="C226" s="308"/>
      <c r="D226" s="308"/>
      <c r="E226" s="142"/>
      <c r="F226" s="142"/>
      <c r="G226" s="142"/>
      <c r="H226" s="142"/>
      <c r="I226" s="142"/>
      <c r="J226" s="142"/>
      <c r="K226" s="142"/>
      <c r="L226" s="142"/>
      <c r="M226" s="142"/>
      <c r="N226" s="142"/>
      <c r="O226" s="142"/>
      <c r="P226" s="67"/>
      <c r="Q226" s="44"/>
      <c r="R226" s="44"/>
      <c r="S226" s="44"/>
      <c r="T226" s="44"/>
      <c r="U226" s="44"/>
      <c r="V226" s="44"/>
      <c r="W226" s="44"/>
      <c r="X226" s="44"/>
      <c r="Y226" s="44"/>
    </row>
    <row r="227" spans="1:25" hidden="1" outlineLevel="1" x14ac:dyDescent="0.25">
      <c r="A227" s="43"/>
      <c r="B227" s="131"/>
      <c r="C227" s="308"/>
      <c r="D227" s="308"/>
      <c r="E227" s="68"/>
      <c r="F227" s="68"/>
      <c r="G227" s="68"/>
      <c r="H227" s="68"/>
      <c r="I227" s="68"/>
      <c r="J227" s="68"/>
      <c r="K227" s="68"/>
      <c r="L227" s="68"/>
      <c r="M227" s="68"/>
      <c r="N227" s="68"/>
      <c r="O227" s="68"/>
      <c r="P227" s="67"/>
      <c r="Q227" s="44"/>
      <c r="R227" s="44"/>
      <c r="S227" s="44"/>
      <c r="T227" s="44"/>
      <c r="U227" s="44"/>
      <c r="V227" s="44"/>
      <c r="W227" s="44"/>
      <c r="X227" s="44"/>
      <c r="Y227" s="44"/>
    </row>
    <row r="228" spans="1:25" ht="12" hidden="1" outlineLevel="1" thickBot="1" x14ac:dyDescent="0.3">
      <c r="A228" s="43"/>
      <c r="B228" s="132"/>
      <c r="C228" s="342"/>
      <c r="D228" s="342"/>
      <c r="E228" s="69"/>
      <c r="F228" s="69"/>
      <c r="G228" s="69"/>
      <c r="H228" s="69"/>
      <c r="I228" s="69"/>
      <c r="J228" s="69"/>
      <c r="K228" s="69"/>
      <c r="L228" s="69"/>
      <c r="M228" s="69"/>
      <c r="N228" s="69"/>
      <c r="O228" s="69"/>
      <c r="P228" s="70"/>
      <c r="Q228" s="44"/>
      <c r="R228" s="44"/>
      <c r="S228" s="44"/>
      <c r="T228" s="44"/>
      <c r="U228" s="44"/>
      <c r="V228" s="44"/>
      <c r="W228" s="44"/>
      <c r="X228" s="44"/>
      <c r="Y228" s="44"/>
    </row>
    <row r="229" spans="1:25" ht="12" hidden="1" collapsed="1" thickBot="1" x14ac:dyDescent="0.3">
      <c r="A229" s="43"/>
      <c r="B229" s="101"/>
      <c r="C229" s="162"/>
      <c r="D229" s="162"/>
      <c r="E229" s="162"/>
      <c r="F229" s="162"/>
      <c r="G229" s="162"/>
      <c r="H229" s="162"/>
      <c r="I229" s="162"/>
      <c r="J229" s="162"/>
      <c r="K229" s="162"/>
      <c r="L229" s="162"/>
      <c r="M229" s="162"/>
      <c r="N229" s="162"/>
      <c r="O229" s="162"/>
      <c r="P229" s="44"/>
      <c r="Q229" s="44"/>
      <c r="R229" s="44"/>
      <c r="S229" s="44"/>
      <c r="T229" s="44"/>
      <c r="U229" s="44"/>
      <c r="V229" s="44"/>
      <c r="W229" s="44"/>
      <c r="X229" s="44"/>
      <c r="Y229" s="44"/>
    </row>
    <row r="230" spans="1:25" ht="12" hidden="1" thickBot="1" x14ac:dyDescent="0.3">
      <c r="A230" s="312"/>
      <c r="B230" s="102" t="s">
        <v>18</v>
      </c>
      <c r="C230" s="163"/>
      <c r="D230" s="163"/>
      <c r="E230" s="163"/>
      <c r="F230" s="163"/>
      <c r="G230" s="163"/>
      <c r="H230" s="163"/>
      <c r="I230" s="163"/>
      <c r="J230" s="163"/>
      <c r="K230" s="163"/>
      <c r="L230" s="163"/>
      <c r="M230" s="163"/>
      <c r="N230" s="163"/>
      <c r="O230" s="163"/>
      <c r="P230" s="45"/>
      <c r="Q230" s="44"/>
      <c r="R230" s="44"/>
      <c r="S230" s="44"/>
      <c r="T230" s="44"/>
      <c r="U230" s="44"/>
      <c r="V230" s="44"/>
      <c r="W230" s="44"/>
      <c r="X230" s="44"/>
      <c r="Y230" s="44"/>
    </row>
    <row r="231" spans="1:25" s="150" customFormat="1" ht="6" hidden="1" customHeight="1" outlineLevel="1" x14ac:dyDescent="0.25">
      <c r="A231" s="313"/>
      <c r="B231" s="117"/>
      <c r="C231" s="143"/>
      <c r="D231" s="143"/>
      <c r="E231" s="143"/>
      <c r="F231" s="143"/>
      <c r="G231" s="143"/>
      <c r="H231" s="143"/>
      <c r="I231" s="143"/>
      <c r="J231" s="143"/>
      <c r="K231" s="143"/>
      <c r="L231" s="143"/>
      <c r="M231" s="143"/>
      <c r="N231" s="143"/>
      <c r="O231" s="143"/>
      <c r="P231" s="47"/>
      <c r="Q231" s="46"/>
      <c r="R231" s="46"/>
      <c r="S231" s="46"/>
      <c r="T231" s="46"/>
      <c r="U231" s="46"/>
      <c r="V231" s="46"/>
      <c r="W231" s="46"/>
      <c r="X231" s="46"/>
      <c r="Y231" s="46"/>
    </row>
    <row r="232" spans="1:25" s="150" customFormat="1" hidden="1" outlineLevel="1" x14ac:dyDescent="0.25">
      <c r="A232" s="313"/>
      <c r="B232" s="359" t="s">
        <v>0</v>
      </c>
      <c r="C232" s="318"/>
      <c r="D232" s="318"/>
      <c r="E232" s="143"/>
      <c r="F232" s="293"/>
      <c r="G232" s="293"/>
      <c r="H232" s="293"/>
      <c r="I232" s="293"/>
      <c r="J232" s="293"/>
      <c r="K232" s="143"/>
      <c r="L232" s="143"/>
      <c r="M232" s="143"/>
      <c r="N232" s="143"/>
      <c r="O232" s="143"/>
      <c r="P232" s="47"/>
      <c r="Q232" s="44"/>
      <c r="R232" s="44"/>
      <c r="S232" s="46"/>
      <c r="T232" s="46"/>
      <c r="U232" s="46"/>
      <c r="V232" s="46"/>
      <c r="W232" s="46"/>
      <c r="X232" s="46"/>
      <c r="Y232" s="46"/>
    </row>
    <row r="233" spans="1:25" s="150" customFormat="1" ht="5.25" hidden="1" customHeight="1" outlineLevel="1" x14ac:dyDescent="0.25">
      <c r="A233" s="313"/>
      <c r="B233" s="360"/>
      <c r="C233" s="318"/>
      <c r="D233" s="318"/>
      <c r="E233" s="143"/>
      <c r="F233" s="183"/>
      <c r="G233" s="184"/>
      <c r="H233" s="184"/>
      <c r="I233" s="143"/>
      <c r="J233" s="143"/>
      <c r="K233" s="143"/>
      <c r="L233" s="143"/>
      <c r="M233" s="143"/>
      <c r="N233" s="143"/>
      <c r="O233" s="143"/>
      <c r="P233" s="47"/>
      <c r="Q233" s="44"/>
      <c r="R233" s="44"/>
      <c r="S233" s="46"/>
      <c r="T233" s="46"/>
      <c r="U233" s="46"/>
      <c r="V233" s="46"/>
      <c r="W233" s="46"/>
      <c r="X233" s="46"/>
      <c r="Y233" s="46"/>
    </row>
    <row r="234" spans="1:25" s="150" customFormat="1" hidden="1" outlineLevel="1" x14ac:dyDescent="0.25">
      <c r="A234" s="313"/>
      <c r="B234" s="361"/>
      <c r="C234" s="318"/>
      <c r="D234" s="318"/>
      <c r="E234" s="143"/>
      <c r="F234" s="293"/>
      <c r="G234" s="293"/>
      <c r="H234" s="293"/>
      <c r="I234" s="293"/>
      <c r="J234" s="293"/>
      <c r="K234" s="143"/>
      <c r="L234" s="143"/>
      <c r="M234" s="143"/>
      <c r="N234" s="143"/>
      <c r="O234" s="143"/>
      <c r="P234" s="47"/>
      <c r="Q234" s="46"/>
      <c r="R234" s="44"/>
      <c r="S234" s="46"/>
      <c r="T234" s="46"/>
      <c r="U234" s="46"/>
      <c r="V234" s="46"/>
      <c r="W234" s="46"/>
      <c r="X234" s="46"/>
      <c r="Y234" s="46"/>
    </row>
    <row r="235" spans="1:25" s="150" customFormat="1" ht="6.75" hidden="1" customHeight="1" outlineLevel="1" x14ac:dyDescent="0.25">
      <c r="A235" s="313"/>
      <c r="B235" s="133"/>
      <c r="C235" s="72"/>
      <c r="D235" s="72"/>
      <c r="E235" s="143"/>
      <c r="F235" s="183"/>
      <c r="G235" s="184"/>
      <c r="H235" s="184"/>
      <c r="I235" s="143"/>
      <c r="J235" s="143"/>
      <c r="K235" s="143"/>
      <c r="L235" s="143"/>
      <c r="M235" s="143"/>
      <c r="N235" s="143"/>
      <c r="O235" s="143"/>
      <c r="P235" s="47"/>
      <c r="Q235" s="44"/>
      <c r="R235" s="44"/>
      <c r="S235" s="46"/>
      <c r="T235" s="46"/>
      <c r="U235" s="46"/>
      <c r="V235" s="46"/>
      <c r="W235" s="46"/>
      <c r="X235" s="46"/>
      <c r="Y235" s="46"/>
    </row>
    <row r="236" spans="1:25" s="150" customFormat="1" hidden="1" outlineLevel="1" x14ac:dyDescent="0.25">
      <c r="A236" s="313"/>
      <c r="B236" s="343" t="s">
        <v>100</v>
      </c>
      <c r="C236" s="317"/>
      <c r="D236" s="318"/>
      <c r="E236" s="318"/>
      <c r="F236" s="318"/>
      <c r="G236" s="318"/>
      <c r="H236" s="318"/>
      <c r="I236" s="318"/>
      <c r="J236" s="318"/>
      <c r="K236" s="318"/>
      <c r="L236" s="318"/>
      <c r="M236" s="318"/>
      <c r="N236" s="318"/>
      <c r="O236" s="318"/>
      <c r="P236" s="47"/>
      <c r="Q236" s="44"/>
      <c r="R236" s="44"/>
      <c r="S236" s="46"/>
      <c r="T236" s="46"/>
      <c r="U236" s="46"/>
      <c r="V236" s="46"/>
      <c r="W236" s="46"/>
      <c r="X236" s="46"/>
      <c r="Y236" s="46"/>
    </row>
    <row r="237" spans="1:25" s="150" customFormat="1" hidden="1" outlineLevel="1" x14ac:dyDescent="0.25">
      <c r="A237" s="313"/>
      <c r="B237" s="344"/>
      <c r="C237" s="317"/>
      <c r="D237" s="318"/>
      <c r="E237" s="318"/>
      <c r="F237" s="318"/>
      <c r="G237" s="318"/>
      <c r="H237" s="318"/>
      <c r="I237" s="318"/>
      <c r="J237" s="318"/>
      <c r="K237" s="318"/>
      <c r="L237" s="318"/>
      <c r="M237" s="318"/>
      <c r="N237" s="318"/>
      <c r="O237" s="318"/>
      <c r="P237" s="47"/>
      <c r="Q237" s="44"/>
      <c r="R237" s="44"/>
      <c r="S237" s="46"/>
      <c r="T237" s="46"/>
      <c r="U237" s="46"/>
      <c r="V237" s="46"/>
      <c r="W237" s="46"/>
      <c r="X237" s="46"/>
      <c r="Y237" s="46"/>
    </row>
    <row r="238" spans="1:25" s="150" customFormat="1" hidden="1" outlineLevel="1" x14ac:dyDescent="0.25">
      <c r="A238" s="313"/>
      <c r="B238" s="344"/>
      <c r="C238" s="317"/>
      <c r="D238" s="318"/>
      <c r="E238" s="318"/>
      <c r="F238" s="318"/>
      <c r="G238" s="318"/>
      <c r="H238" s="318"/>
      <c r="I238" s="318"/>
      <c r="J238" s="318"/>
      <c r="K238" s="318"/>
      <c r="L238" s="318"/>
      <c r="M238" s="318"/>
      <c r="N238" s="318"/>
      <c r="O238" s="318"/>
      <c r="P238" s="47"/>
      <c r="Q238" s="44"/>
      <c r="R238" s="44"/>
      <c r="S238" s="46"/>
      <c r="T238" s="46"/>
      <c r="U238" s="46"/>
      <c r="V238" s="46"/>
      <c r="W238" s="46"/>
      <c r="X238" s="46"/>
      <c r="Y238" s="46"/>
    </row>
    <row r="239" spans="1:25" s="150" customFormat="1" hidden="1" outlineLevel="1" x14ac:dyDescent="0.25">
      <c r="A239" s="313"/>
      <c r="B239" s="344"/>
      <c r="C239" s="317"/>
      <c r="D239" s="318"/>
      <c r="E239" s="318"/>
      <c r="F239" s="318"/>
      <c r="G239" s="318"/>
      <c r="H239" s="318"/>
      <c r="I239" s="318"/>
      <c r="J239" s="318"/>
      <c r="K239" s="318"/>
      <c r="L239" s="318"/>
      <c r="M239" s="318"/>
      <c r="N239" s="318"/>
      <c r="O239" s="318"/>
      <c r="P239" s="47"/>
      <c r="Q239" s="44"/>
      <c r="R239" s="44"/>
      <c r="S239" s="46"/>
      <c r="T239" s="46"/>
      <c r="U239" s="46"/>
      <c r="V239" s="46"/>
      <c r="W239" s="46"/>
      <c r="X239" s="46"/>
      <c r="Y239" s="46"/>
    </row>
    <row r="240" spans="1:25" s="150" customFormat="1" hidden="1" outlineLevel="1" x14ac:dyDescent="0.25">
      <c r="A240" s="313"/>
      <c r="B240" s="345"/>
      <c r="C240" s="317"/>
      <c r="D240" s="318"/>
      <c r="E240" s="318"/>
      <c r="F240" s="318"/>
      <c r="G240" s="318"/>
      <c r="H240" s="318"/>
      <c r="I240" s="318"/>
      <c r="J240" s="318"/>
      <c r="K240" s="318"/>
      <c r="L240" s="318"/>
      <c r="M240" s="318"/>
      <c r="N240" s="318"/>
      <c r="O240" s="318"/>
      <c r="P240" s="47"/>
      <c r="Q240" s="44"/>
      <c r="R240" s="44"/>
      <c r="S240" s="46"/>
      <c r="T240" s="46"/>
      <c r="U240" s="46"/>
      <c r="V240" s="46"/>
      <c r="W240" s="46"/>
      <c r="X240" s="46"/>
      <c r="Y240" s="46"/>
    </row>
    <row r="241" spans="1:25" s="150" customFormat="1" ht="6" customHeight="1" outlineLevel="1" thickBot="1" x14ac:dyDescent="0.3">
      <c r="A241" s="314"/>
      <c r="B241" s="122"/>
      <c r="C241" s="164"/>
      <c r="D241" s="164"/>
      <c r="E241" s="164"/>
      <c r="F241" s="164"/>
      <c r="G241" s="164"/>
      <c r="H241" s="164"/>
      <c r="I241" s="164"/>
      <c r="J241" s="164"/>
      <c r="K241" s="164"/>
      <c r="L241" s="164"/>
      <c r="M241" s="164"/>
      <c r="N241" s="164"/>
      <c r="O241" s="164"/>
      <c r="P241" s="50"/>
      <c r="Q241" s="46"/>
      <c r="R241" s="44"/>
      <c r="S241" s="46"/>
      <c r="T241" s="46"/>
      <c r="U241" s="46"/>
      <c r="V241" s="46"/>
      <c r="W241" s="46"/>
      <c r="X241" s="46"/>
      <c r="Y241" s="46"/>
    </row>
    <row r="242" spans="1:25" s="153" customFormat="1" x14ac:dyDescent="0.25">
      <c r="A242" s="61"/>
      <c r="B242" s="123"/>
      <c r="C242" s="171"/>
      <c r="D242" s="171"/>
      <c r="E242" s="171"/>
      <c r="F242" s="171"/>
      <c r="G242" s="171"/>
      <c r="H242" s="171"/>
      <c r="I242" s="171"/>
      <c r="J242" s="171"/>
      <c r="K242" s="171"/>
      <c r="L242" s="171"/>
      <c r="M242" s="171"/>
      <c r="N242" s="171"/>
      <c r="O242" s="171"/>
      <c r="P242" s="62"/>
      <c r="Q242" s="63"/>
      <c r="R242" s="63"/>
      <c r="S242" s="63"/>
      <c r="T242" s="63"/>
      <c r="U242" s="63"/>
      <c r="V242" s="63"/>
      <c r="W242" s="63"/>
      <c r="X242" s="63"/>
      <c r="Y242" s="63"/>
    </row>
    <row r="243" spans="1:25"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x14ac:dyDescent="0.25">
      <c r="A244" s="43"/>
      <c r="B244" s="101"/>
      <c r="C244" s="162"/>
      <c r="D244" s="162"/>
      <c r="E244" s="162"/>
      <c r="F244" s="162"/>
      <c r="G244" s="162"/>
      <c r="H244" s="162"/>
      <c r="I244" s="162"/>
      <c r="J244" s="162"/>
      <c r="K244" s="162"/>
      <c r="L244" s="162"/>
      <c r="M244" s="162"/>
      <c r="N244" s="162"/>
      <c r="O244" s="162"/>
      <c r="P244" s="44"/>
      <c r="Q244" s="44"/>
      <c r="R244" s="44"/>
      <c r="S244" s="44"/>
      <c r="T244" s="44"/>
      <c r="U244" s="44"/>
      <c r="V244" s="44"/>
      <c r="W244" s="44"/>
      <c r="X244" s="44"/>
      <c r="Y244" s="44"/>
    </row>
    <row r="245" spans="1:25" x14ac:dyDescent="0.25">
      <c r="A245" s="43"/>
      <c r="B245" s="101"/>
      <c r="C245" s="162"/>
      <c r="D245" s="162"/>
      <c r="E245" s="162"/>
      <c r="F245" s="162"/>
      <c r="G245" s="162"/>
      <c r="H245" s="162"/>
      <c r="I245" s="162"/>
      <c r="J245" s="162"/>
      <c r="K245" s="162"/>
      <c r="L245" s="162"/>
      <c r="M245" s="162"/>
      <c r="N245" s="162"/>
      <c r="O245" s="162"/>
      <c r="P245" s="44"/>
      <c r="Q245" s="44"/>
      <c r="R245" s="44"/>
      <c r="S245" s="44"/>
      <c r="T245" s="44"/>
      <c r="U245" s="44"/>
      <c r="V245" s="44"/>
      <c r="W245" s="44"/>
      <c r="X245" s="44"/>
      <c r="Y245" s="44"/>
    </row>
    <row r="246" spans="1:25" x14ac:dyDescent="0.25">
      <c r="A246" s="43"/>
      <c r="B246" s="101"/>
      <c r="C246" s="162"/>
      <c r="D246" s="162"/>
      <c r="E246" s="162"/>
      <c r="F246" s="162"/>
      <c r="G246" s="162"/>
      <c r="H246" s="162"/>
      <c r="I246" s="162"/>
      <c r="J246" s="162"/>
      <c r="K246" s="162"/>
      <c r="L246" s="162"/>
      <c r="M246" s="162"/>
      <c r="N246" s="162"/>
      <c r="O246" s="162"/>
      <c r="P246" s="44"/>
      <c r="Q246" s="44"/>
      <c r="R246" s="44"/>
      <c r="S246" s="44"/>
      <c r="T246" s="44"/>
      <c r="U246" s="44"/>
      <c r="V246" s="44"/>
      <c r="W246" s="44"/>
      <c r="X246" s="44"/>
      <c r="Y246" s="44"/>
    </row>
    <row r="247" spans="1:25" x14ac:dyDescent="0.25">
      <c r="A247" s="43"/>
      <c r="B247" s="101"/>
      <c r="C247" s="162"/>
      <c r="D247" s="162"/>
      <c r="E247" s="162"/>
      <c r="F247" s="162"/>
      <c r="G247" s="162"/>
      <c r="H247" s="162"/>
      <c r="I247" s="162"/>
      <c r="J247" s="162"/>
      <c r="K247" s="162"/>
      <c r="L247" s="162"/>
      <c r="M247" s="162"/>
      <c r="N247" s="162"/>
      <c r="O247" s="162"/>
      <c r="P247" s="44"/>
      <c r="Q247" s="44"/>
      <c r="R247" s="44"/>
      <c r="S247" s="44"/>
      <c r="T247" s="44"/>
      <c r="U247" s="44"/>
      <c r="V247" s="44"/>
      <c r="W247" s="44"/>
      <c r="X247" s="44"/>
      <c r="Y247" s="44"/>
    </row>
    <row r="248" spans="1:25" x14ac:dyDescent="0.25">
      <c r="A248" s="43"/>
      <c r="B248" s="101"/>
      <c r="C248" s="162"/>
      <c r="D248" s="162"/>
      <c r="E248" s="162"/>
      <c r="F248" s="162"/>
      <c r="G248" s="162"/>
      <c r="H248" s="162"/>
      <c r="I248" s="162"/>
      <c r="J248" s="162"/>
      <c r="K248" s="162"/>
      <c r="L248" s="162"/>
      <c r="M248" s="162"/>
      <c r="N248" s="162"/>
      <c r="O248" s="162"/>
      <c r="P248" s="44"/>
      <c r="Q248" s="44"/>
      <c r="R248" s="44"/>
      <c r="S248" s="44"/>
      <c r="T248" s="44"/>
      <c r="U248" s="44"/>
      <c r="V248" s="44"/>
      <c r="W248" s="44"/>
      <c r="X248" s="44"/>
      <c r="Y248" s="44"/>
    </row>
    <row r="249" spans="1:25" x14ac:dyDescent="0.25">
      <c r="A249" s="43"/>
      <c r="B249" s="101"/>
      <c r="C249" s="162"/>
      <c r="D249" s="162"/>
      <c r="E249" s="162"/>
      <c r="F249" s="162"/>
      <c r="G249" s="162"/>
      <c r="H249" s="162"/>
      <c r="I249" s="162"/>
      <c r="J249" s="162"/>
      <c r="K249" s="162"/>
      <c r="L249" s="162"/>
      <c r="M249" s="162"/>
      <c r="N249" s="162"/>
      <c r="O249" s="162"/>
      <c r="P249" s="44"/>
      <c r="Q249" s="44"/>
      <c r="R249" s="44"/>
      <c r="S249" s="44"/>
      <c r="T249" s="44"/>
      <c r="U249" s="44"/>
      <c r="V249" s="44"/>
      <c r="W249" s="44"/>
      <c r="X249" s="44"/>
      <c r="Y249" s="44"/>
    </row>
    <row r="250" spans="1:25" x14ac:dyDescent="0.25">
      <c r="A250" s="43"/>
      <c r="B250" s="101"/>
      <c r="C250" s="162"/>
      <c r="D250" s="162"/>
      <c r="E250" s="162"/>
      <c r="F250" s="162"/>
      <c r="G250" s="162"/>
      <c r="H250" s="162"/>
      <c r="I250" s="162"/>
      <c r="J250" s="162"/>
      <c r="K250" s="162"/>
      <c r="L250" s="162"/>
      <c r="M250" s="162"/>
      <c r="N250" s="162"/>
      <c r="O250" s="162"/>
      <c r="P250" s="44"/>
      <c r="Q250" s="44"/>
      <c r="R250" s="44"/>
      <c r="S250" s="44"/>
      <c r="T250" s="44"/>
      <c r="U250" s="44"/>
      <c r="V250" s="44"/>
      <c r="W250" s="44"/>
      <c r="X250" s="44"/>
      <c r="Y250" s="44"/>
    </row>
    <row r="251" spans="1:25" x14ac:dyDescent="0.25">
      <c r="A251" s="43"/>
      <c r="B251" s="101"/>
      <c r="C251" s="162"/>
      <c r="D251" s="162"/>
      <c r="E251" s="162"/>
      <c r="F251" s="162"/>
      <c r="G251" s="162"/>
      <c r="H251" s="162"/>
      <c r="I251" s="162"/>
      <c r="J251" s="162"/>
      <c r="K251" s="162"/>
      <c r="L251" s="162"/>
      <c r="M251" s="162"/>
      <c r="N251" s="162"/>
      <c r="O251" s="162"/>
      <c r="P251" s="44"/>
      <c r="Q251" s="44"/>
      <c r="R251" s="44"/>
      <c r="S251" s="44"/>
      <c r="T251" s="44"/>
      <c r="U251" s="44"/>
      <c r="V251" s="44"/>
      <c r="W251" s="44"/>
      <c r="X251" s="44"/>
      <c r="Y251" s="44"/>
    </row>
    <row r="252" spans="1:25" x14ac:dyDescent="0.25">
      <c r="A252" s="43"/>
      <c r="B252" s="101"/>
      <c r="C252" s="162"/>
      <c r="D252" s="162"/>
      <c r="E252" s="162"/>
      <c r="F252" s="162"/>
      <c r="G252" s="162"/>
      <c r="H252" s="162"/>
      <c r="I252" s="162"/>
      <c r="J252" s="162"/>
      <c r="K252" s="162"/>
      <c r="L252" s="162"/>
      <c r="M252" s="162"/>
      <c r="N252" s="162"/>
      <c r="O252" s="162"/>
      <c r="P252" s="44"/>
      <c r="Q252" s="44"/>
      <c r="R252" s="44"/>
      <c r="S252" s="44"/>
      <c r="T252" s="44"/>
      <c r="U252" s="44"/>
      <c r="V252" s="44"/>
      <c r="W252" s="44"/>
      <c r="X252" s="44"/>
      <c r="Y252" s="44"/>
    </row>
    <row r="253" spans="1:25" x14ac:dyDescent="0.25">
      <c r="A253" s="43"/>
      <c r="B253" s="101"/>
      <c r="C253" s="162"/>
      <c r="D253" s="162"/>
      <c r="E253" s="162"/>
      <c r="F253" s="162"/>
      <c r="G253" s="162"/>
      <c r="H253" s="162"/>
      <c r="I253" s="162"/>
      <c r="J253" s="162"/>
      <c r="K253" s="162"/>
      <c r="L253" s="162"/>
      <c r="M253" s="162"/>
      <c r="N253" s="162"/>
      <c r="O253" s="162"/>
      <c r="P253" s="44"/>
      <c r="Q253" s="44"/>
      <c r="R253" s="44"/>
      <c r="S253" s="44"/>
      <c r="T253" s="44"/>
      <c r="U253" s="44"/>
      <c r="V253" s="44"/>
      <c r="W253" s="44"/>
      <c r="X253" s="44"/>
      <c r="Y253" s="44"/>
    </row>
    <row r="254" spans="1:25" x14ac:dyDescent="0.25">
      <c r="A254" s="43"/>
      <c r="B254" s="101"/>
      <c r="C254" s="162"/>
      <c r="D254" s="162"/>
      <c r="E254" s="162"/>
      <c r="F254" s="162"/>
      <c r="G254" s="162"/>
      <c r="H254" s="162"/>
      <c r="I254" s="162"/>
      <c r="J254" s="162"/>
      <c r="K254" s="162"/>
      <c r="L254" s="162"/>
      <c r="M254" s="162"/>
      <c r="N254" s="162"/>
      <c r="O254" s="162"/>
      <c r="P254" s="44"/>
      <c r="Q254" s="44"/>
      <c r="R254" s="44"/>
      <c r="S254" s="44"/>
      <c r="T254" s="44"/>
      <c r="U254" s="44"/>
      <c r="V254" s="44"/>
      <c r="W254" s="44"/>
      <c r="X254" s="44"/>
      <c r="Y254" s="44"/>
    </row>
    <row r="255" spans="1:25" x14ac:dyDescent="0.25">
      <c r="A255" s="43"/>
      <c r="B255" s="101"/>
      <c r="C255" s="162"/>
      <c r="D255" s="162"/>
      <c r="E255" s="162"/>
      <c r="F255" s="162"/>
      <c r="G255" s="162"/>
      <c r="H255" s="162"/>
      <c r="I255" s="162"/>
      <c r="J255" s="162"/>
      <c r="K255" s="162"/>
      <c r="L255" s="162"/>
      <c r="M255" s="162"/>
      <c r="N255" s="162"/>
      <c r="O255" s="162"/>
      <c r="P255" s="44"/>
      <c r="Q255" s="44"/>
      <c r="R255" s="44"/>
      <c r="S255" s="44"/>
      <c r="T255" s="44"/>
      <c r="U255" s="44"/>
      <c r="V255" s="44"/>
      <c r="W255" s="44"/>
      <c r="X255" s="44"/>
      <c r="Y255" s="44"/>
    </row>
    <row r="256" spans="1:25" x14ac:dyDescent="0.25">
      <c r="A256" s="43"/>
      <c r="B256" s="101"/>
      <c r="C256" s="162"/>
      <c r="D256" s="162"/>
      <c r="E256" s="162"/>
      <c r="F256" s="162"/>
      <c r="G256" s="162"/>
      <c r="H256" s="162"/>
      <c r="I256" s="162"/>
      <c r="J256" s="162"/>
      <c r="K256" s="162"/>
      <c r="L256" s="162"/>
      <c r="M256" s="162"/>
      <c r="N256" s="162"/>
      <c r="O256" s="162"/>
      <c r="P256" s="44"/>
      <c r="Q256" s="44"/>
      <c r="R256" s="44"/>
      <c r="S256" s="44"/>
      <c r="T256" s="44"/>
      <c r="U256" s="44"/>
      <c r="V256" s="44"/>
      <c r="W256" s="44"/>
      <c r="X256" s="44"/>
      <c r="Y256" s="44"/>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sheetData>
  <mergeCells count="136">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C4:O4"/>
    <mergeCell ref="C6:O8"/>
    <mergeCell ref="C55:O55"/>
    <mergeCell ref="C30:O32"/>
    <mergeCell ref="C10:O15"/>
    <mergeCell ref="C37:O42"/>
    <mergeCell ref="C25:O27"/>
    <mergeCell ref="C45:O52"/>
    <mergeCell ref="G19:H19"/>
    <mergeCell ref="G21:H21"/>
    <mergeCell ref="G22:H22"/>
    <mergeCell ref="G23:H23"/>
    <mergeCell ref="G17:H17"/>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33" priority="21" operator="equal">
      <formula>"ineffective"</formula>
    </cfRule>
    <cfRule type="cellIs" dxfId="32" priority="22" operator="equal">
      <formula>"effective"</formula>
    </cfRule>
  </conditionalFormatting>
  <conditionalFormatting sqref="H167 G199:H199 G163:H163">
    <cfRule type="expression" dxfId="31" priority="20">
      <formula>$C$161="No"</formula>
    </cfRule>
  </conditionalFormatting>
  <conditionalFormatting sqref="E234:F234">
    <cfRule type="expression" dxfId="30" priority="4">
      <formula>$C$139="Apportion"</formula>
    </cfRule>
  </conditionalFormatting>
  <conditionalFormatting sqref="C163">
    <cfRule type="expression" dxfId="29"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1807"/>
  <sheetViews>
    <sheetView topLeftCell="B1"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62" t="s">
        <v>915</v>
      </c>
      <c r="C8" s="362"/>
      <c r="D8" s="362"/>
      <c r="E8" s="362"/>
      <c r="F8" s="362"/>
      <c r="G8" s="362"/>
      <c r="H8" s="362"/>
      <c r="I8" s="362"/>
      <c r="J8" s="362"/>
    </row>
    <row r="9" spans="2:10" x14ac:dyDescent="0.25">
      <c r="B9" s="362"/>
      <c r="C9" s="362"/>
      <c r="D9" s="362"/>
      <c r="E9" s="362"/>
      <c r="F9" s="362"/>
      <c r="G9" s="362"/>
      <c r="H9" s="362"/>
      <c r="I9" s="362"/>
      <c r="J9" s="362"/>
    </row>
    <row r="10" spans="2:10" x14ac:dyDescent="0.25">
      <c r="B10" s="362"/>
      <c r="C10" s="362"/>
      <c r="D10" s="362"/>
      <c r="E10" s="362"/>
      <c r="F10" s="362"/>
      <c r="G10" s="362"/>
      <c r="H10" s="362"/>
      <c r="I10" s="362"/>
      <c r="J10" s="362"/>
    </row>
    <row r="11" spans="2:10" x14ac:dyDescent="0.25">
      <c r="B11" s="362"/>
      <c r="C11" s="362"/>
      <c r="D11" s="362"/>
      <c r="E11" s="362"/>
      <c r="F11" s="362"/>
      <c r="G11" s="362"/>
      <c r="H11" s="362"/>
      <c r="I11" s="362"/>
      <c r="J11" s="362"/>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807"/>
  <sheetViews>
    <sheetView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62" t="s">
        <v>915</v>
      </c>
      <c r="C8" s="362"/>
      <c r="D8" s="362"/>
      <c r="E8" s="362"/>
      <c r="F8" s="362"/>
      <c r="G8" s="362"/>
      <c r="H8" s="362"/>
      <c r="I8" s="362"/>
      <c r="J8" s="362"/>
    </row>
    <row r="9" spans="2:10" x14ac:dyDescent="0.25">
      <c r="B9" s="362"/>
      <c r="C9" s="362"/>
      <c r="D9" s="362"/>
      <c r="E9" s="362"/>
      <c r="F9" s="362"/>
      <c r="G9" s="362"/>
      <c r="H9" s="362"/>
      <c r="I9" s="362"/>
      <c r="J9" s="362"/>
    </row>
    <row r="10" spans="2:10" x14ac:dyDescent="0.25">
      <c r="B10" s="362"/>
      <c r="C10" s="362"/>
      <c r="D10" s="362"/>
      <c r="E10" s="362"/>
      <c r="F10" s="362"/>
      <c r="G10" s="362"/>
      <c r="H10" s="362"/>
      <c r="I10" s="362"/>
      <c r="J10" s="362"/>
    </row>
    <row r="11" spans="2:10" x14ac:dyDescent="0.25">
      <c r="B11" s="362"/>
      <c r="C11" s="362"/>
      <c r="D11" s="362"/>
      <c r="E11" s="362"/>
      <c r="F11" s="362"/>
      <c r="G11" s="362"/>
      <c r="H11" s="362"/>
      <c r="I11" s="362"/>
      <c r="J11" s="362"/>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27" customFormat="1" x14ac:dyDescent="0.25"/>
    <row r="3" spans="2:4" ht="27" x14ac:dyDescent="0.25">
      <c r="B3" s="230" t="s">
        <v>185</v>
      </c>
      <c r="C3" s="231" t="s">
        <v>186</v>
      </c>
      <c r="D3" s="231" t="s">
        <v>187</v>
      </c>
    </row>
    <row r="4" spans="2:4" x14ac:dyDescent="0.25">
      <c r="B4" s="232">
        <v>44013</v>
      </c>
      <c r="C4" s="229" t="s">
        <v>188</v>
      </c>
      <c r="D4" s="233">
        <v>6151.21</v>
      </c>
    </row>
    <row r="5" spans="2:4" x14ac:dyDescent="0.25">
      <c r="B5" s="232">
        <v>44014</v>
      </c>
      <c r="C5" s="229" t="s">
        <v>189</v>
      </c>
      <c r="D5" s="233">
        <v>22914.69</v>
      </c>
    </row>
    <row r="6" spans="2:4" x14ac:dyDescent="0.25">
      <c r="B6" s="232">
        <v>44015</v>
      </c>
      <c r="C6" s="229" t="s">
        <v>191</v>
      </c>
      <c r="D6" s="233">
        <v>25200.720000000001</v>
      </c>
    </row>
    <row r="7" spans="2:4" x14ac:dyDescent="0.25">
      <c r="B7" s="232">
        <v>44017</v>
      </c>
      <c r="C7" s="229" t="s">
        <v>198</v>
      </c>
      <c r="D7" s="233">
        <v>72.05</v>
      </c>
    </row>
    <row r="8" spans="2:4" x14ac:dyDescent="0.25">
      <c r="B8" s="232">
        <v>44018</v>
      </c>
      <c r="C8" s="229" t="s">
        <v>202</v>
      </c>
      <c r="D8" s="233">
        <v>1093.56</v>
      </c>
    </row>
    <row r="9" spans="2:4" x14ac:dyDescent="0.25">
      <c r="B9" s="232">
        <v>44020</v>
      </c>
      <c r="C9" s="229" t="s">
        <v>203</v>
      </c>
      <c r="D9" s="233">
        <v>617.95000000000005</v>
      </c>
    </row>
    <row r="10" spans="2:4" x14ac:dyDescent="0.25">
      <c r="B10" s="232">
        <v>44021</v>
      </c>
      <c r="C10" s="229" t="s">
        <v>212</v>
      </c>
      <c r="D10" s="233">
        <v>3214.21</v>
      </c>
    </row>
    <row r="11" spans="2:4" x14ac:dyDescent="0.25">
      <c r="B11" s="232">
        <v>44023</v>
      </c>
      <c r="C11" s="229" t="s">
        <v>213</v>
      </c>
      <c r="D11" s="233">
        <v>1199.48</v>
      </c>
    </row>
    <row r="12" spans="2:4" x14ac:dyDescent="0.25">
      <c r="B12" s="232">
        <v>44024</v>
      </c>
      <c r="C12" s="229" t="s">
        <v>217</v>
      </c>
      <c r="D12" s="233">
        <v>3565.93</v>
      </c>
    </row>
    <row r="13" spans="2:4" x14ac:dyDescent="0.25">
      <c r="B13" s="232">
        <v>44025</v>
      </c>
      <c r="C13" s="229" t="s">
        <v>219</v>
      </c>
      <c r="D13" s="233">
        <v>1524.56</v>
      </c>
    </row>
    <row r="14" spans="2:4" x14ac:dyDescent="0.25">
      <c r="B14" s="232">
        <v>44026</v>
      </c>
      <c r="C14" s="229" t="s">
        <v>223</v>
      </c>
      <c r="D14" s="233">
        <v>3582.06</v>
      </c>
    </row>
    <row r="15" spans="2:4" x14ac:dyDescent="0.25">
      <c r="B15" s="232">
        <v>44027</v>
      </c>
      <c r="C15" s="229" t="s">
        <v>225</v>
      </c>
      <c r="D15" s="233">
        <v>4988.82</v>
      </c>
    </row>
    <row r="16" spans="2:4" x14ac:dyDescent="0.25">
      <c r="B16" s="232">
        <v>44028</v>
      </c>
      <c r="C16" s="229" t="s">
        <v>227</v>
      </c>
      <c r="D16" s="233">
        <v>1214.52</v>
      </c>
    </row>
    <row r="17" spans="2:4" x14ac:dyDescent="0.25">
      <c r="B17" s="232">
        <v>44029</v>
      </c>
      <c r="C17" s="229" t="s">
        <v>233</v>
      </c>
      <c r="D17" s="233">
        <v>973.18</v>
      </c>
    </row>
    <row r="18" spans="2:4" x14ac:dyDescent="0.25">
      <c r="B18" s="232">
        <v>44030</v>
      </c>
      <c r="C18" s="229" t="s">
        <v>234</v>
      </c>
      <c r="D18" s="233">
        <v>361083.38</v>
      </c>
    </row>
    <row r="19" spans="2:4" x14ac:dyDescent="0.25">
      <c r="B19" s="232">
        <v>44031</v>
      </c>
      <c r="C19" s="229" t="s">
        <v>235</v>
      </c>
      <c r="D19" s="233">
        <v>1312.78</v>
      </c>
    </row>
    <row r="20" spans="2:4" x14ac:dyDescent="0.25">
      <c r="B20" s="232">
        <v>44032</v>
      </c>
      <c r="C20" s="229" t="s">
        <v>237</v>
      </c>
      <c r="D20" s="233">
        <v>372.87</v>
      </c>
    </row>
    <row r="21" spans="2:4" x14ac:dyDescent="0.25">
      <c r="B21" s="232">
        <v>44034</v>
      </c>
      <c r="C21" s="229" t="s">
        <v>241</v>
      </c>
      <c r="D21" s="233">
        <v>8747.11</v>
      </c>
    </row>
    <row r="22" spans="2:4" x14ac:dyDescent="0.25">
      <c r="B22" s="232">
        <v>44036</v>
      </c>
      <c r="C22" s="229" t="s">
        <v>243</v>
      </c>
      <c r="D22" s="233">
        <v>8231.01</v>
      </c>
    </row>
    <row r="23" spans="2:4" x14ac:dyDescent="0.25">
      <c r="B23" s="232">
        <v>44037</v>
      </c>
      <c r="C23" s="229" t="s">
        <v>252</v>
      </c>
      <c r="D23" s="233">
        <v>889.26</v>
      </c>
    </row>
    <row r="24" spans="2:4" x14ac:dyDescent="0.25">
      <c r="B24" s="232">
        <v>44038</v>
      </c>
      <c r="C24" s="229" t="s">
        <v>254</v>
      </c>
      <c r="D24" s="233">
        <v>1356.18</v>
      </c>
    </row>
    <row r="25" spans="2:4" x14ac:dyDescent="0.25">
      <c r="B25" s="232">
        <v>44039</v>
      </c>
      <c r="C25" s="229" t="s">
        <v>257</v>
      </c>
      <c r="D25" s="233">
        <v>27128.48</v>
      </c>
    </row>
    <row r="26" spans="2:4" x14ac:dyDescent="0.25">
      <c r="B26" s="232">
        <v>44040</v>
      </c>
      <c r="C26" s="229" t="s">
        <v>259</v>
      </c>
      <c r="D26" s="233">
        <v>13372.56</v>
      </c>
    </row>
    <row r="27" spans="2:4" x14ac:dyDescent="0.25">
      <c r="B27" s="232">
        <v>44041</v>
      </c>
      <c r="C27" s="229" t="s">
        <v>264</v>
      </c>
      <c r="D27" s="233">
        <v>9065.7000000000007</v>
      </c>
    </row>
    <row r="28" spans="2:4" x14ac:dyDescent="0.25">
      <c r="B28" s="232">
        <v>44046</v>
      </c>
      <c r="C28" s="229" t="s">
        <v>265</v>
      </c>
      <c r="D28" s="233">
        <v>21749.37</v>
      </c>
    </row>
    <row r="29" spans="2:4" x14ac:dyDescent="0.25">
      <c r="B29" s="232">
        <v>44050</v>
      </c>
      <c r="C29" s="229" t="s">
        <v>268</v>
      </c>
      <c r="D29" s="233">
        <v>1486.29</v>
      </c>
    </row>
    <row r="30" spans="2:4" x14ac:dyDescent="0.25">
      <c r="B30" s="232">
        <v>44052</v>
      </c>
      <c r="C30" s="229" t="s">
        <v>274</v>
      </c>
      <c r="D30" s="233">
        <v>3410.02</v>
      </c>
    </row>
    <row r="31" spans="2:4" x14ac:dyDescent="0.25">
      <c r="B31" s="232">
        <v>44053</v>
      </c>
      <c r="C31" s="229" t="s">
        <v>275</v>
      </c>
      <c r="D31" s="233">
        <v>372.87</v>
      </c>
    </row>
    <row r="32" spans="2:4" x14ac:dyDescent="0.25">
      <c r="B32" s="232">
        <v>44054</v>
      </c>
      <c r="C32" s="229" t="s">
        <v>276</v>
      </c>
      <c r="D32" s="233">
        <v>16598.96</v>
      </c>
    </row>
    <row r="33" spans="2:4" x14ac:dyDescent="0.25">
      <c r="B33" s="232">
        <v>44059</v>
      </c>
      <c r="C33" s="229" t="s">
        <v>277</v>
      </c>
      <c r="D33" s="233">
        <v>6663.55</v>
      </c>
    </row>
    <row r="34" spans="2:4" x14ac:dyDescent="0.25">
      <c r="B34" s="232">
        <v>44060</v>
      </c>
      <c r="C34" s="229" t="s">
        <v>278</v>
      </c>
      <c r="D34" s="233">
        <v>85555.82</v>
      </c>
    </row>
    <row r="35" spans="2:4" x14ac:dyDescent="0.25">
      <c r="B35" s="232">
        <v>44061</v>
      </c>
      <c r="C35" s="229" t="s">
        <v>279</v>
      </c>
      <c r="D35" s="233">
        <v>705.81</v>
      </c>
    </row>
    <row r="36" spans="2:4" x14ac:dyDescent="0.25">
      <c r="B36" s="232">
        <v>44062</v>
      </c>
      <c r="C36" s="229" t="s">
        <v>281</v>
      </c>
      <c r="D36" s="233">
        <v>5336.1</v>
      </c>
    </row>
    <row r="37" spans="2:4" x14ac:dyDescent="0.25">
      <c r="B37" s="232">
        <v>44063</v>
      </c>
      <c r="C37" s="229" t="s">
        <v>283</v>
      </c>
      <c r="D37" s="233">
        <v>705.81</v>
      </c>
    </row>
    <row r="38" spans="2:4" x14ac:dyDescent="0.25">
      <c r="B38" s="232">
        <v>44064</v>
      </c>
      <c r="C38" s="229" t="s">
        <v>284</v>
      </c>
      <c r="D38" s="233">
        <v>1328.71</v>
      </c>
    </row>
    <row r="39" spans="2:4" x14ac:dyDescent="0.25">
      <c r="B39" s="232">
        <v>44066</v>
      </c>
      <c r="C39" s="229" t="s">
        <v>288</v>
      </c>
      <c r="D39" s="233">
        <v>1212.02</v>
      </c>
    </row>
    <row r="40" spans="2:4" x14ac:dyDescent="0.25">
      <c r="B40" s="232">
        <v>44068</v>
      </c>
      <c r="C40" s="229" t="s">
        <v>291</v>
      </c>
      <c r="D40" s="233">
        <v>10921.74</v>
      </c>
    </row>
    <row r="41" spans="2:4" x14ac:dyDescent="0.25">
      <c r="B41" s="232">
        <v>44069</v>
      </c>
      <c r="C41" s="229" t="s">
        <v>295</v>
      </c>
      <c r="D41" s="233">
        <v>3766.06</v>
      </c>
    </row>
    <row r="42" spans="2:4" x14ac:dyDescent="0.25">
      <c r="B42" s="232">
        <v>44070</v>
      </c>
      <c r="C42" s="229" t="s">
        <v>296</v>
      </c>
      <c r="D42" s="233">
        <v>63688.3</v>
      </c>
    </row>
    <row r="43" spans="2:4" x14ac:dyDescent="0.25">
      <c r="B43" s="232">
        <v>44073</v>
      </c>
      <c r="C43" s="229" t="s">
        <v>299</v>
      </c>
      <c r="D43" s="233">
        <v>924.92</v>
      </c>
    </row>
    <row r="44" spans="2:4" x14ac:dyDescent="0.25">
      <c r="B44" s="232">
        <v>44074</v>
      </c>
      <c r="C44" s="229" t="s">
        <v>300</v>
      </c>
      <c r="D44" s="233">
        <v>6549.58</v>
      </c>
    </row>
    <row r="45" spans="2:4" x14ac:dyDescent="0.25">
      <c r="B45" s="232">
        <v>44075</v>
      </c>
      <c r="C45" s="229" t="s">
        <v>302</v>
      </c>
      <c r="D45" s="233">
        <v>6078.27</v>
      </c>
    </row>
    <row r="46" spans="2:4" x14ac:dyDescent="0.25">
      <c r="B46" s="232">
        <v>44076</v>
      </c>
      <c r="C46" s="229" t="s">
        <v>303</v>
      </c>
      <c r="D46" s="233">
        <v>24707.31</v>
      </c>
    </row>
    <row r="47" spans="2:4" x14ac:dyDescent="0.25">
      <c r="B47" s="232">
        <v>44077</v>
      </c>
      <c r="C47" s="229" t="s">
        <v>304</v>
      </c>
      <c r="D47" s="233">
        <v>1471.35</v>
      </c>
    </row>
    <row r="48" spans="2:4" x14ac:dyDescent="0.25">
      <c r="B48" s="232">
        <v>44079</v>
      </c>
      <c r="C48" s="229" t="s">
        <v>306</v>
      </c>
      <c r="D48" s="233">
        <v>3028.68</v>
      </c>
    </row>
    <row r="49" spans="2:4" x14ac:dyDescent="0.25">
      <c r="B49" s="232">
        <v>44080</v>
      </c>
      <c r="C49" s="229" t="s">
        <v>310</v>
      </c>
      <c r="D49" s="233">
        <v>445120.28</v>
      </c>
    </row>
    <row r="50" spans="2:4" x14ac:dyDescent="0.25">
      <c r="B50" s="232">
        <v>44081</v>
      </c>
      <c r="C50" s="229" t="s">
        <v>311</v>
      </c>
      <c r="D50" s="233">
        <v>1550.18</v>
      </c>
    </row>
    <row r="51" spans="2:4" x14ac:dyDescent="0.25">
      <c r="B51" s="232">
        <v>44085</v>
      </c>
      <c r="C51" s="229" t="s">
        <v>314</v>
      </c>
      <c r="D51" s="233">
        <v>1336.49</v>
      </c>
    </row>
    <row r="52" spans="2:4" x14ac:dyDescent="0.25">
      <c r="B52" s="232">
        <v>44087</v>
      </c>
      <c r="C52" s="229" t="s">
        <v>321</v>
      </c>
      <c r="D52" s="233">
        <v>3475.97</v>
      </c>
    </row>
    <row r="53" spans="2:4" x14ac:dyDescent="0.25">
      <c r="B53" s="232">
        <v>44089</v>
      </c>
      <c r="C53" s="229" t="s">
        <v>322</v>
      </c>
      <c r="D53" s="233">
        <v>24.84</v>
      </c>
    </row>
    <row r="54" spans="2:4" x14ac:dyDescent="0.25">
      <c r="B54" s="232">
        <v>44090</v>
      </c>
      <c r="C54" s="229" t="s">
        <v>325</v>
      </c>
      <c r="D54" s="233">
        <v>1789.4</v>
      </c>
    </row>
    <row r="55" spans="2:4" x14ac:dyDescent="0.25">
      <c r="B55" s="232">
        <v>44091</v>
      </c>
      <c r="C55" s="229" t="s">
        <v>329</v>
      </c>
      <c r="D55" s="233">
        <v>4011.95</v>
      </c>
    </row>
    <row r="56" spans="2:4" x14ac:dyDescent="0.25">
      <c r="B56" s="232">
        <v>44092</v>
      </c>
      <c r="C56" s="229" t="s">
        <v>331</v>
      </c>
      <c r="D56" s="233">
        <v>9325.02</v>
      </c>
    </row>
    <row r="57" spans="2:4" x14ac:dyDescent="0.25">
      <c r="B57" s="232">
        <v>44093</v>
      </c>
      <c r="C57" s="229" t="s">
        <v>333</v>
      </c>
      <c r="D57" s="233">
        <v>5536.88</v>
      </c>
    </row>
    <row r="58" spans="2:4" x14ac:dyDescent="0.25">
      <c r="B58" s="232">
        <v>44096</v>
      </c>
      <c r="C58" s="229" t="s">
        <v>336</v>
      </c>
      <c r="D58" s="233">
        <v>12544.15</v>
      </c>
    </row>
    <row r="59" spans="2:4" x14ac:dyDescent="0.25">
      <c r="B59" s="232">
        <v>44097</v>
      </c>
      <c r="C59" s="229" t="s">
        <v>337</v>
      </c>
      <c r="D59" s="233">
        <v>8357.9599999999991</v>
      </c>
    </row>
    <row r="60" spans="2:4" x14ac:dyDescent="0.25">
      <c r="B60" s="232">
        <v>44098</v>
      </c>
      <c r="C60" s="229" t="s">
        <v>340</v>
      </c>
      <c r="D60" s="233">
        <v>1138.56</v>
      </c>
    </row>
    <row r="61" spans="2:4" x14ac:dyDescent="0.25">
      <c r="B61" s="232">
        <v>44104</v>
      </c>
      <c r="C61" s="229" t="s">
        <v>346</v>
      </c>
      <c r="D61" s="233">
        <v>5277.81</v>
      </c>
    </row>
    <row r="62" spans="2:4" x14ac:dyDescent="0.25">
      <c r="B62" s="232">
        <v>44106</v>
      </c>
      <c r="C62" s="229" t="s">
        <v>348</v>
      </c>
      <c r="D62" s="233">
        <v>9646.6200000000008</v>
      </c>
    </row>
    <row r="63" spans="2:4" x14ac:dyDescent="0.25">
      <c r="B63" s="232">
        <v>44108</v>
      </c>
      <c r="C63" s="229" t="s">
        <v>349</v>
      </c>
      <c r="D63" s="233">
        <v>3160.64</v>
      </c>
    </row>
    <row r="64" spans="2:4" x14ac:dyDescent="0.25">
      <c r="B64" s="232">
        <v>44109</v>
      </c>
      <c r="C64" s="229" t="s">
        <v>351</v>
      </c>
      <c r="D64" s="233">
        <v>9373.92</v>
      </c>
    </row>
    <row r="65" spans="2:4" x14ac:dyDescent="0.25">
      <c r="B65" s="232">
        <v>44111</v>
      </c>
      <c r="C65" s="229" t="s">
        <v>352</v>
      </c>
      <c r="D65" s="233">
        <v>4697.3999999999996</v>
      </c>
    </row>
    <row r="66" spans="2:4" x14ac:dyDescent="0.25">
      <c r="B66" s="232">
        <v>44114</v>
      </c>
      <c r="C66" s="229" t="s">
        <v>360</v>
      </c>
      <c r="D66" s="233">
        <v>1440.76</v>
      </c>
    </row>
    <row r="67" spans="2:4" x14ac:dyDescent="0.25">
      <c r="B67" s="232">
        <v>44115</v>
      </c>
      <c r="C67" s="229" t="s">
        <v>362</v>
      </c>
      <c r="D67" s="233">
        <v>4444.29</v>
      </c>
    </row>
    <row r="68" spans="2:4" x14ac:dyDescent="0.25">
      <c r="B68" s="232">
        <v>44116</v>
      </c>
      <c r="C68" s="229" t="s">
        <v>363</v>
      </c>
      <c r="D68" s="233">
        <v>1920.84</v>
      </c>
    </row>
    <row r="69" spans="2:4" x14ac:dyDescent="0.25">
      <c r="B69" s="232">
        <v>44117</v>
      </c>
      <c r="C69" s="229" t="s">
        <v>364</v>
      </c>
      <c r="D69" s="233">
        <v>5249.46</v>
      </c>
    </row>
    <row r="70" spans="2:4" x14ac:dyDescent="0.25">
      <c r="B70" s="232">
        <v>44119</v>
      </c>
      <c r="C70" s="229" t="s">
        <v>366</v>
      </c>
      <c r="D70" s="233">
        <v>2396.7600000000002</v>
      </c>
    </row>
    <row r="71" spans="2:4" x14ac:dyDescent="0.25">
      <c r="B71" s="232">
        <v>44120</v>
      </c>
      <c r="C71" s="229" t="s">
        <v>369</v>
      </c>
      <c r="D71" s="233">
        <v>3769.78</v>
      </c>
    </row>
    <row r="72" spans="2:4" x14ac:dyDescent="0.25">
      <c r="B72" s="232">
        <v>44121</v>
      </c>
      <c r="C72" s="229" t="s">
        <v>370</v>
      </c>
      <c r="D72" s="233">
        <v>1022.91</v>
      </c>
    </row>
    <row r="73" spans="2:4" x14ac:dyDescent="0.25">
      <c r="B73" s="232">
        <v>44122</v>
      </c>
      <c r="C73" s="229" t="s">
        <v>371</v>
      </c>
      <c r="D73" s="233">
        <v>24743.66</v>
      </c>
    </row>
    <row r="74" spans="2:4" x14ac:dyDescent="0.25">
      <c r="B74" s="232">
        <v>44123</v>
      </c>
      <c r="C74" s="229" t="s">
        <v>373</v>
      </c>
      <c r="D74" s="233">
        <v>1453.19</v>
      </c>
    </row>
    <row r="75" spans="2:4" x14ac:dyDescent="0.25">
      <c r="B75" s="232">
        <v>44125</v>
      </c>
      <c r="C75" s="229" t="s">
        <v>375</v>
      </c>
      <c r="D75" s="233">
        <v>682.15</v>
      </c>
    </row>
    <row r="76" spans="2:4" x14ac:dyDescent="0.25">
      <c r="B76" s="232">
        <v>44127</v>
      </c>
      <c r="C76" s="229" t="s">
        <v>378</v>
      </c>
      <c r="D76" s="233">
        <v>570.38</v>
      </c>
    </row>
    <row r="77" spans="2:4" x14ac:dyDescent="0.25">
      <c r="B77" s="232">
        <v>44128</v>
      </c>
      <c r="C77" s="229" t="s">
        <v>379</v>
      </c>
      <c r="D77" s="233">
        <v>1591.8</v>
      </c>
    </row>
    <row r="78" spans="2:4" x14ac:dyDescent="0.25">
      <c r="B78" s="232">
        <v>44130</v>
      </c>
      <c r="C78" s="229" t="s">
        <v>380</v>
      </c>
      <c r="D78" s="233">
        <v>4423.72</v>
      </c>
    </row>
    <row r="79" spans="2:4" x14ac:dyDescent="0.25">
      <c r="B79" s="232">
        <v>44131</v>
      </c>
      <c r="C79" s="229" t="s">
        <v>382</v>
      </c>
      <c r="D79" s="233">
        <v>1334.69</v>
      </c>
    </row>
    <row r="80" spans="2:4" x14ac:dyDescent="0.25">
      <c r="B80" s="232">
        <v>44132</v>
      </c>
      <c r="C80" s="229" t="s">
        <v>384</v>
      </c>
      <c r="D80" s="233">
        <v>1443.57</v>
      </c>
    </row>
    <row r="81" spans="2:4" x14ac:dyDescent="0.25">
      <c r="B81" s="232">
        <v>44133</v>
      </c>
      <c r="C81" s="229" t="s">
        <v>386</v>
      </c>
      <c r="D81" s="233">
        <v>12970.84</v>
      </c>
    </row>
    <row r="82" spans="2:4" x14ac:dyDescent="0.25">
      <c r="B82" s="232">
        <v>44134</v>
      </c>
      <c r="C82" s="229" t="s">
        <v>387</v>
      </c>
      <c r="D82" s="233">
        <v>1910.83</v>
      </c>
    </row>
    <row r="83" spans="2:4" x14ac:dyDescent="0.25">
      <c r="B83" s="232">
        <v>44137</v>
      </c>
      <c r="C83" s="229" t="s">
        <v>390</v>
      </c>
      <c r="D83" s="233">
        <v>18135.45</v>
      </c>
    </row>
    <row r="84" spans="2:4" x14ac:dyDescent="0.25">
      <c r="B84" s="232">
        <v>44139</v>
      </c>
      <c r="C84" s="229" t="s">
        <v>395</v>
      </c>
      <c r="D84" s="233">
        <v>2402.44</v>
      </c>
    </row>
    <row r="85" spans="2:4" x14ac:dyDescent="0.25">
      <c r="B85" s="232">
        <v>44140</v>
      </c>
      <c r="C85" s="229" t="s">
        <v>400</v>
      </c>
      <c r="D85" s="233">
        <v>26671.35</v>
      </c>
    </row>
    <row r="86" spans="2:4" x14ac:dyDescent="0.25">
      <c r="B86" s="232">
        <v>44141</v>
      </c>
      <c r="C86" s="229" t="s">
        <v>406</v>
      </c>
      <c r="D86" s="233">
        <v>19786.259999999998</v>
      </c>
    </row>
    <row r="87" spans="2:4" x14ac:dyDescent="0.25">
      <c r="B87" s="232">
        <v>44143</v>
      </c>
      <c r="C87" s="229" t="s">
        <v>407</v>
      </c>
      <c r="D87" s="233">
        <v>1917.85</v>
      </c>
    </row>
    <row r="88" spans="2:4" x14ac:dyDescent="0.25">
      <c r="B88" s="232">
        <v>44144</v>
      </c>
      <c r="C88" s="229" t="s">
        <v>410</v>
      </c>
      <c r="D88" s="233">
        <v>945.51</v>
      </c>
    </row>
    <row r="89" spans="2:4" x14ac:dyDescent="0.25">
      <c r="B89" s="232">
        <v>44145</v>
      </c>
      <c r="C89" s="229" t="s">
        <v>412</v>
      </c>
      <c r="D89" s="233">
        <v>16560.63</v>
      </c>
    </row>
    <row r="90" spans="2:4" x14ac:dyDescent="0.25">
      <c r="B90" s="232">
        <v>44146</v>
      </c>
      <c r="C90" s="229" t="s">
        <v>413</v>
      </c>
      <c r="D90" s="233">
        <v>4423.8599999999997</v>
      </c>
    </row>
    <row r="91" spans="2:4" x14ac:dyDescent="0.25">
      <c r="B91" s="232">
        <v>44147</v>
      </c>
      <c r="C91" s="229" t="s">
        <v>418</v>
      </c>
      <c r="D91" s="233">
        <v>39852.699999999997</v>
      </c>
    </row>
    <row r="92" spans="2:4" x14ac:dyDescent="0.25">
      <c r="B92" s="232">
        <v>44148</v>
      </c>
      <c r="C92" s="229" t="s">
        <v>421</v>
      </c>
      <c r="D92" s="233">
        <v>19692.169999999998</v>
      </c>
    </row>
    <row r="93" spans="2:4" x14ac:dyDescent="0.25">
      <c r="B93" s="232">
        <v>44150</v>
      </c>
      <c r="C93" s="229" t="s">
        <v>424</v>
      </c>
      <c r="D93" s="233">
        <v>4358.13</v>
      </c>
    </row>
    <row r="94" spans="2:4" x14ac:dyDescent="0.25">
      <c r="B94" s="232">
        <v>44152</v>
      </c>
      <c r="C94" s="229" t="s">
        <v>426</v>
      </c>
      <c r="D94" s="233">
        <v>27644.91</v>
      </c>
    </row>
    <row r="95" spans="2:4" x14ac:dyDescent="0.25">
      <c r="B95" s="232">
        <v>44153</v>
      </c>
      <c r="C95" s="229" t="s">
        <v>427</v>
      </c>
      <c r="D95" s="233">
        <v>1364.06</v>
      </c>
    </row>
    <row r="96" spans="2:4" x14ac:dyDescent="0.25">
      <c r="B96" s="232">
        <v>44154</v>
      </c>
      <c r="C96" s="229" t="s">
        <v>431</v>
      </c>
      <c r="D96" s="233">
        <v>1817.78</v>
      </c>
    </row>
    <row r="97" spans="2:4" x14ac:dyDescent="0.25">
      <c r="B97" s="232">
        <v>44155</v>
      </c>
      <c r="C97" s="229" t="s">
        <v>446</v>
      </c>
      <c r="D97" s="233">
        <v>1428.9</v>
      </c>
    </row>
    <row r="98" spans="2:4" x14ac:dyDescent="0.25">
      <c r="B98" s="232">
        <v>44156</v>
      </c>
      <c r="C98" s="229" t="s">
        <v>449</v>
      </c>
      <c r="D98" s="233">
        <v>5713.11</v>
      </c>
    </row>
    <row r="99" spans="2:4" x14ac:dyDescent="0.25">
      <c r="B99" s="232">
        <v>44157</v>
      </c>
      <c r="C99" s="229" t="s">
        <v>450</v>
      </c>
      <c r="D99" s="233">
        <v>4227.62</v>
      </c>
    </row>
    <row r="100" spans="2:4" x14ac:dyDescent="0.25">
      <c r="B100" s="232">
        <v>44158</v>
      </c>
      <c r="C100" s="229" t="s">
        <v>452</v>
      </c>
      <c r="D100" s="233">
        <v>1072.8</v>
      </c>
    </row>
    <row r="101" spans="2:4" x14ac:dyDescent="0.25">
      <c r="B101" s="232">
        <v>44160</v>
      </c>
      <c r="C101" s="229" t="s">
        <v>453</v>
      </c>
      <c r="D101" s="233">
        <v>8205.86</v>
      </c>
    </row>
    <row r="102" spans="2:4" x14ac:dyDescent="0.25">
      <c r="B102" s="232">
        <v>44161</v>
      </c>
      <c r="C102" s="229" t="s">
        <v>463</v>
      </c>
      <c r="D102" s="233">
        <v>3681.23</v>
      </c>
    </row>
    <row r="103" spans="2:4" x14ac:dyDescent="0.25">
      <c r="B103" s="232">
        <v>44162</v>
      </c>
      <c r="C103" s="229" t="s">
        <v>468</v>
      </c>
      <c r="D103" s="233">
        <v>4699.95</v>
      </c>
    </row>
    <row r="104" spans="2:4" x14ac:dyDescent="0.25">
      <c r="B104" s="232">
        <v>44163</v>
      </c>
      <c r="C104" s="229" t="s">
        <v>469</v>
      </c>
      <c r="D104" s="233">
        <v>8723.77</v>
      </c>
    </row>
    <row r="105" spans="2:4" x14ac:dyDescent="0.25">
      <c r="B105" s="232">
        <v>44164</v>
      </c>
      <c r="C105" s="229" t="s">
        <v>474</v>
      </c>
      <c r="D105" s="233">
        <v>7064.81</v>
      </c>
    </row>
    <row r="106" spans="2:4" x14ac:dyDescent="0.25">
      <c r="B106" s="232">
        <v>44165</v>
      </c>
      <c r="C106" s="229" t="s">
        <v>475</v>
      </c>
      <c r="D106" s="233">
        <v>1286.24</v>
      </c>
    </row>
    <row r="107" spans="2:4" x14ac:dyDescent="0.25">
      <c r="B107" s="232">
        <v>44168</v>
      </c>
      <c r="C107" s="229" t="s">
        <v>485</v>
      </c>
      <c r="D107" s="233">
        <v>5856.34</v>
      </c>
    </row>
    <row r="108" spans="2:4" x14ac:dyDescent="0.25">
      <c r="B108" s="232">
        <v>44169</v>
      </c>
      <c r="C108" s="229" t="s">
        <v>492</v>
      </c>
      <c r="D108" s="233">
        <v>4770.51</v>
      </c>
    </row>
    <row r="109" spans="2:4" x14ac:dyDescent="0.25">
      <c r="B109" s="232">
        <v>44171</v>
      </c>
      <c r="C109" s="229" t="s">
        <v>504</v>
      </c>
      <c r="D109" s="233">
        <v>4190.17</v>
      </c>
    </row>
    <row r="110" spans="2:4" x14ac:dyDescent="0.25">
      <c r="B110" s="232">
        <v>44172</v>
      </c>
      <c r="C110" s="229" t="s">
        <v>506</v>
      </c>
      <c r="D110" s="233">
        <v>1794.66</v>
      </c>
    </row>
    <row r="111" spans="2:4" x14ac:dyDescent="0.25">
      <c r="B111" s="232">
        <v>44173</v>
      </c>
      <c r="C111" s="229" t="s">
        <v>513</v>
      </c>
      <c r="D111" s="233">
        <v>1283.8499999999999</v>
      </c>
    </row>
    <row r="112" spans="2:4" x14ac:dyDescent="0.25">
      <c r="B112" s="232">
        <v>44174</v>
      </c>
      <c r="C112" s="229" t="s">
        <v>516</v>
      </c>
      <c r="D112" s="233">
        <v>2269.4299999999998</v>
      </c>
    </row>
    <row r="113" spans="2:4" x14ac:dyDescent="0.25">
      <c r="B113" s="232">
        <v>44175</v>
      </c>
      <c r="C113" s="229" t="s">
        <v>520</v>
      </c>
      <c r="D113" s="233">
        <v>1971.28</v>
      </c>
    </row>
    <row r="114" spans="2:4" x14ac:dyDescent="0.25">
      <c r="B114" s="232">
        <v>44176</v>
      </c>
      <c r="C114" s="229" t="s">
        <v>521</v>
      </c>
      <c r="D114" s="233">
        <v>6281.32</v>
      </c>
    </row>
    <row r="115" spans="2:4" x14ac:dyDescent="0.25">
      <c r="B115" s="232">
        <v>44177</v>
      </c>
      <c r="C115" s="229" t="s">
        <v>530</v>
      </c>
      <c r="D115" s="233">
        <v>3541.64</v>
      </c>
    </row>
    <row r="116" spans="2:4" x14ac:dyDescent="0.25">
      <c r="B116" s="232">
        <v>44178</v>
      </c>
      <c r="C116" s="229" t="s">
        <v>533</v>
      </c>
      <c r="D116" s="233">
        <v>3060</v>
      </c>
    </row>
    <row r="117" spans="2:4" x14ac:dyDescent="0.25">
      <c r="B117" s="232">
        <v>44180</v>
      </c>
      <c r="C117" s="229" t="s">
        <v>548</v>
      </c>
      <c r="D117" s="233">
        <v>4119.99</v>
      </c>
    </row>
    <row r="118" spans="2:4" x14ac:dyDescent="0.25">
      <c r="B118" s="232">
        <v>44181</v>
      </c>
      <c r="C118" s="229" t="s">
        <v>549</v>
      </c>
      <c r="D118" s="233">
        <v>49059.87</v>
      </c>
    </row>
    <row r="119" spans="2:4" x14ac:dyDescent="0.25">
      <c r="B119" s="232">
        <v>44182</v>
      </c>
      <c r="C119" s="229" t="s">
        <v>550</v>
      </c>
      <c r="D119" s="233">
        <v>6061.22</v>
      </c>
    </row>
    <row r="120" spans="2:4" x14ac:dyDescent="0.25">
      <c r="B120" s="232">
        <v>44183</v>
      </c>
      <c r="C120" s="229" t="s">
        <v>552</v>
      </c>
      <c r="D120" s="233">
        <v>1116.58</v>
      </c>
    </row>
    <row r="121" spans="2:4" x14ac:dyDescent="0.25">
      <c r="B121" s="232">
        <v>44184</v>
      </c>
      <c r="C121" s="229" t="s">
        <v>561</v>
      </c>
      <c r="D121" s="233">
        <v>1236.6600000000001</v>
      </c>
    </row>
    <row r="122" spans="2:4" x14ac:dyDescent="0.25">
      <c r="B122" s="232">
        <v>44185</v>
      </c>
      <c r="C122" s="229" t="s">
        <v>562</v>
      </c>
      <c r="D122" s="233">
        <v>22960.65</v>
      </c>
    </row>
    <row r="123" spans="2:4" x14ac:dyDescent="0.25">
      <c r="B123" s="232">
        <v>44187</v>
      </c>
      <c r="C123" s="229" t="s">
        <v>565</v>
      </c>
      <c r="D123" s="233">
        <v>373.02</v>
      </c>
    </row>
    <row r="124" spans="2:4" x14ac:dyDescent="0.25">
      <c r="B124" s="232">
        <v>44188</v>
      </c>
      <c r="C124" s="229" t="s">
        <v>569</v>
      </c>
      <c r="D124" s="233">
        <v>23073.439999999999</v>
      </c>
    </row>
    <row r="125" spans="2:4" x14ac:dyDescent="0.25">
      <c r="B125" s="232">
        <v>44189</v>
      </c>
      <c r="C125" s="229" t="s">
        <v>572</v>
      </c>
      <c r="D125" s="233">
        <v>1433.21</v>
      </c>
    </row>
    <row r="126" spans="2:4" x14ac:dyDescent="0.25">
      <c r="B126" s="232">
        <v>44190</v>
      </c>
      <c r="C126" s="229" t="s">
        <v>574</v>
      </c>
      <c r="D126" s="233">
        <v>946.49</v>
      </c>
    </row>
    <row r="127" spans="2:4" x14ac:dyDescent="0.25">
      <c r="B127" s="232">
        <v>44192</v>
      </c>
      <c r="C127" s="229" t="s">
        <v>578</v>
      </c>
      <c r="D127" s="233">
        <v>14413.4</v>
      </c>
    </row>
    <row r="128" spans="2:4" x14ac:dyDescent="0.25">
      <c r="B128" s="232">
        <v>44193</v>
      </c>
      <c r="C128" s="229" t="s">
        <v>582</v>
      </c>
      <c r="D128" s="233">
        <v>22254.82</v>
      </c>
    </row>
    <row r="129" spans="2:4" x14ac:dyDescent="0.25">
      <c r="B129" s="232">
        <v>44194</v>
      </c>
      <c r="C129" s="229" t="s">
        <v>584</v>
      </c>
      <c r="D129" s="233">
        <v>3857.67</v>
      </c>
    </row>
    <row r="130" spans="2:4" x14ac:dyDescent="0.25">
      <c r="B130" s="232">
        <v>44195</v>
      </c>
      <c r="C130" s="229" t="s">
        <v>588</v>
      </c>
      <c r="D130" s="233">
        <v>1101.4100000000001</v>
      </c>
    </row>
    <row r="131" spans="2:4" x14ac:dyDescent="0.25">
      <c r="B131" s="232">
        <v>44196</v>
      </c>
      <c r="C131" s="229" t="s">
        <v>593</v>
      </c>
      <c r="D131" s="233">
        <v>1471.25</v>
      </c>
    </row>
    <row r="132" spans="2:4" x14ac:dyDescent="0.25">
      <c r="B132" s="232">
        <v>44197</v>
      </c>
      <c r="C132" s="229" t="s">
        <v>594</v>
      </c>
      <c r="D132" s="233">
        <v>638.76</v>
      </c>
    </row>
    <row r="133" spans="2:4" x14ac:dyDescent="0.25">
      <c r="B133" s="232">
        <v>44199</v>
      </c>
      <c r="C133" s="229" t="s">
        <v>601</v>
      </c>
      <c r="D133" s="233">
        <v>5834.11</v>
      </c>
    </row>
    <row r="134" spans="2:4" x14ac:dyDescent="0.25">
      <c r="B134" s="232">
        <v>44200</v>
      </c>
      <c r="C134" s="229" t="s">
        <v>602</v>
      </c>
      <c r="D134" s="233">
        <v>1934.87</v>
      </c>
    </row>
    <row r="135" spans="2:4" x14ac:dyDescent="0.25">
      <c r="B135" s="232">
        <v>44201</v>
      </c>
      <c r="C135" s="229" t="s">
        <v>606</v>
      </c>
      <c r="D135" s="233">
        <v>1455.08</v>
      </c>
    </row>
    <row r="136" spans="2:4" x14ac:dyDescent="0.25">
      <c r="B136" s="232">
        <v>44202</v>
      </c>
      <c r="C136" s="229" t="s">
        <v>607</v>
      </c>
      <c r="D136" s="233">
        <v>863.76</v>
      </c>
    </row>
    <row r="137" spans="2:4" x14ac:dyDescent="0.25">
      <c r="B137" s="232">
        <v>44203</v>
      </c>
      <c r="C137" s="229" t="s">
        <v>609</v>
      </c>
      <c r="D137" s="233">
        <v>1266.3599999999999</v>
      </c>
    </row>
    <row r="138" spans="2:4" x14ac:dyDescent="0.25">
      <c r="B138" s="232">
        <v>44204</v>
      </c>
      <c r="C138" s="229" t="s">
        <v>611</v>
      </c>
      <c r="D138" s="233">
        <v>1033.45</v>
      </c>
    </row>
    <row r="139" spans="2:4" x14ac:dyDescent="0.25">
      <c r="B139" s="232">
        <v>44205</v>
      </c>
      <c r="C139" s="229" t="s">
        <v>612</v>
      </c>
      <c r="D139" s="233">
        <v>8040.08</v>
      </c>
    </row>
    <row r="140" spans="2:4" x14ac:dyDescent="0.25">
      <c r="B140" s="232">
        <v>44206</v>
      </c>
      <c r="C140" s="229" t="s">
        <v>615</v>
      </c>
      <c r="D140" s="233">
        <v>2405.7199999999998</v>
      </c>
    </row>
    <row r="141" spans="2:4" x14ac:dyDescent="0.25">
      <c r="B141" s="232">
        <v>44207</v>
      </c>
      <c r="C141" s="229" t="s">
        <v>618</v>
      </c>
      <c r="D141" s="233">
        <v>5445.79</v>
      </c>
    </row>
    <row r="142" spans="2:4" x14ac:dyDescent="0.25">
      <c r="B142" s="232">
        <v>44208</v>
      </c>
      <c r="C142" s="229" t="s">
        <v>620</v>
      </c>
      <c r="D142" s="233">
        <v>1599.88</v>
      </c>
    </row>
    <row r="143" spans="2:4" x14ac:dyDescent="0.25">
      <c r="B143" s="232">
        <v>44209</v>
      </c>
      <c r="C143" s="229" t="s">
        <v>627</v>
      </c>
      <c r="D143" s="233">
        <v>6430.16</v>
      </c>
    </row>
    <row r="144" spans="2:4" x14ac:dyDescent="0.25">
      <c r="B144" s="232">
        <v>44210</v>
      </c>
      <c r="C144" s="229" t="s">
        <v>634</v>
      </c>
      <c r="D144" s="233">
        <v>18033.84</v>
      </c>
    </row>
    <row r="145" spans="2:4" x14ac:dyDescent="0.25">
      <c r="B145" s="232">
        <v>44211</v>
      </c>
      <c r="C145" s="229" t="s">
        <v>645</v>
      </c>
      <c r="D145" s="233">
        <v>5521.08</v>
      </c>
    </row>
    <row r="146" spans="2:4" x14ac:dyDescent="0.25">
      <c r="B146" s="232">
        <v>44212</v>
      </c>
      <c r="C146" s="229" t="s">
        <v>665</v>
      </c>
      <c r="D146" s="233">
        <v>602.82000000000005</v>
      </c>
    </row>
    <row r="147" spans="2:4" x14ac:dyDescent="0.25">
      <c r="B147" s="232">
        <v>44215</v>
      </c>
      <c r="C147" s="229" t="s">
        <v>667</v>
      </c>
      <c r="D147" s="233">
        <v>8833.1</v>
      </c>
    </row>
    <row r="148" spans="2:4" x14ac:dyDescent="0.25">
      <c r="B148" s="232">
        <v>44216</v>
      </c>
      <c r="C148" s="229" t="s">
        <v>669</v>
      </c>
      <c r="D148" s="233">
        <v>4926.1899999999996</v>
      </c>
    </row>
    <row r="149" spans="2:4" x14ac:dyDescent="0.25">
      <c r="B149" s="232">
        <v>44218</v>
      </c>
      <c r="C149" s="229" t="s">
        <v>672</v>
      </c>
      <c r="D149" s="233">
        <v>6624.35</v>
      </c>
    </row>
    <row r="150" spans="2:4" x14ac:dyDescent="0.25">
      <c r="B150" s="232">
        <v>44220</v>
      </c>
      <c r="C150" s="229" t="s">
        <v>681</v>
      </c>
      <c r="D150" s="233">
        <v>1629.68</v>
      </c>
    </row>
    <row r="151" spans="2:4" x14ac:dyDescent="0.25">
      <c r="B151" s="232">
        <v>44221</v>
      </c>
      <c r="C151" s="229" t="s">
        <v>682</v>
      </c>
      <c r="D151" s="233">
        <v>4542.74</v>
      </c>
    </row>
    <row r="152" spans="2:4" x14ac:dyDescent="0.25">
      <c r="B152" s="232">
        <v>44224</v>
      </c>
      <c r="C152" s="229" t="s">
        <v>686</v>
      </c>
      <c r="D152" s="233">
        <v>1781.34</v>
      </c>
    </row>
    <row r="153" spans="2:4" x14ac:dyDescent="0.25">
      <c r="B153" s="232">
        <v>44225</v>
      </c>
      <c r="C153" s="229" t="s">
        <v>700</v>
      </c>
      <c r="D153" s="233">
        <v>1697.59</v>
      </c>
    </row>
    <row r="154" spans="2:4" x14ac:dyDescent="0.25">
      <c r="B154" s="232">
        <v>44227</v>
      </c>
      <c r="C154" s="229" t="s">
        <v>701</v>
      </c>
      <c r="D154" s="233">
        <v>422.65</v>
      </c>
    </row>
    <row r="155" spans="2:4" x14ac:dyDescent="0.25">
      <c r="B155" s="232">
        <v>44229</v>
      </c>
      <c r="C155" s="229" t="s">
        <v>707</v>
      </c>
      <c r="D155" s="233">
        <v>537.15</v>
      </c>
    </row>
    <row r="156" spans="2:4" x14ac:dyDescent="0.25">
      <c r="B156" s="232">
        <v>44230</v>
      </c>
      <c r="C156" s="229" t="s">
        <v>708</v>
      </c>
      <c r="D156" s="233">
        <v>13505.29</v>
      </c>
    </row>
    <row r="157" spans="2:4" x14ac:dyDescent="0.25">
      <c r="B157" s="232">
        <v>44231</v>
      </c>
      <c r="C157" s="229" t="s">
        <v>710</v>
      </c>
      <c r="D157" s="233">
        <v>6500.82</v>
      </c>
    </row>
    <row r="158" spans="2:4" x14ac:dyDescent="0.25">
      <c r="B158" s="232">
        <v>44232</v>
      </c>
      <c r="C158" s="229" t="s">
        <v>715</v>
      </c>
      <c r="D158" s="233">
        <v>1167.5899999999999</v>
      </c>
    </row>
    <row r="159" spans="2:4" x14ac:dyDescent="0.25">
      <c r="B159" s="232">
        <v>44233</v>
      </c>
      <c r="C159" s="229" t="s">
        <v>718</v>
      </c>
      <c r="D159" s="233">
        <v>85973.34</v>
      </c>
    </row>
    <row r="160" spans="2:4" x14ac:dyDescent="0.25">
      <c r="B160" s="232">
        <v>44234</v>
      </c>
      <c r="C160" s="229" t="s">
        <v>726</v>
      </c>
      <c r="D160" s="233">
        <v>1391</v>
      </c>
    </row>
    <row r="161" spans="2:4" x14ac:dyDescent="0.25">
      <c r="B161" s="232">
        <v>44235</v>
      </c>
      <c r="C161" s="229" t="s">
        <v>733</v>
      </c>
      <c r="D161" s="233">
        <v>367.49</v>
      </c>
    </row>
    <row r="162" spans="2:4" x14ac:dyDescent="0.25">
      <c r="B162" s="232">
        <v>44236</v>
      </c>
      <c r="C162" s="229" t="s">
        <v>734</v>
      </c>
      <c r="D162" s="233">
        <v>10661.04</v>
      </c>
    </row>
    <row r="163" spans="2:4" x14ac:dyDescent="0.25">
      <c r="B163" s="232">
        <v>44237</v>
      </c>
      <c r="C163" s="229" t="s">
        <v>739</v>
      </c>
      <c r="D163" s="233">
        <v>5455.41</v>
      </c>
    </row>
    <row r="164" spans="2:4" x14ac:dyDescent="0.25">
      <c r="B164" s="232">
        <v>44238</v>
      </c>
      <c r="C164" s="229" t="s">
        <v>742</v>
      </c>
      <c r="D164" s="233">
        <v>436.52</v>
      </c>
    </row>
    <row r="165" spans="2:4" x14ac:dyDescent="0.25">
      <c r="B165" s="232">
        <v>44240</v>
      </c>
      <c r="C165" s="229" t="s">
        <v>744</v>
      </c>
      <c r="D165" s="233">
        <v>2390.11</v>
      </c>
    </row>
    <row r="166" spans="2:4" x14ac:dyDescent="0.25">
      <c r="B166" s="232">
        <v>44241</v>
      </c>
      <c r="C166" s="229" t="s">
        <v>745</v>
      </c>
      <c r="D166" s="233">
        <v>1407.42</v>
      </c>
    </row>
    <row r="167" spans="2:4" x14ac:dyDescent="0.25">
      <c r="B167" s="232">
        <v>44243</v>
      </c>
      <c r="C167" s="229" t="s">
        <v>757</v>
      </c>
      <c r="D167" s="233">
        <v>2227.98</v>
      </c>
    </row>
    <row r="168" spans="2:4" x14ac:dyDescent="0.25">
      <c r="B168" s="232">
        <v>44245</v>
      </c>
      <c r="C168" s="229" t="s">
        <v>771</v>
      </c>
      <c r="D168" s="233">
        <v>2115.67</v>
      </c>
    </row>
    <row r="169" spans="2:4" x14ac:dyDescent="0.25">
      <c r="B169" s="232">
        <v>44246</v>
      </c>
      <c r="C169" s="229" t="s">
        <v>777</v>
      </c>
      <c r="D169" s="233">
        <v>1269.25</v>
      </c>
    </row>
    <row r="170" spans="2:4" x14ac:dyDescent="0.25">
      <c r="B170" s="232">
        <v>44247</v>
      </c>
      <c r="C170" s="229" t="s">
        <v>782</v>
      </c>
      <c r="D170" s="233">
        <v>8470.83</v>
      </c>
    </row>
    <row r="171" spans="2:4" x14ac:dyDescent="0.25">
      <c r="B171" s="232">
        <v>44248</v>
      </c>
      <c r="C171" s="229" t="s">
        <v>783</v>
      </c>
      <c r="D171" s="233">
        <v>1290.82</v>
      </c>
    </row>
    <row r="172" spans="2:4" x14ac:dyDescent="0.25">
      <c r="B172" s="232">
        <v>44249</v>
      </c>
      <c r="C172" s="229" t="s">
        <v>784</v>
      </c>
      <c r="D172" s="233">
        <v>267.43</v>
      </c>
    </row>
    <row r="173" spans="2:4" x14ac:dyDescent="0.25">
      <c r="B173" s="232">
        <v>44251</v>
      </c>
      <c r="C173" s="229" t="s">
        <v>802</v>
      </c>
      <c r="D173" s="233">
        <v>5905.07</v>
      </c>
    </row>
    <row r="174" spans="2:4" x14ac:dyDescent="0.25">
      <c r="B174" s="232">
        <v>44252</v>
      </c>
      <c r="C174" s="229" t="s">
        <v>803</v>
      </c>
      <c r="D174" s="233">
        <v>10337.17</v>
      </c>
    </row>
    <row r="175" spans="2:4" x14ac:dyDescent="0.25">
      <c r="B175" s="232">
        <v>44253</v>
      </c>
      <c r="C175" s="229" t="s">
        <v>804</v>
      </c>
      <c r="D175" s="233">
        <v>5812.67</v>
      </c>
    </row>
    <row r="176" spans="2:4" x14ac:dyDescent="0.25">
      <c r="B176" s="232">
        <v>44254</v>
      </c>
      <c r="C176" s="229" t="s">
        <v>811</v>
      </c>
      <c r="D176" s="233">
        <v>5786.8</v>
      </c>
    </row>
    <row r="177" spans="2:4" x14ac:dyDescent="0.25">
      <c r="B177" s="232">
        <v>44255</v>
      </c>
      <c r="C177" s="229" t="s">
        <v>812</v>
      </c>
      <c r="D177" s="233">
        <v>14199.85</v>
      </c>
    </row>
    <row r="178" spans="2:4" x14ac:dyDescent="0.25">
      <c r="B178" s="232">
        <v>44256</v>
      </c>
      <c r="C178" s="229" t="s">
        <v>818</v>
      </c>
      <c r="D178" s="233">
        <v>2255.98</v>
      </c>
    </row>
    <row r="179" spans="2:4" x14ac:dyDescent="0.25">
      <c r="B179" s="232">
        <v>44257</v>
      </c>
      <c r="C179" s="229" t="s">
        <v>819</v>
      </c>
      <c r="D179" s="233">
        <v>5515.9</v>
      </c>
    </row>
    <row r="180" spans="2:4" x14ac:dyDescent="0.25">
      <c r="B180" s="232">
        <v>44258</v>
      </c>
      <c r="C180" s="229" t="s">
        <v>823</v>
      </c>
      <c r="D180" s="233">
        <v>15880.9</v>
      </c>
    </row>
    <row r="181" spans="2:4" x14ac:dyDescent="0.25">
      <c r="B181" s="232">
        <v>44259</v>
      </c>
      <c r="C181" s="229" t="s">
        <v>824</v>
      </c>
      <c r="D181" s="233">
        <v>2961.94</v>
      </c>
    </row>
    <row r="182" spans="2:4" x14ac:dyDescent="0.25">
      <c r="B182" s="232">
        <v>44260</v>
      </c>
      <c r="C182" s="229" t="s">
        <v>830</v>
      </c>
      <c r="D182" s="233">
        <v>2960.92</v>
      </c>
    </row>
    <row r="183" spans="2:4" x14ac:dyDescent="0.25">
      <c r="B183" s="232">
        <v>44262</v>
      </c>
      <c r="C183" s="229" t="s">
        <v>833</v>
      </c>
      <c r="D183" s="233">
        <v>2324.5</v>
      </c>
    </row>
    <row r="184" spans="2:4" x14ac:dyDescent="0.25">
      <c r="B184" s="232">
        <v>44263</v>
      </c>
      <c r="C184" s="229" t="s">
        <v>838</v>
      </c>
      <c r="D184" s="233">
        <v>2039.94</v>
      </c>
    </row>
    <row r="185" spans="2:4" x14ac:dyDescent="0.25">
      <c r="B185" s="232">
        <v>44264</v>
      </c>
      <c r="C185" s="229" t="s">
        <v>839</v>
      </c>
      <c r="D185" s="233">
        <v>17689.89</v>
      </c>
    </row>
    <row r="186" spans="2:4" x14ac:dyDescent="0.25">
      <c r="B186" s="232">
        <v>44265</v>
      </c>
      <c r="C186" s="229" t="s">
        <v>840</v>
      </c>
      <c r="D186" s="233">
        <v>13408.6</v>
      </c>
    </row>
    <row r="187" spans="2:4" x14ac:dyDescent="0.25">
      <c r="B187" s="232">
        <v>44266</v>
      </c>
      <c r="C187" s="229" t="s">
        <v>842</v>
      </c>
      <c r="D187" s="233">
        <v>1491.96</v>
      </c>
    </row>
    <row r="188" spans="2:4" x14ac:dyDescent="0.25">
      <c r="B188" s="232">
        <v>44267</v>
      </c>
      <c r="C188" s="229" t="s">
        <v>846</v>
      </c>
      <c r="D188" s="233">
        <v>4163.22</v>
      </c>
    </row>
    <row r="189" spans="2:4" x14ac:dyDescent="0.25">
      <c r="B189" s="232">
        <v>44271</v>
      </c>
      <c r="C189" s="229" t="s">
        <v>848</v>
      </c>
      <c r="D189" s="233">
        <v>1056.73</v>
      </c>
    </row>
    <row r="190" spans="2:4" x14ac:dyDescent="0.25">
      <c r="B190" s="232">
        <v>44272</v>
      </c>
      <c r="C190" s="229" t="s">
        <v>851</v>
      </c>
      <c r="D190" s="233">
        <v>7609.44</v>
      </c>
    </row>
    <row r="191" spans="2:4" x14ac:dyDescent="0.25">
      <c r="B191" s="232">
        <v>44273</v>
      </c>
      <c r="C191" s="229" t="s">
        <v>853</v>
      </c>
      <c r="D191" s="233">
        <v>3955.32</v>
      </c>
    </row>
    <row r="192" spans="2:4" x14ac:dyDescent="0.25">
      <c r="B192" s="232">
        <v>44275</v>
      </c>
      <c r="C192" s="229" t="s">
        <v>860</v>
      </c>
      <c r="D192" s="233">
        <v>2031.84</v>
      </c>
    </row>
    <row r="193" spans="2:4" x14ac:dyDescent="0.25">
      <c r="B193" s="232">
        <v>44276</v>
      </c>
      <c r="C193" s="229" t="s">
        <v>861</v>
      </c>
      <c r="D193" s="233">
        <v>1211.93</v>
      </c>
    </row>
    <row r="194" spans="2:4" x14ac:dyDescent="0.25">
      <c r="B194" s="232">
        <v>44278</v>
      </c>
      <c r="C194" s="229" t="s">
        <v>865</v>
      </c>
      <c r="D194" s="233">
        <v>13656.18</v>
      </c>
    </row>
    <row r="195" spans="2:4" x14ac:dyDescent="0.25">
      <c r="B195" s="232">
        <v>44279</v>
      </c>
      <c r="C195" s="229" t="s">
        <v>870</v>
      </c>
      <c r="D195" s="233">
        <v>21100.66</v>
      </c>
    </row>
    <row r="196" spans="2:4" x14ac:dyDescent="0.25">
      <c r="B196" s="232">
        <v>44280</v>
      </c>
      <c r="C196" s="229" t="s">
        <v>873</v>
      </c>
      <c r="D196" s="233">
        <v>2043.64</v>
      </c>
    </row>
    <row r="197" spans="2:4" x14ac:dyDescent="0.25">
      <c r="B197" s="232">
        <v>44281</v>
      </c>
      <c r="C197" s="229" t="s">
        <v>877</v>
      </c>
      <c r="D197" s="233">
        <v>1607.51</v>
      </c>
    </row>
    <row r="198" spans="2:4" x14ac:dyDescent="0.25">
      <c r="B198" s="232">
        <v>44284</v>
      </c>
      <c r="C198" s="229" t="s">
        <v>879</v>
      </c>
      <c r="D198" s="233">
        <v>8892.77</v>
      </c>
    </row>
    <row r="199" spans="2:4" x14ac:dyDescent="0.25">
      <c r="B199" s="232">
        <v>44287</v>
      </c>
      <c r="C199" s="229" t="s">
        <v>881</v>
      </c>
      <c r="D199" s="233">
        <v>2093.0300000000002</v>
      </c>
    </row>
    <row r="200" spans="2:4" x14ac:dyDescent="0.25">
      <c r="B200" s="232">
        <v>44290</v>
      </c>
      <c r="C200" s="229" t="s">
        <v>884</v>
      </c>
      <c r="D200" s="233">
        <v>1517.83</v>
      </c>
    </row>
    <row r="201" spans="2:4" x14ac:dyDescent="0.25">
      <c r="B201" s="232">
        <v>44291</v>
      </c>
      <c r="C201" s="229" t="s">
        <v>886</v>
      </c>
      <c r="D201" s="233">
        <v>2113.46</v>
      </c>
    </row>
    <row r="202" spans="2:4" x14ac:dyDescent="0.25">
      <c r="B202" s="232">
        <v>44293</v>
      </c>
      <c r="C202" s="229" t="s">
        <v>887</v>
      </c>
      <c r="D202" s="233">
        <v>300796</v>
      </c>
    </row>
    <row r="203" spans="2:4" x14ac:dyDescent="0.25">
      <c r="B203" s="232">
        <v>44297</v>
      </c>
      <c r="C203" s="229" t="s">
        <v>889</v>
      </c>
      <c r="D203" s="233">
        <v>9066.6</v>
      </c>
    </row>
    <row r="204" spans="2:4" x14ac:dyDescent="0.25">
      <c r="B204" s="232">
        <v>44299</v>
      </c>
      <c r="C204" s="229" t="s">
        <v>891</v>
      </c>
      <c r="D204" s="233">
        <v>1721.1</v>
      </c>
    </row>
    <row r="205" spans="2:4" x14ac:dyDescent="0.25">
      <c r="B205" s="232">
        <v>44301</v>
      </c>
      <c r="C205" s="229" t="s">
        <v>892</v>
      </c>
      <c r="D205" s="233">
        <v>14428.23</v>
      </c>
    </row>
    <row r="206" spans="2:4" x14ac:dyDescent="0.25">
      <c r="B206" s="232">
        <v>44303</v>
      </c>
      <c r="C206" s="229" t="s">
        <v>893</v>
      </c>
      <c r="D206" s="233">
        <v>14279.02</v>
      </c>
    </row>
    <row r="207" spans="2:4" x14ac:dyDescent="0.25">
      <c r="B207" s="232">
        <v>44307</v>
      </c>
      <c r="C207" s="229" t="s">
        <v>898</v>
      </c>
      <c r="D207" s="233">
        <v>6148.23</v>
      </c>
    </row>
    <row r="208" spans="2:4" x14ac:dyDescent="0.25">
      <c r="B208" s="232">
        <v>44308</v>
      </c>
      <c r="C208" s="229" t="s">
        <v>899</v>
      </c>
      <c r="D208" s="233">
        <v>1063.5</v>
      </c>
    </row>
    <row r="209" spans="2:4" x14ac:dyDescent="0.25">
      <c r="B209" s="232">
        <v>44309</v>
      </c>
      <c r="C209" s="229" t="s">
        <v>900</v>
      </c>
      <c r="D209" s="233">
        <v>569.37</v>
      </c>
    </row>
    <row r="1796" spans="2:4" x14ac:dyDescent="0.25">
      <c r="B1796" s="234"/>
      <c r="C1796" s="235"/>
      <c r="D1796" s="236">
        <f>SUM(D4:D1795)</f>
        <v>2558744.0400000005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32" t="s">
        <v>146</v>
      </c>
      <c r="D4" s="332"/>
      <c r="E4" s="332"/>
      <c r="F4" s="332"/>
      <c r="G4" s="332"/>
      <c r="H4" s="332"/>
      <c r="I4" s="332"/>
      <c r="J4" s="332"/>
      <c r="K4" s="332"/>
      <c r="L4" s="332"/>
      <c r="M4" s="332"/>
      <c r="N4" s="332"/>
      <c r="O4" s="332"/>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32"/>
      <c r="D6" s="332"/>
      <c r="E6" s="332"/>
      <c r="F6" s="332"/>
      <c r="G6" s="332"/>
      <c r="H6" s="332"/>
      <c r="I6" s="332"/>
      <c r="J6" s="332"/>
      <c r="K6" s="332"/>
      <c r="L6" s="332"/>
      <c r="M6" s="332"/>
      <c r="N6" s="332"/>
      <c r="O6" s="332"/>
      <c r="P6" s="47"/>
      <c r="Q6" s="46"/>
      <c r="R6" s="46"/>
      <c r="S6" s="46"/>
      <c r="T6" s="46"/>
      <c r="U6" s="46"/>
      <c r="V6" s="46"/>
      <c r="W6" s="46"/>
      <c r="X6" s="46"/>
      <c r="Y6" s="46"/>
    </row>
    <row r="7" spans="1:25" s="150" customFormat="1" x14ac:dyDescent="0.25">
      <c r="A7" s="43"/>
      <c r="B7" s="107" t="s">
        <v>56</v>
      </c>
      <c r="C7" s="332"/>
      <c r="D7" s="332"/>
      <c r="E7" s="332"/>
      <c r="F7" s="332"/>
      <c r="G7" s="332"/>
      <c r="H7" s="332"/>
      <c r="I7" s="332"/>
      <c r="J7" s="332"/>
      <c r="K7" s="332"/>
      <c r="L7" s="332"/>
      <c r="M7" s="332"/>
      <c r="N7" s="332"/>
      <c r="O7" s="332"/>
      <c r="P7" s="47"/>
      <c r="Q7" s="46"/>
      <c r="R7" s="46"/>
      <c r="S7" s="46"/>
      <c r="T7" s="46"/>
      <c r="U7" s="46"/>
      <c r="V7" s="46"/>
      <c r="W7" s="46"/>
      <c r="X7" s="46"/>
      <c r="Y7" s="46"/>
    </row>
    <row r="8" spans="1:25" s="150" customFormat="1" x14ac:dyDescent="0.25">
      <c r="A8" s="43"/>
      <c r="B8" s="108"/>
      <c r="C8" s="332"/>
      <c r="D8" s="332"/>
      <c r="E8" s="332"/>
      <c r="F8" s="332"/>
      <c r="G8" s="332"/>
      <c r="H8" s="332"/>
      <c r="I8" s="332"/>
      <c r="J8" s="332"/>
      <c r="K8" s="332"/>
      <c r="L8" s="332"/>
      <c r="M8" s="332"/>
      <c r="N8" s="332"/>
      <c r="O8" s="332"/>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86" t="str">
        <f>Notes!B4</f>
        <v>Note 1</v>
      </c>
      <c r="B10" s="326" t="s">
        <v>162</v>
      </c>
      <c r="C10" s="332"/>
      <c r="D10" s="332"/>
      <c r="E10" s="332"/>
      <c r="F10" s="332"/>
      <c r="G10" s="332"/>
      <c r="H10" s="332"/>
      <c r="I10" s="332"/>
      <c r="J10" s="332"/>
      <c r="K10" s="332"/>
      <c r="L10" s="332"/>
      <c r="M10" s="332"/>
      <c r="N10" s="332"/>
      <c r="O10" s="332"/>
      <c r="P10" s="47"/>
      <c r="Q10" s="46"/>
      <c r="R10" s="46"/>
      <c r="S10" s="46"/>
      <c r="T10" s="46"/>
      <c r="U10" s="46"/>
      <c r="V10" s="46"/>
      <c r="W10" s="46"/>
      <c r="X10" s="46"/>
      <c r="Y10" s="46"/>
    </row>
    <row r="11" spans="1:25" s="150" customFormat="1" x14ac:dyDescent="0.25">
      <c r="A11" s="287"/>
      <c r="B11" s="315"/>
      <c r="C11" s="332"/>
      <c r="D11" s="332"/>
      <c r="E11" s="332"/>
      <c r="F11" s="332"/>
      <c r="G11" s="332"/>
      <c r="H11" s="332"/>
      <c r="I11" s="332"/>
      <c r="J11" s="332"/>
      <c r="K11" s="332"/>
      <c r="L11" s="332"/>
      <c r="M11" s="332"/>
      <c r="N11" s="332"/>
      <c r="O11" s="332"/>
      <c r="P11" s="47"/>
      <c r="Q11" s="46"/>
      <c r="R11" s="46"/>
      <c r="S11" s="46"/>
      <c r="T11" s="46"/>
      <c r="U11" s="46"/>
      <c r="V11" s="46"/>
      <c r="W11" s="46"/>
      <c r="X11" s="46"/>
      <c r="Y11" s="46"/>
    </row>
    <row r="12" spans="1:25" s="150" customFormat="1" x14ac:dyDescent="0.25">
      <c r="A12" s="287"/>
      <c r="B12" s="315"/>
      <c r="C12" s="332"/>
      <c r="D12" s="332"/>
      <c r="E12" s="332"/>
      <c r="F12" s="332"/>
      <c r="G12" s="332"/>
      <c r="H12" s="332"/>
      <c r="I12" s="332"/>
      <c r="J12" s="332"/>
      <c r="K12" s="332"/>
      <c r="L12" s="332"/>
      <c r="M12" s="332"/>
      <c r="N12" s="332"/>
      <c r="O12" s="332"/>
      <c r="P12" s="47"/>
      <c r="Q12" s="46"/>
      <c r="R12" s="46"/>
      <c r="S12" s="46"/>
      <c r="T12" s="46"/>
      <c r="U12" s="46"/>
      <c r="V12" s="46"/>
      <c r="W12" s="46"/>
      <c r="X12" s="46"/>
      <c r="Y12" s="46"/>
    </row>
    <row r="13" spans="1:25" s="150" customFormat="1" x14ac:dyDescent="0.25">
      <c r="A13" s="287"/>
      <c r="B13" s="315"/>
      <c r="C13" s="332"/>
      <c r="D13" s="332"/>
      <c r="E13" s="332"/>
      <c r="F13" s="332"/>
      <c r="G13" s="332"/>
      <c r="H13" s="332"/>
      <c r="I13" s="332"/>
      <c r="J13" s="332"/>
      <c r="K13" s="332"/>
      <c r="L13" s="332"/>
      <c r="M13" s="332"/>
      <c r="N13" s="332"/>
      <c r="O13" s="332"/>
      <c r="P13" s="47"/>
      <c r="Q13" s="46"/>
      <c r="R13" s="46"/>
      <c r="S13" s="46"/>
      <c r="T13" s="46"/>
      <c r="U13" s="46"/>
      <c r="V13" s="46"/>
      <c r="W13" s="46"/>
      <c r="X13" s="46"/>
      <c r="Y13" s="46"/>
    </row>
    <row r="14" spans="1:25" s="150" customFormat="1" x14ac:dyDescent="0.25">
      <c r="A14" s="287"/>
      <c r="B14" s="315"/>
      <c r="C14" s="332"/>
      <c r="D14" s="332"/>
      <c r="E14" s="332"/>
      <c r="F14" s="332"/>
      <c r="G14" s="332"/>
      <c r="H14" s="332"/>
      <c r="I14" s="332"/>
      <c r="J14" s="332"/>
      <c r="K14" s="332"/>
      <c r="L14" s="332"/>
      <c r="M14" s="332"/>
      <c r="N14" s="332"/>
      <c r="O14" s="332"/>
      <c r="P14" s="47"/>
      <c r="Q14" s="46"/>
      <c r="R14" s="46"/>
      <c r="S14" s="46"/>
      <c r="T14" s="46"/>
      <c r="U14" s="46"/>
      <c r="V14" s="46"/>
      <c r="W14" s="46"/>
      <c r="X14" s="46"/>
      <c r="Y14" s="46"/>
    </row>
    <row r="15" spans="1:25" s="150" customFormat="1" ht="12" thickBot="1" x14ac:dyDescent="0.3">
      <c r="A15" s="288"/>
      <c r="B15" s="316"/>
      <c r="C15" s="332"/>
      <c r="D15" s="332"/>
      <c r="E15" s="332"/>
      <c r="F15" s="332"/>
      <c r="G15" s="332"/>
      <c r="H15" s="332"/>
      <c r="I15" s="332"/>
      <c r="J15" s="332"/>
      <c r="K15" s="332"/>
      <c r="L15" s="332"/>
      <c r="M15" s="332"/>
      <c r="N15" s="332"/>
      <c r="O15" s="332"/>
      <c r="P15" s="47"/>
      <c r="Q15" s="46"/>
      <c r="R15" s="46"/>
      <c r="S15" s="46"/>
      <c r="T15" s="46"/>
      <c r="U15" s="46"/>
      <c r="V15" s="46"/>
      <c r="W15" s="46"/>
      <c r="X15" s="46"/>
      <c r="Y15" s="46"/>
    </row>
    <row r="16" spans="1:25" s="150" customFormat="1" ht="6" customHeight="1" x14ac:dyDescent="0.25">
      <c r="A16" s="286"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87"/>
      <c r="B17" s="208" t="s">
        <v>118</v>
      </c>
      <c r="C17" s="156" t="s">
        <v>119</v>
      </c>
      <c r="D17" s="157"/>
      <c r="E17" s="157"/>
      <c r="F17" s="157"/>
      <c r="G17" s="346" t="s">
        <v>120</v>
      </c>
      <c r="H17" s="346"/>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87"/>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87"/>
      <c r="B19" s="209"/>
      <c r="C19" s="156" t="s">
        <v>122</v>
      </c>
      <c r="D19" s="157"/>
      <c r="E19" s="157"/>
      <c r="F19" s="157"/>
      <c r="G19" s="346" t="s">
        <v>123</v>
      </c>
      <c r="H19" s="346"/>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87"/>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87"/>
      <c r="B21" s="209"/>
      <c r="C21" s="159" t="s">
        <v>125</v>
      </c>
      <c r="D21" s="160"/>
      <c r="E21" s="160"/>
      <c r="F21" s="160"/>
      <c r="G21" s="346" t="s">
        <v>126</v>
      </c>
      <c r="H21" s="346"/>
      <c r="I21" s="201"/>
      <c r="J21" s="206" t="s">
        <v>127</v>
      </c>
      <c r="K21" s="201" t="s">
        <v>46</v>
      </c>
      <c r="L21" s="203"/>
      <c r="M21" s="203"/>
      <c r="N21" s="203"/>
      <c r="O21" s="203"/>
      <c r="P21" s="47"/>
      <c r="Q21" s="46"/>
      <c r="R21" s="46"/>
      <c r="S21" s="46"/>
      <c r="T21" s="46"/>
      <c r="U21" s="46"/>
      <c r="V21" s="46"/>
      <c r="W21" s="46"/>
      <c r="X21" s="46"/>
      <c r="Y21" s="46"/>
    </row>
    <row r="22" spans="1:25" s="150" customFormat="1" x14ac:dyDescent="0.25">
      <c r="A22" s="287"/>
      <c r="B22" s="209"/>
      <c r="C22" s="203"/>
      <c r="D22" s="203"/>
      <c r="E22" s="203"/>
      <c r="F22" s="203"/>
      <c r="G22" s="346" t="s">
        <v>128</v>
      </c>
      <c r="H22" s="346"/>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88"/>
      <c r="B23" s="187"/>
      <c r="C23" s="161"/>
      <c r="D23" s="161"/>
      <c r="E23" s="161"/>
      <c r="F23" s="161"/>
      <c r="G23" s="346" t="s">
        <v>130</v>
      </c>
      <c r="H23" s="346"/>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53" t="s">
        <v>117</v>
      </c>
      <c r="C25" s="317"/>
      <c r="D25" s="318"/>
      <c r="E25" s="318"/>
      <c r="F25" s="318"/>
      <c r="G25" s="318"/>
      <c r="H25" s="318"/>
      <c r="I25" s="318"/>
      <c r="J25" s="318"/>
      <c r="K25" s="318"/>
      <c r="L25" s="318"/>
      <c r="M25" s="318"/>
      <c r="N25" s="318"/>
      <c r="O25" s="318"/>
      <c r="P25" s="47"/>
      <c r="Q25" s="347"/>
      <c r="R25" s="46"/>
      <c r="S25" s="46"/>
      <c r="T25" s="46"/>
      <c r="U25" s="46"/>
      <c r="V25" s="46"/>
      <c r="W25" s="46"/>
      <c r="X25" s="46"/>
      <c r="Y25" s="46"/>
    </row>
    <row r="26" spans="1:25" s="150" customFormat="1" x14ac:dyDescent="0.25">
      <c r="A26" s="52"/>
      <c r="B26" s="354"/>
      <c r="C26" s="317"/>
      <c r="D26" s="318"/>
      <c r="E26" s="318"/>
      <c r="F26" s="318"/>
      <c r="G26" s="318"/>
      <c r="H26" s="318"/>
      <c r="I26" s="318"/>
      <c r="J26" s="318"/>
      <c r="K26" s="318"/>
      <c r="L26" s="318"/>
      <c r="M26" s="318"/>
      <c r="N26" s="318"/>
      <c r="O26" s="318"/>
      <c r="P26" s="47"/>
      <c r="Q26" s="347"/>
      <c r="R26" s="46"/>
      <c r="S26" s="46"/>
      <c r="T26" s="46"/>
      <c r="U26" s="46"/>
      <c r="V26" s="46"/>
      <c r="W26" s="46"/>
      <c r="X26" s="46"/>
      <c r="Y26" s="46"/>
    </row>
    <row r="27" spans="1:25" s="150" customFormat="1" x14ac:dyDescent="0.25">
      <c r="A27" s="52"/>
      <c r="B27" s="354"/>
      <c r="C27" s="317"/>
      <c r="D27" s="318"/>
      <c r="E27" s="318"/>
      <c r="F27" s="318"/>
      <c r="G27" s="318"/>
      <c r="H27" s="318"/>
      <c r="I27" s="318"/>
      <c r="J27" s="318"/>
      <c r="K27" s="318"/>
      <c r="L27" s="318"/>
      <c r="M27" s="318"/>
      <c r="N27" s="318"/>
      <c r="O27" s="318"/>
      <c r="P27" s="47"/>
      <c r="Q27" s="347"/>
      <c r="R27" s="46"/>
      <c r="S27" s="46"/>
      <c r="T27" s="46"/>
      <c r="U27" s="46"/>
      <c r="V27" s="46"/>
      <c r="W27" s="46"/>
      <c r="X27" s="46"/>
      <c r="Y27" s="46"/>
    </row>
    <row r="28" spans="1:25" s="150" customFormat="1" x14ac:dyDescent="0.25">
      <c r="A28" s="52"/>
      <c r="B28" s="355"/>
      <c r="C28" s="352" t="s">
        <v>150</v>
      </c>
      <c r="D28" s="352"/>
      <c r="E28" s="352"/>
      <c r="F28" s="301"/>
      <c r="G28" s="214"/>
      <c r="H28" s="215" t="s">
        <v>151</v>
      </c>
      <c r="I28" s="200"/>
      <c r="J28" s="200"/>
      <c r="K28" s="200"/>
      <c r="L28" s="200"/>
      <c r="M28" s="200"/>
      <c r="N28" s="200"/>
      <c r="O28" s="200"/>
      <c r="P28" s="47"/>
      <c r="Q28" s="347"/>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47"/>
      <c r="R29" s="46"/>
      <c r="S29" s="46"/>
      <c r="T29" s="46"/>
      <c r="U29" s="46"/>
      <c r="V29" s="46"/>
      <c r="W29" s="46"/>
      <c r="X29" s="46"/>
      <c r="Y29" s="46"/>
    </row>
    <row r="30" spans="1:25" s="150" customFormat="1" x14ac:dyDescent="0.25">
      <c r="A30" s="43"/>
      <c r="B30" s="326" t="s">
        <v>97</v>
      </c>
      <c r="C30" s="332"/>
      <c r="D30" s="332"/>
      <c r="E30" s="332"/>
      <c r="F30" s="332"/>
      <c r="G30" s="332"/>
      <c r="H30" s="332"/>
      <c r="I30" s="332"/>
      <c r="J30" s="332"/>
      <c r="K30" s="332"/>
      <c r="L30" s="332"/>
      <c r="M30" s="332"/>
      <c r="N30" s="332"/>
      <c r="O30" s="332"/>
      <c r="P30" s="47"/>
      <c r="Q30" s="347"/>
      <c r="R30" s="46"/>
      <c r="S30" s="46"/>
      <c r="T30" s="46"/>
      <c r="U30" s="46"/>
      <c r="V30" s="46"/>
      <c r="W30" s="46"/>
      <c r="X30" s="46"/>
      <c r="Y30" s="46"/>
    </row>
    <row r="31" spans="1:25" s="150" customFormat="1" x14ac:dyDescent="0.25">
      <c r="A31" s="43"/>
      <c r="B31" s="315"/>
      <c r="C31" s="332"/>
      <c r="D31" s="332"/>
      <c r="E31" s="332"/>
      <c r="F31" s="332"/>
      <c r="G31" s="332"/>
      <c r="H31" s="332"/>
      <c r="I31" s="332"/>
      <c r="J31" s="332"/>
      <c r="K31" s="332"/>
      <c r="L31" s="332"/>
      <c r="M31" s="332"/>
      <c r="N31" s="332"/>
      <c r="O31" s="332"/>
      <c r="P31" s="47"/>
      <c r="Q31" s="347"/>
      <c r="R31" s="46"/>
      <c r="S31" s="46"/>
      <c r="T31" s="46"/>
      <c r="U31" s="46"/>
      <c r="V31" s="46"/>
      <c r="W31" s="46"/>
      <c r="X31" s="46"/>
      <c r="Y31" s="46"/>
    </row>
    <row r="32" spans="1:25" s="150" customFormat="1" x14ac:dyDescent="0.25">
      <c r="A32" s="43"/>
      <c r="B32" s="316"/>
      <c r="C32" s="332"/>
      <c r="D32" s="332"/>
      <c r="E32" s="332"/>
      <c r="F32" s="332"/>
      <c r="G32" s="332"/>
      <c r="H32" s="332"/>
      <c r="I32" s="332"/>
      <c r="J32" s="332"/>
      <c r="K32" s="332"/>
      <c r="L32" s="332"/>
      <c r="M32" s="332"/>
      <c r="N32" s="332"/>
      <c r="O32" s="332"/>
      <c r="P32" s="47"/>
      <c r="Q32" s="347"/>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83" t="str">
        <f>Notes!B10</f>
        <v>Note 4</v>
      </c>
      <c r="B37" s="326" t="s">
        <v>7</v>
      </c>
      <c r="C37" s="332"/>
      <c r="D37" s="332"/>
      <c r="E37" s="332"/>
      <c r="F37" s="332"/>
      <c r="G37" s="332"/>
      <c r="H37" s="332"/>
      <c r="I37" s="332"/>
      <c r="J37" s="332"/>
      <c r="K37" s="332"/>
      <c r="L37" s="332"/>
      <c r="M37" s="332"/>
      <c r="N37" s="332"/>
      <c r="O37" s="332"/>
      <c r="P37" s="47"/>
      <c r="Q37" s="46"/>
      <c r="R37" s="46"/>
      <c r="S37" s="46"/>
      <c r="T37" s="46"/>
      <c r="U37" s="46"/>
      <c r="V37" s="46"/>
      <c r="W37" s="46"/>
      <c r="X37" s="46"/>
      <c r="Y37" s="46"/>
    </row>
    <row r="38" spans="1:25" s="150" customFormat="1" outlineLevel="1" x14ac:dyDescent="0.25">
      <c r="A38" s="284"/>
      <c r="B38" s="315"/>
      <c r="C38" s="332"/>
      <c r="D38" s="332"/>
      <c r="E38" s="332"/>
      <c r="F38" s="332"/>
      <c r="G38" s="332"/>
      <c r="H38" s="332"/>
      <c r="I38" s="332"/>
      <c r="J38" s="332"/>
      <c r="K38" s="332"/>
      <c r="L38" s="332"/>
      <c r="M38" s="332"/>
      <c r="N38" s="332"/>
      <c r="O38" s="332"/>
      <c r="P38" s="47"/>
      <c r="Q38" s="46"/>
      <c r="R38" s="46"/>
      <c r="S38" s="46"/>
      <c r="T38" s="46"/>
      <c r="U38" s="46"/>
      <c r="V38" s="46"/>
      <c r="W38" s="46"/>
      <c r="X38" s="46"/>
      <c r="Y38" s="46"/>
    </row>
    <row r="39" spans="1:25" s="150" customFormat="1" outlineLevel="1" x14ac:dyDescent="0.25">
      <c r="A39" s="284"/>
      <c r="B39" s="315"/>
      <c r="C39" s="332"/>
      <c r="D39" s="332"/>
      <c r="E39" s="332"/>
      <c r="F39" s="332"/>
      <c r="G39" s="332"/>
      <c r="H39" s="332"/>
      <c r="I39" s="332"/>
      <c r="J39" s="332"/>
      <c r="K39" s="332"/>
      <c r="L39" s="332"/>
      <c r="M39" s="332"/>
      <c r="N39" s="332"/>
      <c r="O39" s="332"/>
      <c r="P39" s="47"/>
      <c r="Q39" s="46"/>
      <c r="R39" s="46"/>
      <c r="S39" s="46"/>
      <c r="T39" s="46"/>
      <c r="U39" s="46"/>
      <c r="V39" s="46"/>
      <c r="W39" s="46"/>
      <c r="X39" s="46"/>
      <c r="Y39" s="46"/>
    </row>
    <row r="40" spans="1:25" s="150" customFormat="1" outlineLevel="1" x14ac:dyDescent="0.25">
      <c r="A40" s="284"/>
      <c r="B40" s="315"/>
      <c r="C40" s="332"/>
      <c r="D40" s="332"/>
      <c r="E40" s="332"/>
      <c r="F40" s="332"/>
      <c r="G40" s="332"/>
      <c r="H40" s="332"/>
      <c r="I40" s="332"/>
      <c r="J40" s="332"/>
      <c r="K40" s="332"/>
      <c r="L40" s="332"/>
      <c r="M40" s="332"/>
      <c r="N40" s="332"/>
      <c r="O40" s="332"/>
      <c r="P40" s="47"/>
      <c r="Q40" s="46"/>
      <c r="R40" s="46"/>
      <c r="S40" s="46"/>
      <c r="T40" s="46"/>
      <c r="U40" s="46"/>
      <c r="V40" s="46"/>
      <c r="W40" s="46"/>
      <c r="X40" s="46"/>
      <c r="Y40" s="46"/>
    </row>
    <row r="41" spans="1:25" s="150" customFormat="1" outlineLevel="1" x14ac:dyDescent="0.25">
      <c r="A41" s="284"/>
      <c r="B41" s="315"/>
      <c r="C41" s="332"/>
      <c r="D41" s="332"/>
      <c r="E41" s="332"/>
      <c r="F41" s="332"/>
      <c r="G41" s="332"/>
      <c r="H41" s="332"/>
      <c r="I41" s="332"/>
      <c r="J41" s="332"/>
      <c r="K41" s="332"/>
      <c r="L41" s="332"/>
      <c r="M41" s="332"/>
      <c r="N41" s="332"/>
      <c r="O41" s="332"/>
      <c r="P41" s="47"/>
      <c r="Q41" s="46"/>
      <c r="R41" s="46"/>
      <c r="S41" s="46"/>
      <c r="T41" s="46"/>
      <c r="U41" s="46"/>
      <c r="V41" s="46"/>
      <c r="W41" s="46"/>
      <c r="X41" s="46"/>
      <c r="Y41" s="46"/>
    </row>
    <row r="42" spans="1:25" s="150" customFormat="1" outlineLevel="1" x14ac:dyDescent="0.25">
      <c r="A42" s="284"/>
      <c r="B42" s="316"/>
      <c r="C42" s="332"/>
      <c r="D42" s="332"/>
      <c r="E42" s="332"/>
      <c r="F42" s="332"/>
      <c r="G42" s="332"/>
      <c r="H42" s="332"/>
      <c r="I42" s="332"/>
      <c r="J42" s="332"/>
      <c r="K42" s="332"/>
      <c r="L42" s="332"/>
      <c r="M42" s="332"/>
      <c r="N42" s="332"/>
      <c r="O42" s="332"/>
      <c r="P42" s="47"/>
      <c r="Q42" s="46"/>
      <c r="R42" s="46"/>
      <c r="S42" s="46"/>
      <c r="T42" s="46"/>
      <c r="U42" s="46"/>
      <c r="V42" s="46"/>
      <c r="W42" s="46"/>
      <c r="X42" s="46"/>
      <c r="Y42" s="46"/>
    </row>
    <row r="43" spans="1:25" s="150" customFormat="1" ht="6.75" customHeight="1" outlineLevel="1" x14ac:dyDescent="0.25">
      <c r="A43" s="284"/>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3" t="s">
        <v>37</v>
      </c>
      <c r="C45" s="304"/>
      <c r="D45" s="305"/>
      <c r="E45" s="305"/>
      <c r="F45" s="305"/>
      <c r="G45" s="305"/>
      <c r="H45" s="305"/>
      <c r="I45" s="305"/>
      <c r="J45" s="305"/>
      <c r="K45" s="305"/>
      <c r="L45" s="305"/>
      <c r="M45" s="305"/>
      <c r="N45" s="305"/>
      <c r="O45" s="305"/>
      <c r="P45" s="47"/>
      <c r="Q45" s="46"/>
      <c r="R45" s="46"/>
      <c r="S45" s="46"/>
      <c r="T45" s="46"/>
      <c r="U45" s="46"/>
      <c r="V45" s="46"/>
      <c r="W45" s="46"/>
      <c r="X45" s="46"/>
      <c r="Y45" s="46"/>
    </row>
    <row r="46" spans="1:25" s="150" customFormat="1" outlineLevel="1" x14ac:dyDescent="0.25">
      <c r="A46" s="284"/>
      <c r="B46" s="344"/>
      <c r="C46" s="304"/>
      <c r="D46" s="305"/>
      <c r="E46" s="305"/>
      <c r="F46" s="305"/>
      <c r="G46" s="305"/>
      <c r="H46" s="305"/>
      <c r="I46" s="305"/>
      <c r="J46" s="305"/>
      <c r="K46" s="305"/>
      <c r="L46" s="305"/>
      <c r="M46" s="305"/>
      <c r="N46" s="305"/>
      <c r="O46" s="305"/>
      <c r="P46" s="47"/>
      <c r="Q46" s="46"/>
      <c r="R46" s="46"/>
      <c r="S46" s="46"/>
      <c r="T46" s="46"/>
      <c r="U46" s="46"/>
      <c r="V46" s="46"/>
      <c r="W46" s="46"/>
      <c r="X46" s="46"/>
      <c r="Y46" s="46"/>
    </row>
    <row r="47" spans="1:25" s="150" customFormat="1" outlineLevel="1" x14ac:dyDescent="0.25">
      <c r="A47" s="284"/>
      <c r="B47" s="344"/>
      <c r="C47" s="304"/>
      <c r="D47" s="305"/>
      <c r="E47" s="305"/>
      <c r="F47" s="305"/>
      <c r="G47" s="305"/>
      <c r="H47" s="305"/>
      <c r="I47" s="305"/>
      <c r="J47" s="305"/>
      <c r="K47" s="305"/>
      <c r="L47" s="305"/>
      <c r="M47" s="305"/>
      <c r="N47" s="305"/>
      <c r="O47" s="305"/>
      <c r="P47" s="47"/>
      <c r="Q47" s="46"/>
      <c r="R47" s="46"/>
      <c r="S47" s="46"/>
      <c r="T47" s="46"/>
      <c r="U47" s="46"/>
      <c r="V47" s="46"/>
      <c r="W47" s="46"/>
      <c r="X47" s="46"/>
      <c r="Y47" s="46"/>
    </row>
    <row r="48" spans="1:25" s="150" customFormat="1" outlineLevel="1" x14ac:dyDescent="0.25">
      <c r="A48" s="284"/>
      <c r="B48" s="344"/>
      <c r="C48" s="304"/>
      <c r="D48" s="305"/>
      <c r="E48" s="305"/>
      <c r="F48" s="305"/>
      <c r="G48" s="305"/>
      <c r="H48" s="305"/>
      <c r="I48" s="305"/>
      <c r="J48" s="305"/>
      <c r="K48" s="305"/>
      <c r="L48" s="305"/>
      <c r="M48" s="305"/>
      <c r="N48" s="305"/>
      <c r="O48" s="305"/>
      <c r="P48" s="47"/>
      <c r="Q48" s="46"/>
      <c r="R48" s="46"/>
      <c r="S48" s="46"/>
      <c r="T48" s="46"/>
      <c r="U48" s="46"/>
      <c r="V48" s="46"/>
      <c r="W48" s="46"/>
      <c r="X48" s="46"/>
      <c r="Y48" s="46"/>
    </row>
    <row r="49" spans="1:27" s="150" customFormat="1" outlineLevel="1" x14ac:dyDescent="0.25">
      <c r="A49" s="284"/>
      <c r="B49" s="344"/>
      <c r="C49" s="304"/>
      <c r="D49" s="305"/>
      <c r="E49" s="305"/>
      <c r="F49" s="305"/>
      <c r="G49" s="305"/>
      <c r="H49" s="305"/>
      <c r="I49" s="305"/>
      <c r="J49" s="305"/>
      <c r="K49" s="305"/>
      <c r="L49" s="305"/>
      <c r="M49" s="305"/>
      <c r="N49" s="305"/>
      <c r="O49" s="305"/>
      <c r="P49" s="47"/>
      <c r="Q49" s="46"/>
      <c r="R49" s="46"/>
      <c r="S49" s="46"/>
      <c r="T49" s="46"/>
      <c r="U49" s="46"/>
      <c r="V49" s="46"/>
      <c r="W49" s="46"/>
      <c r="X49" s="46"/>
      <c r="Y49" s="46"/>
    </row>
    <row r="50" spans="1:27" s="150" customFormat="1" outlineLevel="1" x14ac:dyDescent="0.25">
      <c r="A50" s="284"/>
      <c r="B50" s="204"/>
      <c r="C50" s="304"/>
      <c r="D50" s="305"/>
      <c r="E50" s="305"/>
      <c r="F50" s="305"/>
      <c r="G50" s="305"/>
      <c r="H50" s="305"/>
      <c r="I50" s="305"/>
      <c r="J50" s="305"/>
      <c r="K50" s="305"/>
      <c r="L50" s="305"/>
      <c r="M50" s="305"/>
      <c r="N50" s="305"/>
      <c r="O50" s="305"/>
      <c r="P50" s="47"/>
      <c r="Q50" s="46"/>
      <c r="R50" s="46"/>
      <c r="S50" s="46"/>
      <c r="T50" s="46"/>
      <c r="U50" s="46"/>
      <c r="V50" s="46"/>
      <c r="W50" s="46"/>
      <c r="X50" s="46"/>
      <c r="Y50" s="46"/>
    </row>
    <row r="51" spans="1:27" s="150" customFormat="1" outlineLevel="1" x14ac:dyDescent="0.25">
      <c r="A51" s="284"/>
      <c r="B51" s="112" t="str">
        <f>Notes!B12</f>
        <v>Note 5</v>
      </c>
      <c r="C51" s="304"/>
      <c r="D51" s="305"/>
      <c r="E51" s="305"/>
      <c r="F51" s="305"/>
      <c r="G51" s="305"/>
      <c r="H51" s="305"/>
      <c r="I51" s="305"/>
      <c r="J51" s="305"/>
      <c r="K51" s="305"/>
      <c r="L51" s="305"/>
      <c r="M51" s="305"/>
      <c r="N51" s="305"/>
      <c r="O51" s="305"/>
      <c r="P51" s="47"/>
      <c r="Q51" s="46"/>
      <c r="R51" s="46"/>
      <c r="S51" s="46"/>
      <c r="T51" s="46"/>
      <c r="U51" s="46"/>
      <c r="V51" s="46"/>
      <c r="W51" s="46"/>
      <c r="X51" s="46"/>
      <c r="Y51" s="46"/>
    </row>
    <row r="52" spans="1:27" s="150" customFormat="1" outlineLevel="1" x14ac:dyDescent="0.25">
      <c r="A52" s="284"/>
      <c r="B52" s="207"/>
      <c r="C52" s="304"/>
      <c r="D52" s="305"/>
      <c r="E52" s="305"/>
      <c r="F52" s="305"/>
      <c r="G52" s="305"/>
      <c r="H52" s="305"/>
      <c r="I52" s="305"/>
      <c r="J52" s="305"/>
      <c r="K52" s="305"/>
      <c r="L52" s="305"/>
      <c r="M52" s="305"/>
      <c r="N52" s="305"/>
      <c r="O52" s="305"/>
      <c r="P52" s="47"/>
      <c r="Q52" s="46"/>
      <c r="R52" s="55"/>
      <c r="S52" s="55"/>
      <c r="T52" s="55"/>
      <c r="U52" s="55"/>
      <c r="V52" s="55"/>
      <c r="W52" s="55"/>
      <c r="X52" s="55"/>
      <c r="Y52" s="55"/>
      <c r="Z52" s="152"/>
      <c r="AA52" s="152"/>
    </row>
    <row r="53" spans="1:27" s="150" customFormat="1" ht="6" customHeight="1" outlineLevel="1" x14ac:dyDescent="0.25">
      <c r="A53" s="284"/>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31"/>
      <c r="D55" s="332"/>
      <c r="E55" s="332"/>
      <c r="F55" s="332"/>
      <c r="G55" s="332"/>
      <c r="H55" s="332"/>
      <c r="I55" s="332"/>
      <c r="J55" s="332"/>
      <c r="K55" s="332"/>
      <c r="L55" s="332"/>
      <c r="M55" s="332"/>
      <c r="N55" s="332"/>
      <c r="O55" s="332"/>
      <c r="P55" s="47"/>
      <c r="Q55" s="46"/>
      <c r="R55" s="46"/>
      <c r="S55" s="46"/>
      <c r="T55" s="46"/>
      <c r="U55" s="46"/>
      <c r="V55" s="46"/>
      <c r="W55" s="46"/>
      <c r="X55" s="46"/>
      <c r="Y55" s="46"/>
    </row>
    <row r="56" spans="1:27" s="150" customFormat="1" ht="6" customHeight="1" outlineLevel="1" x14ac:dyDescent="0.25">
      <c r="A56" s="284"/>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84"/>
      <c r="B57" s="343" t="s">
        <v>108</v>
      </c>
      <c r="C57" s="304"/>
      <c r="D57" s="305"/>
      <c r="E57" s="305"/>
      <c r="F57" s="305"/>
      <c r="G57" s="305"/>
      <c r="H57" s="305"/>
      <c r="I57" s="305"/>
      <c r="J57" s="305"/>
      <c r="K57" s="305"/>
      <c r="L57" s="305"/>
      <c r="M57" s="305"/>
      <c r="N57" s="305"/>
      <c r="O57" s="305"/>
      <c r="P57" s="47"/>
      <c r="Q57" s="46"/>
      <c r="R57" s="46"/>
      <c r="S57" s="46"/>
      <c r="T57" s="46"/>
      <c r="U57" s="46"/>
      <c r="V57" s="46"/>
      <c r="W57" s="46"/>
      <c r="X57" s="46"/>
      <c r="Y57" s="46"/>
    </row>
    <row r="58" spans="1:27" s="150" customFormat="1" outlineLevel="1" x14ac:dyDescent="0.25">
      <c r="A58" s="284"/>
      <c r="B58" s="344"/>
      <c r="C58" s="304"/>
      <c r="D58" s="305"/>
      <c r="E58" s="305"/>
      <c r="F58" s="305"/>
      <c r="G58" s="305"/>
      <c r="H58" s="305"/>
      <c r="I58" s="305"/>
      <c r="J58" s="305"/>
      <c r="K58" s="305"/>
      <c r="L58" s="305"/>
      <c r="M58" s="305"/>
      <c r="N58" s="305"/>
      <c r="O58" s="305"/>
      <c r="P58" s="47"/>
      <c r="Q58" s="46"/>
      <c r="R58" s="46"/>
      <c r="S58" s="46"/>
      <c r="T58" s="46"/>
      <c r="U58" s="46"/>
      <c r="V58" s="46"/>
      <c r="W58" s="46"/>
      <c r="X58" s="46"/>
      <c r="Y58" s="46"/>
    </row>
    <row r="59" spans="1:27" s="150" customFormat="1" outlineLevel="1" x14ac:dyDescent="0.25">
      <c r="A59" s="284"/>
      <c r="B59" s="344"/>
      <c r="C59" s="304"/>
      <c r="D59" s="305"/>
      <c r="E59" s="305"/>
      <c r="F59" s="305"/>
      <c r="G59" s="305"/>
      <c r="H59" s="305"/>
      <c r="I59" s="305"/>
      <c r="J59" s="305"/>
      <c r="K59" s="305"/>
      <c r="L59" s="305"/>
      <c r="M59" s="305"/>
      <c r="N59" s="305"/>
      <c r="O59" s="305"/>
      <c r="P59" s="47"/>
      <c r="Q59" s="46"/>
      <c r="R59" s="46"/>
      <c r="S59" s="46"/>
      <c r="T59" s="46"/>
      <c r="U59" s="46"/>
      <c r="V59" s="46"/>
      <c r="W59" s="46"/>
      <c r="X59" s="46"/>
      <c r="Y59" s="46"/>
    </row>
    <row r="60" spans="1:27" s="150" customFormat="1" outlineLevel="1" x14ac:dyDescent="0.25">
      <c r="A60" s="284"/>
      <c r="B60" s="344"/>
      <c r="C60" s="304"/>
      <c r="D60" s="305"/>
      <c r="E60" s="305"/>
      <c r="F60" s="305"/>
      <c r="G60" s="305"/>
      <c r="H60" s="305"/>
      <c r="I60" s="305"/>
      <c r="J60" s="305"/>
      <c r="K60" s="305"/>
      <c r="L60" s="305"/>
      <c r="M60" s="305"/>
      <c r="N60" s="305"/>
      <c r="O60" s="305"/>
      <c r="P60" s="47"/>
      <c r="Q60" s="46"/>
      <c r="R60" s="46"/>
      <c r="S60" s="46"/>
      <c r="T60" s="46"/>
      <c r="U60" s="46"/>
      <c r="V60" s="46"/>
      <c r="W60" s="46"/>
      <c r="X60" s="46"/>
      <c r="Y60" s="46"/>
    </row>
    <row r="61" spans="1:27" s="150" customFormat="1" outlineLevel="1" x14ac:dyDescent="0.25">
      <c r="A61" s="284"/>
      <c r="B61" s="344"/>
      <c r="C61" s="304"/>
      <c r="D61" s="305"/>
      <c r="E61" s="305"/>
      <c r="F61" s="305"/>
      <c r="G61" s="305"/>
      <c r="H61" s="305"/>
      <c r="I61" s="305"/>
      <c r="J61" s="305"/>
      <c r="K61" s="305"/>
      <c r="L61" s="305"/>
      <c r="M61" s="305"/>
      <c r="N61" s="305"/>
      <c r="O61" s="305"/>
      <c r="P61" s="47"/>
      <c r="Q61" s="46"/>
      <c r="R61" s="46"/>
      <c r="S61" s="46"/>
      <c r="T61" s="46"/>
      <c r="U61" s="46"/>
      <c r="V61" s="46"/>
      <c r="W61" s="46"/>
      <c r="X61" s="46"/>
      <c r="Y61" s="46"/>
    </row>
    <row r="62" spans="1:27" s="150" customFormat="1" outlineLevel="1" x14ac:dyDescent="0.25">
      <c r="A62" s="284"/>
      <c r="B62" s="344"/>
      <c r="C62" s="304"/>
      <c r="D62" s="305"/>
      <c r="E62" s="305"/>
      <c r="F62" s="305"/>
      <c r="G62" s="305"/>
      <c r="H62" s="305"/>
      <c r="I62" s="305"/>
      <c r="J62" s="305"/>
      <c r="K62" s="305"/>
      <c r="L62" s="305"/>
      <c r="M62" s="305"/>
      <c r="N62" s="305"/>
      <c r="O62" s="305"/>
      <c r="P62" s="47"/>
      <c r="Q62" s="46"/>
      <c r="R62" s="46"/>
      <c r="S62" s="46"/>
      <c r="T62" s="46"/>
      <c r="U62" s="46"/>
      <c r="V62" s="46"/>
      <c r="W62" s="46"/>
      <c r="X62" s="46"/>
      <c r="Y62" s="46"/>
    </row>
    <row r="63" spans="1:27" s="150" customFormat="1" outlineLevel="1" x14ac:dyDescent="0.25">
      <c r="A63" s="284"/>
      <c r="B63" s="344"/>
      <c r="C63" s="304"/>
      <c r="D63" s="305"/>
      <c r="E63" s="305"/>
      <c r="F63" s="305"/>
      <c r="G63" s="305"/>
      <c r="H63" s="305"/>
      <c r="I63" s="305"/>
      <c r="J63" s="305"/>
      <c r="K63" s="305"/>
      <c r="L63" s="305"/>
      <c r="M63" s="305"/>
      <c r="N63" s="305"/>
      <c r="O63" s="305"/>
      <c r="P63" s="47"/>
      <c r="Q63" s="46"/>
      <c r="R63" s="46"/>
      <c r="S63" s="46"/>
      <c r="T63" s="46"/>
      <c r="U63" s="46"/>
      <c r="V63" s="46"/>
      <c r="W63" s="46"/>
      <c r="X63" s="46"/>
      <c r="Y63" s="46"/>
    </row>
    <row r="64" spans="1:27" s="150" customFormat="1" outlineLevel="1" x14ac:dyDescent="0.25">
      <c r="A64" s="284"/>
      <c r="B64" s="345"/>
      <c r="C64" s="304"/>
      <c r="D64" s="305"/>
      <c r="E64" s="305"/>
      <c r="F64" s="305"/>
      <c r="G64" s="305"/>
      <c r="H64" s="305"/>
      <c r="I64" s="305"/>
      <c r="J64" s="305"/>
      <c r="K64" s="305"/>
      <c r="L64" s="305"/>
      <c r="M64" s="305"/>
      <c r="N64" s="305"/>
      <c r="O64" s="305"/>
      <c r="P64" s="47"/>
      <c r="Q64" s="46"/>
      <c r="R64" s="46"/>
      <c r="S64" s="46"/>
      <c r="T64" s="46"/>
      <c r="U64" s="46"/>
      <c r="V64" s="46"/>
      <c r="W64" s="46"/>
      <c r="X64" s="46"/>
      <c r="Y64" s="46"/>
    </row>
    <row r="65" spans="1:25" s="150" customFormat="1" ht="6" customHeight="1" outlineLevel="1" x14ac:dyDescent="0.25">
      <c r="A65" s="284"/>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6" t="s">
        <v>63</v>
      </c>
      <c r="C67" s="304"/>
      <c r="D67" s="305"/>
      <c r="E67" s="305"/>
      <c r="F67" s="305"/>
      <c r="G67" s="305"/>
      <c r="H67" s="305"/>
      <c r="I67" s="305"/>
      <c r="J67" s="305"/>
      <c r="K67" s="305"/>
      <c r="L67" s="305"/>
      <c r="M67" s="305"/>
      <c r="N67" s="305"/>
      <c r="O67" s="305"/>
      <c r="P67" s="47"/>
      <c r="Q67" s="46"/>
      <c r="R67" s="46"/>
      <c r="S67" s="46"/>
      <c r="T67" s="46"/>
      <c r="U67" s="46"/>
      <c r="V67" s="46"/>
      <c r="W67" s="46"/>
      <c r="X67" s="46"/>
      <c r="Y67" s="46"/>
    </row>
    <row r="68" spans="1:25" s="150" customFormat="1" outlineLevel="1" x14ac:dyDescent="0.25">
      <c r="A68" s="284"/>
      <c r="B68" s="315"/>
      <c r="C68" s="304"/>
      <c r="D68" s="305"/>
      <c r="E68" s="305"/>
      <c r="F68" s="305"/>
      <c r="G68" s="305"/>
      <c r="H68" s="305"/>
      <c r="I68" s="305"/>
      <c r="J68" s="305"/>
      <c r="K68" s="305"/>
      <c r="L68" s="305"/>
      <c r="M68" s="305"/>
      <c r="N68" s="305"/>
      <c r="O68" s="305"/>
      <c r="P68" s="47"/>
      <c r="Q68" s="46"/>
      <c r="R68" s="46"/>
      <c r="S68" s="46"/>
      <c r="T68" s="46"/>
      <c r="U68" s="46"/>
      <c r="V68" s="46"/>
      <c r="W68" s="46"/>
      <c r="X68" s="46"/>
      <c r="Y68" s="46"/>
    </row>
    <row r="69" spans="1:25" s="150" customFormat="1" outlineLevel="1" x14ac:dyDescent="0.25">
      <c r="A69" s="284"/>
      <c r="B69" s="315"/>
      <c r="C69" s="304"/>
      <c r="D69" s="305"/>
      <c r="E69" s="305"/>
      <c r="F69" s="305"/>
      <c r="G69" s="305"/>
      <c r="H69" s="305"/>
      <c r="I69" s="305"/>
      <c r="J69" s="305"/>
      <c r="K69" s="305"/>
      <c r="L69" s="305"/>
      <c r="M69" s="305"/>
      <c r="N69" s="305"/>
      <c r="O69" s="305"/>
      <c r="P69" s="47"/>
      <c r="Q69" s="46"/>
      <c r="R69" s="46"/>
      <c r="S69" s="46"/>
      <c r="T69" s="46"/>
      <c r="U69" s="46"/>
      <c r="V69" s="46"/>
      <c r="W69" s="46"/>
      <c r="X69" s="46"/>
      <c r="Y69" s="46"/>
    </row>
    <row r="70" spans="1:25" s="150" customFormat="1" outlineLevel="1" x14ac:dyDescent="0.25">
      <c r="A70" s="284"/>
      <c r="B70" s="316"/>
      <c r="C70" s="304"/>
      <c r="D70" s="305"/>
      <c r="E70" s="305"/>
      <c r="F70" s="305"/>
      <c r="G70" s="305"/>
      <c r="H70" s="305"/>
      <c r="I70" s="305"/>
      <c r="J70" s="305"/>
      <c r="K70" s="305"/>
      <c r="L70" s="305"/>
      <c r="M70" s="305"/>
      <c r="N70" s="305"/>
      <c r="O70" s="305"/>
      <c r="P70" s="47"/>
      <c r="Q70" s="46"/>
      <c r="R70" s="46"/>
      <c r="S70" s="46"/>
      <c r="T70" s="46"/>
      <c r="U70" s="46"/>
      <c r="V70" s="46"/>
      <c r="W70" s="46"/>
      <c r="X70" s="46"/>
      <c r="Y70" s="46"/>
    </row>
    <row r="71" spans="1:25" s="150" customFormat="1" ht="6" customHeight="1" outlineLevel="1" x14ac:dyDescent="0.25">
      <c r="A71" s="284"/>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6" t="s">
        <v>64</v>
      </c>
      <c r="C73" s="304"/>
      <c r="D73" s="305"/>
      <c r="E73" s="305"/>
      <c r="F73" s="305"/>
      <c r="G73" s="305"/>
      <c r="H73" s="305"/>
      <c r="I73" s="305"/>
      <c r="J73" s="305"/>
      <c r="K73" s="305"/>
      <c r="L73" s="305"/>
      <c r="M73" s="305"/>
      <c r="N73" s="305"/>
      <c r="O73" s="305"/>
      <c r="P73" s="47"/>
      <c r="Q73" s="46"/>
      <c r="R73" s="46"/>
      <c r="S73" s="46"/>
      <c r="T73" s="46"/>
      <c r="U73" s="46"/>
      <c r="V73" s="46"/>
      <c r="W73" s="46"/>
      <c r="X73" s="46"/>
      <c r="Y73" s="46"/>
    </row>
    <row r="74" spans="1:25" s="150" customFormat="1" outlineLevel="1" x14ac:dyDescent="0.25">
      <c r="A74" s="284"/>
      <c r="B74" s="315"/>
      <c r="C74" s="304"/>
      <c r="D74" s="305"/>
      <c r="E74" s="305"/>
      <c r="F74" s="305"/>
      <c r="G74" s="305"/>
      <c r="H74" s="305"/>
      <c r="I74" s="305"/>
      <c r="J74" s="305"/>
      <c r="K74" s="305"/>
      <c r="L74" s="305"/>
      <c r="M74" s="305"/>
      <c r="N74" s="305"/>
      <c r="O74" s="305"/>
      <c r="P74" s="47"/>
      <c r="Q74" s="46"/>
      <c r="R74" s="46"/>
      <c r="S74" s="46"/>
      <c r="T74" s="46"/>
      <c r="U74" s="46"/>
      <c r="V74" s="46"/>
      <c r="W74" s="46"/>
      <c r="X74" s="46"/>
      <c r="Y74" s="46"/>
    </row>
    <row r="75" spans="1:25" s="150" customFormat="1" outlineLevel="1" x14ac:dyDescent="0.25">
      <c r="A75" s="284"/>
      <c r="B75" s="315"/>
      <c r="C75" s="304"/>
      <c r="D75" s="305"/>
      <c r="E75" s="305"/>
      <c r="F75" s="305"/>
      <c r="G75" s="305"/>
      <c r="H75" s="305"/>
      <c r="I75" s="305"/>
      <c r="J75" s="305"/>
      <c r="K75" s="305"/>
      <c r="L75" s="305"/>
      <c r="M75" s="305"/>
      <c r="N75" s="305"/>
      <c r="O75" s="305"/>
      <c r="P75" s="47"/>
      <c r="Q75" s="46"/>
      <c r="R75" s="46"/>
      <c r="S75" s="46"/>
      <c r="T75" s="46"/>
      <c r="U75" s="46"/>
      <c r="V75" s="46"/>
      <c r="W75" s="46"/>
      <c r="X75" s="46"/>
      <c r="Y75" s="46"/>
    </row>
    <row r="76" spans="1:25" s="150" customFormat="1" outlineLevel="1" x14ac:dyDescent="0.25">
      <c r="A76" s="284"/>
      <c r="B76" s="316"/>
      <c r="C76" s="304"/>
      <c r="D76" s="305"/>
      <c r="E76" s="305"/>
      <c r="F76" s="305"/>
      <c r="G76" s="305"/>
      <c r="H76" s="305"/>
      <c r="I76" s="305"/>
      <c r="J76" s="305"/>
      <c r="K76" s="305"/>
      <c r="L76" s="305"/>
      <c r="M76" s="305"/>
      <c r="N76" s="305"/>
      <c r="O76" s="305"/>
      <c r="P76" s="47"/>
      <c r="Q76" s="46"/>
      <c r="R76" s="46"/>
      <c r="S76" s="46"/>
      <c r="T76" s="46"/>
      <c r="U76" s="46"/>
      <c r="V76" s="46"/>
      <c r="W76" s="46"/>
      <c r="X76" s="46"/>
      <c r="Y76" s="46"/>
    </row>
    <row r="77" spans="1:25" s="150" customFormat="1" ht="6" customHeight="1" outlineLevel="1" x14ac:dyDescent="0.25">
      <c r="A77" s="284"/>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6" t="s">
        <v>34</v>
      </c>
      <c r="C79" s="304"/>
      <c r="D79" s="305"/>
      <c r="E79" s="305"/>
      <c r="F79" s="305"/>
      <c r="G79" s="305"/>
      <c r="H79" s="305"/>
      <c r="I79" s="305"/>
      <c r="J79" s="305"/>
      <c r="K79" s="305"/>
      <c r="L79" s="305"/>
      <c r="M79" s="305"/>
      <c r="N79" s="305"/>
      <c r="O79" s="305"/>
      <c r="P79" s="47"/>
      <c r="Q79" s="46"/>
      <c r="R79" s="46"/>
      <c r="S79" s="46"/>
      <c r="T79" s="46"/>
      <c r="U79" s="46"/>
      <c r="V79" s="46"/>
      <c r="W79" s="46"/>
      <c r="X79" s="46"/>
      <c r="Y79" s="46"/>
    </row>
    <row r="80" spans="1:25" s="150" customFormat="1" outlineLevel="1" x14ac:dyDescent="0.25">
      <c r="A80" s="284"/>
      <c r="B80" s="315"/>
      <c r="C80" s="304"/>
      <c r="D80" s="305"/>
      <c r="E80" s="305"/>
      <c r="F80" s="305"/>
      <c r="G80" s="305"/>
      <c r="H80" s="305"/>
      <c r="I80" s="305"/>
      <c r="J80" s="305"/>
      <c r="K80" s="305"/>
      <c r="L80" s="305"/>
      <c r="M80" s="305"/>
      <c r="N80" s="305"/>
      <c r="O80" s="305"/>
      <c r="P80" s="47"/>
      <c r="Q80" s="46"/>
      <c r="R80" s="46"/>
      <c r="S80" s="46"/>
      <c r="T80" s="46"/>
      <c r="U80" s="46"/>
      <c r="V80" s="46"/>
      <c r="W80" s="46"/>
      <c r="X80" s="46"/>
      <c r="Y80" s="46"/>
    </row>
    <row r="81" spans="1:25" s="150" customFormat="1" outlineLevel="1" x14ac:dyDescent="0.25">
      <c r="A81" s="284"/>
      <c r="B81" s="315"/>
      <c r="C81" s="304"/>
      <c r="D81" s="305"/>
      <c r="E81" s="305"/>
      <c r="F81" s="305"/>
      <c r="G81" s="305"/>
      <c r="H81" s="305"/>
      <c r="I81" s="305"/>
      <c r="J81" s="305"/>
      <c r="K81" s="305"/>
      <c r="L81" s="305"/>
      <c r="M81" s="305"/>
      <c r="N81" s="305"/>
      <c r="O81" s="305"/>
      <c r="P81" s="47"/>
      <c r="Q81" s="46"/>
      <c r="R81" s="46"/>
      <c r="S81" s="46"/>
      <c r="T81" s="46"/>
      <c r="U81" s="46"/>
      <c r="V81" s="46"/>
      <c r="W81" s="46"/>
      <c r="X81" s="46"/>
      <c r="Y81" s="46"/>
    </row>
    <row r="82" spans="1:25" s="150" customFormat="1" outlineLevel="1" x14ac:dyDescent="0.25">
      <c r="A82" s="284"/>
      <c r="B82" s="197"/>
      <c r="C82" s="304"/>
      <c r="D82" s="305"/>
      <c r="E82" s="305"/>
      <c r="F82" s="305"/>
      <c r="G82" s="305"/>
      <c r="H82" s="305"/>
      <c r="I82" s="305"/>
      <c r="J82" s="305"/>
      <c r="K82" s="305"/>
      <c r="L82" s="305"/>
      <c r="M82" s="305"/>
      <c r="N82" s="305"/>
      <c r="O82" s="305"/>
      <c r="P82" s="47"/>
      <c r="Q82" s="46"/>
      <c r="R82" s="46"/>
      <c r="S82" s="46"/>
      <c r="T82" s="46"/>
      <c r="U82" s="46"/>
      <c r="V82" s="46"/>
      <c r="W82" s="46"/>
      <c r="X82" s="46"/>
      <c r="Y82" s="46"/>
    </row>
    <row r="83" spans="1:25" s="150" customFormat="1" outlineLevel="1" x14ac:dyDescent="0.25">
      <c r="A83" s="284"/>
      <c r="B83" s="116" t="str">
        <f>Notes!B14</f>
        <v>Note 6</v>
      </c>
      <c r="C83" s="304"/>
      <c r="D83" s="305"/>
      <c r="E83" s="305"/>
      <c r="F83" s="305"/>
      <c r="G83" s="305"/>
      <c r="H83" s="305"/>
      <c r="I83" s="305"/>
      <c r="J83" s="305"/>
      <c r="K83" s="305"/>
      <c r="L83" s="305"/>
      <c r="M83" s="305"/>
      <c r="N83" s="305"/>
      <c r="O83" s="305"/>
      <c r="P83" s="47"/>
      <c r="Q83" s="46"/>
      <c r="R83" s="46"/>
      <c r="S83" s="46"/>
      <c r="T83" s="46"/>
      <c r="U83" s="46"/>
      <c r="V83" s="46"/>
      <c r="W83" s="46"/>
      <c r="X83" s="46"/>
      <c r="Y83" s="46"/>
    </row>
    <row r="84" spans="1:25" s="150" customFormat="1" ht="10.5" customHeight="1" outlineLevel="1" x14ac:dyDescent="0.25">
      <c r="A84" s="284"/>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292" t="s">
        <v>38</v>
      </c>
      <c r="D86" s="292"/>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84"/>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85"/>
      <c r="B88" s="118" t="s">
        <v>44</v>
      </c>
      <c r="C88" s="331"/>
      <c r="D88" s="332"/>
      <c r="E88" s="332"/>
      <c r="F88" s="332"/>
      <c r="G88" s="332"/>
      <c r="H88" s="332"/>
      <c r="I88" s="332"/>
      <c r="J88" s="332"/>
      <c r="K88" s="332"/>
      <c r="L88" s="332"/>
      <c r="M88" s="332"/>
      <c r="N88" s="332"/>
      <c r="O88" s="332"/>
      <c r="P88" s="47"/>
      <c r="Q88" s="46"/>
      <c r="R88" s="46"/>
      <c r="S88" s="46"/>
      <c r="T88" s="46"/>
      <c r="U88" s="46"/>
      <c r="V88" s="46"/>
      <c r="W88" s="46"/>
      <c r="X88" s="46"/>
      <c r="Y88" s="46"/>
    </row>
    <row r="89" spans="1:25" s="150" customFormat="1" ht="6" customHeight="1" outlineLevel="1" x14ac:dyDescent="0.25">
      <c r="A89" s="286"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87"/>
      <c r="B90" s="293" t="s">
        <v>90</v>
      </c>
      <c r="C90" s="293"/>
      <c r="D90" s="293"/>
      <c r="E90" s="293"/>
      <c r="F90" s="293"/>
      <c r="G90" s="348"/>
      <c r="H90" s="292" t="s">
        <v>38</v>
      </c>
      <c r="I90" s="292"/>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87"/>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87"/>
      <c r="B92" s="350" t="s">
        <v>158</v>
      </c>
      <c r="C92" s="290" t="s">
        <v>101</v>
      </c>
      <c r="D92" s="291"/>
      <c r="E92" s="331"/>
      <c r="F92" s="332"/>
      <c r="G92" s="65"/>
      <c r="H92" s="291" t="s">
        <v>173</v>
      </c>
      <c r="I92" s="291"/>
      <c r="J92" s="331"/>
      <c r="K92" s="332"/>
      <c r="L92" s="332"/>
      <c r="M92" s="332"/>
      <c r="N92" s="332"/>
      <c r="O92" s="332"/>
      <c r="P92" s="47"/>
      <c r="Q92" s="46"/>
      <c r="R92" s="46"/>
      <c r="S92" s="46"/>
      <c r="T92" s="46"/>
      <c r="U92" s="46"/>
      <c r="V92" s="46"/>
      <c r="W92" s="46"/>
      <c r="X92" s="46"/>
      <c r="Y92" s="46"/>
    </row>
    <row r="93" spans="1:25" s="150" customFormat="1" ht="8.25" customHeight="1" outlineLevel="1" x14ac:dyDescent="0.25">
      <c r="A93" s="287"/>
      <c r="B93" s="351"/>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87"/>
      <c r="B94" s="321" t="str">
        <f>Notes!B18</f>
        <v>Note 8</v>
      </c>
      <c r="C94" s="323" t="s">
        <v>169</v>
      </c>
      <c r="D94" s="324"/>
      <c r="E94" s="324"/>
      <c r="F94" s="324"/>
      <c r="G94" s="324"/>
      <c r="H94" s="324"/>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87"/>
      <c r="B95" s="321"/>
      <c r="C95" s="203"/>
      <c r="D95" s="203"/>
      <c r="E95" s="203"/>
      <c r="F95" s="203"/>
      <c r="G95" s="203"/>
      <c r="H95" s="203"/>
      <c r="I95" s="203"/>
      <c r="J95" s="203"/>
      <c r="K95" s="203"/>
      <c r="L95" s="203"/>
      <c r="M95" s="203"/>
      <c r="N95" s="291" t="s">
        <v>172</v>
      </c>
      <c r="O95" s="291"/>
      <c r="P95" s="47"/>
      <c r="Q95" s="46"/>
      <c r="R95" s="46"/>
      <c r="S95" s="46"/>
      <c r="T95" s="46"/>
      <c r="U95" s="46"/>
      <c r="V95" s="46"/>
      <c r="W95" s="46"/>
      <c r="X95" s="46"/>
      <c r="Y95" s="46"/>
    </row>
    <row r="96" spans="1:25" s="150" customFormat="1" ht="45" customHeight="1" outlineLevel="1" x14ac:dyDescent="0.25">
      <c r="A96" s="287"/>
      <c r="B96" s="321"/>
      <c r="C96" s="290" t="s">
        <v>102</v>
      </c>
      <c r="D96" s="291"/>
      <c r="E96" s="298" t="s">
        <v>103</v>
      </c>
      <c r="F96" s="298"/>
      <c r="G96" s="299"/>
      <c r="H96" s="299"/>
      <c r="I96" s="299"/>
      <c r="J96" s="299"/>
      <c r="K96" s="299"/>
      <c r="L96" s="299"/>
      <c r="M96" s="299"/>
      <c r="N96" s="299"/>
      <c r="O96" s="299"/>
      <c r="P96" s="47"/>
      <c r="Q96" s="46"/>
      <c r="R96" s="46"/>
      <c r="S96" s="46"/>
      <c r="T96" s="46"/>
      <c r="U96" s="46"/>
      <c r="V96" s="46"/>
      <c r="W96" s="46"/>
      <c r="X96" s="46"/>
      <c r="Y96" s="46"/>
    </row>
    <row r="97" spans="1:25" s="150" customFormat="1" ht="30" customHeight="1" outlineLevel="1" x14ac:dyDescent="0.25">
      <c r="A97" s="287"/>
      <c r="B97" s="321"/>
      <c r="C97" s="290"/>
      <c r="D97" s="291"/>
      <c r="E97" s="300" t="s">
        <v>104</v>
      </c>
      <c r="F97" s="301"/>
      <c r="G97" s="292" t="s">
        <v>3</v>
      </c>
      <c r="H97" s="292"/>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21"/>
      <c r="C98" s="290"/>
      <c r="D98" s="291"/>
      <c r="E98" s="298" t="s">
        <v>105</v>
      </c>
      <c r="F98" s="298"/>
      <c r="G98" s="306"/>
      <c r="H98" s="306"/>
      <c r="I98" s="299"/>
      <c r="J98" s="299"/>
      <c r="K98" s="299"/>
      <c r="L98" s="299"/>
      <c r="M98" s="299"/>
      <c r="N98" s="299"/>
      <c r="O98" s="299"/>
      <c r="P98" s="47"/>
      <c r="Q98" s="46"/>
      <c r="R98" s="46"/>
      <c r="S98" s="46"/>
      <c r="T98" s="46"/>
      <c r="U98" s="46"/>
      <c r="V98" s="46"/>
      <c r="W98" s="46"/>
      <c r="X98" s="46"/>
      <c r="Y98" s="46"/>
    </row>
    <row r="99" spans="1:25" s="150" customFormat="1" ht="30" customHeight="1" outlineLevel="1" x14ac:dyDescent="0.25">
      <c r="A99" s="287"/>
      <c r="B99" s="321"/>
      <c r="C99" s="290"/>
      <c r="D99" s="291"/>
      <c r="E99" s="300" t="s">
        <v>104</v>
      </c>
      <c r="F99" s="301"/>
      <c r="G99" s="292" t="s">
        <v>3</v>
      </c>
      <c r="H99" s="292"/>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21"/>
      <c r="C100" s="203"/>
      <c r="D100" s="203"/>
      <c r="E100" s="203"/>
      <c r="F100" s="203"/>
      <c r="G100" s="203"/>
      <c r="H100" s="203"/>
      <c r="I100" s="203"/>
      <c r="J100" s="203"/>
      <c r="K100" s="203"/>
      <c r="L100" s="203"/>
      <c r="M100" s="203"/>
      <c r="N100" s="289"/>
      <c r="O100" s="289"/>
      <c r="P100" s="47"/>
      <c r="Q100" s="46"/>
      <c r="R100" s="46"/>
      <c r="S100" s="46"/>
      <c r="T100" s="46"/>
      <c r="U100" s="46"/>
      <c r="V100" s="46"/>
      <c r="W100" s="46"/>
      <c r="X100" s="46"/>
      <c r="Y100" s="46"/>
    </row>
    <row r="101" spans="1:25" s="150" customFormat="1" ht="60" customHeight="1" outlineLevel="1" x14ac:dyDescent="0.25">
      <c r="A101" s="287"/>
      <c r="B101" s="321"/>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21"/>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21"/>
      <c r="C103" s="203"/>
      <c r="D103" s="203"/>
      <c r="E103" s="203"/>
      <c r="F103" s="203"/>
      <c r="G103" s="203"/>
      <c r="H103" s="203"/>
      <c r="I103" s="203"/>
      <c r="J103" s="203"/>
      <c r="K103" s="203"/>
      <c r="L103" s="203"/>
      <c r="M103" s="203"/>
      <c r="N103" s="291" t="s">
        <v>172</v>
      </c>
      <c r="O103" s="291"/>
      <c r="P103" s="47"/>
      <c r="Q103" s="46"/>
      <c r="R103" s="46"/>
      <c r="S103" s="46"/>
      <c r="T103" s="46"/>
      <c r="U103" s="46"/>
      <c r="V103" s="46"/>
      <c r="W103" s="46"/>
      <c r="X103" s="46"/>
      <c r="Y103" s="46"/>
    </row>
    <row r="104" spans="1:25" s="150" customFormat="1" ht="45" customHeight="1" outlineLevel="1" x14ac:dyDescent="0.25">
      <c r="A104" s="287"/>
      <c r="B104" s="321"/>
      <c r="C104" s="294" t="s">
        <v>106</v>
      </c>
      <c r="D104" s="295"/>
      <c r="E104" s="298" t="s">
        <v>107</v>
      </c>
      <c r="F104" s="298"/>
      <c r="G104" s="299"/>
      <c r="H104" s="299"/>
      <c r="I104" s="299"/>
      <c r="J104" s="299"/>
      <c r="K104" s="299"/>
      <c r="L104" s="299"/>
      <c r="M104" s="299"/>
      <c r="N104" s="299"/>
      <c r="O104" s="299"/>
      <c r="P104" s="47"/>
      <c r="Q104" s="46"/>
      <c r="R104" s="46"/>
      <c r="S104" s="46"/>
      <c r="T104" s="46"/>
      <c r="U104" s="46"/>
      <c r="V104" s="46"/>
      <c r="W104" s="46"/>
      <c r="X104" s="46"/>
      <c r="Y104" s="46"/>
    </row>
    <row r="105" spans="1:25" s="150" customFormat="1" ht="30" customHeight="1" outlineLevel="1" x14ac:dyDescent="0.25">
      <c r="A105" s="287"/>
      <c r="B105" s="321"/>
      <c r="C105" s="296"/>
      <c r="D105" s="297"/>
      <c r="E105" s="300" t="s">
        <v>104</v>
      </c>
      <c r="F105" s="301"/>
      <c r="G105" s="292" t="s">
        <v>3</v>
      </c>
      <c r="H105" s="292"/>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0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21" t="str">
        <f>Notes!B20</f>
        <v>Note 9</v>
      </c>
      <c r="C107" s="323" t="s">
        <v>178</v>
      </c>
      <c r="D107" s="324"/>
      <c r="E107" s="324"/>
      <c r="F107" s="324"/>
      <c r="G107" s="324"/>
      <c r="H107" s="324"/>
      <c r="I107" s="325"/>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21"/>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22"/>
      <c r="C109" s="332"/>
      <c r="D109" s="332"/>
      <c r="E109" s="332"/>
      <c r="F109" s="332"/>
      <c r="G109" s="332"/>
      <c r="H109" s="332"/>
      <c r="I109" s="332"/>
      <c r="J109" s="332"/>
      <c r="K109" s="332"/>
      <c r="L109" s="332"/>
      <c r="M109" s="332"/>
      <c r="N109" s="332"/>
      <c r="O109" s="332"/>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7" t="s">
        <v>1</v>
      </c>
      <c r="D112" s="318"/>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31"/>
      <c r="D113" s="332"/>
      <c r="E113" s="332"/>
      <c r="F113" s="332"/>
      <c r="G113" s="332"/>
      <c r="H113" s="332"/>
      <c r="I113" s="332"/>
      <c r="J113" s="332"/>
      <c r="K113" s="332"/>
      <c r="L113" s="332"/>
      <c r="M113" s="332"/>
      <c r="N113" s="332"/>
      <c r="O113" s="33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2"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3"/>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3"/>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3"/>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3"/>
      <c r="B120" s="326" t="s">
        <v>68</v>
      </c>
      <c r="C120" s="332"/>
      <c r="D120" s="332"/>
      <c r="E120" s="332"/>
      <c r="F120" s="332"/>
      <c r="G120" s="332"/>
      <c r="H120" s="332"/>
      <c r="I120" s="332"/>
      <c r="J120" s="332"/>
      <c r="K120" s="332"/>
      <c r="L120" s="332"/>
      <c r="M120" s="332"/>
      <c r="N120" s="332"/>
      <c r="O120" s="332"/>
      <c r="P120" s="47"/>
      <c r="Q120" s="46"/>
      <c r="R120" s="46"/>
      <c r="S120" s="46"/>
      <c r="T120" s="46"/>
      <c r="U120" s="46"/>
      <c r="V120" s="46"/>
      <c r="W120" s="46"/>
      <c r="X120" s="46"/>
      <c r="Y120" s="46"/>
    </row>
    <row r="121" spans="1:25" s="150" customFormat="1" outlineLevel="1" x14ac:dyDescent="0.25">
      <c r="A121" s="313"/>
      <c r="B121" s="315"/>
      <c r="C121" s="332"/>
      <c r="D121" s="332"/>
      <c r="E121" s="332"/>
      <c r="F121" s="332"/>
      <c r="G121" s="332"/>
      <c r="H121" s="332"/>
      <c r="I121" s="332"/>
      <c r="J121" s="332"/>
      <c r="K121" s="332"/>
      <c r="L121" s="332"/>
      <c r="M121" s="332"/>
      <c r="N121" s="332"/>
      <c r="O121" s="332"/>
      <c r="P121" s="47"/>
      <c r="Q121" s="46"/>
      <c r="R121" s="46"/>
      <c r="S121" s="46"/>
      <c r="T121" s="46"/>
      <c r="U121" s="46"/>
      <c r="V121" s="46"/>
      <c r="W121" s="46"/>
      <c r="X121" s="46"/>
      <c r="Y121" s="46"/>
    </row>
    <row r="122" spans="1:25" s="150" customFormat="1" outlineLevel="1" x14ac:dyDescent="0.25">
      <c r="A122" s="313"/>
      <c r="B122" s="315"/>
      <c r="C122" s="332"/>
      <c r="D122" s="332"/>
      <c r="E122" s="332"/>
      <c r="F122" s="332"/>
      <c r="G122" s="332"/>
      <c r="H122" s="332"/>
      <c r="I122" s="332"/>
      <c r="J122" s="332"/>
      <c r="K122" s="332"/>
      <c r="L122" s="332"/>
      <c r="M122" s="332"/>
      <c r="N122" s="332"/>
      <c r="O122" s="332"/>
      <c r="P122" s="47"/>
      <c r="Q122" s="46"/>
      <c r="R122" s="46"/>
      <c r="S122" s="46"/>
      <c r="T122" s="46"/>
      <c r="U122" s="46"/>
      <c r="V122" s="46"/>
      <c r="W122" s="46"/>
      <c r="X122" s="46"/>
      <c r="Y122" s="46"/>
    </row>
    <row r="123" spans="1:25" s="150" customFormat="1" outlineLevel="1" x14ac:dyDescent="0.25">
      <c r="A123" s="313"/>
      <c r="B123" s="315"/>
      <c r="C123" s="332"/>
      <c r="D123" s="332"/>
      <c r="E123" s="332"/>
      <c r="F123" s="332"/>
      <c r="G123" s="332"/>
      <c r="H123" s="332"/>
      <c r="I123" s="332"/>
      <c r="J123" s="332"/>
      <c r="K123" s="332"/>
      <c r="L123" s="332"/>
      <c r="M123" s="332"/>
      <c r="N123" s="332"/>
      <c r="O123" s="332"/>
      <c r="P123" s="47"/>
      <c r="Q123" s="46"/>
      <c r="R123" s="46"/>
      <c r="S123" s="46"/>
      <c r="T123" s="46"/>
      <c r="U123" s="46"/>
      <c r="V123" s="46"/>
      <c r="W123" s="46"/>
      <c r="X123" s="46"/>
      <c r="Y123" s="46"/>
    </row>
    <row r="124" spans="1:25" s="150" customFormat="1" outlineLevel="1" x14ac:dyDescent="0.25">
      <c r="A124" s="313"/>
      <c r="B124" s="315"/>
      <c r="C124" s="332"/>
      <c r="D124" s="332"/>
      <c r="E124" s="332"/>
      <c r="F124" s="332"/>
      <c r="G124" s="332"/>
      <c r="H124" s="332"/>
      <c r="I124" s="332"/>
      <c r="J124" s="332"/>
      <c r="K124" s="332"/>
      <c r="L124" s="332"/>
      <c r="M124" s="332"/>
      <c r="N124" s="332"/>
      <c r="O124" s="332"/>
      <c r="P124" s="47"/>
      <c r="Q124" s="46"/>
      <c r="R124" s="46"/>
      <c r="S124" s="46"/>
      <c r="T124" s="46"/>
      <c r="U124" s="46"/>
      <c r="V124" s="46"/>
      <c r="W124" s="46"/>
      <c r="X124" s="46"/>
      <c r="Y124" s="46"/>
    </row>
    <row r="125" spans="1:25" s="150" customFormat="1" outlineLevel="1" x14ac:dyDescent="0.25">
      <c r="A125" s="313"/>
      <c r="B125" s="316"/>
      <c r="C125" s="332"/>
      <c r="D125" s="332"/>
      <c r="E125" s="332"/>
      <c r="F125" s="332"/>
      <c r="G125" s="332"/>
      <c r="H125" s="332"/>
      <c r="I125" s="332"/>
      <c r="J125" s="332"/>
      <c r="K125" s="332"/>
      <c r="L125" s="332"/>
      <c r="M125" s="332"/>
      <c r="N125" s="332"/>
      <c r="O125" s="332"/>
      <c r="P125" s="47"/>
      <c r="Q125" s="46"/>
      <c r="R125" s="46"/>
      <c r="S125" s="46"/>
      <c r="T125" s="46"/>
      <c r="U125" s="46"/>
      <c r="V125" s="46"/>
      <c r="W125" s="46"/>
      <c r="X125" s="46"/>
      <c r="Y125" s="46"/>
    </row>
    <row r="126" spans="1:25" s="150" customFormat="1" ht="6" customHeight="1" outlineLevel="1" thickBot="1" x14ac:dyDescent="0.3">
      <c r="A126" s="31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39" t="s">
        <v>156</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2"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3"/>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3"/>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3"/>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3"/>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4"/>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2"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3"/>
      <c r="B139" s="196"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3"/>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3"/>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3"/>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3"/>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3"/>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3"/>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4"/>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3" t="str">
        <f>Notes!B28</f>
        <v>Note 13</v>
      </c>
      <c r="B147" s="196" t="s">
        <v>62</v>
      </c>
      <c r="C147" s="304" t="s">
        <v>135</v>
      </c>
      <c r="D147" s="305"/>
      <c r="E147" s="305"/>
      <c r="F147" s="305"/>
      <c r="G147" s="305"/>
      <c r="H147" s="30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3"/>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3"/>
      <c r="B149" s="197"/>
      <c r="C149" s="363">
        <v>4</v>
      </c>
      <c r="D149" s="36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3"/>
      <c r="B150" s="197"/>
      <c r="C150" s="319">
        <v>2</v>
      </c>
      <c r="D150" s="32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3"/>
      <c r="B151" s="197"/>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3"/>
      <c r="B152" s="197"/>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3"/>
      <c r="B153" s="197"/>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3"/>
      <c r="B154" s="197"/>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3"/>
      <c r="B155" s="198"/>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4"/>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7" t="s">
        <v>38</v>
      </c>
      <c r="D157" s="318"/>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87"/>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87"/>
      <c r="B159" s="126" t="s">
        <v>99</v>
      </c>
      <c r="C159" s="331"/>
      <c r="D159" s="332"/>
      <c r="E159" s="332"/>
      <c r="F159" s="332"/>
      <c r="G159" s="332"/>
      <c r="H159" s="332"/>
      <c r="I159" s="332"/>
      <c r="J159" s="332"/>
      <c r="K159" s="332"/>
      <c r="L159" s="332"/>
      <c r="M159" s="332"/>
      <c r="N159" s="332"/>
      <c r="O159" s="332"/>
      <c r="P159" s="47"/>
      <c r="Q159" s="46"/>
      <c r="R159" s="46"/>
      <c r="S159" s="46"/>
      <c r="T159" s="46"/>
      <c r="U159" s="46"/>
      <c r="V159" s="46"/>
      <c r="W159" s="46"/>
      <c r="X159" s="46"/>
      <c r="Y159" s="46"/>
    </row>
    <row r="160" spans="1:25" s="150" customFormat="1" ht="6" customHeight="1" outlineLevel="1" thickBot="1" x14ac:dyDescent="0.3">
      <c r="A160" s="288"/>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7" t="s">
        <v>38</v>
      </c>
      <c r="D161" s="318"/>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87"/>
      <c r="B163" s="104" t="s">
        <v>49</v>
      </c>
      <c r="C163" s="317" t="s">
        <v>35</v>
      </c>
      <c r="D163" s="318"/>
      <c r="E163" s="318"/>
      <c r="F163" s="318"/>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2" t="str">
        <f>Notes!B34</f>
        <v>Note 16</v>
      </c>
      <c r="B165" s="339" t="s">
        <v>155</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customHeight="1" outlineLevel="1" x14ac:dyDescent="0.25">
      <c r="A166" s="313"/>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3"/>
      <c r="B167" s="104" t="s">
        <v>57</v>
      </c>
      <c r="C167" s="317"/>
      <c r="D167" s="318"/>
      <c r="E167" s="318"/>
      <c r="F167" s="318"/>
      <c r="G167" s="318"/>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3"/>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3"/>
      <c r="B169" s="326" t="s">
        <v>61</v>
      </c>
      <c r="C169" s="327" t="s">
        <v>39</v>
      </c>
      <c r="D169" s="328"/>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3"/>
      <c r="B170" s="315"/>
      <c r="C170" s="331"/>
      <c r="D170" s="332"/>
      <c r="E170" s="332"/>
      <c r="F170" s="332"/>
      <c r="G170" s="332"/>
      <c r="H170" s="332"/>
      <c r="I170" s="332"/>
      <c r="J170" s="332"/>
      <c r="K170" s="332"/>
      <c r="L170" s="332"/>
      <c r="M170" s="332"/>
      <c r="N170" s="332"/>
      <c r="O170" s="332"/>
      <c r="P170" s="47"/>
      <c r="Q170" s="46" t="s">
        <v>50</v>
      </c>
      <c r="R170" s="46"/>
      <c r="S170" s="46"/>
      <c r="T170" s="46"/>
      <c r="U170" s="46"/>
      <c r="V170" s="46"/>
      <c r="W170" s="46"/>
      <c r="X170" s="46"/>
      <c r="Y170" s="46"/>
    </row>
    <row r="171" spans="1:25" s="150" customFormat="1" outlineLevel="1" x14ac:dyDescent="0.25">
      <c r="A171" s="313"/>
      <c r="B171" s="315"/>
      <c r="C171" s="331"/>
      <c r="D171" s="332"/>
      <c r="E171" s="332"/>
      <c r="F171" s="332"/>
      <c r="G171" s="332"/>
      <c r="H171" s="332"/>
      <c r="I171" s="332"/>
      <c r="J171" s="332"/>
      <c r="K171" s="332"/>
      <c r="L171" s="332"/>
      <c r="M171" s="332"/>
      <c r="N171" s="332"/>
      <c r="O171" s="332"/>
      <c r="P171" s="47"/>
      <c r="Q171" s="46"/>
      <c r="R171" s="46"/>
      <c r="S171" s="46"/>
      <c r="T171" s="46"/>
      <c r="U171" s="46"/>
      <c r="V171" s="46"/>
      <c r="W171" s="46"/>
      <c r="X171" s="46"/>
      <c r="Y171" s="46"/>
    </row>
    <row r="172" spans="1:25" s="150" customFormat="1" outlineLevel="1" x14ac:dyDescent="0.25">
      <c r="A172" s="313"/>
      <c r="B172" s="315"/>
      <c r="C172" s="331"/>
      <c r="D172" s="332"/>
      <c r="E172" s="332"/>
      <c r="F172" s="332"/>
      <c r="G172" s="332"/>
      <c r="H172" s="332"/>
      <c r="I172" s="332"/>
      <c r="J172" s="332"/>
      <c r="K172" s="332"/>
      <c r="L172" s="332"/>
      <c r="M172" s="332"/>
      <c r="N172" s="332"/>
      <c r="O172" s="332"/>
      <c r="P172" s="47"/>
      <c r="Q172" s="46"/>
      <c r="R172" s="46"/>
      <c r="S172" s="46"/>
      <c r="T172" s="46"/>
      <c r="U172" s="46"/>
      <c r="V172" s="46"/>
      <c r="W172" s="46"/>
      <c r="X172" s="46"/>
      <c r="Y172" s="46"/>
    </row>
    <row r="173" spans="1:25" s="150" customFormat="1" outlineLevel="1" x14ac:dyDescent="0.25">
      <c r="A173" s="313"/>
      <c r="B173" s="315"/>
      <c r="C173" s="331"/>
      <c r="D173" s="332"/>
      <c r="E173" s="332"/>
      <c r="F173" s="332"/>
      <c r="G173" s="332"/>
      <c r="H173" s="332"/>
      <c r="I173" s="332"/>
      <c r="J173" s="332"/>
      <c r="K173" s="332"/>
      <c r="L173" s="332"/>
      <c r="M173" s="332"/>
      <c r="N173" s="332"/>
      <c r="O173" s="332"/>
      <c r="P173" s="47"/>
      <c r="Q173" s="46"/>
      <c r="R173" s="46"/>
      <c r="S173" s="46"/>
      <c r="T173" s="46"/>
      <c r="U173" s="46"/>
      <c r="V173" s="46"/>
      <c r="W173" s="46"/>
      <c r="X173" s="46"/>
      <c r="Y173" s="46"/>
    </row>
    <row r="174" spans="1:25" s="150" customFormat="1" outlineLevel="1" x14ac:dyDescent="0.25">
      <c r="A174" s="313"/>
      <c r="B174" s="316"/>
      <c r="C174" s="331"/>
      <c r="D174" s="332"/>
      <c r="E174" s="332"/>
      <c r="F174" s="332"/>
      <c r="G174" s="332"/>
      <c r="H174" s="332"/>
      <c r="I174" s="332"/>
      <c r="J174" s="332"/>
      <c r="K174" s="332"/>
      <c r="L174" s="332"/>
      <c r="M174" s="332"/>
      <c r="N174" s="332"/>
      <c r="O174" s="332"/>
      <c r="P174" s="47"/>
      <c r="Q174" s="46"/>
      <c r="R174" s="46"/>
      <c r="S174" s="46"/>
      <c r="T174" s="46"/>
      <c r="U174" s="46"/>
      <c r="V174" s="46"/>
      <c r="W174" s="46"/>
      <c r="X174" s="46"/>
      <c r="Y174" s="46"/>
    </row>
    <row r="175" spans="1:25" s="150" customFormat="1" ht="6" customHeight="1" outlineLevel="1" x14ac:dyDescent="0.25">
      <c r="A175" s="313"/>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3"/>
      <c r="B176" s="326" t="s">
        <v>48</v>
      </c>
      <c r="C176" s="331"/>
      <c r="D176" s="332"/>
      <c r="E176" s="332"/>
      <c r="F176" s="332"/>
      <c r="G176" s="332"/>
      <c r="H176" s="332"/>
      <c r="I176" s="332"/>
      <c r="J176" s="332"/>
      <c r="K176" s="332"/>
      <c r="L176" s="332"/>
      <c r="M176" s="332"/>
      <c r="N176" s="332"/>
      <c r="O176" s="332"/>
      <c r="P176" s="47"/>
      <c r="Q176" s="46"/>
      <c r="R176" s="46"/>
      <c r="S176" s="46"/>
      <c r="T176" s="46"/>
      <c r="U176" s="46"/>
      <c r="V176" s="46"/>
      <c r="W176" s="46"/>
      <c r="X176" s="46"/>
      <c r="Y176" s="46"/>
    </row>
    <row r="177" spans="1:25" s="150" customFormat="1" ht="15" customHeight="1" outlineLevel="1" x14ac:dyDescent="0.25">
      <c r="A177" s="313"/>
      <c r="B177" s="315"/>
      <c r="C177" s="331"/>
      <c r="D177" s="332"/>
      <c r="E177" s="332"/>
      <c r="F177" s="332"/>
      <c r="G177" s="332"/>
      <c r="H177" s="332"/>
      <c r="I177" s="332"/>
      <c r="J177" s="332"/>
      <c r="K177" s="332"/>
      <c r="L177" s="332"/>
      <c r="M177" s="332"/>
      <c r="N177" s="332"/>
      <c r="O177" s="332"/>
      <c r="P177" s="47"/>
      <c r="Q177" s="46"/>
      <c r="R177" s="46"/>
      <c r="S177" s="46"/>
      <c r="T177" s="46"/>
      <c r="U177" s="46"/>
      <c r="V177" s="46"/>
      <c r="W177" s="46"/>
      <c r="X177" s="46"/>
      <c r="Y177" s="46"/>
    </row>
    <row r="178" spans="1:25" s="150" customFormat="1" outlineLevel="1" x14ac:dyDescent="0.25">
      <c r="A178" s="313"/>
      <c r="B178" s="315"/>
      <c r="C178" s="331"/>
      <c r="D178" s="332"/>
      <c r="E178" s="332"/>
      <c r="F178" s="332"/>
      <c r="G178" s="332"/>
      <c r="H178" s="332"/>
      <c r="I178" s="332"/>
      <c r="J178" s="332"/>
      <c r="K178" s="332"/>
      <c r="L178" s="332"/>
      <c r="M178" s="332"/>
      <c r="N178" s="332"/>
      <c r="O178" s="332"/>
      <c r="P178" s="47"/>
      <c r="Q178" s="46"/>
      <c r="R178" s="46"/>
      <c r="S178" s="46"/>
      <c r="T178" s="46"/>
      <c r="U178" s="46"/>
      <c r="V178" s="46"/>
      <c r="W178" s="46"/>
      <c r="X178" s="46"/>
      <c r="Y178" s="46"/>
    </row>
    <row r="179" spans="1:25" s="150" customFormat="1" outlineLevel="1" x14ac:dyDescent="0.25">
      <c r="A179" s="313"/>
      <c r="B179" s="315"/>
      <c r="C179" s="331"/>
      <c r="D179" s="332"/>
      <c r="E179" s="332"/>
      <c r="F179" s="332"/>
      <c r="G179" s="332"/>
      <c r="H179" s="332"/>
      <c r="I179" s="332"/>
      <c r="J179" s="332"/>
      <c r="K179" s="332"/>
      <c r="L179" s="332"/>
      <c r="M179" s="332"/>
      <c r="N179" s="332"/>
      <c r="O179" s="332"/>
      <c r="P179" s="47"/>
      <c r="Q179" s="46"/>
      <c r="R179" s="46"/>
      <c r="S179" s="46"/>
      <c r="T179" s="46"/>
      <c r="U179" s="46"/>
      <c r="V179" s="46"/>
      <c r="W179" s="46"/>
      <c r="X179" s="46"/>
      <c r="Y179" s="46"/>
    </row>
    <row r="180" spans="1:25" s="150" customFormat="1" outlineLevel="1" x14ac:dyDescent="0.25">
      <c r="A180" s="313"/>
      <c r="B180" s="315"/>
      <c r="C180" s="331"/>
      <c r="D180" s="332"/>
      <c r="E180" s="332"/>
      <c r="F180" s="332"/>
      <c r="G180" s="332"/>
      <c r="H180" s="332"/>
      <c r="I180" s="332"/>
      <c r="J180" s="332"/>
      <c r="K180" s="332"/>
      <c r="L180" s="332"/>
      <c r="M180" s="332"/>
      <c r="N180" s="332"/>
      <c r="O180" s="332"/>
      <c r="P180" s="47"/>
      <c r="Q180" s="46"/>
      <c r="R180" s="46"/>
      <c r="S180" s="46"/>
      <c r="T180" s="46"/>
      <c r="U180" s="46"/>
      <c r="V180" s="46"/>
      <c r="W180" s="46"/>
      <c r="X180" s="46"/>
      <c r="Y180" s="46"/>
    </row>
    <row r="181" spans="1:25" s="150" customFormat="1" outlineLevel="1" x14ac:dyDescent="0.25">
      <c r="A181" s="313"/>
      <c r="B181" s="315"/>
      <c r="C181" s="331"/>
      <c r="D181" s="332"/>
      <c r="E181" s="332"/>
      <c r="F181" s="332"/>
      <c r="G181" s="332"/>
      <c r="H181" s="332"/>
      <c r="I181" s="332"/>
      <c r="J181" s="332"/>
      <c r="K181" s="332"/>
      <c r="L181" s="332"/>
      <c r="M181" s="332"/>
      <c r="N181" s="332"/>
      <c r="O181" s="332"/>
      <c r="P181" s="47"/>
      <c r="Q181" s="46"/>
      <c r="R181" s="46"/>
      <c r="S181" s="46"/>
      <c r="T181" s="46"/>
      <c r="U181" s="46"/>
      <c r="V181" s="46"/>
      <c r="W181" s="46"/>
      <c r="X181" s="46"/>
      <c r="Y181" s="46"/>
    </row>
    <row r="182" spans="1:25" s="150" customFormat="1" outlineLevel="1" x14ac:dyDescent="0.25">
      <c r="A182" s="313"/>
      <c r="B182" s="316"/>
      <c r="C182" s="331"/>
      <c r="D182" s="332"/>
      <c r="E182" s="332"/>
      <c r="F182" s="332"/>
      <c r="G182" s="332"/>
      <c r="H182" s="332"/>
      <c r="I182" s="332"/>
      <c r="J182" s="332"/>
      <c r="K182" s="332"/>
      <c r="L182" s="332"/>
      <c r="M182" s="332"/>
      <c r="N182" s="332"/>
      <c r="O182" s="332"/>
      <c r="P182" s="47"/>
      <c r="Q182" s="46"/>
      <c r="R182" s="46"/>
      <c r="S182" s="46"/>
      <c r="T182" s="46"/>
      <c r="U182" s="46"/>
      <c r="V182" s="46"/>
      <c r="W182" s="46"/>
      <c r="X182" s="46"/>
      <c r="Y182" s="46"/>
    </row>
    <row r="183" spans="1:25" s="150" customFormat="1" ht="6" customHeight="1" outlineLevel="1" x14ac:dyDescent="0.25">
      <c r="A183" s="313"/>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3"/>
      <c r="B184" s="196" t="s">
        <v>62</v>
      </c>
      <c r="C184" s="319" t="s">
        <v>35</v>
      </c>
      <c r="D184" s="338"/>
      <c r="E184" s="338"/>
      <c r="F184" s="32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3"/>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3"/>
      <c r="B186" s="315"/>
      <c r="C186" s="319">
        <v>1</v>
      </c>
      <c r="D186" s="32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3"/>
      <c r="B187" s="315"/>
      <c r="C187" s="304"/>
      <c r="D187" s="305"/>
      <c r="E187" s="305"/>
      <c r="F187" s="305"/>
      <c r="G187" s="305"/>
      <c r="H187" s="305"/>
      <c r="I187" s="305"/>
      <c r="J187" s="305"/>
      <c r="K187" s="305"/>
      <c r="L187" s="305"/>
      <c r="M187" s="305"/>
      <c r="N187" s="305"/>
      <c r="O187" s="305"/>
      <c r="P187" s="47"/>
      <c r="Q187" s="46" t="s">
        <v>136</v>
      </c>
      <c r="R187" s="46"/>
      <c r="S187" s="46"/>
      <c r="T187" s="46"/>
      <c r="U187" s="46"/>
      <c r="V187" s="46"/>
      <c r="W187" s="46"/>
      <c r="X187" s="46"/>
      <c r="Y187" s="46"/>
    </row>
    <row r="188" spans="1:25" s="150" customFormat="1" outlineLevel="1" x14ac:dyDescent="0.25">
      <c r="A188" s="313"/>
      <c r="B188" s="315"/>
      <c r="C188" s="304"/>
      <c r="D188" s="305"/>
      <c r="E188" s="305"/>
      <c r="F188" s="305"/>
      <c r="G188" s="305"/>
      <c r="H188" s="305"/>
      <c r="I188" s="305"/>
      <c r="J188" s="305"/>
      <c r="K188" s="305"/>
      <c r="L188" s="305"/>
      <c r="M188" s="305"/>
      <c r="N188" s="305"/>
      <c r="O188" s="305"/>
      <c r="P188" s="47"/>
      <c r="Q188" s="46" t="s">
        <v>137</v>
      </c>
      <c r="R188" s="46"/>
      <c r="S188" s="46"/>
      <c r="T188" s="46"/>
      <c r="U188" s="46"/>
      <c r="V188" s="46"/>
      <c r="W188" s="46"/>
      <c r="X188" s="46"/>
      <c r="Y188" s="46"/>
    </row>
    <row r="189" spans="1:25" s="150" customFormat="1" outlineLevel="1" x14ac:dyDescent="0.25">
      <c r="A189" s="313"/>
      <c r="B189" s="315"/>
      <c r="C189" s="304"/>
      <c r="D189" s="305"/>
      <c r="E189" s="305"/>
      <c r="F189" s="305"/>
      <c r="G189" s="305"/>
      <c r="H189" s="305"/>
      <c r="I189" s="305"/>
      <c r="J189" s="305"/>
      <c r="K189" s="305"/>
      <c r="L189" s="305"/>
      <c r="M189" s="305"/>
      <c r="N189" s="305"/>
      <c r="O189" s="305"/>
      <c r="P189" s="47"/>
      <c r="Q189" s="46" t="s">
        <v>138</v>
      </c>
      <c r="R189" s="46"/>
      <c r="S189" s="46"/>
      <c r="T189" s="46"/>
      <c r="U189" s="46"/>
      <c r="V189" s="46"/>
      <c r="W189" s="46"/>
      <c r="X189" s="46"/>
      <c r="Y189" s="46"/>
    </row>
    <row r="190" spans="1:25" s="150" customFormat="1" outlineLevel="1" x14ac:dyDescent="0.25">
      <c r="A190" s="313"/>
      <c r="B190" s="315"/>
      <c r="C190" s="304"/>
      <c r="D190" s="305"/>
      <c r="E190" s="305"/>
      <c r="F190" s="305"/>
      <c r="G190" s="305"/>
      <c r="H190" s="305"/>
      <c r="I190" s="305"/>
      <c r="J190" s="305"/>
      <c r="K190" s="305"/>
      <c r="L190" s="305"/>
      <c r="M190" s="305"/>
      <c r="N190" s="305"/>
      <c r="O190" s="305"/>
      <c r="P190" s="47"/>
      <c r="Q190" s="46" t="s">
        <v>139</v>
      </c>
      <c r="R190" s="46"/>
      <c r="S190" s="46"/>
      <c r="T190" s="46"/>
      <c r="U190" s="46"/>
      <c r="V190" s="46"/>
      <c r="W190" s="46"/>
      <c r="X190" s="46"/>
      <c r="Y190" s="46"/>
    </row>
    <row r="191" spans="1:25" s="150" customFormat="1" outlineLevel="1" x14ac:dyDescent="0.25">
      <c r="A191" s="313"/>
      <c r="B191" s="316"/>
      <c r="C191" s="304"/>
      <c r="D191" s="305"/>
      <c r="E191" s="305"/>
      <c r="F191" s="305"/>
      <c r="G191" s="305"/>
      <c r="H191" s="305"/>
      <c r="I191" s="305"/>
      <c r="J191" s="305"/>
      <c r="K191" s="305"/>
      <c r="L191" s="305"/>
      <c r="M191" s="305"/>
      <c r="N191" s="305"/>
      <c r="O191" s="305"/>
      <c r="P191" s="47"/>
      <c r="Q191" s="46" t="s">
        <v>140</v>
      </c>
      <c r="R191" s="46"/>
      <c r="S191" s="46"/>
      <c r="T191" s="46"/>
      <c r="U191" s="46"/>
      <c r="V191" s="46"/>
      <c r="W191" s="46"/>
      <c r="X191" s="46"/>
      <c r="Y191" s="46"/>
    </row>
    <row r="192" spans="1:25" s="150" customFormat="1" ht="6" customHeight="1" outlineLevel="1" x14ac:dyDescent="0.25">
      <c r="A192" s="313"/>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3" outlineLevel="1" x14ac:dyDescent="0.25">
      <c r="A193" s="313"/>
      <c r="B193" s="118" t="s">
        <v>142</v>
      </c>
      <c r="C193" s="317" t="s">
        <v>38</v>
      </c>
      <c r="D193" s="318"/>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3"/>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4.5" outlineLevel="1" x14ac:dyDescent="0.25">
      <c r="A195" s="313"/>
      <c r="B195" s="120" t="s">
        <v>99</v>
      </c>
      <c r="C195" s="331"/>
      <c r="D195" s="332"/>
      <c r="E195" s="332"/>
      <c r="F195" s="332"/>
      <c r="G195" s="332"/>
      <c r="H195" s="332"/>
      <c r="I195" s="332"/>
      <c r="J195" s="332"/>
      <c r="K195" s="332"/>
      <c r="L195" s="332"/>
      <c r="M195" s="332"/>
      <c r="N195" s="332"/>
      <c r="O195" s="332"/>
      <c r="P195" s="47"/>
      <c r="Q195" s="46"/>
      <c r="R195" s="46"/>
      <c r="S195" s="46"/>
      <c r="T195" s="46"/>
      <c r="U195" s="46"/>
      <c r="V195" s="46"/>
      <c r="W195" s="46"/>
      <c r="X195" s="46"/>
      <c r="Y195" s="46"/>
    </row>
    <row r="196" spans="1:25" s="150" customFormat="1" ht="6" customHeight="1" outlineLevel="1" x14ac:dyDescent="0.25">
      <c r="A196" s="313"/>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3"/>
      <c r="B197" s="104" t="s">
        <v>77</v>
      </c>
      <c r="C197" s="317" t="s">
        <v>38</v>
      </c>
      <c r="D197" s="318"/>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3"/>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3"/>
      <c r="B199" s="104" t="s">
        <v>49</v>
      </c>
      <c r="C199" s="317" t="s">
        <v>35</v>
      </c>
      <c r="D199" s="318"/>
      <c r="E199" s="318"/>
      <c r="F199" s="318"/>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9" t="str">
        <f>Notes!B36</f>
        <v>Note 17</v>
      </c>
      <c r="C206" s="310"/>
      <c r="D206" s="310"/>
      <c r="E206" s="310"/>
      <c r="F206" s="310"/>
      <c r="G206" s="310"/>
      <c r="H206" s="310"/>
      <c r="I206" s="310"/>
      <c r="J206" s="310"/>
      <c r="K206" s="310"/>
      <c r="L206" s="310"/>
      <c r="M206" s="310"/>
      <c r="N206" s="311"/>
      <c r="O206" s="182" t="str">
        <f>Notes!B38</f>
        <v>Note 18</v>
      </c>
      <c r="P206" s="67"/>
      <c r="Q206" s="44"/>
      <c r="R206" s="44"/>
      <c r="S206" s="44"/>
      <c r="T206" s="44"/>
      <c r="U206" s="44"/>
      <c r="V206" s="44"/>
      <c r="W206" s="44"/>
      <c r="X206" s="44"/>
      <c r="Y206" s="44"/>
    </row>
    <row r="207" spans="1:25" ht="23" outlineLevel="1" x14ac:dyDescent="0.25">
      <c r="A207" s="43"/>
      <c r="B207" s="130" t="s">
        <v>19</v>
      </c>
      <c r="C207" s="307" t="s">
        <v>22</v>
      </c>
      <c r="D207" s="307"/>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65"/>
      <c r="D208" s="365"/>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08"/>
      <c r="D209" s="308"/>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08"/>
      <c r="D210" s="308"/>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08"/>
      <c r="D211" s="308"/>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08"/>
      <c r="D212" s="308"/>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08"/>
      <c r="D213" s="308"/>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08"/>
      <c r="D214" s="308"/>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08"/>
      <c r="D215" s="308"/>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08"/>
      <c r="D216" s="308"/>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08"/>
      <c r="D217" s="308"/>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08"/>
      <c r="D218" s="308"/>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08"/>
      <c r="D219" s="308"/>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08"/>
      <c r="D220" s="30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2"/>
      <c r="D221" s="34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9" t="str">
        <f>Notes!B36</f>
        <v>Note 17</v>
      </c>
      <c r="C227" s="310"/>
      <c r="D227" s="310"/>
      <c r="E227" s="310"/>
      <c r="F227" s="310"/>
      <c r="G227" s="310"/>
      <c r="H227" s="310"/>
      <c r="I227" s="310"/>
      <c r="J227" s="310"/>
      <c r="K227" s="310"/>
      <c r="L227" s="310"/>
      <c r="M227" s="310"/>
      <c r="N227" s="311"/>
      <c r="O227" s="182" t="str">
        <f>Notes!B38</f>
        <v>Note 18</v>
      </c>
      <c r="P227" s="67"/>
      <c r="Q227" s="44"/>
      <c r="R227" s="71"/>
      <c r="S227" s="44"/>
      <c r="T227" s="44"/>
      <c r="U227" s="44"/>
      <c r="V227" s="44"/>
      <c r="W227" s="44"/>
      <c r="X227" s="44"/>
      <c r="Y227" s="44"/>
    </row>
    <row r="228" spans="1:25" ht="23" outlineLevel="1" x14ac:dyDescent="0.25">
      <c r="A228" s="43"/>
      <c r="B228" s="130" t="s">
        <v>19</v>
      </c>
      <c r="C228" s="307" t="s">
        <v>22</v>
      </c>
      <c r="D228" s="307"/>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08"/>
      <c r="D229" s="308"/>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08"/>
      <c r="D230" s="308"/>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08"/>
      <c r="D231" s="308"/>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08"/>
      <c r="D232" s="308"/>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08"/>
      <c r="D233" s="308"/>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08"/>
      <c r="D234" s="308"/>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08"/>
      <c r="D235" s="308"/>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08"/>
      <c r="D236" s="308"/>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08"/>
      <c r="D237" s="308"/>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08"/>
      <c r="D238" s="308"/>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08"/>
      <c r="D239" s="308"/>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08"/>
      <c r="D240" s="308"/>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08"/>
      <c r="D241" s="30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2"/>
      <c r="D242" s="34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3"/>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3"/>
      <c r="B246" s="359" t="s">
        <v>0</v>
      </c>
      <c r="C246" s="318" t="s">
        <v>1</v>
      </c>
      <c r="D246" s="318"/>
      <c r="E246" s="203"/>
      <c r="F246" s="293"/>
      <c r="G246" s="293"/>
      <c r="H246" s="293"/>
      <c r="I246" s="293"/>
      <c r="J246" s="293"/>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3"/>
      <c r="B247" s="360"/>
      <c r="C247" s="318"/>
      <c r="D247" s="318"/>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3"/>
      <c r="B248" s="361"/>
      <c r="C248" s="318"/>
      <c r="D248" s="318"/>
      <c r="E248" s="203"/>
      <c r="F248" s="293"/>
      <c r="G248" s="293"/>
      <c r="H248" s="293"/>
      <c r="I248" s="293"/>
      <c r="J248" s="293"/>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3"/>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3"/>
      <c r="B250" s="343" t="s">
        <v>100</v>
      </c>
      <c r="C250" s="317"/>
      <c r="D250" s="318"/>
      <c r="E250" s="318"/>
      <c r="F250" s="318"/>
      <c r="G250" s="318"/>
      <c r="H250" s="318"/>
      <c r="I250" s="318"/>
      <c r="J250" s="318"/>
      <c r="K250" s="318"/>
      <c r="L250" s="318"/>
      <c r="M250" s="318"/>
      <c r="N250" s="318"/>
      <c r="O250" s="318"/>
      <c r="P250" s="47"/>
      <c r="Q250" s="44"/>
      <c r="R250" s="44"/>
      <c r="S250" s="46"/>
      <c r="T250" s="46"/>
      <c r="U250" s="46"/>
      <c r="V250" s="46"/>
      <c r="W250" s="46"/>
      <c r="X250" s="46"/>
      <c r="Y250" s="46"/>
    </row>
    <row r="251" spans="1:25" s="150" customFormat="1" outlineLevel="1" x14ac:dyDescent="0.25">
      <c r="A251" s="313"/>
      <c r="B251" s="344"/>
      <c r="C251" s="317"/>
      <c r="D251" s="318"/>
      <c r="E251" s="318"/>
      <c r="F251" s="318"/>
      <c r="G251" s="318"/>
      <c r="H251" s="318"/>
      <c r="I251" s="318"/>
      <c r="J251" s="318"/>
      <c r="K251" s="318"/>
      <c r="L251" s="318"/>
      <c r="M251" s="318"/>
      <c r="N251" s="318"/>
      <c r="O251" s="318"/>
      <c r="P251" s="47"/>
      <c r="Q251" s="44"/>
      <c r="R251" s="44"/>
      <c r="S251" s="46"/>
      <c r="T251" s="46"/>
      <c r="U251" s="46"/>
      <c r="V251" s="46"/>
      <c r="W251" s="46"/>
      <c r="X251" s="46"/>
      <c r="Y251" s="46"/>
    </row>
    <row r="252" spans="1:25" s="150" customFormat="1" outlineLevel="1" x14ac:dyDescent="0.25">
      <c r="A252" s="313"/>
      <c r="B252" s="344"/>
      <c r="C252" s="317"/>
      <c r="D252" s="318"/>
      <c r="E252" s="318"/>
      <c r="F252" s="318"/>
      <c r="G252" s="318"/>
      <c r="H252" s="318"/>
      <c r="I252" s="318"/>
      <c r="J252" s="318"/>
      <c r="K252" s="318"/>
      <c r="L252" s="318"/>
      <c r="M252" s="318"/>
      <c r="N252" s="318"/>
      <c r="O252" s="318"/>
      <c r="P252" s="47"/>
      <c r="Q252" s="44"/>
      <c r="R252" s="44"/>
      <c r="S252" s="46"/>
      <c r="T252" s="46"/>
      <c r="U252" s="46"/>
      <c r="V252" s="46"/>
      <c r="W252" s="46"/>
      <c r="X252" s="46"/>
      <c r="Y252" s="46"/>
    </row>
    <row r="253" spans="1:25" s="150" customFormat="1" outlineLevel="1" x14ac:dyDescent="0.25">
      <c r="A253" s="313"/>
      <c r="B253" s="344"/>
      <c r="C253" s="317"/>
      <c r="D253" s="318"/>
      <c r="E253" s="318"/>
      <c r="F253" s="318"/>
      <c r="G253" s="318"/>
      <c r="H253" s="318"/>
      <c r="I253" s="318"/>
      <c r="J253" s="318"/>
      <c r="K253" s="318"/>
      <c r="L253" s="318"/>
      <c r="M253" s="318"/>
      <c r="N253" s="318"/>
      <c r="O253" s="318"/>
      <c r="P253" s="47"/>
      <c r="Q253" s="44"/>
      <c r="R253" s="44"/>
      <c r="S253" s="46"/>
      <c r="T253" s="46"/>
      <c r="U253" s="46"/>
      <c r="V253" s="46"/>
      <c r="W253" s="46"/>
      <c r="X253" s="46"/>
      <c r="Y253" s="46"/>
    </row>
    <row r="254" spans="1:25" s="150" customFormat="1" outlineLevel="1" x14ac:dyDescent="0.25">
      <c r="A254" s="313"/>
      <c r="B254" s="345"/>
      <c r="C254" s="317"/>
      <c r="D254" s="318"/>
      <c r="E254" s="318"/>
      <c r="F254" s="318"/>
      <c r="G254" s="318"/>
      <c r="H254" s="318"/>
      <c r="I254" s="318"/>
      <c r="J254" s="318"/>
      <c r="K254" s="318"/>
      <c r="L254" s="318"/>
      <c r="M254" s="318"/>
      <c r="N254" s="318"/>
      <c r="O254" s="318"/>
      <c r="P254" s="47"/>
      <c r="Q254" s="44"/>
      <c r="R254" s="44"/>
      <c r="S254" s="46"/>
      <c r="T254" s="46"/>
      <c r="U254" s="46"/>
      <c r="V254" s="46"/>
      <c r="W254" s="46"/>
      <c r="X254" s="46"/>
      <c r="Y254" s="46"/>
    </row>
    <row r="255" spans="1:25" s="150" customFormat="1" ht="6" customHeight="1" outlineLevel="1" thickBot="1" x14ac:dyDescent="0.3">
      <c r="A255" s="31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8" priority="4" operator="equal">
      <formula>"ineffective"</formula>
    </cfRule>
    <cfRule type="cellIs" dxfId="27" priority="5" operator="equal">
      <formula>"effective"</formula>
    </cfRule>
  </conditionalFormatting>
  <conditionalFormatting sqref="H167 G199:H199 G163:H163">
    <cfRule type="expression" dxfId="26" priority="3">
      <formula>$C$161="No"</formula>
    </cfRule>
  </conditionalFormatting>
  <conditionalFormatting sqref="E248:F248">
    <cfRule type="expression" dxfId="25" priority="2">
      <formula>$C$139="Apportion"</formula>
    </cfRule>
  </conditionalFormatting>
  <conditionalFormatting sqref="C163">
    <cfRule type="expression" dxfId="24"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32" t="s">
        <v>147</v>
      </c>
      <c r="D4" s="332"/>
      <c r="E4" s="332"/>
      <c r="F4" s="332"/>
      <c r="G4" s="332"/>
      <c r="H4" s="332"/>
      <c r="I4" s="332"/>
      <c r="J4" s="332"/>
      <c r="K4" s="332"/>
      <c r="L4" s="332"/>
      <c r="M4" s="332"/>
      <c r="N4" s="332"/>
      <c r="O4" s="332"/>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32"/>
      <c r="D6" s="332"/>
      <c r="E6" s="332"/>
      <c r="F6" s="332"/>
      <c r="G6" s="332"/>
      <c r="H6" s="332"/>
      <c r="I6" s="332"/>
      <c r="J6" s="332"/>
      <c r="K6" s="332"/>
      <c r="L6" s="332"/>
      <c r="M6" s="332"/>
      <c r="N6" s="332"/>
      <c r="O6" s="332"/>
      <c r="P6" s="47"/>
      <c r="Q6" s="46"/>
      <c r="R6" s="46"/>
      <c r="S6" s="46"/>
      <c r="T6" s="46"/>
      <c r="U6" s="46"/>
      <c r="V6" s="46"/>
      <c r="W6" s="46"/>
      <c r="X6" s="46"/>
      <c r="Y6" s="46"/>
    </row>
    <row r="7" spans="1:25" s="150" customFormat="1" x14ac:dyDescent="0.25">
      <c r="A7" s="43"/>
      <c r="B7" s="107" t="s">
        <v>56</v>
      </c>
      <c r="C7" s="332"/>
      <c r="D7" s="332"/>
      <c r="E7" s="332"/>
      <c r="F7" s="332"/>
      <c r="G7" s="332"/>
      <c r="H7" s="332"/>
      <c r="I7" s="332"/>
      <c r="J7" s="332"/>
      <c r="K7" s="332"/>
      <c r="L7" s="332"/>
      <c r="M7" s="332"/>
      <c r="N7" s="332"/>
      <c r="O7" s="332"/>
      <c r="P7" s="47"/>
      <c r="Q7" s="46"/>
      <c r="R7" s="46"/>
      <c r="S7" s="46"/>
      <c r="T7" s="46"/>
      <c r="U7" s="46"/>
      <c r="V7" s="46"/>
      <c r="W7" s="46"/>
      <c r="X7" s="46"/>
      <c r="Y7" s="46"/>
    </row>
    <row r="8" spans="1:25" s="150" customFormat="1" x14ac:dyDescent="0.25">
      <c r="A8" s="43"/>
      <c r="B8" s="108"/>
      <c r="C8" s="332"/>
      <c r="D8" s="332"/>
      <c r="E8" s="332"/>
      <c r="F8" s="332"/>
      <c r="G8" s="332"/>
      <c r="H8" s="332"/>
      <c r="I8" s="332"/>
      <c r="J8" s="332"/>
      <c r="K8" s="332"/>
      <c r="L8" s="332"/>
      <c r="M8" s="332"/>
      <c r="N8" s="332"/>
      <c r="O8" s="332"/>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86" t="str">
        <f>Notes!B4</f>
        <v>Note 1</v>
      </c>
      <c r="B10" s="326" t="s">
        <v>163</v>
      </c>
      <c r="C10" s="332"/>
      <c r="D10" s="332"/>
      <c r="E10" s="332"/>
      <c r="F10" s="332"/>
      <c r="G10" s="332"/>
      <c r="H10" s="332"/>
      <c r="I10" s="332"/>
      <c r="J10" s="332"/>
      <c r="K10" s="332"/>
      <c r="L10" s="332"/>
      <c r="M10" s="332"/>
      <c r="N10" s="332"/>
      <c r="O10" s="332"/>
      <c r="P10" s="47"/>
      <c r="Q10" s="46"/>
      <c r="R10" s="46"/>
      <c r="S10" s="46"/>
      <c r="T10" s="46"/>
      <c r="U10" s="46"/>
      <c r="V10" s="46"/>
      <c r="W10" s="46"/>
      <c r="X10" s="46"/>
      <c r="Y10" s="46"/>
    </row>
    <row r="11" spans="1:25" s="150" customFormat="1" x14ac:dyDescent="0.25">
      <c r="A11" s="287"/>
      <c r="B11" s="315"/>
      <c r="C11" s="332"/>
      <c r="D11" s="332"/>
      <c r="E11" s="332"/>
      <c r="F11" s="332"/>
      <c r="G11" s="332"/>
      <c r="H11" s="332"/>
      <c r="I11" s="332"/>
      <c r="J11" s="332"/>
      <c r="K11" s="332"/>
      <c r="L11" s="332"/>
      <c r="M11" s="332"/>
      <c r="N11" s="332"/>
      <c r="O11" s="332"/>
      <c r="P11" s="47"/>
      <c r="Q11" s="46"/>
      <c r="R11" s="46"/>
      <c r="S11" s="46"/>
      <c r="T11" s="46"/>
      <c r="U11" s="46"/>
      <c r="V11" s="46"/>
      <c r="W11" s="46"/>
      <c r="X11" s="46"/>
      <c r="Y11" s="46"/>
    </row>
    <row r="12" spans="1:25" s="150" customFormat="1" x14ac:dyDescent="0.25">
      <c r="A12" s="287"/>
      <c r="B12" s="315"/>
      <c r="C12" s="332"/>
      <c r="D12" s="332"/>
      <c r="E12" s="332"/>
      <c r="F12" s="332"/>
      <c r="G12" s="332"/>
      <c r="H12" s="332"/>
      <c r="I12" s="332"/>
      <c r="J12" s="332"/>
      <c r="K12" s="332"/>
      <c r="L12" s="332"/>
      <c r="M12" s="332"/>
      <c r="N12" s="332"/>
      <c r="O12" s="332"/>
      <c r="P12" s="47"/>
      <c r="Q12" s="46"/>
      <c r="R12" s="46"/>
      <c r="S12" s="46"/>
      <c r="T12" s="46"/>
      <c r="U12" s="46"/>
      <c r="V12" s="46"/>
      <c r="W12" s="46"/>
      <c r="X12" s="46"/>
      <c r="Y12" s="46"/>
    </row>
    <row r="13" spans="1:25" s="150" customFormat="1" x14ac:dyDescent="0.25">
      <c r="A13" s="287"/>
      <c r="B13" s="315"/>
      <c r="C13" s="332"/>
      <c r="D13" s="332"/>
      <c r="E13" s="332"/>
      <c r="F13" s="332"/>
      <c r="G13" s="332"/>
      <c r="H13" s="332"/>
      <c r="I13" s="332"/>
      <c r="J13" s="332"/>
      <c r="K13" s="332"/>
      <c r="L13" s="332"/>
      <c r="M13" s="332"/>
      <c r="N13" s="332"/>
      <c r="O13" s="332"/>
      <c r="P13" s="47"/>
      <c r="Q13" s="46"/>
      <c r="R13" s="46"/>
      <c r="S13" s="46"/>
      <c r="T13" s="46"/>
      <c r="U13" s="46"/>
      <c r="V13" s="46"/>
      <c r="W13" s="46"/>
      <c r="X13" s="46"/>
      <c r="Y13" s="46"/>
    </row>
    <row r="14" spans="1:25" s="150" customFormat="1" x14ac:dyDescent="0.25">
      <c r="A14" s="287"/>
      <c r="B14" s="315"/>
      <c r="C14" s="332"/>
      <c r="D14" s="332"/>
      <c r="E14" s="332"/>
      <c r="F14" s="332"/>
      <c r="G14" s="332"/>
      <c r="H14" s="332"/>
      <c r="I14" s="332"/>
      <c r="J14" s="332"/>
      <c r="K14" s="332"/>
      <c r="L14" s="332"/>
      <c r="M14" s="332"/>
      <c r="N14" s="332"/>
      <c r="O14" s="332"/>
      <c r="P14" s="47"/>
      <c r="Q14" s="46"/>
      <c r="R14" s="46"/>
      <c r="S14" s="46"/>
      <c r="T14" s="46"/>
      <c r="U14" s="46"/>
      <c r="V14" s="46"/>
      <c r="W14" s="46"/>
      <c r="X14" s="46"/>
      <c r="Y14" s="46"/>
    </row>
    <row r="15" spans="1:25" s="150" customFormat="1" ht="12" thickBot="1" x14ac:dyDescent="0.3">
      <c r="A15" s="288"/>
      <c r="B15" s="316"/>
      <c r="C15" s="332"/>
      <c r="D15" s="332"/>
      <c r="E15" s="332"/>
      <c r="F15" s="332"/>
      <c r="G15" s="332"/>
      <c r="H15" s="332"/>
      <c r="I15" s="332"/>
      <c r="J15" s="332"/>
      <c r="K15" s="332"/>
      <c r="L15" s="332"/>
      <c r="M15" s="332"/>
      <c r="N15" s="332"/>
      <c r="O15" s="332"/>
      <c r="P15" s="47"/>
      <c r="Q15" s="46"/>
      <c r="R15" s="46"/>
      <c r="S15" s="46"/>
      <c r="T15" s="46"/>
      <c r="U15" s="46"/>
      <c r="V15" s="46"/>
      <c r="W15" s="46"/>
      <c r="X15" s="46"/>
      <c r="Y15" s="46"/>
    </row>
    <row r="16" spans="1:25" s="150" customFormat="1" ht="6" customHeight="1" x14ac:dyDescent="0.25">
      <c r="A16" s="286"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87"/>
      <c r="B17" s="208" t="s">
        <v>118</v>
      </c>
      <c r="C17" s="156" t="s">
        <v>119</v>
      </c>
      <c r="D17" s="157"/>
      <c r="E17" s="157"/>
      <c r="F17" s="157"/>
      <c r="G17" s="346" t="s">
        <v>120</v>
      </c>
      <c r="H17" s="346"/>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87"/>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87"/>
      <c r="B19" s="209"/>
      <c r="C19" s="156" t="s">
        <v>122</v>
      </c>
      <c r="D19" s="157"/>
      <c r="E19" s="157"/>
      <c r="F19" s="157"/>
      <c r="G19" s="346" t="s">
        <v>123</v>
      </c>
      <c r="H19" s="346"/>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87"/>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87"/>
      <c r="B21" s="209"/>
      <c r="C21" s="159" t="s">
        <v>125</v>
      </c>
      <c r="D21" s="160"/>
      <c r="E21" s="160"/>
      <c r="F21" s="160"/>
      <c r="G21" s="346" t="s">
        <v>126</v>
      </c>
      <c r="H21" s="346"/>
      <c r="I21" s="201"/>
      <c r="J21" s="206" t="s">
        <v>127</v>
      </c>
      <c r="K21" s="201"/>
      <c r="L21" s="203"/>
      <c r="M21" s="203"/>
      <c r="N21" s="203"/>
      <c r="O21" s="203"/>
      <c r="P21" s="47"/>
      <c r="Q21" s="46"/>
      <c r="R21" s="46"/>
      <c r="S21" s="46"/>
      <c r="T21" s="46"/>
      <c r="U21" s="46"/>
      <c r="V21" s="46"/>
      <c r="W21" s="46"/>
      <c r="X21" s="46"/>
      <c r="Y21" s="46"/>
    </row>
    <row r="22" spans="1:25" s="150" customFormat="1" x14ac:dyDescent="0.25">
      <c r="A22" s="287"/>
      <c r="B22" s="209"/>
      <c r="C22" s="203"/>
      <c r="D22" s="203"/>
      <c r="E22" s="203"/>
      <c r="F22" s="203"/>
      <c r="G22" s="346" t="s">
        <v>128</v>
      </c>
      <c r="H22" s="346"/>
      <c r="I22" s="201" t="s">
        <v>46</v>
      </c>
      <c r="J22" s="206" t="s">
        <v>129</v>
      </c>
      <c r="K22" s="201"/>
      <c r="L22" s="203"/>
      <c r="M22" s="203"/>
      <c r="N22" s="203"/>
      <c r="O22" s="203"/>
      <c r="P22" s="47"/>
      <c r="Q22" s="46"/>
      <c r="R22" s="46"/>
      <c r="S22" s="46"/>
      <c r="T22" s="46"/>
      <c r="U22" s="46"/>
      <c r="V22" s="46"/>
      <c r="W22" s="46"/>
      <c r="X22" s="46"/>
      <c r="Y22" s="46"/>
    </row>
    <row r="23" spans="1:25" s="150" customFormat="1" ht="12" thickBot="1" x14ac:dyDescent="0.3">
      <c r="A23" s="288"/>
      <c r="B23" s="187"/>
      <c r="C23" s="161"/>
      <c r="D23" s="161"/>
      <c r="E23" s="161"/>
      <c r="F23" s="161"/>
      <c r="G23" s="346" t="s">
        <v>130</v>
      </c>
      <c r="H23" s="346"/>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53" t="s">
        <v>117</v>
      </c>
      <c r="C25" s="317"/>
      <c r="D25" s="318"/>
      <c r="E25" s="318"/>
      <c r="F25" s="318"/>
      <c r="G25" s="318"/>
      <c r="H25" s="318"/>
      <c r="I25" s="318"/>
      <c r="J25" s="318"/>
      <c r="K25" s="318"/>
      <c r="L25" s="318"/>
      <c r="M25" s="318"/>
      <c r="N25" s="318"/>
      <c r="O25" s="318"/>
      <c r="P25" s="47"/>
      <c r="Q25" s="347"/>
      <c r="R25" s="46"/>
      <c r="S25" s="46"/>
      <c r="T25" s="46"/>
      <c r="U25" s="46"/>
      <c r="V25" s="46"/>
      <c r="W25" s="46"/>
      <c r="X25" s="46"/>
      <c r="Y25" s="46"/>
    </row>
    <row r="26" spans="1:25" s="150" customFormat="1" x14ac:dyDescent="0.25">
      <c r="A26" s="52"/>
      <c r="B26" s="354"/>
      <c r="C26" s="317"/>
      <c r="D26" s="318"/>
      <c r="E26" s="318"/>
      <c r="F26" s="318"/>
      <c r="G26" s="318"/>
      <c r="H26" s="318"/>
      <c r="I26" s="318"/>
      <c r="J26" s="318"/>
      <c r="K26" s="318"/>
      <c r="L26" s="318"/>
      <c r="M26" s="318"/>
      <c r="N26" s="318"/>
      <c r="O26" s="318"/>
      <c r="P26" s="47"/>
      <c r="Q26" s="347"/>
      <c r="R26" s="46"/>
      <c r="S26" s="46"/>
      <c r="T26" s="46"/>
      <c r="U26" s="46"/>
      <c r="V26" s="46"/>
      <c r="W26" s="46"/>
      <c r="X26" s="46"/>
      <c r="Y26" s="46"/>
    </row>
    <row r="27" spans="1:25" s="150" customFormat="1" x14ac:dyDescent="0.25">
      <c r="A27" s="52"/>
      <c r="B27" s="354"/>
      <c r="C27" s="317"/>
      <c r="D27" s="318"/>
      <c r="E27" s="318"/>
      <c r="F27" s="318"/>
      <c r="G27" s="318"/>
      <c r="H27" s="318"/>
      <c r="I27" s="318"/>
      <c r="J27" s="318"/>
      <c r="K27" s="318"/>
      <c r="L27" s="318"/>
      <c r="M27" s="318"/>
      <c r="N27" s="318"/>
      <c r="O27" s="318"/>
      <c r="P27" s="47"/>
      <c r="Q27" s="347"/>
      <c r="R27" s="46"/>
      <c r="S27" s="46"/>
      <c r="T27" s="46"/>
      <c r="U27" s="46"/>
      <c r="V27" s="46"/>
      <c r="W27" s="46"/>
      <c r="X27" s="46"/>
      <c r="Y27" s="46"/>
    </row>
    <row r="28" spans="1:25" s="150" customFormat="1" x14ac:dyDescent="0.25">
      <c r="A28" s="52"/>
      <c r="B28" s="355"/>
      <c r="C28" s="352" t="s">
        <v>150</v>
      </c>
      <c r="D28" s="352"/>
      <c r="E28" s="352"/>
      <c r="F28" s="301"/>
      <c r="G28" s="214"/>
      <c r="H28" s="215" t="s">
        <v>151</v>
      </c>
      <c r="I28" s="200"/>
      <c r="J28" s="200"/>
      <c r="K28" s="200"/>
      <c r="L28" s="200"/>
      <c r="M28" s="200"/>
      <c r="N28" s="200"/>
      <c r="O28" s="200"/>
      <c r="P28" s="47"/>
      <c r="Q28" s="347"/>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47"/>
      <c r="R29" s="46"/>
      <c r="S29" s="46"/>
      <c r="T29" s="46"/>
      <c r="U29" s="46"/>
      <c r="V29" s="46"/>
      <c r="W29" s="46"/>
      <c r="X29" s="46"/>
      <c r="Y29" s="46"/>
    </row>
    <row r="30" spans="1:25" s="150" customFormat="1" x14ac:dyDescent="0.25">
      <c r="A30" s="43"/>
      <c r="B30" s="326" t="s">
        <v>97</v>
      </c>
      <c r="C30" s="332"/>
      <c r="D30" s="332"/>
      <c r="E30" s="332"/>
      <c r="F30" s="332"/>
      <c r="G30" s="332"/>
      <c r="H30" s="332"/>
      <c r="I30" s="332"/>
      <c r="J30" s="332"/>
      <c r="K30" s="332"/>
      <c r="L30" s="332"/>
      <c r="M30" s="332"/>
      <c r="N30" s="332"/>
      <c r="O30" s="332"/>
      <c r="P30" s="47"/>
      <c r="Q30" s="347"/>
      <c r="R30" s="46"/>
      <c r="S30" s="46"/>
      <c r="T30" s="46"/>
      <c r="U30" s="46"/>
      <c r="V30" s="46"/>
      <c r="W30" s="46"/>
      <c r="X30" s="46"/>
      <c r="Y30" s="46"/>
    </row>
    <row r="31" spans="1:25" s="150" customFormat="1" x14ac:dyDescent="0.25">
      <c r="A31" s="43"/>
      <c r="B31" s="315"/>
      <c r="C31" s="332"/>
      <c r="D31" s="332"/>
      <c r="E31" s="332"/>
      <c r="F31" s="332"/>
      <c r="G31" s="332"/>
      <c r="H31" s="332"/>
      <c r="I31" s="332"/>
      <c r="J31" s="332"/>
      <c r="K31" s="332"/>
      <c r="L31" s="332"/>
      <c r="M31" s="332"/>
      <c r="N31" s="332"/>
      <c r="O31" s="332"/>
      <c r="P31" s="47"/>
      <c r="Q31" s="347"/>
      <c r="R31" s="46"/>
      <c r="S31" s="46"/>
      <c r="T31" s="46"/>
      <c r="U31" s="46"/>
      <c r="V31" s="46"/>
      <c r="W31" s="46"/>
      <c r="X31" s="46"/>
      <c r="Y31" s="46"/>
    </row>
    <row r="32" spans="1:25" s="150" customFormat="1" x14ac:dyDescent="0.25">
      <c r="A32" s="43"/>
      <c r="B32" s="316"/>
      <c r="C32" s="332"/>
      <c r="D32" s="332"/>
      <c r="E32" s="332"/>
      <c r="F32" s="332"/>
      <c r="G32" s="332"/>
      <c r="H32" s="332"/>
      <c r="I32" s="332"/>
      <c r="J32" s="332"/>
      <c r="K32" s="332"/>
      <c r="L32" s="332"/>
      <c r="M32" s="332"/>
      <c r="N32" s="332"/>
      <c r="O32" s="332"/>
      <c r="P32" s="47"/>
      <c r="Q32" s="347"/>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83" t="str">
        <f>Notes!B10</f>
        <v>Note 4</v>
      </c>
      <c r="B37" s="326" t="s">
        <v>7</v>
      </c>
      <c r="C37" s="332"/>
      <c r="D37" s="332"/>
      <c r="E37" s="332"/>
      <c r="F37" s="332"/>
      <c r="G37" s="332"/>
      <c r="H37" s="332"/>
      <c r="I37" s="332"/>
      <c r="J37" s="332"/>
      <c r="K37" s="332"/>
      <c r="L37" s="332"/>
      <c r="M37" s="332"/>
      <c r="N37" s="332"/>
      <c r="O37" s="332"/>
      <c r="P37" s="47"/>
      <c r="Q37" s="46"/>
      <c r="R37" s="46"/>
      <c r="S37" s="46"/>
      <c r="T37" s="46"/>
      <c r="U37" s="46"/>
      <c r="V37" s="46"/>
      <c r="W37" s="46"/>
      <c r="X37" s="46"/>
      <c r="Y37" s="46"/>
    </row>
    <row r="38" spans="1:25" s="150" customFormat="1" outlineLevel="1" x14ac:dyDescent="0.25">
      <c r="A38" s="284"/>
      <c r="B38" s="315"/>
      <c r="C38" s="332"/>
      <c r="D38" s="332"/>
      <c r="E38" s="332"/>
      <c r="F38" s="332"/>
      <c r="G38" s="332"/>
      <c r="H38" s="332"/>
      <c r="I38" s="332"/>
      <c r="J38" s="332"/>
      <c r="K38" s="332"/>
      <c r="L38" s="332"/>
      <c r="M38" s="332"/>
      <c r="N38" s="332"/>
      <c r="O38" s="332"/>
      <c r="P38" s="47"/>
      <c r="Q38" s="46"/>
      <c r="R38" s="46"/>
      <c r="S38" s="46"/>
      <c r="T38" s="46"/>
      <c r="U38" s="46"/>
      <c r="V38" s="46"/>
      <c r="W38" s="46"/>
      <c r="X38" s="46"/>
      <c r="Y38" s="46"/>
    </row>
    <row r="39" spans="1:25" s="150" customFormat="1" outlineLevel="1" x14ac:dyDescent="0.25">
      <c r="A39" s="284"/>
      <c r="B39" s="315"/>
      <c r="C39" s="332"/>
      <c r="D39" s="332"/>
      <c r="E39" s="332"/>
      <c r="F39" s="332"/>
      <c r="G39" s="332"/>
      <c r="H39" s="332"/>
      <c r="I39" s="332"/>
      <c r="J39" s="332"/>
      <c r="K39" s="332"/>
      <c r="L39" s="332"/>
      <c r="M39" s="332"/>
      <c r="N39" s="332"/>
      <c r="O39" s="332"/>
      <c r="P39" s="47"/>
      <c r="Q39" s="46"/>
      <c r="R39" s="46"/>
      <c r="S39" s="46"/>
      <c r="T39" s="46"/>
      <c r="U39" s="46"/>
      <c r="V39" s="46"/>
      <c r="W39" s="46"/>
      <c r="X39" s="46"/>
      <c r="Y39" s="46"/>
    </row>
    <row r="40" spans="1:25" s="150" customFormat="1" outlineLevel="1" x14ac:dyDescent="0.25">
      <c r="A40" s="284"/>
      <c r="B40" s="315"/>
      <c r="C40" s="332"/>
      <c r="D40" s="332"/>
      <c r="E40" s="332"/>
      <c r="F40" s="332"/>
      <c r="G40" s="332"/>
      <c r="H40" s="332"/>
      <c r="I40" s="332"/>
      <c r="J40" s="332"/>
      <c r="K40" s="332"/>
      <c r="L40" s="332"/>
      <c r="M40" s="332"/>
      <c r="N40" s="332"/>
      <c r="O40" s="332"/>
      <c r="P40" s="47"/>
      <c r="Q40" s="46"/>
      <c r="R40" s="46"/>
      <c r="S40" s="46"/>
      <c r="T40" s="46"/>
      <c r="U40" s="46"/>
      <c r="V40" s="46"/>
      <c r="W40" s="46"/>
      <c r="X40" s="46"/>
      <c r="Y40" s="46"/>
    </row>
    <row r="41" spans="1:25" s="150" customFormat="1" outlineLevel="1" x14ac:dyDescent="0.25">
      <c r="A41" s="284"/>
      <c r="B41" s="315"/>
      <c r="C41" s="332"/>
      <c r="D41" s="332"/>
      <c r="E41" s="332"/>
      <c r="F41" s="332"/>
      <c r="G41" s="332"/>
      <c r="H41" s="332"/>
      <c r="I41" s="332"/>
      <c r="J41" s="332"/>
      <c r="K41" s="332"/>
      <c r="L41" s="332"/>
      <c r="M41" s="332"/>
      <c r="N41" s="332"/>
      <c r="O41" s="332"/>
      <c r="P41" s="47"/>
      <c r="Q41" s="46"/>
      <c r="R41" s="46"/>
      <c r="S41" s="46"/>
      <c r="T41" s="46"/>
      <c r="U41" s="46"/>
      <c r="V41" s="46"/>
      <c r="W41" s="46"/>
      <c r="X41" s="46"/>
      <c r="Y41" s="46"/>
    </row>
    <row r="42" spans="1:25" s="150" customFormat="1" outlineLevel="1" x14ac:dyDescent="0.25">
      <c r="A42" s="284"/>
      <c r="B42" s="316"/>
      <c r="C42" s="332"/>
      <c r="D42" s="332"/>
      <c r="E42" s="332"/>
      <c r="F42" s="332"/>
      <c r="G42" s="332"/>
      <c r="H42" s="332"/>
      <c r="I42" s="332"/>
      <c r="J42" s="332"/>
      <c r="K42" s="332"/>
      <c r="L42" s="332"/>
      <c r="M42" s="332"/>
      <c r="N42" s="332"/>
      <c r="O42" s="332"/>
      <c r="P42" s="47"/>
      <c r="Q42" s="46"/>
      <c r="R42" s="46"/>
      <c r="S42" s="46"/>
      <c r="T42" s="46"/>
      <c r="U42" s="46"/>
      <c r="V42" s="46"/>
      <c r="W42" s="46"/>
      <c r="X42" s="46"/>
      <c r="Y42" s="46"/>
    </row>
    <row r="43" spans="1:25" s="150" customFormat="1" ht="6.75" customHeight="1" outlineLevel="1" x14ac:dyDescent="0.25">
      <c r="A43" s="284"/>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3" t="s">
        <v>37</v>
      </c>
      <c r="C45" s="304"/>
      <c r="D45" s="305"/>
      <c r="E45" s="305"/>
      <c r="F45" s="305"/>
      <c r="G45" s="305"/>
      <c r="H45" s="305"/>
      <c r="I45" s="305"/>
      <c r="J45" s="305"/>
      <c r="K45" s="305"/>
      <c r="L45" s="305"/>
      <c r="M45" s="305"/>
      <c r="N45" s="305"/>
      <c r="O45" s="305"/>
      <c r="P45" s="47"/>
      <c r="Q45" s="46"/>
      <c r="R45" s="46"/>
      <c r="S45" s="46"/>
      <c r="T45" s="46"/>
      <c r="U45" s="46"/>
      <c r="V45" s="46"/>
      <c r="W45" s="46"/>
      <c r="X45" s="46"/>
      <c r="Y45" s="46"/>
    </row>
    <row r="46" spans="1:25" s="150" customFormat="1" outlineLevel="1" x14ac:dyDescent="0.25">
      <c r="A46" s="284"/>
      <c r="B46" s="344"/>
      <c r="C46" s="304"/>
      <c r="D46" s="305"/>
      <c r="E46" s="305"/>
      <c r="F46" s="305"/>
      <c r="G46" s="305"/>
      <c r="H46" s="305"/>
      <c r="I46" s="305"/>
      <c r="J46" s="305"/>
      <c r="K46" s="305"/>
      <c r="L46" s="305"/>
      <c r="M46" s="305"/>
      <c r="N46" s="305"/>
      <c r="O46" s="305"/>
      <c r="P46" s="47"/>
      <c r="Q46" s="46"/>
      <c r="R46" s="46"/>
      <c r="S46" s="46"/>
      <c r="T46" s="46"/>
      <c r="U46" s="46"/>
      <c r="V46" s="46"/>
      <c r="W46" s="46"/>
      <c r="X46" s="46"/>
      <c r="Y46" s="46"/>
    </row>
    <row r="47" spans="1:25" s="150" customFormat="1" outlineLevel="1" x14ac:dyDescent="0.25">
      <c r="A47" s="284"/>
      <c r="B47" s="344"/>
      <c r="C47" s="304"/>
      <c r="D47" s="305"/>
      <c r="E47" s="305"/>
      <c r="F47" s="305"/>
      <c r="G47" s="305"/>
      <c r="H47" s="305"/>
      <c r="I47" s="305"/>
      <c r="J47" s="305"/>
      <c r="K47" s="305"/>
      <c r="L47" s="305"/>
      <c r="M47" s="305"/>
      <c r="N47" s="305"/>
      <c r="O47" s="305"/>
      <c r="P47" s="47"/>
      <c r="Q47" s="46"/>
      <c r="R47" s="46"/>
      <c r="S47" s="46"/>
      <c r="T47" s="46"/>
      <c r="U47" s="46"/>
      <c r="V47" s="46"/>
      <c r="W47" s="46"/>
      <c r="X47" s="46"/>
      <c r="Y47" s="46"/>
    </row>
    <row r="48" spans="1:25" s="150" customFormat="1" outlineLevel="1" x14ac:dyDescent="0.25">
      <c r="A48" s="284"/>
      <c r="B48" s="344"/>
      <c r="C48" s="304"/>
      <c r="D48" s="305"/>
      <c r="E48" s="305"/>
      <c r="F48" s="305"/>
      <c r="G48" s="305"/>
      <c r="H48" s="305"/>
      <c r="I48" s="305"/>
      <c r="J48" s="305"/>
      <c r="K48" s="305"/>
      <c r="L48" s="305"/>
      <c r="M48" s="305"/>
      <c r="N48" s="305"/>
      <c r="O48" s="305"/>
      <c r="P48" s="47"/>
      <c r="Q48" s="46"/>
      <c r="R48" s="46"/>
      <c r="S48" s="46"/>
      <c r="T48" s="46"/>
      <c r="U48" s="46"/>
      <c r="V48" s="46"/>
      <c r="W48" s="46"/>
      <c r="X48" s="46"/>
      <c r="Y48" s="46"/>
    </row>
    <row r="49" spans="1:27" s="150" customFormat="1" outlineLevel="1" x14ac:dyDescent="0.25">
      <c r="A49" s="284"/>
      <c r="B49" s="344"/>
      <c r="C49" s="304"/>
      <c r="D49" s="305"/>
      <c r="E49" s="305"/>
      <c r="F49" s="305"/>
      <c r="G49" s="305"/>
      <c r="H49" s="305"/>
      <c r="I49" s="305"/>
      <c r="J49" s="305"/>
      <c r="K49" s="305"/>
      <c r="L49" s="305"/>
      <c r="M49" s="305"/>
      <c r="N49" s="305"/>
      <c r="O49" s="305"/>
      <c r="P49" s="47"/>
      <c r="Q49" s="46"/>
      <c r="R49" s="46"/>
      <c r="S49" s="46"/>
      <c r="T49" s="46"/>
      <c r="U49" s="46"/>
      <c r="V49" s="46"/>
      <c r="W49" s="46"/>
      <c r="X49" s="46"/>
      <c r="Y49" s="46"/>
    </row>
    <row r="50" spans="1:27" s="150" customFormat="1" outlineLevel="1" x14ac:dyDescent="0.25">
      <c r="A50" s="284"/>
      <c r="B50" s="204"/>
      <c r="C50" s="304"/>
      <c r="D50" s="305"/>
      <c r="E50" s="305"/>
      <c r="F50" s="305"/>
      <c r="G50" s="305"/>
      <c r="H50" s="305"/>
      <c r="I50" s="305"/>
      <c r="J50" s="305"/>
      <c r="K50" s="305"/>
      <c r="L50" s="305"/>
      <c r="M50" s="305"/>
      <c r="N50" s="305"/>
      <c r="O50" s="305"/>
      <c r="P50" s="47"/>
      <c r="Q50" s="46"/>
      <c r="R50" s="46"/>
      <c r="S50" s="46"/>
      <c r="T50" s="46"/>
      <c r="U50" s="46"/>
      <c r="V50" s="46"/>
      <c r="W50" s="46"/>
      <c r="X50" s="46"/>
      <c r="Y50" s="46"/>
    </row>
    <row r="51" spans="1:27" s="150" customFormat="1" outlineLevel="1" x14ac:dyDescent="0.25">
      <c r="A51" s="284"/>
      <c r="B51" s="112" t="str">
        <f>Notes!B12</f>
        <v>Note 5</v>
      </c>
      <c r="C51" s="304"/>
      <c r="D51" s="305"/>
      <c r="E51" s="305"/>
      <c r="F51" s="305"/>
      <c r="G51" s="305"/>
      <c r="H51" s="305"/>
      <c r="I51" s="305"/>
      <c r="J51" s="305"/>
      <c r="K51" s="305"/>
      <c r="L51" s="305"/>
      <c r="M51" s="305"/>
      <c r="N51" s="305"/>
      <c r="O51" s="305"/>
      <c r="P51" s="47"/>
      <c r="Q51" s="46"/>
      <c r="R51" s="46"/>
      <c r="S51" s="46"/>
      <c r="T51" s="46"/>
      <c r="U51" s="46"/>
      <c r="V51" s="46"/>
      <c r="W51" s="46"/>
      <c r="X51" s="46"/>
      <c r="Y51" s="46"/>
    </row>
    <row r="52" spans="1:27" s="150" customFormat="1" outlineLevel="1" x14ac:dyDescent="0.25">
      <c r="A52" s="284"/>
      <c r="B52" s="207"/>
      <c r="C52" s="304"/>
      <c r="D52" s="305"/>
      <c r="E52" s="305"/>
      <c r="F52" s="305"/>
      <c r="G52" s="305"/>
      <c r="H52" s="305"/>
      <c r="I52" s="305"/>
      <c r="J52" s="305"/>
      <c r="K52" s="305"/>
      <c r="L52" s="305"/>
      <c r="M52" s="305"/>
      <c r="N52" s="305"/>
      <c r="O52" s="305"/>
      <c r="P52" s="47"/>
      <c r="Q52" s="46"/>
      <c r="R52" s="55"/>
      <c r="S52" s="55"/>
      <c r="T52" s="55"/>
      <c r="U52" s="55"/>
      <c r="V52" s="55"/>
      <c r="W52" s="55"/>
      <c r="X52" s="55"/>
      <c r="Y52" s="55"/>
      <c r="Z52" s="152"/>
      <c r="AA52" s="152"/>
    </row>
    <row r="53" spans="1:27" s="150" customFormat="1" ht="6" customHeight="1" outlineLevel="1" x14ac:dyDescent="0.25">
      <c r="A53" s="284"/>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31"/>
      <c r="D55" s="332"/>
      <c r="E55" s="332"/>
      <c r="F55" s="332"/>
      <c r="G55" s="332"/>
      <c r="H55" s="332"/>
      <c r="I55" s="332"/>
      <c r="J55" s="332"/>
      <c r="K55" s="332"/>
      <c r="L55" s="332"/>
      <c r="M55" s="332"/>
      <c r="N55" s="332"/>
      <c r="O55" s="332"/>
      <c r="P55" s="47"/>
      <c r="Q55" s="46"/>
      <c r="R55" s="46"/>
      <c r="S55" s="46"/>
      <c r="T55" s="46"/>
      <c r="U55" s="46"/>
      <c r="V55" s="46"/>
      <c r="W55" s="46"/>
      <c r="X55" s="46"/>
      <c r="Y55" s="46"/>
    </row>
    <row r="56" spans="1:27" s="150" customFormat="1" ht="6" customHeight="1" outlineLevel="1" x14ac:dyDescent="0.25">
      <c r="A56" s="284"/>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84"/>
      <c r="B57" s="343" t="s">
        <v>108</v>
      </c>
      <c r="C57" s="304"/>
      <c r="D57" s="305"/>
      <c r="E57" s="305"/>
      <c r="F57" s="305"/>
      <c r="G57" s="305"/>
      <c r="H57" s="305"/>
      <c r="I57" s="305"/>
      <c r="J57" s="305"/>
      <c r="K57" s="305"/>
      <c r="L57" s="305"/>
      <c r="M57" s="305"/>
      <c r="N57" s="305"/>
      <c r="O57" s="305"/>
      <c r="P57" s="47"/>
      <c r="Q57" s="46"/>
      <c r="R57" s="46"/>
      <c r="S57" s="46"/>
      <c r="T57" s="46"/>
      <c r="U57" s="46"/>
      <c r="V57" s="46"/>
      <c r="W57" s="46"/>
      <c r="X57" s="46"/>
      <c r="Y57" s="46"/>
    </row>
    <row r="58" spans="1:27" s="150" customFormat="1" outlineLevel="1" x14ac:dyDescent="0.25">
      <c r="A58" s="284"/>
      <c r="B58" s="344"/>
      <c r="C58" s="304"/>
      <c r="D58" s="305"/>
      <c r="E58" s="305"/>
      <c r="F58" s="305"/>
      <c r="G58" s="305"/>
      <c r="H58" s="305"/>
      <c r="I58" s="305"/>
      <c r="J58" s="305"/>
      <c r="K58" s="305"/>
      <c r="L58" s="305"/>
      <c r="M58" s="305"/>
      <c r="N58" s="305"/>
      <c r="O58" s="305"/>
      <c r="P58" s="47"/>
      <c r="Q58" s="46"/>
      <c r="R58" s="46"/>
      <c r="S58" s="46"/>
      <c r="T58" s="46"/>
      <c r="U58" s="46"/>
      <c r="V58" s="46"/>
      <c r="W58" s="46"/>
      <c r="X58" s="46"/>
      <c r="Y58" s="46"/>
    </row>
    <row r="59" spans="1:27" s="150" customFormat="1" outlineLevel="1" x14ac:dyDescent="0.25">
      <c r="A59" s="284"/>
      <c r="B59" s="344"/>
      <c r="C59" s="304"/>
      <c r="D59" s="305"/>
      <c r="E59" s="305"/>
      <c r="F59" s="305"/>
      <c r="G59" s="305"/>
      <c r="H59" s="305"/>
      <c r="I59" s="305"/>
      <c r="J59" s="305"/>
      <c r="K59" s="305"/>
      <c r="L59" s="305"/>
      <c r="M59" s="305"/>
      <c r="N59" s="305"/>
      <c r="O59" s="305"/>
      <c r="P59" s="47"/>
      <c r="Q59" s="46"/>
      <c r="R59" s="46"/>
      <c r="S59" s="46"/>
      <c r="T59" s="46"/>
      <c r="U59" s="46"/>
      <c r="V59" s="46"/>
      <c r="W59" s="46"/>
      <c r="X59" s="46"/>
      <c r="Y59" s="46"/>
    </row>
    <row r="60" spans="1:27" s="150" customFormat="1" outlineLevel="1" x14ac:dyDescent="0.25">
      <c r="A60" s="284"/>
      <c r="B60" s="344"/>
      <c r="C60" s="304"/>
      <c r="D60" s="305"/>
      <c r="E60" s="305"/>
      <c r="F60" s="305"/>
      <c r="G60" s="305"/>
      <c r="H60" s="305"/>
      <c r="I60" s="305"/>
      <c r="J60" s="305"/>
      <c r="K60" s="305"/>
      <c r="L60" s="305"/>
      <c r="M60" s="305"/>
      <c r="N60" s="305"/>
      <c r="O60" s="305"/>
      <c r="P60" s="47"/>
      <c r="Q60" s="46"/>
      <c r="R60" s="46"/>
      <c r="S60" s="46"/>
      <c r="T60" s="46"/>
      <c r="U60" s="46"/>
      <c r="V60" s="46"/>
      <c r="W60" s="46"/>
      <c r="X60" s="46"/>
      <c r="Y60" s="46"/>
    </row>
    <row r="61" spans="1:27" s="150" customFormat="1" outlineLevel="1" x14ac:dyDescent="0.25">
      <c r="A61" s="284"/>
      <c r="B61" s="344"/>
      <c r="C61" s="304"/>
      <c r="D61" s="305"/>
      <c r="E61" s="305"/>
      <c r="F61" s="305"/>
      <c r="G61" s="305"/>
      <c r="H61" s="305"/>
      <c r="I61" s="305"/>
      <c r="J61" s="305"/>
      <c r="K61" s="305"/>
      <c r="L61" s="305"/>
      <c r="M61" s="305"/>
      <c r="N61" s="305"/>
      <c r="O61" s="305"/>
      <c r="P61" s="47"/>
      <c r="Q61" s="46"/>
      <c r="R61" s="46"/>
      <c r="S61" s="46"/>
      <c r="T61" s="46"/>
      <c r="U61" s="46"/>
      <c r="V61" s="46"/>
      <c r="W61" s="46"/>
      <c r="X61" s="46"/>
      <c r="Y61" s="46"/>
    </row>
    <row r="62" spans="1:27" s="150" customFormat="1" outlineLevel="1" x14ac:dyDescent="0.25">
      <c r="A62" s="284"/>
      <c r="B62" s="344"/>
      <c r="C62" s="304"/>
      <c r="D62" s="305"/>
      <c r="E62" s="305"/>
      <c r="F62" s="305"/>
      <c r="G62" s="305"/>
      <c r="H62" s="305"/>
      <c r="I62" s="305"/>
      <c r="J62" s="305"/>
      <c r="K62" s="305"/>
      <c r="L62" s="305"/>
      <c r="M62" s="305"/>
      <c r="N62" s="305"/>
      <c r="O62" s="305"/>
      <c r="P62" s="47"/>
      <c r="Q62" s="46"/>
      <c r="R62" s="46"/>
      <c r="S62" s="46"/>
      <c r="T62" s="46"/>
      <c r="U62" s="46"/>
      <c r="V62" s="46"/>
      <c r="W62" s="46"/>
      <c r="X62" s="46"/>
      <c r="Y62" s="46"/>
    </row>
    <row r="63" spans="1:27" s="150" customFormat="1" outlineLevel="1" x14ac:dyDescent="0.25">
      <c r="A63" s="284"/>
      <c r="B63" s="344"/>
      <c r="C63" s="304"/>
      <c r="D63" s="305"/>
      <c r="E63" s="305"/>
      <c r="F63" s="305"/>
      <c r="G63" s="305"/>
      <c r="H63" s="305"/>
      <c r="I63" s="305"/>
      <c r="J63" s="305"/>
      <c r="K63" s="305"/>
      <c r="L63" s="305"/>
      <c r="M63" s="305"/>
      <c r="N63" s="305"/>
      <c r="O63" s="305"/>
      <c r="P63" s="47"/>
      <c r="Q63" s="46"/>
      <c r="R63" s="46"/>
      <c r="S63" s="46"/>
      <c r="T63" s="46"/>
      <c r="U63" s="46"/>
      <c r="V63" s="46"/>
      <c r="W63" s="46"/>
      <c r="X63" s="46"/>
      <c r="Y63" s="46"/>
    </row>
    <row r="64" spans="1:27" s="150" customFormat="1" outlineLevel="1" x14ac:dyDescent="0.25">
      <c r="A64" s="284"/>
      <c r="B64" s="345"/>
      <c r="C64" s="304"/>
      <c r="D64" s="305"/>
      <c r="E64" s="305"/>
      <c r="F64" s="305"/>
      <c r="G64" s="305"/>
      <c r="H64" s="305"/>
      <c r="I64" s="305"/>
      <c r="J64" s="305"/>
      <c r="K64" s="305"/>
      <c r="L64" s="305"/>
      <c r="M64" s="305"/>
      <c r="N64" s="305"/>
      <c r="O64" s="305"/>
      <c r="P64" s="47"/>
      <c r="Q64" s="46"/>
      <c r="R64" s="46"/>
      <c r="S64" s="46"/>
      <c r="T64" s="46"/>
      <c r="U64" s="46"/>
      <c r="V64" s="46"/>
      <c r="W64" s="46"/>
      <c r="X64" s="46"/>
      <c r="Y64" s="46"/>
    </row>
    <row r="65" spans="1:25" s="150" customFormat="1" ht="6" customHeight="1" outlineLevel="1" x14ac:dyDescent="0.25">
      <c r="A65" s="284"/>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6" t="s">
        <v>63</v>
      </c>
      <c r="C67" s="304"/>
      <c r="D67" s="305"/>
      <c r="E67" s="305"/>
      <c r="F67" s="305"/>
      <c r="G67" s="305"/>
      <c r="H67" s="305"/>
      <c r="I67" s="305"/>
      <c r="J67" s="305"/>
      <c r="K67" s="305"/>
      <c r="L67" s="305"/>
      <c r="M67" s="305"/>
      <c r="N67" s="305"/>
      <c r="O67" s="305"/>
      <c r="P67" s="47"/>
      <c r="Q67" s="46"/>
      <c r="R67" s="46"/>
      <c r="S67" s="46"/>
      <c r="T67" s="46"/>
      <c r="U67" s="46"/>
      <c r="V67" s="46"/>
      <c r="W67" s="46"/>
      <c r="X67" s="46"/>
      <c r="Y67" s="46"/>
    </row>
    <row r="68" spans="1:25" s="150" customFormat="1" outlineLevel="1" x14ac:dyDescent="0.25">
      <c r="A68" s="284"/>
      <c r="B68" s="315"/>
      <c r="C68" s="304"/>
      <c r="D68" s="305"/>
      <c r="E68" s="305"/>
      <c r="F68" s="305"/>
      <c r="G68" s="305"/>
      <c r="H68" s="305"/>
      <c r="I68" s="305"/>
      <c r="J68" s="305"/>
      <c r="K68" s="305"/>
      <c r="L68" s="305"/>
      <c r="M68" s="305"/>
      <c r="N68" s="305"/>
      <c r="O68" s="305"/>
      <c r="P68" s="47"/>
      <c r="Q68" s="46"/>
      <c r="R68" s="46"/>
      <c r="S68" s="46"/>
      <c r="T68" s="46"/>
      <c r="U68" s="46"/>
      <c r="V68" s="46"/>
      <c r="W68" s="46"/>
      <c r="X68" s="46"/>
      <c r="Y68" s="46"/>
    </row>
    <row r="69" spans="1:25" s="150" customFormat="1" outlineLevel="1" x14ac:dyDescent="0.25">
      <c r="A69" s="284"/>
      <c r="B69" s="315"/>
      <c r="C69" s="304"/>
      <c r="D69" s="305"/>
      <c r="E69" s="305"/>
      <c r="F69" s="305"/>
      <c r="G69" s="305"/>
      <c r="H69" s="305"/>
      <c r="I69" s="305"/>
      <c r="J69" s="305"/>
      <c r="K69" s="305"/>
      <c r="L69" s="305"/>
      <c r="M69" s="305"/>
      <c r="N69" s="305"/>
      <c r="O69" s="305"/>
      <c r="P69" s="47"/>
      <c r="Q69" s="46"/>
      <c r="R69" s="46"/>
      <c r="S69" s="46"/>
      <c r="T69" s="46"/>
      <c r="U69" s="46"/>
      <c r="V69" s="46"/>
      <c r="W69" s="46"/>
      <c r="X69" s="46"/>
      <c r="Y69" s="46"/>
    </row>
    <row r="70" spans="1:25" s="150" customFormat="1" outlineLevel="1" x14ac:dyDescent="0.25">
      <c r="A70" s="284"/>
      <c r="B70" s="316"/>
      <c r="C70" s="304"/>
      <c r="D70" s="305"/>
      <c r="E70" s="305"/>
      <c r="F70" s="305"/>
      <c r="G70" s="305"/>
      <c r="H70" s="305"/>
      <c r="I70" s="305"/>
      <c r="J70" s="305"/>
      <c r="K70" s="305"/>
      <c r="L70" s="305"/>
      <c r="M70" s="305"/>
      <c r="N70" s="305"/>
      <c r="O70" s="305"/>
      <c r="P70" s="47"/>
      <c r="Q70" s="46"/>
      <c r="R70" s="46"/>
      <c r="S70" s="46"/>
      <c r="T70" s="46"/>
      <c r="U70" s="46"/>
      <c r="V70" s="46"/>
      <c r="W70" s="46"/>
      <c r="X70" s="46"/>
      <c r="Y70" s="46"/>
    </row>
    <row r="71" spans="1:25" s="150" customFormat="1" ht="6" customHeight="1" outlineLevel="1" x14ac:dyDescent="0.25">
      <c r="A71" s="284"/>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6" t="s">
        <v>64</v>
      </c>
      <c r="C73" s="304"/>
      <c r="D73" s="305"/>
      <c r="E73" s="305"/>
      <c r="F73" s="305"/>
      <c r="G73" s="305"/>
      <c r="H73" s="305"/>
      <c r="I73" s="305"/>
      <c r="J73" s="305"/>
      <c r="K73" s="305"/>
      <c r="L73" s="305"/>
      <c r="M73" s="305"/>
      <c r="N73" s="305"/>
      <c r="O73" s="305"/>
      <c r="P73" s="47"/>
      <c r="Q73" s="46"/>
      <c r="R73" s="46"/>
      <c r="S73" s="46"/>
      <c r="T73" s="46"/>
      <c r="U73" s="46"/>
      <c r="V73" s="46"/>
      <c r="W73" s="46"/>
      <c r="X73" s="46"/>
      <c r="Y73" s="46"/>
    </row>
    <row r="74" spans="1:25" s="150" customFormat="1" outlineLevel="1" x14ac:dyDescent="0.25">
      <c r="A74" s="284"/>
      <c r="B74" s="315"/>
      <c r="C74" s="304"/>
      <c r="D74" s="305"/>
      <c r="E74" s="305"/>
      <c r="F74" s="305"/>
      <c r="G74" s="305"/>
      <c r="H74" s="305"/>
      <c r="I74" s="305"/>
      <c r="J74" s="305"/>
      <c r="K74" s="305"/>
      <c r="L74" s="305"/>
      <c r="M74" s="305"/>
      <c r="N74" s="305"/>
      <c r="O74" s="305"/>
      <c r="P74" s="47"/>
      <c r="Q74" s="46"/>
      <c r="R74" s="46"/>
      <c r="S74" s="46"/>
      <c r="T74" s="46"/>
      <c r="U74" s="46"/>
      <c r="V74" s="46"/>
      <c r="W74" s="46"/>
      <c r="X74" s="46"/>
      <c r="Y74" s="46"/>
    </row>
    <row r="75" spans="1:25" s="150" customFormat="1" outlineLevel="1" x14ac:dyDescent="0.25">
      <c r="A75" s="284"/>
      <c r="B75" s="315"/>
      <c r="C75" s="304"/>
      <c r="D75" s="305"/>
      <c r="E75" s="305"/>
      <c r="F75" s="305"/>
      <c r="G75" s="305"/>
      <c r="H75" s="305"/>
      <c r="I75" s="305"/>
      <c r="J75" s="305"/>
      <c r="K75" s="305"/>
      <c r="L75" s="305"/>
      <c r="M75" s="305"/>
      <c r="N75" s="305"/>
      <c r="O75" s="305"/>
      <c r="P75" s="47"/>
      <c r="Q75" s="46"/>
      <c r="R75" s="46"/>
      <c r="S75" s="46"/>
      <c r="T75" s="46"/>
      <c r="U75" s="46"/>
      <c r="V75" s="46"/>
      <c r="W75" s="46"/>
      <c r="X75" s="46"/>
      <c r="Y75" s="46"/>
    </row>
    <row r="76" spans="1:25" s="150" customFormat="1" outlineLevel="1" x14ac:dyDescent="0.25">
      <c r="A76" s="284"/>
      <c r="B76" s="316"/>
      <c r="C76" s="304"/>
      <c r="D76" s="305"/>
      <c r="E76" s="305"/>
      <c r="F76" s="305"/>
      <c r="G76" s="305"/>
      <c r="H76" s="305"/>
      <c r="I76" s="305"/>
      <c r="J76" s="305"/>
      <c r="K76" s="305"/>
      <c r="L76" s="305"/>
      <c r="M76" s="305"/>
      <c r="N76" s="305"/>
      <c r="O76" s="305"/>
      <c r="P76" s="47"/>
      <c r="Q76" s="46"/>
      <c r="R76" s="46"/>
      <c r="S76" s="46"/>
      <c r="T76" s="46"/>
      <c r="U76" s="46"/>
      <c r="V76" s="46"/>
      <c r="W76" s="46"/>
      <c r="X76" s="46"/>
      <c r="Y76" s="46"/>
    </row>
    <row r="77" spans="1:25" s="150" customFormat="1" ht="6" customHeight="1" outlineLevel="1" x14ac:dyDescent="0.25">
      <c r="A77" s="284"/>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6" t="s">
        <v>34</v>
      </c>
      <c r="C79" s="304"/>
      <c r="D79" s="305"/>
      <c r="E79" s="305"/>
      <c r="F79" s="305"/>
      <c r="G79" s="305"/>
      <c r="H79" s="305"/>
      <c r="I79" s="305"/>
      <c r="J79" s="305"/>
      <c r="K79" s="305"/>
      <c r="L79" s="305"/>
      <c r="M79" s="305"/>
      <c r="N79" s="305"/>
      <c r="O79" s="305"/>
      <c r="P79" s="47"/>
      <c r="Q79" s="46"/>
      <c r="R79" s="46"/>
      <c r="S79" s="46"/>
      <c r="T79" s="46"/>
      <c r="U79" s="46"/>
      <c r="V79" s="46"/>
      <c r="W79" s="46"/>
      <c r="X79" s="46"/>
      <c r="Y79" s="46"/>
    </row>
    <row r="80" spans="1:25" s="150" customFormat="1" outlineLevel="1" x14ac:dyDescent="0.25">
      <c r="A80" s="284"/>
      <c r="B80" s="315"/>
      <c r="C80" s="304"/>
      <c r="D80" s="305"/>
      <c r="E80" s="305"/>
      <c r="F80" s="305"/>
      <c r="G80" s="305"/>
      <c r="H80" s="305"/>
      <c r="I80" s="305"/>
      <c r="J80" s="305"/>
      <c r="K80" s="305"/>
      <c r="L80" s="305"/>
      <c r="M80" s="305"/>
      <c r="N80" s="305"/>
      <c r="O80" s="305"/>
      <c r="P80" s="47"/>
      <c r="Q80" s="46"/>
      <c r="R80" s="46"/>
      <c r="S80" s="46"/>
      <c r="T80" s="46"/>
      <c r="U80" s="46"/>
      <c r="V80" s="46"/>
      <c r="W80" s="46"/>
      <c r="X80" s="46"/>
      <c r="Y80" s="46"/>
    </row>
    <row r="81" spans="1:25" s="150" customFormat="1" outlineLevel="1" x14ac:dyDescent="0.25">
      <c r="A81" s="284"/>
      <c r="B81" s="315"/>
      <c r="C81" s="304"/>
      <c r="D81" s="305"/>
      <c r="E81" s="305"/>
      <c r="F81" s="305"/>
      <c r="G81" s="305"/>
      <c r="H81" s="305"/>
      <c r="I81" s="305"/>
      <c r="J81" s="305"/>
      <c r="K81" s="305"/>
      <c r="L81" s="305"/>
      <c r="M81" s="305"/>
      <c r="N81" s="305"/>
      <c r="O81" s="305"/>
      <c r="P81" s="47"/>
      <c r="Q81" s="46"/>
      <c r="R81" s="46"/>
      <c r="S81" s="46"/>
      <c r="T81" s="46"/>
      <c r="U81" s="46"/>
      <c r="V81" s="46"/>
      <c r="W81" s="46"/>
      <c r="X81" s="46"/>
      <c r="Y81" s="46"/>
    </row>
    <row r="82" spans="1:25" s="150" customFormat="1" outlineLevel="1" x14ac:dyDescent="0.25">
      <c r="A82" s="284"/>
      <c r="B82" s="197"/>
      <c r="C82" s="304"/>
      <c r="D82" s="305"/>
      <c r="E82" s="305"/>
      <c r="F82" s="305"/>
      <c r="G82" s="305"/>
      <c r="H82" s="305"/>
      <c r="I82" s="305"/>
      <c r="J82" s="305"/>
      <c r="K82" s="305"/>
      <c r="L82" s="305"/>
      <c r="M82" s="305"/>
      <c r="N82" s="305"/>
      <c r="O82" s="305"/>
      <c r="P82" s="47"/>
      <c r="Q82" s="46"/>
      <c r="R82" s="46"/>
      <c r="S82" s="46"/>
      <c r="T82" s="46"/>
      <c r="U82" s="46"/>
      <c r="V82" s="46"/>
      <c r="W82" s="46"/>
      <c r="X82" s="46"/>
      <c r="Y82" s="46"/>
    </row>
    <row r="83" spans="1:25" s="150" customFormat="1" outlineLevel="1" x14ac:dyDescent="0.25">
      <c r="A83" s="284"/>
      <c r="B83" s="116" t="str">
        <f>Notes!B14</f>
        <v>Note 6</v>
      </c>
      <c r="C83" s="304"/>
      <c r="D83" s="305"/>
      <c r="E83" s="305"/>
      <c r="F83" s="305"/>
      <c r="G83" s="305"/>
      <c r="H83" s="305"/>
      <c r="I83" s="305"/>
      <c r="J83" s="305"/>
      <c r="K83" s="305"/>
      <c r="L83" s="305"/>
      <c r="M83" s="305"/>
      <c r="N83" s="305"/>
      <c r="O83" s="305"/>
      <c r="P83" s="47"/>
      <c r="Q83" s="46"/>
      <c r="R83" s="46"/>
      <c r="S83" s="46"/>
      <c r="T83" s="46"/>
      <c r="U83" s="46"/>
      <c r="V83" s="46"/>
      <c r="W83" s="46"/>
      <c r="X83" s="46"/>
      <c r="Y83" s="46"/>
    </row>
    <row r="84" spans="1:25" s="150" customFormat="1" ht="10.5" customHeight="1" outlineLevel="1" x14ac:dyDescent="0.25">
      <c r="A84" s="284"/>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292" t="s">
        <v>38</v>
      </c>
      <c r="D86" s="292"/>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84"/>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85"/>
      <c r="B88" s="118" t="s">
        <v>44</v>
      </c>
      <c r="C88" s="331"/>
      <c r="D88" s="332"/>
      <c r="E88" s="332"/>
      <c r="F88" s="332"/>
      <c r="G88" s="332"/>
      <c r="H88" s="332"/>
      <c r="I88" s="332"/>
      <c r="J88" s="332"/>
      <c r="K88" s="332"/>
      <c r="L88" s="332"/>
      <c r="M88" s="332"/>
      <c r="N88" s="332"/>
      <c r="O88" s="332"/>
      <c r="P88" s="47"/>
      <c r="Q88" s="46"/>
      <c r="R88" s="46"/>
      <c r="S88" s="46"/>
      <c r="T88" s="46"/>
      <c r="U88" s="46"/>
      <c r="V88" s="46"/>
      <c r="W88" s="46"/>
      <c r="X88" s="46"/>
      <c r="Y88" s="46"/>
    </row>
    <row r="89" spans="1:25" s="150" customFormat="1" ht="6" customHeight="1" outlineLevel="1" x14ac:dyDescent="0.25">
      <c r="A89" s="286"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87"/>
      <c r="B90" s="293" t="s">
        <v>90</v>
      </c>
      <c r="C90" s="293"/>
      <c r="D90" s="293"/>
      <c r="E90" s="293"/>
      <c r="F90" s="293"/>
      <c r="G90" s="348"/>
      <c r="H90" s="292" t="s">
        <v>38</v>
      </c>
      <c r="I90" s="292"/>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87"/>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87"/>
      <c r="B92" s="350" t="s">
        <v>158</v>
      </c>
      <c r="C92" s="290" t="s">
        <v>101</v>
      </c>
      <c r="D92" s="291"/>
      <c r="E92" s="331"/>
      <c r="F92" s="332"/>
      <c r="G92" s="65"/>
      <c r="H92" s="291" t="s">
        <v>173</v>
      </c>
      <c r="I92" s="291"/>
      <c r="J92" s="331"/>
      <c r="K92" s="332"/>
      <c r="L92" s="332"/>
      <c r="M92" s="332"/>
      <c r="N92" s="332"/>
      <c r="O92" s="332"/>
      <c r="P92" s="47"/>
      <c r="Q92" s="46"/>
      <c r="R92" s="46"/>
      <c r="S92" s="46"/>
      <c r="T92" s="46"/>
      <c r="U92" s="46"/>
      <c r="V92" s="46"/>
      <c r="W92" s="46"/>
      <c r="X92" s="46"/>
      <c r="Y92" s="46"/>
    </row>
    <row r="93" spans="1:25" s="150" customFormat="1" ht="8.25" customHeight="1" outlineLevel="1" x14ac:dyDescent="0.25">
      <c r="A93" s="287"/>
      <c r="B93" s="351"/>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87"/>
      <c r="B94" s="321" t="str">
        <f>Notes!B18</f>
        <v>Note 8</v>
      </c>
      <c r="C94" s="323" t="s">
        <v>169</v>
      </c>
      <c r="D94" s="324"/>
      <c r="E94" s="324"/>
      <c r="F94" s="324"/>
      <c r="G94" s="324"/>
      <c r="H94" s="324"/>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87"/>
      <c r="B95" s="321"/>
      <c r="C95" s="203"/>
      <c r="D95" s="203"/>
      <c r="E95" s="203"/>
      <c r="F95" s="203"/>
      <c r="G95" s="203"/>
      <c r="H95" s="203"/>
      <c r="I95" s="203"/>
      <c r="J95" s="203"/>
      <c r="K95" s="203"/>
      <c r="L95" s="203"/>
      <c r="M95" s="203"/>
      <c r="N95" s="291" t="s">
        <v>172</v>
      </c>
      <c r="O95" s="291"/>
      <c r="P95" s="47"/>
      <c r="Q95" s="46"/>
      <c r="R95" s="46"/>
      <c r="S95" s="46"/>
      <c r="T95" s="46"/>
      <c r="U95" s="46"/>
      <c r="V95" s="46"/>
      <c r="W95" s="46"/>
      <c r="X95" s="46"/>
      <c r="Y95" s="46"/>
    </row>
    <row r="96" spans="1:25" s="150" customFormat="1" ht="45" customHeight="1" outlineLevel="1" x14ac:dyDescent="0.25">
      <c r="A96" s="287"/>
      <c r="B96" s="321"/>
      <c r="C96" s="290" t="s">
        <v>102</v>
      </c>
      <c r="D96" s="291"/>
      <c r="E96" s="298" t="s">
        <v>103</v>
      </c>
      <c r="F96" s="298"/>
      <c r="G96" s="299"/>
      <c r="H96" s="299"/>
      <c r="I96" s="299"/>
      <c r="J96" s="299"/>
      <c r="K96" s="299"/>
      <c r="L96" s="299"/>
      <c r="M96" s="299"/>
      <c r="N96" s="299"/>
      <c r="O96" s="299"/>
      <c r="P96" s="47"/>
      <c r="Q96" s="46"/>
      <c r="R96" s="46"/>
      <c r="S96" s="46"/>
      <c r="T96" s="46"/>
      <c r="U96" s="46"/>
      <c r="V96" s="46"/>
      <c r="W96" s="46"/>
      <c r="X96" s="46"/>
      <c r="Y96" s="46"/>
    </row>
    <row r="97" spans="1:25" s="150" customFormat="1" ht="30" customHeight="1" outlineLevel="1" x14ac:dyDescent="0.25">
      <c r="A97" s="287"/>
      <c r="B97" s="321"/>
      <c r="C97" s="290"/>
      <c r="D97" s="291"/>
      <c r="E97" s="300" t="s">
        <v>104</v>
      </c>
      <c r="F97" s="301"/>
      <c r="G97" s="292" t="s">
        <v>3</v>
      </c>
      <c r="H97" s="292"/>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21"/>
      <c r="C98" s="290"/>
      <c r="D98" s="291"/>
      <c r="E98" s="298" t="s">
        <v>105</v>
      </c>
      <c r="F98" s="298"/>
      <c r="G98" s="306"/>
      <c r="H98" s="306"/>
      <c r="I98" s="299"/>
      <c r="J98" s="299"/>
      <c r="K98" s="299"/>
      <c r="L98" s="299"/>
      <c r="M98" s="299"/>
      <c r="N98" s="299"/>
      <c r="O98" s="299"/>
      <c r="P98" s="47"/>
      <c r="Q98" s="46"/>
      <c r="R98" s="46"/>
      <c r="S98" s="46"/>
      <c r="T98" s="46"/>
      <c r="U98" s="46"/>
      <c r="V98" s="46"/>
      <c r="W98" s="46"/>
      <c r="X98" s="46"/>
      <c r="Y98" s="46"/>
    </row>
    <row r="99" spans="1:25" s="150" customFormat="1" ht="30" customHeight="1" outlineLevel="1" x14ac:dyDescent="0.25">
      <c r="A99" s="287"/>
      <c r="B99" s="321"/>
      <c r="C99" s="290"/>
      <c r="D99" s="291"/>
      <c r="E99" s="300" t="s">
        <v>104</v>
      </c>
      <c r="F99" s="301"/>
      <c r="G99" s="292" t="s">
        <v>3</v>
      </c>
      <c r="H99" s="292"/>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21"/>
      <c r="C100" s="203"/>
      <c r="D100" s="203"/>
      <c r="E100" s="203"/>
      <c r="F100" s="203"/>
      <c r="G100" s="203"/>
      <c r="H100" s="203"/>
      <c r="I100" s="203"/>
      <c r="J100" s="203"/>
      <c r="K100" s="203"/>
      <c r="L100" s="203"/>
      <c r="M100" s="203"/>
      <c r="N100" s="289"/>
      <c r="O100" s="289"/>
      <c r="P100" s="47"/>
      <c r="Q100" s="46"/>
      <c r="R100" s="46"/>
      <c r="S100" s="46"/>
      <c r="T100" s="46"/>
      <c r="U100" s="46"/>
      <c r="V100" s="46"/>
      <c r="W100" s="46"/>
      <c r="X100" s="46"/>
      <c r="Y100" s="46"/>
    </row>
    <row r="101" spans="1:25" s="150" customFormat="1" ht="60" customHeight="1" outlineLevel="1" x14ac:dyDescent="0.25">
      <c r="A101" s="287"/>
      <c r="B101" s="321"/>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21"/>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21"/>
      <c r="C103" s="203"/>
      <c r="D103" s="203"/>
      <c r="E103" s="203"/>
      <c r="F103" s="203"/>
      <c r="G103" s="203"/>
      <c r="H103" s="203"/>
      <c r="I103" s="203"/>
      <c r="J103" s="203"/>
      <c r="K103" s="203"/>
      <c r="L103" s="203"/>
      <c r="M103" s="203"/>
      <c r="N103" s="291" t="s">
        <v>172</v>
      </c>
      <c r="O103" s="291"/>
      <c r="P103" s="47"/>
      <c r="Q103" s="46"/>
      <c r="R103" s="46"/>
      <c r="S103" s="46"/>
      <c r="T103" s="46"/>
      <c r="U103" s="46"/>
      <c r="V103" s="46"/>
      <c r="W103" s="46"/>
      <c r="X103" s="46"/>
      <c r="Y103" s="46"/>
    </row>
    <row r="104" spans="1:25" s="150" customFormat="1" ht="45" customHeight="1" outlineLevel="1" x14ac:dyDescent="0.25">
      <c r="A104" s="287"/>
      <c r="B104" s="321"/>
      <c r="C104" s="294" t="s">
        <v>106</v>
      </c>
      <c r="D104" s="295"/>
      <c r="E104" s="298" t="s">
        <v>107</v>
      </c>
      <c r="F104" s="298"/>
      <c r="G104" s="299"/>
      <c r="H104" s="299"/>
      <c r="I104" s="299"/>
      <c r="J104" s="299"/>
      <c r="K104" s="299"/>
      <c r="L104" s="299"/>
      <c r="M104" s="299"/>
      <c r="N104" s="299"/>
      <c r="O104" s="299"/>
      <c r="P104" s="47"/>
      <c r="Q104" s="46"/>
      <c r="R104" s="46"/>
      <c r="S104" s="46"/>
      <c r="T104" s="46"/>
      <c r="U104" s="46"/>
      <c r="V104" s="46"/>
      <c r="W104" s="46"/>
      <c r="X104" s="46"/>
      <c r="Y104" s="46"/>
    </row>
    <row r="105" spans="1:25" s="150" customFormat="1" ht="30" customHeight="1" outlineLevel="1" x14ac:dyDescent="0.25">
      <c r="A105" s="287"/>
      <c r="B105" s="321"/>
      <c r="C105" s="296"/>
      <c r="D105" s="297"/>
      <c r="E105" s="300" t="s">
        <v>104</v>
      </c>
      <c r="F105" s="301"/>
      <c r="G105" s="292" t="s">
        <v>3</v>
      </c>
      <c r="H105" s="292"/>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0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21" t="str">
        <f>Notes!B20</f>
        <v>Note 9</v>
      </c>
      <c r="C107" s="323" t="s">
        <v>178</v>
      </c>
      <c r="D107" s="324"/>
      <c r="E107" s="324"/>
      <c r="F107" s="324"/>
      <c r="G107" s="324"/>
      <c r="H107" s="324"/>
      <c r="I107" s="325"/>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21"/>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22"/>
      <c r="C109" s="332"/>
      <c r="D109" s="332"/>
      <c r="E109" s="332"/>
      <c r="F109" s="332"/>
      <c r="G109" s="332"/>
      <c r="H109" s="332"/>
      <c r="I109" s="332"/>
      <c r="J109" s="332"/>
      <c r="K109" s="332"/>
      <c r="L109" s="332"/>
      <c r="M109" s="332"/>
      <c r="N109" s="332"/>
      <c r="O109" s="332"/>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7" t="s">
        <v>1</v>
      </c>
      <c r="D112" s="318"/>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31"/>
      <c r="D113" s="332"/>
      <c r="E113" s="332"/>
      <c r="F113" s="332"/>
      <c r="G113" s="332"/>
      <c r="H113" s="332"/>
      <c r="I113" s="332"/>
      <c r="J113" s="332"/>
      <c r="K113" s="332"/>
      <c r="L113" s="332"/>
      <c r="M113" s="332"/>
      <c r="N113" s="332"/>
      <c r="O113" s="33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3"/>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3"/>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3"/>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3"/>
      <c r="B120" s="326" t="s">
        <v>68</v>
      </c>
      <c r="C120" s="332"/>
      <c r="D120" s="332"/>
      <c r="E120" s="332"/>
      <c r="F120" s="332"/>
      <c r="G120" s="332"/>
      <c r="H120" s="332"/>
      <c r="I120" s="332"/>
      <c r="J120" s="332"/>
      <c r="K120" s="332"/>
      <c r="L120" s="332"/>
      <c r="M120" s="332"/>
      <c r="N120" s="332"/>
      <c r="O120" s="332"/>
      <c r="P120" s="47"/>
      <c r="Q120" s="46"/>
      <c r="R120" s="46"/>
      <c r="S120" s="46"/>
      <c r="T120" s="46"/>
      <c r="U120" s="46"/>
      <c r="V120" s="46"/>
      <c r="W120" s="46"/>
      <c r="X120" s="46"/>
      <c r="Y120" s="46"/>
    </row>
    <row r="121" spans="1:25" s="150" customFormat="1" outlineLevel="1" x14ac:dyDescent="0.25">
      <c r="A121" s="313"/>
      <c r="B121" s="315"/>
      <c r="C121" s="332"/>
      <c r="D121" s="332"/>
      <c r="E121" s="332"/>
      <c r="F121" s="332"/>
      <c r="G121" s="332"/>
      <c r="H121" s="332"/>
      <c r="I121" s="332"/>
      <c r="J121" s="332"/>
      <c r="K121" s="332"/>
      <c r="L121" s="332"/>
      <c r="M121" s="332"/>
      <c r="N121" s="332"/>
      <c r="O121" s="332"/>
      <c r="P121" s="47"/>
      <c r="Q121" s="46"/>
      <c r="R121" s="46"/>
      <c r="S121" s="46"/>
      <c r="T121" s="46"/>
      <c r="U121" s="46"/>
      <c r="V121" s="46"/>
      <c r="W121" s="46"/>
      <c r="X121" s="46"/>
      <c r="Y121" s="46"/>
    </row>
    <row r="122" spans="1:25" s="150" customFormat="1" outlineLevel="1" x14ac:dyDescent="0.25">
      <c r="A122" s="313"/>
      <c r="B122" s="315"/>
      <c r="C122" s="332"/>
      <c r="D122" s="332"/>
      <c r="E122" s="332"/>
      <c r="F122" s="332"/>
      <c r="G122" s="332"/>
      <c r="H122" s="332"/>
      <c r="I122" s="332"/>
      <c r="J122" s="332"/>
      <c r="K122" s="332"/>
      <c r="L122" s="332"/>
      <c r="M122" s="332"/>
      <c r="N122" s="332"/>
      <c r="O122" s="332"/>
      <c r="P122" s="47"/>
      <c r="Q122" s="46"/>
      <c r="R122" s="46"/>
      <c r="S122" s="46"/>
      <c r="T122" s="46"/>
      <c r="U122" s="46"/>
      <c r="V122" s="46"/>
      <c r="W122" s="46"/>
      <c r="X122" s="46"/>
      <c r="Y122" s="46"/>
    </row>
    <row r="123" spans="1:25" s="150" customFormat="1" outlineLevel="1" x14ac:dyDescent="0.25">
      <c r="A123" s="313"/>
      <c r="B123" s="315"/>
      <c r="C123" s="332"/>
      <c r="D123" s="332"/>
      <c r="E123" s="332"/>
      <c r="F123" s="332"/>
      <c r="G123" s="332"/>
      <c r="H123" s="332"/>
      <c r="I123" s="332"/>
      <c r="J123" s="332"/>
      <c r="K123" s="332"/>
      <c r="L123" s="332"/>
      <c r="M123" s="332"/>
      <c r="N123" s="332"/>
      <c r="O123" s="332"/>
      <c r="P123" s="47"/>
      <c r="Q123" s="46"/>
      <c r="R123" s="46"/>
      <c r="S123" s="46"/>
      <c r="T123" s="46"/>
      <c r="U123" s="46"/>
      <c r="V123" s="46"/>
      <c r="W123" s="46"/>
      <c r="X123" s="46"/>
      <c r="Y123" s="46"/>
    </row>
    <row r="124" spans="1:25" s="150" customFormat="1" outlineLevel="1" x14ac:dyDescent="0.25">
      <c r="A124" s="313"/>
      <c r="B124" s="315"/>
      <c r="C124" s="332"/>
      <c r="D124" s="332"/>
      <c r="E124" s="332"/>
      <c r="F124" s="332"/>
      <c r="G124" s="332"/>
      <c r="H124" s="332"/>
      <c r="I124" s="332"/>
      <c r="J124" s="332"/>
      <c r="K124" s="332"/>
      <c r="L124" s="332"/>
      <c r="M124" s="332"/>
      <c r="N124" s="332"/>
      <c r="O124" s="332"/>
      <c r="P124" s="47"/>
      <c r="Q124" s="46"/>
      <c r="R124" s="46"/>
      <c r="S124" s="46"/>
      <c r="T124" s="46"/>
      <c r="U124" s="46"/>
      <c r="V124" s="46"/>
      <c r="W124" s="46"/>
      <c r="X124" s="46"/>
      <c r="Y124" s="46"/>
    </row>
    <row r="125" spans="1:25" s="150" customFormat="1" outlineLevel="1" x14ac:dyDescent="0.25">
      <c r="A125" s="313"/>
      <c r="B125" s="316"/>
      <c r="C125" s="332"/>
      <c r="D125" s="332"/>
      <c r="E125" s="332"/>
      <c r="F125" s="332"/>
      <c r="G125" s="332"/>
      <c r="H125" s="332"/>
      <c r="I125" s="332"/>
      <c r="J125" s="332"/>
      <c r="K125" s="332"/>
      <c r="L125" s="332"/>
      <c r="M125" s="332"/>
      <c r="N125" s="332"/>
      <c r="O125" s="332"/>
      <c r="P125" s="47"/>
      <c r="Q125" s="46"/>
      <c r="R125" s="46"/>
      <c r="S125" s="46"/>
      <c r="T125" s="46"/>
      <c r="U125" s="46"/>
      <c r="V125" s="46"/>
      <c r="W125" s="46"/>
      <c r="X125" s="46"/>
      <c r="Y125" s="46"/>
    </row>
    <row r="126" spans="1:25" s="150" customFormat="1" ht="6" customHeight="1" outlineLevel="1" thickBot="1" x14ac:dyDescent="0.3">
      <c r="A126" s="31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39" t="s">
        <v>154</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2"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3"/>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3"/>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3"/>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3"/>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4"/>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2"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3"/>
      <c r="B139" s="196"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3"/>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3"/>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3"/>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3"/>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3"/>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3"/>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4"/>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3" t="str">
        <f>Notes!B28</f>
        <v>Note 13</v>
      </c>
      <c r="B147" s="196" t="s">
        <v>62</v>
      </c>
      <c r="C147" s="304" t="s">
        <v>135</v>
      </c>
      <c r="D147" s="305"/>
      <c r="E147" s="305"/>
      <c r="F147" s="305"/>
      <c r="G147" s="305"/>
      <c r="H147" s="30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3"/>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3"/>
      <c r="B149" s="197"/>
      <c r="C149" s="363">
        <v>4</v>
      </c>
      <c r="D149" s="36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3"/>
      <c r="B150" s="197"/>
      <c r="C150" s="319">
        <v>2</v>
      </c>
      <c r="D150" s="32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3"/>
      <c r="B151" s="197"/>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3"/>
      <c r="B152" s="197"/>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3"/>
      <c r="B153" s="197"/>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3"/>
      <c r="B154" s="197"/>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3"/>
      <c r="B155" s="198"/>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4"/>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7" t="s">
        <v>38</v>
      </c>
      <c r="D157" s="318"/>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87"/>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87"/>
      <c r="B159" s="126" t="s">
        <v>99</v>
      </c>
      <c r="C159" s="331"/>
      <c r="D159" s="332"/>
      <c r="E159" s="332"/>
      <c r="F159" s="332"/>
      <c r="G159" s="332"/>
      <c r="H159" s="332"/>
      <c r="I159" s="332"/>
      <c r="J159" s="332"/>
      <c r="K159" s="332"/>
      <c r="L159" s="332"/>
      <c r="M159" s="332"/>
      <c r="N159" s="332"/>
      <c r="O159" s="332"/>
      <c r="P159" s="47"/>
      <c r="Q159" s="46"/>
      <c r="R159" s="46"/>
      <c r="S159" s="46"/>
      <c r="T159" s="46"/>
      <c r="U159" s="46"/>
      <c r="V159" s="46"/>
      <c r="W159" s="46"/>
      <c r="X159" s="46"/>
      <c r="Y159" s="46"/>
    </row>
    <row r="160" spans="1:25" s="150" customFormat="1" ht="6" customHeight="1" outlineLevel="1" thickBot="1" x14ac:dyDescent="0.3">
      <c r="A160" s="288"/>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7" t="s">
        <v>38</v>
      </c>
      <c r="D161" s="318"/>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87"/>
      <c r="B163" s="104" t="s">
        <v>49</v>
      </c>
      <c r="C163" s="317" t="s">
        <v>35</v>
      </c>
      <c r="D163" s="318"/>
      <c r="E163" s="318"/>
      <c r="F163" s="318"/>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2" t="str">
        <f>Notes!B34</f>
        <v>Note 16</v>
      </c>
      <c r="B165" s="339" t="s">
        <v>157</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customHeight="1" outlineLevel="1" x14ac:dyDescent="0.25">
      <c r="A166" s="313"/>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3"/>
      <c r="B167" s="104" t="s">
        <v>57</v>
      </c>
      <c r="C167" s="317"/>
      <c r="D167" s="318"/>
      <c r="E167" s="318"/>
      <c r="F167" s="318"/>
      <c r="G167" s="318"/>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3"/>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3"/>
      <c r="B169" s="326" t="s">
        <v>61</v>
      </c>
      <c r="C169" s="327" t="s">
        <v>39</v>
      </c>
      <c r="D169" s="328"/>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3"/>
      <c r="B170" s="315"/>
      <c r="C170" s="331"/>
      <c r="D170" s="332"/>
      <c r="E170" s="332"/>
      <c r="F170" s="332"/>
      <c r="G170" s="332"/>
      <c r="H170" s="332"/>
      <c r="I170" s="332"/>
      <c r="J170" s="332"/>
      <c r="K170" s="332"/>
      <c r="L170" s="332"/>
      <c r="M170" s="332"/>
      <c r="N170" s="332"/>
      <c r="O170" s="332"/>
      <c r="P170" s="47"/>
      <c r="Q170" s="46" t="s">
        <v>50</v>
      </c>
      <c r="R170" s="46"/>
      <c r="S170" s="46"/>
      <c r="T170" s="46"/>
      <c r="U170" s="46"/>
      <c r="V170" s="46"/>
      <c r="W170" s="46"/>
      <c r="X170" s="46"/>
      <c r="Y170" s="46"/>
    </row>
    <row r="171" spans="1:25" s="150" customFormat="1" outlineLevel="1" x14ac:dyDescent="0.25">
      <c r="A171" s="313"/>
      <c r="B171" s="315"/>
      <c r="C171" s="331"/>
      <c r="D171" s="332"/>
      <c r="E171" s="332"/>
      <c r="F171" s="332"/>
      <c r="G171" s="332"/>
      <c r="H171" s="332"/>
      <c r="I171" s="332"/>
      <c r="J171" s="332"/>
      <c r="K171" s="332"/>
      <c r="L171" s="332"/>
      <c r="M171" s="332"/>
      <c r="N171" s="332"/>
      <c r="O171" s="332"/>
      <c r="P171" s="47"/>
      <c r="Q171" s="46"/>
      <c r="R171" s="46"/>
      <c r="S171" s="46"/>
      <c r="T171" s="46"/>
      <c r="U171" s="46"/>
      <c r="V171" s="46"/>
      <c r="W171" s="46"/>
      <c r="X171" s="46"/>
      <c r="Y171" s="46"/>
    </row>
    <row r="172" spans="1:25" s="150" customFormat="1" outlineLevel="1" x14ac:dyDescent="0.25">
      <c r="A172" s="313"/>
      <c r="B172" s="315"/>
      <c r="C172" s="331"/>
      <c r="D172" s="332"/>
      <c r="E172" s="332"/>
      <c r="F172" s="332"/>
      <c r="G172" s="332"/>
      <c r="H172" s="332"/>
      <c r="I172" s="332"/>
      <c r="J172" s="332"/>
      <c r="K172" s="332"/>
      <c r="L172" s="332"/>
      <c r="M172" s="332"/>
      <c r="N172" s="332"/>
      <c r="O172" s="332"/>
      <c r="P172" s="47"/>
      <c r="Q172" s="46"/>
      <c r="R172" s="46"/>
      <c r="S172" s="46"/>
      <c r="T172" s="46"/>
      <c r="U172" s="46"/>
      <c r="V172" s="46"/>
      <c r="W172" s="46"/>
      <c r="X172" s="46"/>
      <c r="Y172" s="46"/>
    </row>
    <row r="173" spans="1:25" s="150" customFormat="1" outlineLevel="1" x14ac:dyDescent="0.25">
      <c r="A173" s="313"/>
      <c r="B173" s="315"/>
      <c r="C173" s="331"/>
      <c r="D173" s="332"/>
      <c r="E173" s="332"/>
      <c r="F173" s="332"/>
      <c r="G173" s="332"/>
      <c r="H173" s="332"/>
      <c r="I173" s="332"/>
      <c r="J173" s="332"/>
      <c r="K173" s="332"/>
      <c r="L173" s="332"/>
      <c r="M173" s="332"/>
      <c r="N173" s="332"/>
      <c r="O173" s="332"/>
      <c r="P173" s="47"/>
      <c r="Q173" s="46"/>
      <c r="R173" s="46"/>
      <c r="S173" s="46"/>
      <c r="T173" s="46"/>
      <c r="U173" s="46"/>
      <c r="V173" s="46"/>
      <c r="W173" s="46"/>
      <c r="X173" s="46"/>
      <c r="Y173" s="46"/>
    </row>
    <row r="174" spans="1:25" s="150" customFormat="1" outlineLevel="1" x14ac:dyDescent="0.25">
      <c r="A174" s="313"/>
      <c r="B174" s="316"/>
      <c r="C174" s="331"/>
      <c r="D174" s="332"/>
      <c r="E174" s="332"/>
      <c r="F174" s="332"/>
      <c r="G174" s="332"/>
      <c r="H174" s="332"/>
      <c r="I174" s="332"/>
      <c r="J174" s="332"/>
      <c r="K174" s="332"/>
      <c r="L174" s="332"/>
      <c r="M174" s="332"/>
      <c r="N174" s="332"/>
      <c r="O174" s="332"/>
      <c r="P174" s="47"/>
      <c r="Q174" s="46"/>
      <c r="R174" s="46"/>
      <c r="S174" s="46"/>
      <c r="T174" s="46"/>
      <c r="U174" s="46"/>
      <c r="V174" s="46"/>
      <c r="W174" s="46"/>
      <c r="X174" s="46"/>
      <c r="Y174" s="46"/>
    </row>
    <row r="175" spans="1:25" s="150" customFormat="1" ht="6" customHeight="1" outlineLevel="1" x14ac:dyDescent="0.25">
      <c r="A175" s="313"/>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3"/>
      <c r="B176" s="326" t="s">
        <v>48</v>
      </c>
      <c r="C176" s="331"/>
      <c r="D176" s="332"/>
      <c r="E176" s="332"/>
      <c r="F176" s="332"/>
      <c r="G176" s="332"/>
      <c r="H176" s="332"/>
      <c r="I176" s="332"/>
      <c r="J176" s="332"/>
      <c r="K176" s="332"/>
      <c r="L176" s="332"/>
      <c r="M176" s="332"/>
      <c r="N176" s="332"/>
      <c r="O176" s="332"/>
      <c r="P176" s="47"/>
      <c r="Q176" s="46"/>
      <c r="R176" s="46"/>
      <c r="S176" s="46"/>
      <c r="T176" s="46"/>
      <c r="U176" s="46"/>
      <c r="V176" s="46"/>
      <c r="W176" s="46"/>
      <c r="X176" s="46"/>
      <c r="Y176" s="46"/>
    </row>
    <row r="177" spans="1:25" s="150" customFormat="1" ht="15" customHeight="1" outlineLevel="1" x14ac:dyDescent="0.25">
      <c r="A177" s="313"/>
      <c r="B177" s="315"/>
      <c r="C177" s="331"/>
      <c r="D177" s="332"/>
      <c r="E177" s="332"/>
      <c r="F177" s="332"/>
      <c r="G177" s="332"/>
      <c r="H177" s="332"/>
      <c r="I177" s="332"/>
      <c r="J177" s="332"/>
      <c r="K177" s="332"/>
      <c r="L177" s="332"/>
      <c r="M177" s="332"/>
      <c r="N177" s="332"/>
      <c r="O177" s="332"/>
      <c r="P177" s="47"/>
      <c r="Q177" s="46"/>
      <c r="R177" s="46"/>
      <c r="S177" s="46"/>
      <c r="T177" s="46"/>
      <c r="U177" s="46"/>
      <c r="V177" s="46"/>
      <c r="W177" s="46"/>
      <c r="X177" s="46"/>
      <c r="Y177" s="46"/>
    </row>
    <row r="178" spans="1:25" s="150" customFormat="1" outlineLevel="1" x14ac:dyDescent="0.25">
      <c r="A178" s="313"/>
      <c r="B178" s="315"/>
      <c r="C178" s="331"/>
      <c r="D178" s="332"/>
      <c r="E178" s="332"/>
      <c r="F178" s="332"/>
      <c r="G178" s="332"/>
      <c r="H178" s="332"/>
      <c r="I178" s="332"/>
      <c r="J178" s="332"/>
      <c r="K178" s="332"/>
      <c r="L178" s="332"/>
      <c r="M178" s="332"/>
      <c r="N178" s="332"/>
      <c r="O178" s="332"/>
      <c r="P178" s="47"/>
      <c r="Q178" s="46"/>
      <c r="R178" s="46"/>
      <c r="S178" s="46"/>
      <c r="T178" s="46"/>
      <c r="U178" s="46"/>
      <c r="V178" s="46"/>
      <c r="W178" s="46"/>
      <c r="X178" s="46"/>
      <c r="Y178" s="46"/>
    </row>
    <row r="179" spans="1:25" s="150" customFormat="1" outlineLevel="1" x14ac:dyDescent="0.25">
      <c r="A179" s="313"/>
      <c r="B179" s="315"/>
      <c r="C179" s="331"/>
      <c r="D179" s="332"/>
      <c r="E179" s="332"/>
      <c r="F179" s="332"/>
      <c r="G179" s="332"/>
      <c r="H179" s="332"/>
      <c r="I179" s="332"/>
      <c r="J179" s="332"/>
      <c r="K179" s="332"/>
      <c r="L179" s="332"/>
      <c r="M179" s="332"/>
      <c r="N179" s="332"/>
      <c r="O179" s="332"/>
      <c r="P179" s="47"/>
      <c r="Q179" s="46"/>
      <c r="R179" s="46"/>
      <c r="S179" s="46"/>
      <c r="T179" s="46"/>
      <c r="U179" s="46"/>
      <c r="V179" s="46"/>
      <c r="W179" s="46"/>
      <c r="X179" s="46"/>
      <c r="Y179" s="46"/>
    </row>
    <row r="180" spans="1:25" s="150" customFormat="1" outlineLevel="1" x14ac:dyDescent="0.25">
      <c r="A180" s="313"/>
      <c r="B180" s="315"/>
      <c r="C180" s="331"/>
      <c r="D180" s="332"/>
      <c r="E180" s="332"/>
      <c r="F180" s="332"/>
      <c r="G180" s="332"/>
      <c r="H180" s="332"/>
      <c r="I180" s="332"/>
      <c r="J180" s="332"/>
      <c r="K180" s="332"/>
      <c r="L180" s="332"/>
      <c r="M180" s="332"/>
      <c r="N180" s="332"/>
      <c r="O180" s="332"/>
      <c r="P180" s="47"/>
      <c r="Q180" s="46"/>
      <c r="R180" s="46"/>
      <c r="S180" s="46"/>
      <c r="T180" s="46"/>
      <c r="U180" s="46"/>
      <c r="V180" s="46"/>
      <c r="W180" s="46"/>
      <c r="X180" s="46"/>
      <c r="Y180" s="46"/>
    </row>
    <row r="181" spans="1:25" s="150" customFormat="1" outlineLevel="1" x14ac:dyDescent="0.25">
      <c r="A181" s="313"/>
      <c r="B181" s="315"/>
      <c r="C181" s="331"/>
      <c r="D181" s="332"/>
      <c r="E181" s="332"/>
      <c r="F181" s="332"/>
      <c r="G181" s="332"/>
      <c r="H181" s="332"/>
      <c r="I181" s="332"/>
      <c r="J181" s="332"/>
      <c r="K181" s="332"/>
      <c r="L181" s="332"/>
      <c r="M181" s="332"/>
      <c r="N181" s="332"/>
      <c r="O181" s="332"/>
      <c r="P181" s="47"/>
      <c r="Q181" s="46"/>
      <c r="R181" s="46"/>
      <c r="S181" s="46"/>
      <c r="T181" s="46"/>
      <c r="U181" s="46"/>
      <c r="V181" s="46"/>
      <c r="W181" s="46"/>
      <c r="X181" s="46"/>
      <c r="Y181" s="46"/>
    </row>
    <row r="182" spans="1:25" s="150" customFormat="1" outlineLevel="1" x14ac:dyDescent="0.25">
      <c r="A182" s="313"/>
      <c r="B182" s="316"/>
      <c r="C182" s="331"/>
      <c r="D182" s="332"/>
      <c r="E182" s="332"/>
      <c r="F182" s="332"/>
      <c r="G182" s="332"/>
      <c r="H182" s="332"/>
      <c r="I182" s="332"/>
      <c r="J182" s="332"/>
      <c r="K182" s="332"/>
      <c r="L182" s="332"/>
      <c r="M182" s="332"/>
      <c r="N182" s="332"/>
      <c r="O182" s="332"/>
      <c r="P182" s="47"/>
      <c r="Q182" s="46"/>
      <c r="R182" s="46"/>
      <c r="S182" s="46"/>
      <c r="T182" s="46"/>
      <c r="U182" s="46"/>
      <c r="V182" s="46"/>
      <c r="W182" s="46"/>
      <c r="X182" s="46"/>
      <c r="Y182" s="46"/>
    </row>
    <row r="183" spans="1:25" s="150" customFormat="1" ht="6" customHeight="1" outlineLevel="1" x14ac:dyDescent="0.25">
      <c r="A183" s="313"/>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3"/>
      <c r="B184" s="196" t="s">
        <v>62</v>
      </c>
      <c r="C184" s="319" t="s">
        <v>35</v>
      </c>
      <c r="D184" s="338"/>
      <c r="E184" s="338"/>
      <c r="F184" s="32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3"/>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3"/>
      <c r="B186" s="315"/>
      <c r="C186" s="319">
        <v>1</v>
      </c>
      <c r="D186" s="32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3"/>
      <c r="B187" s="315"/>
      <c r="C187" s="304"/>
      <c r="D187" s="305"/>
      <c r="E187" s="305"/>
      <c r="F187" s="305"/>
      <c r="G187" s="305"/>
      <c r="H187" s="305"/>
      <c r="I187" s="305"/>
      <c r="J187" s="305"/>
      <c r="K187" s="305"/>
      <c r="L187" s="305"/>
      <c r="M187" s="305"/>
      <c r="N187" s="305"/>
      <c r="O187" s="305"/>
      <c r="P187" s="47"/>
      <c r="Q187" s="46" t="s">
        <v>136</v>
      </c>
      <c r="R187" s="46"/>
      <c r="S187" s="46"/>
      <c r="T187" s="46"/>
      <c r="U187" s="46"/>
      <c r="V187" s="46"/>
      <c r="W187" s="46"/>
      <c r="X187" s="46"/>
      <c r="Y187" s="46"/>
    </row>
    <row r="188" spans="1:25" s="150" customFormat="1" outlineLevel="1" x14ac:dyDescent="0.25">
      <c r="A188" s="313"/>
      <c r="B188" s="315"/>
      <c r="C188" s="304"/>
      <c r="D188" s="305"/>
      <c r="E188" s="305"/>
      <c r="F188" s="305"/>
      <c r="G188" s="305"/>
      <c r="H188" s="305"/>
      <c r="I188" s="305"/>
      <c r="J188" s="305"/>
      <c r="K188" s="305"/>
      <c r="L188" s="305"/>
      <c r="M188" s="305"/>
      <c r="N188" s="305"/>
      <c r="O188" s="305"/>
      <c r="P188" s="47"/>
      <c r="Q188" s="46" t="s">
        <v>137</v>
      </c>
      <c r="R188" s="46"/>
      <c r="S188" s="46"/>
      <c r="T188" s="46"/>
      <c r="U188" s="46"/>
      <c r="V188" s="46"/>
      <c r="W188" s="46"/>
      <c r="X188" s="46"/>
      <c r="Y188" s="46"/>
    </row>
    <row r="189" spans="1:25" s="150" customFormat="1" outlineLevel="1" x14ac:dyDescent="0.25">
      <c r="A189" s="313"/>
      <c r="B189" s="315"/>
      <c r="C189" s="304"/>
      <c r="D189" s="305"/>
      <c r="E189" s="305"/>
      <c r="F189" s="305"/>
      <c r="G189" s="305"/>
      <c r="H189" s="305"/>
      <c r="I189" s="305"/>
      <c r="J189" s="305"/>
      <c r="K189" s="305"/>
      <c r="L189" s="305"/>
      <c r="M189" s="305"/>
      <c r="N189" s="305"/>
      <c r="O189" s="305"/>
      <c r="P189" s="47"/>
      <c r="Q189" s="46" t="s">
        <v>138</v>
      </c>
      <c r="R189" s="46"/>
      <c r="S189" s="46"/>
      <c r="T189" s="46"/>
      <c r="U189" s="46"/>
      <c r="V189" s="46"/>
      <c r="W189" s="46"/>
      <c r="X189" s="46"/>
      <c r="Y189" s="46"/>
    </row>
    <row r="190" spans="1:25" s="150" customFormat="1" outlineLevel="1" x14ac:dyDescent="0.25">
      <c r="A190" s="313"/>
      <c r="B190" s="315"/>
      <c r="C190" s="304"/>
      <c r="D190" s="305"/>
      <c r="E190" s="305"/>
      <c r="F190" s="305"/>
      <c r="G190" s="305"/>
      <c r="H190" s="305"/>
      <c r="I190" s="305"/>
      <c r="J190" s="305"/>
      <c r="K190" s="305"/>
      <c r="L190" s="305"/>
      <c r="M190" s="305"/>
      <c r="N190" s="305"/>
      <c r="O190" s="305"/>
      <c r="P190" s="47"/>
      <c r="Q190" s="46" t="s">
        <v>139</v>
      </c>
      <c r="R190" s="46"/>
      <c r="S190" s="46"/>
      <c r="T190" s="46"/>
      <c r="U190" s="46"/>
      <c r="V190" s="46"/>
      <c r="W190" s="46"/>
      <c r="X190" s="46"/>
      <c r="Y190" s="46"/>
    </row>
    <row r="191" spans="1:25" s="150" customFormat="1" outlineLevel="1" x14ac:dyDescent="0.25">
      <c r="A191" s="313"/>
      <c r="B191" s="316"/>
      <c r="C191" s="304"/>
      <c r="D191" s="305"/>
      <c r="E191" s="305"/>
      <c r="F191" s="305"/>
      <c r="G191" s="305"/>
      <c r="H191" s="305"/>
      <c r="I191" s="305"/>
      <c r="J191" s="305"/>
      <c r="K191" s="305"/>
      <c r="L191" s="305"/>
      <c r="M191" s="305"/>
      <c r="N191" s="305"/>
      <c r="O191" s="305"/>
      <c r="P191" s="47"/>
      <c r="Q191" s="46" t="s">
        <v>140</v>
      </c>
      <c r="R191" s="46"/>
      <c r="S191" s="46"/>
      <c r="T191" s="46"/>
      <c r="U191" s="46"/>
      <c r="V191" s="46"/>
      <c r="W191" s="46"/>
      <c r="X191" s="46"/>
      <c r="Y191" s="46"/>
    </row>
    <row r="192" spans="1:25" s="150" customFormat="1" ht="6" customHeight="1" outlineLevel="1" x14ac:dyDescent="0.25">
      <c r="A192" s="313"/>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13"/>
      <c r="B193" s="118" t="s">
        <v>142</v>
      </c>
      <c r="C193" s="317" t="s">
        <v>38</v>
      </c>
      <c r="D193" s="318"/>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3"/>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 customHeight="1" outlineLevel="1" x14ac:dyDescent="0.25">
      <c r="A195" s="313"/>
      <c r="B195" s="120" t="s">
        <v>99</v>
      </c>
      <c r="C195" s="331"/>
      <c r="D195" s="332"/>
      <c r="E195" s="332"/>
      <c r="F195" s="332"/>
      <c r="G195" s="332"/>
      <c r="H195" s="332"/>
      <c r="I195" s="332"/>
      <c r="J195" s="332"/>
      <c r="K195" s="332"/>
      <c r="L195" s="332"/>
      <c r="M195" s="332"/>
      <c r="N195" s="332"/>
      <c r="O195" s="332"/>
      <c r="P195" s="47"/>
      <c r="Q195" s="46"/>
      <c r="R195" s="46"/>
      <c r="S195" s="46"/>
      <c r="T195" s="46"/>
      <c r="U195" s="46"/>
      <c r="V195" s="46"/>
      <c r="W195" s="46"/>
      <c r="X195" s="46"/>
      <c r="Y195" s="46"/>
    </row>
    <row r="196" spans="1:25" s="150" customFormat="1" ht="6" customHeight="1" outlineLevel="1" x14ac:dyDescent="0.25">
      <c r="A196" s="313"/>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3"/>
      <c r="B197" s="104" t="s">
        <v>77</v>
      </c>
      <c r="C197" s="317" t="s">
        <v>38</v>
      </c>
      <c r="D197" s="318"/>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3"/>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3"/>
      <c r="B199" s="104" t="s">
        <v>49</v>
      </c>
      <c r="C199" s="317" t="s">
        <v>35</v>
      </c>
      <c r="D199" s="318"/>
      <c r="E199" s="318"/>
      <c r="F199" s="318"/>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9" t="str">
        <f>Notes!B36</f>
        <v>Note 17</v>
      </c>
      <c r="C206" s="310"/>
      <c r="D206" s="310"/>
      <c r="E206" s="310"/>
      <c r="F206" s="310"/>
      <c r="G206" s="310"/>
      <c r="H206" s="310"/>
      <c r="I206" s="310"/>
      <c r="J206" s="310"/>
      <c r="K206" s="310"/>
      <c r="L206" s="310"/>
      <c r="M206" s="310"/>
      <c r="N206" s="311"/>
      <c r="O206" s="182" t="str">
        <f>Notes!B38</f>
        <v>Note 18</v>
      </c>
      <c r="P206" s="67"/>
      <c r="Q206" s="44"/>
      <c r="R206" s="44"/>
      <c r="S206" s="44"/>
      <c r="T206" s="44"/>
      <c r="U206" s="44"/>
      <c r="V206" s="44"/>
      <c r="W206" s="44"/>
      <c r="X206" s="44"/>
      <c r="Y206" s="44"/>
    </row>
    <row r="207" spans="1:25" ht="23" outlineLevel="1" x14ac:dyDescent="0.25">
      <c r="A207" s="43"/>
      <c r="B207" s="130" t="s">
        <v>19</v>
      </c>
      <c r="C207" s="307" t="s">
        <v>22</v>
      </c>
      <c r="D207" s="307"/>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65"/>
      <c r="D208" s="365"/>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08"/>
      <c r="D209" s="308"/>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08"/>
      <c r="D210" s="308"/>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08"/>
      <c r="D211" s="308"/>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08"/>
      <c r="D212" s="308"/>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08"/>
      <c r="D213" s="308"/>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08"/>
      <c r="D214" s="308"/>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08"/>
      <c r="D215" s="308"/>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08"/>
      <c r="D216" s="308"/>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08"/>
      <c r="D217" s="308"/>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08"/>
      <c r="D218" s="308"/>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08"/>
      <c r="D219" s="308"/>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08"/>
      <c r="D220" s="30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2"/>
      <c r="D221" s="34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9" t="str">
        <f>Notes!B36</f>
        <v>Note 17</v>
      </c>
      <c r="C227" s="310"/>
      <c r="D227" s="310"/>
      <c r="E227" s="310"/>
      <c r="F227" s="310"/>
      <c r="G227" s="310"/>
      <c r="H227" s="310"/>
      <c r="I227" s="310"/>
      <c r="J227" s="310"/>
      <c r="K227" s="310"/>
      <c r="L227" s="310"/>
      <c r="M227" s="310"/>
      <c r="N227" s="311"/>
      <c r="O227" s="182" t="str">
        <f>Notes!B38</f>
        <v>Note 18</v>
      </c>
      <c r="P227" s="67"/>
      <c r="Q227" s="44"/>
      <c r="R227" s="71"/>
      <c r="S227" s="44"/>
      <c r="T227" s="44"/>
      <c r="U227" s="44"/>
      <c r="V227" s="44"/>
      <c r="W227" s="44"/>
      <c r="X227" s="44"/>
      <c r="Y227" s="44"/>
    </row>
    <row r="228" spans="1:25" ht="23" outlineLevel="1" x14ac:dyDescent="0.25">
      <c r="A228" s="43"/>
      <c r="B228" s="130" t="s">
        <v>19</v>
      </c>
      <c r="C228" s="307" t="s">
        <v>22</v>
      </c>
      <c r="D228" s="307"/>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08"/>
      <c r="D229" s="308"/>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08"/>
      <c r="D230" s="308"/>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08"/>
      <c r="D231" s="308"/>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08"/>
      <c r="D232" s="308"/>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08"/>
      <c r="D233" s="308"/>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08"/>
      <c r="D234" s="308"/>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08"/>
      <c r="D235" s="308"/>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08"/>
      <c r="D236" s="308"/>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08"/>
      <c r="D237" s="308"/>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08"/>
      <c r="D238" s="308"/>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08"/>
      <c r="D239" s="308"/>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08"/>
      <c r="D240" s="308"/>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08"/>
      <c r="D241" s="30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2"/>
      <c r="D242" s="34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3"/>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3"/>
      <c r="B246" s="359" t="s">
        <v>0</v>
      </c>
      <c r="C246" s="318" t="s">
        <v>1</v>
      </c>
      <c r="D246" s="318"/>
      <c r="E246" s="203"/>
      <c r="F246" s="293"/>
      <c r="G246" s="293"/>
      <c r="H246" s="293"/>
      <c r="I246" s="293"/>
      <c r="J246" s="293"/>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3"/>
      <c r="B247" s="360"/>
      <c r="C247" s="318"/>
      <c r="D247" s="318"/>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3"/>
      <c r="B248" s="361"/>
      <c r="C248" s="318"/>
      <c r="D248" s="318"/>
      <c r="E248" s="203"/>
      <c r="F248" s="293"/>
      <c r="G248" s="293"/>
      <c r="H248" s="293"/>
      <c r="I248" s="293"/>
      <c r="J248" s="293"/>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3"/>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3"/>
      <c r="B250" s="343" t="s">
        <v>100</v>
      </c>
      <c r="C250" s="317"/>
      <c r="D250" s="318"/>
      <c r="E250" s="318"/>
      <c r="F250" s="318"/>
      <c r="G250" s="318"/>
      <c r="H250" s="318"/>
      <c r="I250" s="318"/>
      <c r="J250" s="318"/>
      <c r="K250" s="318"/>
      <c r="L250" s="318"/>
      <c r="M250" s="318"/>
      <c r="N250" s="318"/>
      <c r="O250" s="318"/>
      <c r="P250" s="47"/>
      <c r="Q250" s="44"/>
      <c r="R250" s="44"/>
      <c r="S250" s="46"/>
      <c r="T250" s="46"/>
      <c r="U250" s="46"/>
      <c r="V250" s="46"/>
      <c r="W250" s="46"/>
      <c r="X250" s="46"/>
      <c r="Y250" s="46"/>
    </row>
    <row r="251" spans="1:25" s="150" customFormat="1" outlineLevel="1" x14ac:dyDescent="0.25">
      <c r="A251" s="313"/>
      <c r="B251" s="344"/>
      <c r="C251" s="317"/>
      <c r="D251" s="318"/>
      <c r="E251" s="318"/>
      <c r="F251" s="318"/>
      <c r="G251" s="318"/>
      <c r="H251" s="318"/>
      <c r="I251" s="318"/>
      <c r="J251" s="318"/>
      <c r="K251" s="318"/>
      <c r="L251" s="318"/>
      <c r="M251" s="318"/>
      <c r="N251" s="318"/>
      <c r="O251" s="318"/>
      <c r="P251" s="47"/>
      <c r="Q251" s="44"/>
      <c r="R251" s="44"/>
      <c r="S251" s="46"/>
      <c r="T251" s="46"/>
      <c r="U251" s="46"/>
      <c r="V251" s="46"/>
      <c r="W251" s="46"/>
      <c r="X251" s="46"/>
      <c r="Y251" s="46"/>
    </row>
    <row r="252" spans="1:25" s="150" customFormat="1" outlineLevel="1" x14ac:dyDescent="0.25">
      <c r="A252" s="313"/>
      <c r="B252" s="344"/>
      <c r="C252" s="317"/>
      <c r="D252" s="318"/>
      <c r="E252" s="318"/>
      <c r="F252" s="318"/>
      <c r="G252" s="318"/>
      <c r="H252" s="318"/>
      <c r="I252" s="318"/>
      <c r="J252" s="318"/>
      <c r="K252" s="318"/>
      <c r="L252" s="318"/>
      <c r="M252" s="318"/>
      <c r="N252" s="318"/>
      <c r="O252" s="318"/>
      <c r="P252" s="47"/>
      <c r="Q252" s="44"/>
      <c r="R252" s="44"/>
      <c r="S252" s="46"/>
      <c r="T252" s="46"/>
      <c r="U252" s="46"/>
      <c r="V252" s="46"/>
      <c r="W252" s="46"/>
      <c r="X252" s="46"/>
      <c r="Y252" s="46"/>
    </row>
    <row r="253" spans="1:25" s="150" customFormat="1" outlineLevel="1" x14ac:dyDescent="0.25">
      <c r="A253" s="313"/>
      <c r="B253" s="344"/>
      <c r="C253" s="317"/>
      <c r="D253" s="318"/>
      <c r="E253" s="318"/>
      <c r="F253" s="318"/>
      <c r="G253" s="318"/>
      <c r="H253" s="318"/>
      <c r="I253" s="318"/>
      <c r="J253" s="318"/>
      <c r="K253" s="318"/>
      <c r="L253" s="318"/>
      <c r="M253" s="318"/>
      <c r="N253" s="318"/>
      <c r="O253" s="318"/>
      <c r="P253" s="47"/>
      <c r="Q253" s="44"/>
      <c r="R253" s="44"/>
      <c r="S253" s="46"/>
      <c r="T253" s="46"/>
      <c r="U253" s="46"/>
      <c r="V253" s="46"/>
      <c r="W253" s="46"/>
      <c r="X253" s="46"/>
      <c r="Y253" s="46"/>
    </row>
    <row r="254" spans="1:25" s="150" customFormat="1" outlineLevel="1" x14ac:dyDescent="0.25">
      <c r="A254" s="313"/>
      <c r="B254" s="345"/>
      <c r="C254" s="317"/>
      <c r="D254" s="318"/>
      <c r="E254" s="318"/>
      <c r="F254" s="318"/>
      <c r="G254" s="318"/>
      <c r="H254" s="318"/>
      <c r="I254" s="318"/>
      <c r="J254" s="318"/>
      <c r="K254" s="318"/>
      <c r="L254" s="318"/>
      <c r="M254" s="318"/>
      <c r="N254" s="318"/>
      <c r="O254" s="318"/>
      <c r="P254" s="47"/>
      <c r="Q254" s="44"/>
      <c r="R254" s="44"/>
      <c r="S254" s="46"/>
      <c r="T254" s="46"/>
      <c r="U254" s="46"/>
      <c r="V254" s="46"/>
      <c r="W254" s="46"/>
      <c r="X254" s="46"/>
      <c r="Y254" s="46"/>
    </row>
    <row r="255" spans="1:25" s="150" customFormat="1" ht="6" customHeight="1" outlineLevel="1" thickBot="1" x14ac:dyDescent="0.3">
      <c r="A255" s="31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3" priority="4" operator="equal">
      <formula>"ineffective"</formula>
    </cfRule>
    <cfRule type="cellIs" dxfId="22" priority="5" operator="equal">
      <formula>"effective"</formula>
    </cfRule>
  </conditionalFormatting>
  <conditionalFormatting sqref="H167 G199:H199 G163:H163">
    <cfRule type="expression" dxfId="21" priority="3">
      <formula>$C$161="No"</formula>
    </cfRule>
  </conditionalFormatting>
  <conditionalFormatting sqref="E248:F248">
    <cfRule type="expression" dxfId="20" priority="2">
      <formula>$C$139="Apportion"</formula>
    </cfRule>
  </conditionalFormatting>
  <conditionalFormatting sqref="C163">
    <cfRule type="expression" dxfId="19"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32" t="s">
        <v>148</v>
      </c>
      <c r="D4" s="332"/>
      <c r="E4" s="332"/>
      <c r="F4" s="332"/>
      <c r="G4" s="332"/>
      <c r="H4" s="332"/>
      <c r="I4" s="332"/>
      <c r="J4" s="332"/>
      <c r="K4" s="332"/>
      <c r="L4" s="332"/>
      <c r="M4" s="332"/>
      <c r="N4" s="332"/>
      <c r="O4" s="332"/>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32"/>
      <c r="D6" s="332"/>
      <c r="E6" s="332"/>
      <c r="F6" s="332"/>
      <c r="G6" s="332"/>
      <c r="H6" s="332"/>
      <c r="I6" s="332"/>
      <c r="J6" s="332"/>
      <c r="K6" s="332"/>
      <c r="L6" s="332"/>
      <c r="M6" s="332"/>
      <c r="N6" s="332"/>
      <c r="O6" s="332"/>
      <c r="P6" s="47"/>
      <c r="Q6" s="46"/>
      <c r="R6" s="46"/>
      <c r="S6" s="46"/>
      <c r="T6" s="46"/>
      <c r="U6" s="46"/>
      <c r="V6" s="46"/>
      <c r="W6" s="46"/>
      <c r="X6" s="46"/>
      <c r="Y6" s="46"/>
    </row>
    <row r="7" spans="1:25" s="150" customFormat="1" x14ac:dyDescent="0.25">
      <c r="A7" s="43"/>
      <c r="B7" s="107" t="s">
        <v>56</v>
      </c>
      <c r="C7" s="332"/>
      <c r="D7" s="332"/>
      <c r="E7" s="332"/>
      <c r="F7" s="332"/>
      <c r="G7" s="332"/>
      <c r="H7" s="332"/>
      <c r="I7" s="332"/>
      <c r="J7" s="332"/>
      <c r="K7" s="332"/>
      <c r="L7" s="332"/>
      <c r="M7" s="332"/>
      <c r="N7" s="332"/>
      <c r="O7" s="332"/>
      <c r="P7" s="47"/>
      <c r="Q7" s="46"/>
      <c r="R7" s="46"/>
      <c r="S7" s="46"/>
      <c r="T7" s="46"/>
      <c r="U7" s="46"/>
      <c r="V7" s="46"/>
      <c r="W7" s="46"/>
      <c r="X7" s="46"/>
      <c r="Y7" s="46"/>
    </row>
    <row r="8" spans="1:25" s="150" customFormat="1" x14ac:dyDescent="0.25">
      <c r="A8" s="43"/>
      <c r="B8" s="108"/>
      <c r="C8" s="332"/>
      <c r="D8" s="332"/>
      <c r="E8" s="332"/>
      <c r="F8" s="332"/>
      <c r="G8" s="332"/>
      <c r="H8" s="332"/>
      <c r="I8" s="332"/>
      <c r="J8" s="332"/>
      <c r="K8" s="332"/>
      <c r="L8" s="332"/>
      <c r="M8" s="332"/>
      <c r="N8" s="332"/>
      <c r="O8" s="332"/>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86" t="str">
        <f>Notes!B4</f>
        <v>Note 1</v>
      </c>
      <c r="B10" s="326" t="s">
        <v>163</v>
      </c>
      <c r="C10" s="332"/>
      <c r="D10" s="332"/>
      <c r="E10" s="332"/>
      <c r="F10" s="332"/>
      <c r="G10" s="332"/>
      <c r="H10" s="332"/>
      <c r="I10" s="332"/>
      <c r="J10" s="332"/>
      <c r="K10" s="332"/>
      <c r="L10" s="332"/>
      <c r="M10" s="332"/>
      <c r="N10" s="332"/>
      <c r="O10" s="332"/>
      <c r="P10" s="47"/>
      <c r="Q10" s="46"/>
      <c r="R10" s="46"/>
      <c r="S10" s="46"/>
      <c r="T10" s="46"/>
      <c r="U10" s="46"/>
      <c r="V10" s="46"/>
      <c r="W10" s="46"/>
      <c r="X10" s="46"/>
      <c r="Y10" s="46"/>
    </row>
    <row r="11" spans="1:25" s="150" customFormat="1" x14ac:dyDescent="0.25">
      <c r="A11" s="287"/>
      <c r="B11" s="315"/>
      <c r="C11" s="332"/>
      <c r="D11" s="332"/>
      <c r="E11" s="332"/>
      <c r="F11" s="332"/>
      <c r="G11" s="332"/>
      <c r="H11" s="332"/>
      <c r="I11" s="332"/>
      <c r="J11" s="332"/>
      <c r="K11" s="332"/>
      <c r="L11" s="332"/>
      <c r="M11" s="332"/>
      <c r="N11" s="332"/>
      <c r="O11" s="332"/>
      <c r="P11" s="47"/>
      <c r="Q11" s="46"/>
      <c r="R11" s="46"/>
      <c r="S11" s="46"/>
      <c r="T11" s="46"/>
      <c r="U11" s="46"/>
      <c r="V11" s="46"/>
      <c r="W11" s="46"/>
      <c r="X11" s="46"/>
      <c r="Y11" s="46"/>
    </row>
    <row r="12" spans="1:25" s="150" customFormat="1" x14ac:dyDescent="0.25">
      <c r="A12" s="287"/>
      <c r="B12" s="315"/>
      <c r="C12" s="332"/>
      <c r="D12" s="332"/>
      <c r="E12" s="332"/>
      <c r="F12" s="332"/>
      <c r="G12" s="332"/>
      <c r="H12" s="332"/>
      <c r="I12" s="332"/>
      <c r="J12" s="332"/>
      <c r="K12" s="332"/>
      <c r="L12" s="332"/>
      <c r="M12" s="332"/>
      <c r="N12" s="332"/>
      <c r="O12" s="332"/>
      <c r="P12" s="47"/>
      <c r="Q12" s="46"/>
      <c r="R12" s="46"/>
      <c r="S12" s="46"/>
      <c r="T12" s="46"/>
      <c r="U12" s="46"/>
      <c r="V12" s="46"/>
      <c r="W12" s="46"/>
      <c r="X12" s="46"/>
      <c r="Y12" s="46"/>
    </row>
    <row r="13" spans="1:25" s="150" customFormat="1" x14ac:dyDescent="0.25">
      <c r="A13" s="287"/>
      <c r="B13" s="315"/>
      <c r="C13" s="332"/>
      <c r="D13" s="332"/>
      <c r="E13" s="332"/>
      <c r="F13" s="332"/>
      <c r="G13" s="332"/>
      <c r="H13" s="332"/>
      <c r="I13" s="332"/>
      <c r="J13" s="332"/>
      <c r="K13" s="332"/>
      <c r="L13" s="332"/>
      <c r="M13" s="332"/>
      <c r="N13" s="332"/>
      <c r="O13" s="332"/>
      <c r="P13" s="47"/>
      <c r="Q13" s="46"/>
      <c r="R13" s="46"/>
      <c r="S13" s="46"/>
      <c r="T13" s="46"/>
      <c r="U13" s="46"/>
      <c r="V13" s="46"/>
      <c r="W13" s="46"/>
      <c r="X13" s="46"/>
      <c r="Y13" s="46"/>
    </row>
    <row r="14" spans="1:25" s="150" customFormat="1" x14ac:dyDescent="0.25">
      <c r="A14" s="287"/>
      <c r="B14" s="315"/>
      <c r="C14" s="332"/>
      <c r="D14" s="332"/>
      <c r="E14" s="332"/>
      <c r="F14" s="332"/>
      <c r="G14" s="332"/>
      <c r="H14" s="332"/>
      <c r="I14" s="332"/>
      <c r="J14" s="332"/>
      <c r="K14" s="332"/>
      <c r="L14" s="332"/>
      <c r="M14" s="332"/>
      <c r="N14" s="332"/>
      <c r="O14" s="332"/>
      <c r="P14" s="47"/>
      <c r="Q14" s="46"/>
      <c r="R14" s="46"/>
      <c r="S14" s="46"/>
      <c r="T14" s="46"/>
      <c r="U14" s="46"/>
      <c r="V14" s="46"/>
      <c r="W14" s="46"/>
      <c r="X14" s="46"/>
      <c r="Y14" s="46"/>
    </row>
    <row r="15" spans="1:25" s="150" customFormat="1" ht="12" thickBot="1" x14ac:dyDescent="0.3">
      <c r="A15" s="288"/>
      <c r="B15" s="316"/>
      <c r="C15" s="332"/>
      <c r="D15" s="332"/>
      <c r="E15" s="332"/>
      <c r="F15" s="332"/>
      <c r="G15" s="332"/>
      <c r="H15" s="332"/>
      <c r="I15" s="332"/>
      <c r="J15" s="332"/>
      <c r="K15" s="332"/>
      <c r="L15" s="332"/>
      <c r="M15" s="332"/>
      <c r="N15" s="332"/>
      <c r="O15" s="332"/>
      <c r="P15" s="47"/>
      <c r="Q15" s="46"/>
      <c r="R15" s="46"/>
      <c r="S15" s="46"/>
      <c r="T15" s="46"/>
      <c r="U15" s="46"/>
      <c r="V15" s="46"/>
      <c r="W15" s="46"/>
      <c r="X15" s="46"/>
      <c r="Y15" s="46"/>
    </row>
    <row r="16" spans="1:25" s="150" customFormat="1" ht="6" customHeight="1" x14ac:dyDescent="0.25">
      <c r="A16" s="286"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87"/>
      <c r="B17" s="208" t="s">
        <v>118</v>
      </c>
      <c r="C17" s="156" t="s">
        <v>119</v>
      </c>
      <c r="D17" s="157"/>
      <c r="E17" s="157"/>
      <c r="F17" s="157"/>
      <c r="G17" s="346" t="s">
        <v>120</v>
      </c>
      <c r="H17" s="346"/>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87"/>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87"/>
      <c r="B19" s="209"/>
      <c r="C19" s="156" t="s">
        <v>122</v>
      </c>
      <c r="D19" s="157"/>
      <c r="E19" s="157"/>
      <c r="F19" s="157"/>
      <c r="G19" s="346" t="s">
        <v>123</v>
      </c>
      <c r="H19" s="346"/>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87"/>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87"/>
      <c r="B21" s="209"/>
      <c r="C21" s="159" t="s">
        <v>125</v>
      </c>
      <c r="D21" s="160"/>
      <c r="E21" s="160"/>
      <c r="F21" s="160"/>
      <c r="G21" s="346" t="s">
        <v>126</v>
      </c>
      <c r="H21" s="346"/>
      <c r="I21" s="201"/>
      <c r="J21" s="206" t="s">
        <v>127</v>
      </c>
      <c r="K21" s="201"/>
      <c r="L21" s="203"/>
      <c r="M21" s="203"/>
      <c r="N21" s="203"/>
      <c r="O21" s="203"/>
      <c r="P21" s="47"/>
      <c r="Q21" s="46"/>
      <c r="R21" s="46"/>
      <c r="S21" s="46"/>
      <c r="T21" s="46"/>
      <c r="U21" s="46"/>
      <c r="V21" s="46"/>
      <c r="W21" s="46"/>
      <c r="X21" s="46"/>
      <c r="Y21" s="46"/>
    </row>
    <row r="22" spans="1:25" s="150" customFormat="1" x14ac:dyDescent="0.25">
      <c r="A22" s="287"/>
      <c r="B22" s="209"/>
      <c r="C22" s="203"/>
      <c r="D22" s="203"/>
      <c r="E22" s="203"/>
      <c r="F22" s="203"/>
      <c r="G22" s="346" t="s">
        <v>128</v>
      </c>
      <c r="H22" s="346"/>
      <c r="I22" s="201"/>
      <c r="J22" s="206" t="s">
        <v>129</v>
      </c>
      <c r="K22" s="201" t="s">
        <v>46</v>
      </c>
      <c r="L22" s="203"/>
      <c r="M22" s="203"/>
      <c r="N22" s="203"/>
      <c r="O22" s="203"/>
      <c r="P22" s="47"/>
      <c r="Q22" s="46"/>
      <c r="R22" s="46"/>
      <c r="S22" s="46"/>
      <c r="T22" s="46"/>
      <c r="U22" s="46"/>
      <c r="V22" s="46"/>
      <c r="W22" s="46"/>
      <c r="X22" s="46"/>
      <c r="Y22" s="46"/>
    </row>
    <row r="23" spans="1:25" s="150" customFormat="1" ht="12" thickBot="1" x14ac:dyDescent="0.3">
      <c r="A23" s="288"/>
      <c r="B23" s="187"/>
      <c r="C23" s="161"/>
      <c r="D23" s="161"/>
      <c r="E23" s="161"/>
      <c r="F23" s="161"/>
      <c r="G23" s="346" t="s">
        <v>130</v>
      </c>
      <c r="H23" s="346"/>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53" t="s">
        <v>117</v>
      </c>
      <c r="C25" s="317"/>
      <c r="D25" s="318"/>
      <c r="E25" s="318"/>
      <c r="F25" s="318"/>
      <c r="G25" s="318"/>
      <c r="H25" s="318"/>
      <c r="I25" s="318"/>
      <c r="J25" s="318"/>
      <c r="K25" s="318"/>
      <c r="L25" s="318"/>
      <c r="M25" s="318"/>
      <c r="N25" s="318"/>
      <c r="O25" s="318"/>
      <c r="P25" s="47"/>
      <c r="Q25" s="347"/>
      <c r="R25" s="46"/>
      <c r="S25" s="46"/>
      <c r="T25" s="46"/>
      <c r="U25" s="46"/>
      <c r="V25" s="46"/>
      <c r="W25" s="46"/>
      <c r="X25" s="46"/>
      <c r="Y25" s="46"/>
    </row>
    <row r="26" spans="1:25" s="150" customFormat="1" x14ac:dyDescent="0.25">
      <c r="A26" s="52"/>
      <c r="B26" s="354"/>
      <c r="C26" s="317"/>
      <c r="D26" s="318"/>
      <c r="E26" s="318"/>
      <c r="F26" s="318"/>
      <c r="G26" s="318"/>
      <c r="H26" s="318"/>
      <c r="I26" s="318"/>
      <c r="J26" s="318"/>
      <c r="K26" s="318"/>
      <c r="L26" s="318"/>
      <c r="M26" s="318"/>
      <c r="N26" s="318"/>
      <c r="O26" s="318"/>
      <c r="P26" s="47"/>
      <c r="Q26" s="347"/>
      <c r="R26" s="46"/>
      <c r="S26" s="46"/>
      <c r="T26" s="46"/>
      <c r="U26" s="46"/>
      <c r="V26" s="46"/>
      <c r="W26" s="46"/>
      <c r="X26" s="46"/>
      <c r="Y26" s="46"/>
    </row>
    <row r="27" spans="1:25" s="150" customFormat="1" x14ac:dyDescent="0.25">
      <c r="A27" s="52"/>
      <c r="B27" s="354"/>
      <c r="C27" s="317"/>
      <c r="D27" s="318"/>
      <c r="E27" s="318"/>
      <c r="F27" s="318"/>
      <c r="G27" s="318"/>
      <c r="H27" s="318"/>
      <c r="I27" s="318"/>
      <c r="J27" s="318"/>
      <c r="K27" s="318"/>
      <c r="L27" s="318"/>
      <c r="M27" s="318"/>
      <c r="N27" s="318"/>
      <c r="O27" s="318"/>
      <c r="P27" s="47"/>
      <c r="Q27" s="347"/>
      <c r="R27" s="46"/>
      <c r="S27" s="46"/>
      <c r="T27" s="46"/>
      <c r="U27" s="46"/>
      <c r="V27" s="46"/>
      <c r="W27" s="46"/>
      <c r="X27" s="46"/>
      <c r="Y27" s="46"/>
    </row>
    <row r="28" spans="1:25" s="150" customFormat="1" x14ac:dyDescent="0.25">
      <c r="A28" s="52"/>
      <c r="B28" s="355"/>
      <c r="C28" s="352" t="s">
        <v>150</v>
      </c>
      <c r="D28" s="352"/>
      <c r="E28" s="352"/>
      <c r="F28" s="301"/>
      <c r="G28" s="214"/>
      <c r="H28" s="215" t="s">
        <v>151</v>
      </c>
      <c r="I28" s="200"/>
      <c r="J28" s="200"/>
      <c r="K28" s="200"/>
      <c r="L28" s="200"/>
      <c r="M28" s="200"/>
      <c r="N28" s="200"/>
      <c r="O28" s="200"/>
      <c r="P28" s="47"/>
      <c r="Q28" s="347"/>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47"/>
      <c r="R29" s="46"/>
      <c r="S29" s="46"/>
      <c r="T29" s="46"/>
      <c r="U29" s="46"/>
      <c r="V29" s="46"/>
      <c r="W29" s="46"/>
      <c r="X29" s="46"/>
      <c r="Y29" s="46"/>
    </row>
    <row r="30" spans="1:25" s="150" customFormat="1" x14ac:dyDescent="0.25">
      <c r="A30" s="43"/>
      <c r="B30" s="326" t="s">
        <v>97</v>
      </c>
      <c r="C30" s="332"/>
      <c r="D30" s="332"/>
      <c r="E30" s="332"/>
      <c r="F30" s="332"/>
      <c r="G30" s="332"/>
      <c r="H30" s="332"/>
      <c r="I30" s="332"/>
      <c r="J30" s="332"/>
      <c r="K30" s="332"/>
      <c r="L30" s="332"/>
      <c r="M30" s="332"/>
      <c r="N30" s="332"/>
      <c r="O30" s="332"/>
      <c r="P30" s="47"/>
      <c r="Q30" s="347"/>
      <c r="R30" s="46"/>
      <c r="S30" s="46"/>
      <c r="T30" s="46"/>
      <c r="U30" s="46"/>
      <c r="V30" s="46"/>
      <c r="W30" s="46"/>
      <c r="X30" s="46"/>
      <c r="Y30" s="46"/>
    </row>
    <row r="31" spans="1:25" s="150" customFormat="1" x14ac:dyDescent="0.25">
      <c r="A31" s="43"/>
      <c r="B31" s="315"/>
      <c r="C31" s="332"/>
      <c r="D31" s="332"/>
      <c r="E31" s="332"/>
      <c r="F31" s="332"/>
      <c r="G31" s="332"/>
      <c r="H31" s="332"/>
      <c r="I31" s="332"/>
      <c r="J31" s="332"/>
      <c r="K31" s="332"/>
      <c r="L31" s="332"/>
      <c r="M31" s="332"/>
      <c r="N31" s="332"/>
      <c r="O31" s="332"/>
      <c r="P31" s="47"/>
      <c r="Q31" s="347"/>
      <c r="R31" s="46"/>
      <c r="S31" s="46"/>
      <c r="T31" s="46"/>
      <c r="U31" s="46"/>
      <c r="V31" s="46"/>
      <c r="W31" s="46"/>
      <c r="X31" s="46"/>
      <c r="Y31" s="46"/>
    </row>
    <row r="32" spans="1:25" s="150" customFormat="1" x14ac:dyDescent="0.25">
      <c r="A32" s="43"/>
      <c r="B32" s="316"/>
      <c r="C32" s="332"/>
      <c r="D32" s="332"/>
      <c r="E32" s="332"/>
      <c r="F32" s="332"/>
      <c r="G32" s="332"/>
      <c r="H32" s="332"/>
      <c r="I32" s="332"/>
      <c r="J32" s="332"/>
      <c r="K32" s="332"/>
      <c r="L32" s="332"/>
      <c r="M32" s="332"/>
      <c r="N32" s="332"/>
      <c r="O32" s="332"/>
      <c r="P32" s="47"/>
      <c r="Q32" s="347"/>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83" t="str">
        <f>Notes!B10</f>
        <v>Note 4</v>
      </c>
      <c r="B37" s="326" t="s">
        <v>7</v>
      </c>
      <c r="C37" s="332"/>
      <c r="D37" s="332"/>
      <c r="E37" s="332"/>
      <c r="F37" s="332"/>
      <c r="G37" s="332"/>
      <c r="H37" s="332"/>
      <c r="I37" s="332"/>
      <c r="J37" s="332"/>
      <c r="K37" s="332"/>
      <c r="L37" s="332"/>
      <c r="M37" s="332"/>
      <c r="N37" s="332"/>
      <c r="O37" s="332"/>
      <c r="P37" s="47"/>
      <c r="Q37" s="46"/>
      <c r="R37" s="46"/>
      <c r="S37" s="46"/>
      <c r="T37" s="46"/>
      <c r="U37" s="46"/>
      <c r="V37" s="46"/>
      <c r="W37" s="46"/>
      <c r="X37" s="46"/>
      <c r="Y37" s="46"/>
    </row>
    <row r="38" spans="1:25" s="150" customFormat="1" outlineLevel="1" x14ac:dyDescent="0.25">
      <c r="A38" s="284"/>
      <c r="B38" s="315"/>
      <c r="C38" s="332"/>
      <c r="D38" s="332"/>
      <c r="E38" s="332"/>
      <c r="F38" s="332"/>
      <c r="G38" s="332"/>
      <c r="H38" s="332"/>
      <c r="I38" s="332"/>
      <c r="J38" s="332"/>
      <c r="K38" s="332"/>
      <c r="L38" s="332"/>
      <c r="M38" s="332"/>
      <c r="N38" s="332"/>
      <c r="O38" s="332"/>
      <c r="P38" s="47"/>
      <c r="Q38" s="46"/>
      <c r="R38" s="46"/>
      <c r="S38" s="46"/>
      <c r="T38" s="46"/>
      <c r="U38" s="46"/>
      <c r="V38" s="46"/>
      <c r="W38" s="46"/>
      <c r="X38" s="46"/>
      <c r="Y38" s="46"/>
    </row>
    <row r="39" spans="1:25" s="150" customFormat="1" outlineLevel="1" x14ac:dyDescent="0.25">
      <c r="A39" s="284"/>
      <c r="B39" s="315"/>
      <c r="C39" s="332"/>
      <c r="D39" s="332"/>
      <c r="E39" s="332"/>
      <c r="F39" s="332"/>
      <c r="G39" s="332"/>
      <c r="H39" s="332"/>
      <c r="I39" s="332"/>
      <c r="J39" s="332"/>
      <c r="K39" s="332"/>
      <c r="L39" s="332"/>
      <c r="M39" s="332"/>
      <c r="N39" s="332"/>
      <c r="O39" s="332"/>
      <c r="P39" s="47"/>
      <c r="Q39" s="46"/>
      <c r="R39" s="46"/>
      <c r="S39" s="46"/>
      <c r="T39" s="46"/>
      <c r="U39" s="46"/>
      <c r="V39" s="46"/>
      <c r="W39" s="46"/>
      <c r="X39" s="46"/>
      <c r="Y39" s="46"/>
    </row>
    <row r="40" spans="1:25" s="150" customFormat="1" outlineLevel="1" x14ac:dyDescent="0.25">
      <c r="A40" s="284"/>
      <c r="B40" s="315"/>
      <c r="C40" s="332"/>
      <c r="D40" s="332"/>
      <c r="E40" s="332"/>
      <c r="F40" s="332"/>
      <c r="G40" s="332"/>
      <c r="H40" s="332"/>
      <c r="I40" s="332"/>
      <c r="J40" s="332"/>
      <c r="K40" s="332"/>
      <c r="L40" s="332"/>
      <c r="M40" s="332"/>
      <c r="N40" s="332"/>
      <c r="O40" s="332"/>
      <c r="P40" s="47"/>
      <c r="Q40" s="46"/>
      <c r="R40" s="46"/>
      <c r="S40" s="46"/>
      <c r="T40" s="46"/>
      <c r="U40" s="46"/>
      <c r="V40" s="46"/>
      <c r="W40" s="46"/>
      <c r="X40" s="46"/>
      <c r="Y40" s="46"/>
    </row>
    <row r="41" spans="1:25" s="150" customFormat="1" outlineLevel="1" x14ac:dyDescent="0.25">
      <c r="A41" s="284"/>
      <c r="B41" s="315"/>
      <c r="C41" s="332"/>
      <c r="D41" s="332"/>
      <c r="E41" s="332"/>
      <c r="F41" s="332"/>
      <c r="G41" s="332"/>
      <c r="H41" s="332"/>
      <c r="I41" s="332"/>
      <c r="J41" s="332"/>
      <c r="K41" s="332"/>
      <c r="L41" s="332"/>
      <c r="M41" s="332"/>
      <c r="N41" s="332"/>
      <c r="O41" s="332"/>
      <c r="P41" s="47"/>
      <c r="Q41" s="46"/>
      <c r="R41" s="46"/>
      <c r="S41" s="46"/>
      <c r="T41" s="46"/>
      <c r="U41" s="46"/>
      <c r="V41" s="46"/>
      <c r="W41" s="46"/>
      <c r="X41" s="46"/>
      <c r="Y41" s="46"/>
    </row>
    <row r="42" spans="1:25" s="150" customFormat="1" outlineLevel="1" x14ac:dyDescent="0.25">
      <c r="A42" s="284"/>
      <c r="B42" s="316"/>
      <c r="C42" s="332"/>
      <c r="D42" s="332"/>
      <c r="E42" s="332"/>
      <c r="F42" s="332"/>
      <c r="G42" s="332"/>
      <c r="H42" s="332"/>
      <c r="I42" s="332"/>
      <c r="J42" s="332"/>
      <c r="K42" s="332"/>
      <c r="L42" s="332"/>
      <c r="M42" s="332"/>
      <c r="N42" s="332"/>
      <c r="O42" s="332"/>
      <c r="P42" s="47"/>
      <c r="Q42" s="46"/>
      <c r="R42" s="46"/>
      <c r="S42" s="46"/>
      <c r="T42" s="46"/>
      <c r="U42" s="46"/>
      <c r="V42" s="46"/>
      <c r="W42" s="46"/>
      <c r="X42" s="46"/>
      <c r="Y42" s="46"/>
    </row>
    <row r="43" spans="1:25" s="150" customFormat="1" ht="6.75" customHeight="1" outlineLevel="1" x14ac:dyDescent="0.25">
      <c r="A43" s="284"/>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84"/>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84"/>
      <c r="B45" s="343" t="s">
        <v>37</v>
      </c>
      <c r="C45" s="304"/>
      <c r="D45" s="305"/>
      <c r="E45" s="305"/>
      <c r="F45" s="305"/>
      <c r="G45" s="305"/>
      <c r="H45" s="305"/>
      <c r="I45" s="305"/>
      <c r="J45" s="305"/>
      <c r="K45" s="305"/>
      <c r="L45" s="305"/>
      <c r="M45" s="305"/>
      <c r="N45" s="305"/>
      <c r="O45" s="305"/>
      <c r="P45" s="47"/>
      <c r="Q45" s="46"/>
      <c r="R45" s="46"/>
      <c r="S45" s="46"/>
      <c r="T45" s="46"/>
      <c r="U45" s="46"/>
      <c r="V45" s="46"/>
      <c r="W45" s="46"/>
      <c r="X45" s="46"/>
      <c r="Y45" s="46"/>
    </row>
    <row r="46" spans="1:25" s="150" customFormat="1" outlineLevel="1" x14ac:dyDescent="0.25">
      <c r="A46" s="284"/>
      <c r="B46" s="344"/>
      <c r="C46" s="304"/>
      <c r="D46" s="305"/>
      <c r="E46" s="305"/>
      <c r="F46" s="305"/>
      <c r="G46" s="305"/>
      <c r="H46" s="305"/>
      <c r="I46" s="305"/>
      <c r="J46" s="305"/>
      <c r="K46" s="305"/>
      <c r="L46" s="305"/>
      <c r="M46" s="305"/>
      <c r="N46" s="305"/>
      <c r="O46" s="305"/>
      <c r="P46" s="47"/>
      <c r="Q46" s="46"/>
      <c r="R46" s="46"/>
      <c r="S46" s="46"/>
      <c r="T46" s="46"/>
      <c r="U46" s="46"/>
      <c r="V46" s="46"/>
      <c r="W46" s="46"/>
      <c r="X46" s="46"/>
      <c r="Y46" s="46"/>
    </row>
    <row r="47" spans="1:25" s="150" customFormat="1" outlineLevel="1" x14ac:dyDescent="0.25">
      <c r="A47" s="284"/>
      <c r="B47" s="344"/>
      <c r="C47" s="304"/>
      <c r="D47" s="305"/>
      <c r="E47" s="305"/>
      <c r="F47" s="305"/>
      <c r="G47" s="305"/>
      <c r="H47" s="305"/>
      <c r="I47" s="305"/>
      <c r="J47" s="305"/>
      <c r="K47" s="305"/>
      <c r="L47" s="305"/>
      <c r="M47" s="305"/>
      <c r="N47" s="305"/>
      <c r="O47" s="305"/>
      <c r="P47" s="47"/>
      <c r="Q47" s="46"/>
      <c r="R47" s="46"/>
      <c r="S47" s="46"/>
      <c r="T47" s="46"/>
      <c r="U47" s="46"/>
      <c r="V47" s="46"/>
      <c r="W47" s="46"/>
      <c r="X47" s="46"/>
      <c r="Y47" s="46"/>
    </row>
    <row r="48" spans="1:25" s="150" customFormat="1" outlineLevel="1" x14ac:dyDescent="0.25">
      <c r="A48" s="284"/>
      <c r="B48" s="344"/>
      <c r="C48" s="304"/>
      <c r="D48" s="305"/>
      <c r="E48" s="305"/>
      <c r="F48" s="305"/>
      <c r="G48" s="305"/>
      <c r="H48" s="305"/>
      <c r="I48" s="305"/>
      <c r="J48" s="305"/>
      <c r="K48" s="305"/>
      <c r="L48" s="305"/>
      <c r="M48" s="305"/>
      <c r="N48" s="305"/>
      <c r="O48" s="305"/>
      <c r="P48" s="47"/>
      <c r="Q48" s="46"/>
      <c r="R48" s="46"/>
      <c r="S48" s="46"/>
      <c r="T48" s="46"/>
      <c r="U48" s="46"/>
      <c r="V48" s="46"/>
      <c r="W48" s="46"/>
      <c r="X48" s="46"/>
      <c r="Y48" s="46"/>
    </row>
    <row r="49" spans="1:27" s="150" customFormat="1" outlineLevel="1" x14ac:dyDescent="0.25">
      <c r="A49" s="284"/>
      <c r="B49" s="344"/>
      <c r="C49" s="304"/>
      <c r="D49" s="305"/>
      <c r="E49" s="305"/>
      <c r="F49" s="305"/>
      <c r="G49" s="305"/>
      <c r="H49" s="305"/>
      <c r="I49" s="305"/>
      <c r="J49" s="305"/>
      <c r="K49" s="305"/>
      <c r="L49" s="305"/>
      <c r="M49" s="305"/>
      <c r="N49" s="305"/>
      <c r="O49" s="305"/>
      <c r="P49" s="47"/>
      <c r="Q49" s="46"/>
      <c r="R49" s="46"/>
      <c r="S49" s="46"/>
      <c r="T49" s="46"/>
      <c r="U49" s="46"/>
      <c r="V49" s="46"/>
      <c r="W49" s="46"/>
      <c r="X49" s="46"/>
      <c r="Y49" s="46"/>
    </row>
    <row r="50" spans="1:27" s="150" customFormat="1" outlineLevel="1" x14ac:dyDescent="0.25">
      <c r="A50" s="284"/>
      <c r="B50" s="204"/>
      <c r="C50" s="304"/>
      <c r="D50" s="305"/>
      <c r="E50" s="305"/>
      <c r="F50" s="305"/>
      <c r="G50" s="305"/>
      <c r="H50" s="305"/>
      <c r="I50" s="305"/>
      <c r="J50" s="305"/>
      <c r="K50" s="305"/>
      <c r="L50" s="305"/>
      <c r="M50" s="305"/>
      <c r="N50" s="305"/>
      <c r="O50" s="305"/>
      <c r="P50" s="47"/>
      <c r="Q50" s="46"/>
      <c r="R50" s="46"/>
      <c r="S50" s="46"/>
      <c r="T50" s="46"/>
      <c r="U50" s="46"/>
      <c r="V50" s="46"/>
      <c r="W50" s="46"/>
      <c r="X50" s="46"/>
      <c r="Y50" s="46"/>
    </row>
    <row r="51" spans="1:27" s="150" customFormat="1" outlineLevel="1" x14ac:dyDescent="0.25">
      <c r="A51" s="284"/>
      <c r="B51" s="112" t="str">
        <f>Notes!B12</f>
        <v>Note 5</v>
      </c>
      <c r="C51" s="304"/>
      <c r="D51" s="305"/>
      <c r="E51" s="305"/>
      <c r="F51" s="305"/>
      <c r="G51" s="305"/>
      <c r="H51" s="305"/>
      <c r="I51" s="305"/>
      <c r="J51" s="305"/>
      <c r="K51" s="305"/>
      <c r="L51" s="305"/>
      <c r="M51" s="305"/>
      <c r="N51" s="305"/>
      <c r="O51" s="305"/>
      <c r="P51" s="47"/>
      <c r="Q51" s="46"/>
      <c r="R51" s="46"/>
      <c r="S51" s="46"/>
      <c r="T51" s="46"/>
      <c r="U51" s="46"/>
      <c r="V51" s="46"/>
      <c r="W51" s="46"/>
      <c r="X51" s="46"/>
      <c r="Y51" s="46"/>
    </row>
    <row r="52" spans="1:27" s="150" customFormat="1" outlineLevel="1" x14ac:dyDescent="0.25">
      <c r="A52" s="284"/>
      <c r="B52" s="207"/>
      <c r="C52" s="304"/>
      <c r="D52" s="305"/>
      <c r="E52" s="305"/>
      <c r="F52" s="305"/>
      <c r="G52" s="305"/>
      <c r="H52" s="305"/>
      <c r="I52" s="305"/>
      <c r="J52" s="305"/>
      <c r="K52" s="305"/>
      <c r="L52" s="305"/>
      <c r="M52" s="305"/>
      <c r="N52" s="305"/>
      <c r="O52" s="305"/>
      <c r="P52" s="47"/>
      <c r="Q52" s="46"/>
      <c r="R52" s="55"/>
      <c r="S52" s="55"/>
      <c r="T52" s="55"/>
      <c r="U52" s="55"/>
      <c r="V52" s="55"/>
      <c r="W52" s="55"/>
      <c r="X52" s="55"/>
      <c r="Y52" s="55"/>
      <c r="Z52" s="152"/>
      <c r="AA52" s="152"/>
    </row>
    <row r="53" spans="1:27" s="150" customFormat="1" ht="6" customHeight="1" outlineLevel="1" x14ac:dyDescent="0.25">
      <c r="A53" s="284"/>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84"/>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84"/>
      <c r="B55" s="104" t="s">
        <v>43</v>
      </c>
      <c r="C55" s="331"/>
      <c r="D55" s="332"/>
      <c r="E55" s="332"/>
      <c r="F55" s="332"/>
      <c r="G55" s="332"/>
      <c r="H55" s="332"/>
      <c r="I55" s="332"/>
      <c r="J55" s="332"/>
      <c r="K55" s="332"/>
      <c r="L55" s="332"/>
      <c r="M55" s="332"/>
      <c r="N55" s="332"/>
      <c r="O55" s="332"/>
      <c r="P55" s="47"/>
      <c r="Q55" s="46"/>
      <c r="R55" s="46"/>
      <c r="S55" s="46"/>
      <c r="T55" s="46"/>
      <c r="U55" s="46"/>
      <c r="V55" s="46"/>
      <c r="W55" s="46"/>
      <c r="X55" s="46"/>
      <c r="Y55" s="46"/>
    </row>
    <row r="56" spans="1:27" s="150" customFormat="1" ht="6" customHeight="1" outlineLevel="1" x14ac:dyDescent="0.25">
      <c r="A56" s="284"/>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84"/>
      <c r="B57" s="343" t="s">
        <v>108</v>
      </c>
      <c r="C57" s="304"/>
      <c r="D57" s="305"/>
      <c r="E57" s="305"/>
      <c r="F57" s="305"/>
      <c r="G57" s="305"/>
      <c r="H57" s="305"/>
      <c r="I57" s="305"/>
      <c r="J57" s="305"/>
      <c r="K57" s="305"/>
      <c r="L57" s="305"/>
      <c r="M57" s="305"/>
      <c r="N57" s="305"/>
      <c r="O57" s="305"/>
      <c r="P57" s="47"/>
      <c r="Q57" s="46"/>
      <c r="R57" s="46"/>
      <c r="S57" s="46"/>
      <c r="T57" s="46"/>
      <c r="U57" s="46"/>
      <c r="V57" s="46"/>
      <c r="W57" s="46"/>
      <c r="X57" s="46"/>
      <c r="Y57" s="46"/>
    </row>
    <row r="58" spans="1:27" s="150" customFormat="1" outlineLevel="1" x14ac:dyDescent="0.25">
      <c r="A58" s="284"/>
      <c r="B58" s="344"/>
      <c r="C58" s="304"/>
      <c r="D58" s="305"/>
      <c r="E58" s="305"/>
      <c r="F58" s="305"/>
      <c r="G58" s="305"/>
      <c r="H58" s="305"/>
      <c r="I58" s="305"/>
      <c r="J58" s="305"/>
      <c r="K58" s="305"/>
      <c r="L58" s="305"/>
      <c r="M58" s="305"/>
      <c r="N58" s="305"/>
      <c r="O58" s="305"/>
      <c r="P58" s="47"/>
      <c r="Q58" s="46"/>
      <c r="R58" s="46"/>
      <c r="S58" s="46"/>
      <c r="T58" s="46"/>
      <c r="U58" s="46"/>
      <c r="V58" s="46"/>
      <c r="W58" s="46"/>
      <c r="X58" s="46"/>
      <c r="Y58" s="46"/>
    </row>
    <row r="59" spans="1:27" s="150" customFormat="1" outlineLevel="1" x14ac:dyDescent="0.25">
      <c r="A59" s="284"/>
      <c r="B59" s="344"/>
      <c r="C59" s="304"/>
      <c r="D59" s="305"/>
      <c r="E59" s="305"/>
      <c r="F59" s="305"/>
      <c r="G59" s="305"/>
      <c r="H59" s="305"/>
      <c r="I59" s="305"/>
      <c r="J59" s="305"/>
      <c r="K59" s="305"/>
      <c r="L59" s="305"/>
      <c r="M59" s="305"/>
      <c r="N59" s="305"/>
      <c r="O59" s="305"/>
      <c r="P59" s="47"/>
      <c r="Q59" s="46"/>
      <c r="R59" s="46"/>
      <c r="S59" s="46"/>
      <c r="T59" s="46"/>
      <c r="U59" s="46"/>
      <c r="V59" s="46"/>
      <c r="W59" s="46"/>
      <c r="X59" s="46"/>
      <c r="Y59" s="46"/>
    </row>
    <row r="60" spans="1:27" s="150" customFormat="1" outlineLevel="1" x14ac:dyDescent="0.25">
      <c r="A60" s="284"/>
      <c r="B60" s="344"/>
      <c r="C60" s="304"/>
      <c r="D60" s="305"/>
      <c r="E60" s="305"/>
      <c r="F60" s="305"/>
      <c r="G60" s="305"/>
      <c r="H60" s="305"/>
      <c r="I60" s="305"/>
      <c r="J60" s="305"/>
      <c r="K60" s="305"/>
      <c r="L60" s="305"/>
      <c r="M60" s="305"/>
      <c r="N60" s="305"/>
      <c r="O60" s="305"/>
      <c r="P60" s="47"/>
      <c r="Q60" s="46"/>
      <c r="R60" s="46"/>
      <c r="S60" s="46"/>
      <c r="T60" s="46"/>
      <c r="U60" s="46"/>
      <c r="V60" s="46"/>
      <c r="W60" s="46"/>
      <c r="X60" s="46"/>
      <c r="Y60" s="46"/>
    </row>
    <row r="61" spans="1:27" s="150" customFormat="1" outlineLevel="1" x14ac:dyDescent="0.25">
      <c r="A61" s="284"/>
      <c r="B61" s="344"/>
      <c r="C61" s="304"/>
      <c r="D61" s="305"/>
      <c r="E61" s="305"/>
      <c r="F61" s="305"/>
      <c r="G61" s="305"/>
      <c r="H61" s="305"/>
      <c r="I61" s="305"/>
      <c r="J61" s="305"/>
      <c r="K61" s="305"/>
      <c r="L61" s="305"/>
      <c r="M61" s="305"/>
      <c r="N61" s="305"/>
      <c r="O61" s="305"/>
      <c r="P61" s="47"/>
      <c r="Q61" s="46"/>
      <c r="R61" s="46"/>
      <c r="S61" s="46"/>
      <c r="T61" s="46"/>
      <c r="U61" s="46"/>
      <c r="V61" s="46"/>
      <c r="W61" s="46"/>
      <c r="X61" s="46"/>
      <c r="Y61" s="46"/>
    </row>
    <row r="62" spans="1:27" s="150" customFormat="1" outlineLevel="1" x14ac:dyDescent="0.25">
      <c r="A62" s="284"/>
      <c r="B62" s="344"/>
      <c r="C62" s="304"/>
      <c r="D62" s="305"/>
      <c r="E62" s="305"/>
      <c r="F62" s="305"/>
      <c r="G62" s="305"/>
      <c r="H62" s="305"/>
      <c r="I62" s="305"/>
      <c r="J62" s="305"/>
      <c r="K62" s="305"/>
      <c r="L62" s="305"/>
      <c r="M62" s="305"/>
      <c r="N62" s="305"/>
      <c r="O62" s="305"/>
      <c r="P62" s="47"/>
      <c r="Q62" s="46"/>
      <c r="R62" s="46"/>
      <c r="S62" s="46"/>
      <c r="T62" s="46"/>
      <c r="U62" s="46"/>
      <c r="V62" s="46"/>
      <c r="W62" s="46"/>
      <c r="X62" s="46"/>
      <c r="Y62" s="46"/>
    </row>
    <row r="63" spans="1:27" s="150" customFormat="1" outlineLevel="1" x14ac:dyDescent="0.25">
      <c r="A63" s="284"/>
      <c r="B63" s="344"/>
      <c r="C63" s="304"/>
      <c r="D63" s="305"/>
      <c r="E63" s="305"/>
      <c r="F63" s="305"/>
      <c r="G63" s="305"/>
      <c r="H63" s="305"/>
      <c r="I63" s="305"/>
      <c r="J63" s="305"/>
      <c r="K63" s="305"/>
      <c r="L63" s="305"/>
      <c r="M63" s="305"/>
      <c r="N63" s="305"/>
      <c r="O63" s="305"/>
      <c r="P63" s="47"/>
      <c r="Q63" s="46"/>
      <c r="R63" s="46"/>
      <c r="S63" s="46"/>
      <c r="T63" s="46"/>
      <c r="U63" s="46"/>
      <c r="V63" s="46"/>
      <c r="W63" s="46"/>
      <c r="X63" s="46"/>
      <c r="Y63" s="46"/>
    </row>
    <row r="64" spans="1:27" s="150" customFormat="1" outlineLevel="1" x14ac:dyDescent="0.25">
      <c r="A64" s="284"/>
      <c r="B64" s="345"/>
      <c r="C64" s="304"/>
      <c r="D64" s="305"/>
      <c r="E64" s="305"/>
      <c r="F64" s="305"/>
      <c r="G64" s="305"/>
      <c r="H64" s="305"/>
      <c r="I64" s="305"/>
      <c r="J64" s="305"/>
      <c r="K64" s="305"/>
      <c r="L64" s="305"/>
      <c r="M64" s="305"/>
      <c r="N64" s="305"/>
      <c r="O64" s="305"/>
      <c r="P64" s="47"/>
      <c r="Q64" s="46"/>
      <c r="R64" s="46"/>
      <c r="S64" s="46"/>
      <c r="T64" s="46"/>
      <c r="U64" s="46"/>
      <c r="V64" s="46"/>
      <c r="W64" s="46"/>
      <c r="X64" s="46"/>
      <c r="Y64" s="46"/>
    </row>
    <row r="65" spans="1:25" s="150" customFormat="1" ht="6" customHeight="1" outlineLevel="1" x14ac:dyDescent="0.25">
      <c r="A65" s="284"/>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84"/>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84"/>
      <c r="B67" s="326" t="s">
        <v>63</v>
      </c>
      <c r="C67" s="304"/>
      <c r="D67" s="305"/>
      <c r="E67" s="305"/>
      <c r="F67" s="305"/>
      <c r="G67" s="305"/>
      <c r="H67" s="305"/>
      <c r="I67" s="305"/>
      <c r="J67" s="305"/>
      <c r="K67" s="305"/>
      <c r="L67" s="305"/>
      <c r="M67" s="305"/>
      <c r="N67" s="305"/>
      <c r="O67" s="305"/>
      <c r="P67" s="47"/>
      <c r="Q67" s="46"/>
      <c r="R67" s="46"/>
      <c r="S67" s="46"/>
      <c r="T67" s="46"/>
      <c r="U67" s="46"/>
      <c r="V67" s="46"/>
      <c r="W67" s="46"/>
      <c r="X67" s="46"/>
      <c r="Y67" s="46"/>
    </row>
    <row r="68" spans="1:25" s="150" customFormat="1" outlineLevel="1" x14ac:dyDescent="0.25">
      <c r="A68" s="284"/>
      <c r="B68" s="315"/>
      <c r="C68" s="304"/>
      <c r="D68" s="305"/>
      <c r="E68" s="305"/>
      <c r="F68" s="305"/>
      <c r="G68" s="305"/>
      <c r="H68" s="305"/>
      <c r="I68" s="305"/>
      <c r="J68" s="305"/>
      <c r="K68" s="305"/>
      <c r="L68" s="305"/>
      <c r="M68" s="305"/>
      <c r="N68" s="305"/>
      <c r="O68" s="305"/>
      <c r="P68" s="47"/>
      <c r="Q68" s="46"/>
      <c r="R68" s="46"/>
      <c r="S68" s="46"/>
      <c r="T68" s="46"/>
      <c r="U68" s="46"/>
      <c r="V68" s="46"/>
      <c r="W68" s="46"/>
      <c r="X68" s="46"/>
      <c r="Y68" s="46"/>
    </row>
    <row r="69" spans="1:25" s="150" customFormat="1" outlineLevel="1" x14ac:dyDescent="0.25">
      <c r="A69" s="284"/>
      <c r="B69" s="315"/>
      <c r="C69" s="304"/>
      <c r="D69" s="305"/>
      <c r="E69" s="305"/>
      <c r="F69" s="305"/>
      <c r="G69" s="305"/>
      <c r="H69" s="305"/>
      <c r="I69" s="305"/>
      <c r="J69" s="305"/>
      <c r="K69" s="305"/>
      <c r="L69" s="305"/>
      <c r="M69" s="305"/>
      <c r="N69" s="305"/>
      <c r="O69" s="305"/>
      <c r="P69" s="47"/>
      <c r="Q69" s="46"/>
      <c r="R69" s="46"/>
      <c r="S69" s="46"/>
      <c r="T69" s="46"/>
      <c r="U69" s="46"/>
      <c r="V69" s="46"/>
      <c r="W69" s="46"/>
      <c r="X69" s="46"/>
      <c r="Y69" s="46"/>
    </row>
    <row r="70" spans="1:25" s="150" customFormat="1" outlineLevel="1" x14ac:dyDescent="0.25">
      <c r="A70" s="284"/>
      <c r="B70" s="316"/>
      <c r="C70" s="304"/>
      <c r="D70" s="305"/>
      <c r="E70" s="305"/>
      <c r="F70" s="305"/>
      <c r="G70" s="305"/>
      <c r="H70" s="305"/>
      <c r="I70" s="305"/>
      <c r="J70" s="305"/>
      <c r="K70" s="305"/>
      <c r="L70" s="305"/>
      <c r="M70" s="305"/>
      <c r="N70" s="305"/>
      <c r="O70" s="305"/>
      <c r="P70" s="47"/>
      <c r="Q70" s="46"/>
      <c r="R70" s="46"/>
      <c r="S70" s="46"/>
      <c r="T70" s="46"/>
      <c r="U70" s="46"/>
      <c r="V70" s="46"/>
      <c r="W70" s="46"/>
      <c r="X70" s="46"/>
      <c r="Y70" s="46"/>
    </row>
    <row r="71" spans="1:25" s="150" customFormat="1" ht="6" customHeight="1" outlineLevel="1" x14ac:dyDescent="0.25">
      <c r="A71" s="284"/>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84"/>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84"/>
      <c r="B73" s="326" t="s">
        <v>64</v>
      </c>
      <c r="C73" s="304"/>
      <c r="D73" s="305"/>
      <c r="E73" s="305"/>
      <c r="F73" s="305"/>
      <c r="G73" s="305"/>
      <c r="H73" s="305"/>
      <c r="I73" s="305"/>
      <c r="J73" s="305"/>
      <c r="K73" s="305"/>
      <c r="L73" s="305"/>
      <c r="M73" s="305"/>
      <c r="N73" s="305"/>
      <c r="O73" s="305"/>
      <c r="P73" s="47"/>
      <c r="Q73" s="46"/>
      <c r="R73" s="46"/>
      <c r="S73" s="46"/>
      <c r="T73" s="46"/>
      <c r="U73" s="46"/>
      <c r="V73" s="46"/>
      <c r="W73" s="46"/>
      <c r="X73" s="46"/>
      <c r="Y73" s="46"/>
    </row>
    <row r="74" spans="1:25" s="150" customFormat="1" outlineLevel="1" x14ac:dyDescent="0.25">
      <c r="A74" s="284"/>
      <c r="B74" s="315"/>
      <c r="C74" s="304"/>
      <c r="D74" s="305"/>
      <c r="E74" s="305"/>
      <c r="F74" s="305"/>
      <c r="G74" s="305"/>
      <c r="H74" s="305"/>
      <c r="I74" s="305"/>
      <c r="J74" s="305"/>
      <c r="K74" s="305"/>
      <c r="L74" s="305"/>
      <c r="M74" s="305"/>
      <c r="N74" s="305"/>
      <c r="O74" s="305"/>
      <c r="P74" s="47"/>
      <c r="Q74" s="46"/>
      <c r="R74" s="46"/>
      <c r="S74" s="46"/>
      <c r="T74" s="46"/>
      <c r="U74" s="46"/>
      <c r="V74" s="46"/>
      <c r="W74" s="46"/>
      <c r="X74" s="46"/>
      <c r="Y74" s="46"/>
    </row>
    <row r="75" spans="1:25" s="150" customFormat="1" outlineLevel="1" x14ac:dyDescent="0.25">
      <c r="A75" s="284"/>
      <c r="B75" s="315"/>
      <c r="C75" s="304"/>
      <c r="D75" s="305"/>
      <c r="E75" s="305"/>
      <c r="F75" s="305"/>
      <c r="G75" s="305"/>
      <c r="H75" s="305"/>
      <c r="I75" s="305"/>
      <c r="J75" s="305"/>
      <c r="K75" s="305"/>
      <c r="L75" s="305"/>
      <c r="M75" s="305"/>
      <c r="N75" s="305"/>
      <c r="O75" s="305"/>
      <c r="P75" s="47"/>
      <c r="Q75" s="46"/>
      <c r="R75" s="46"/>
      <c r="S75" s="46"/>
      <c r="T75" s="46"/>
      <c r="U75" s="46"/>
      <c r="V75" s="46"/>
      <c r="W75" s="46"/>
      <c r="X75" s="46"/>
      <c r="Y75" s="46"/>
    </row>
    <row r="76" spans="1:25" s="150" customFormat="1" outlineLevel="1" x14ac:dyDescent="0.25">
      <c r="A76" s="284"/>
      <c r="B76" s="316"/>
      <c r="C76" s="304"/>
      <c r="D76" s="305"/>
      <c r="E76" s="305"/>
      <c r="F76" s="305"/>
      <c r="G76" s="305"/>
      <c r="H76" s="305"/>
      <c r="I76" s="305"/>
      <c r="J76" s="305"/>
      <c r="K76" s="305"/>
      <c r="L76" s="305"/>
      <c r="M76" s="305"/>
      <c r="N76" s="305"/>
      <c r="O76" s="305"/>
      <c r="P76" s="47"/>
      <c r="Q76" s="46"/>
      <c r="R76" s="46"/>
      <c r="S76" s="46"/>
      <c r="T76" s="46"/>
      <c r="U76" s="46"/>
      <c r="V76" s="46"/>
      <c r="W76" s="46"/>
      <c r="X76" s="46"/>
      <c r="Y76" s="46"/>
    </row>
    <row r="77" spans="1:25" s="150" customFormat="1" ht="6" customHeight="1" outlineLevel="1" x14ac:dyDescent="0.25">
      <c r="A77" s="284"/>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84"/>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84"/>
      <c r="B79" s="326" t="s">
        <v>34</v>
      </c>
      <c r="C79" s="304"/>
      <c r="D79" s="305"/>
      <c r="E79" s="305"/>
      <c r="F79" s="305"/>
      <c r="G79" s="305"/>
      <c r="H79" s="305"/>
      <c r="I79" s="305"/>
      <c r="J79" s="305"/>
      <c r="K79" s="305"/>
      <c r="L79" s="305"/>
      <c r="M79" s="305"/>
      <c r="N79" s="305"/>
      <c r="O79" s="305"/>
      <c r="P79" s="47"/>
      <c r="Q79" s="46"/>
      <c r="R79" s="46"/>
      <c r="S79" s="46"/>
      <c r="T79" s="46"/>
      <c r="U79" s="46"/>
      <c r="V79" s="46"/>
      <c r="W79" s="46"/>
      <c r="X79" s="46"/>
      <c r="Y79" s="46"/>
    </row>
    <row r="80" spans="1:25" s="150" customFormat="1" outlineLevel="1" x14ac:dyDescent="0.25">
      <c r="A80" s="284"/>
      <c r="B80" s="315"/>
      <c r="C80" s="304"/>
      <c r="D80" s="305"/>
      <c r="E80" s="305"/>
      <c r="F80" s="305"/>
      <c r="G80" s="305"/>
      <c r="H80" s="305"/>
      <c r="I80" s="305"/>
      <c r="J80" s="305"/>
      <c r="K80" s="305"/>
      <c r="L80" s="305"/>
      <c r="M80" s="305"/>
      <c r="N80" s="305"/>
      <c r="O80" s="305"/>
      <c r="P80" s="47"/>
      <c r="Q80" s="46"/>
      <c r="R80" s="46"/>
      <c r="S80" s="46"/>
      <c r="T80" s="46"/>
      <c r="U80" s="46"/>
      <c r="V80" s="46"/>
      <c r="W80" s="46"/>
      <c r="X80" s="46"/>
      <c r="Y80" s="46"/>
    </row>
    <row r="81" spans="1:25" s="150" customFormat="1" outlineLevel="1" x14ac:dyDescent="0.25">
      <c r="A81" s="284"/>
      <c r="B81" s="315"/>
      <c r="C81" s="304"/>
      <c r="D81" s="305"/>
      <c r="E81" s="305"/>
      <c r="F81" s="305"/>
      <c r="G81" s="305"/>
      <c r="H81" s="305"/>
      <c r="I81" s="305"/>
      <c r="J81" s="305"/>
      <c r="K81" s="305"/>
      <c r="L81" s="305"/>
      <c r="M81" s="305"/>
      <c r="N81" s="305"/>
      <c r="O81" s="305"/>
      <c r="P81" s="47"/>
      <c r="Q81" s="46"/>
      <c r="R81" s="46"/>
      <c r="S81" s="46"/>
      <c r="T81" s="46"/>
      <c r="U81" s="46"/>
      <c r="V81" s="46"/>
      <c r="W81" s="46"/>
      <c r="X81" s="46"/>
      <c r="Y81" s="46"/>
    </row>
    <row r="82" spans="1:25" s="150" customFormat="1" outlineLevel="1" x14ac:dyDescent="0.25">
      <c r="A82" s="284"/>
      <c r="B82" s="197"/>
      <c r="C82" s="304"/>
      <c r="D82" s="305"/>
      <c r="E82" s="305"/>
      <c r="F82" s="305"/>
      <c r="G82" s="305"/>
      <c r="H82" s="305"/>
      <c r="I82" s="305"/>
      <c r="J82" s="305"/>
      <c r="K82" s="305"/>
      <c r="L82" s="305"/>
      <c r="M82" s="305"/>
      <c r="N82" s="305"/>
      <c r="O82" s="305"/>
      <c r="P82" s="47"/>
      <c r="Q82" s="46"/>
      <c r="R82" s="46"/>
      <c r="S82" s="46"/>
      <c r="T82" s="46"/>
      <c r="U82" s="46"/>
      <c r="V82" s="46"/>
      <c r="W82" s="46"/>
      <c r="X82" s="46"/>
      <c r="Y82" s="46"/>
    </row>
    <row r="83" spans="1:25" s="150" customFormat="1" outlineLevel="1" x14ac:dyDescent="0.25">
      <c r="A83" s="284"/>
      <c r="B83" s="116" t="str">
        <f>Notes!B14</f>
        <v>Note 6</v>
      </c>
      <c r="C83" s="304"/>
      <c r="D83" s="305"/>
      <c r="E83" s="305"/>
      <c r="F83" s="305"/>
      <c r="G83" s="305"/>
      <c r="H83" s="305"/>
      <c r="I83" s="305"/>
      <c r="J83" s="305"/>
      <c r="K83" s="305"/>
      <c r="L83" s="305"/>
      <c r="M83" s="305"/>
      <c r="N83" s="305"/>
      <c r="O83" s="305"/>
      <c r="P83" s="47"/>
      <c r="Q83" s="46"/>
      <c r="R83" s="46"/>
      <c r="S83" s="46"/>
      <c r="T83" s="46"/>
      <c r="U83" s="46"/>
      <c r="V83" s="46"/>
      <c r="W83" s="46"/>
      <c r="X83" s="46"/>
      <c r="Y83" s="46"/>
    </row>
    <row r="84" spans="1:25" s="150" customFormat="1" ht="10.5" customHeight="1" outlineLevel="1" x14ac:dyDescent="0.25">
      <c r="A84" s="284"/>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84"/>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84"/>
      <c r="B86" s="103" t="s">
        <v>6</v>
      </c>
      <c r="C86" s="292" t="s">
        <v>38</v>
      </c>
      <c r="D86" s="292"/>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84"/>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85"/>
      <c r="B88" s="118" t="s">
        <v>44</v>
      </c>
      <c r="C88" s="331"/>
      <c r="D88" s="332"/>
      <c r="E88" s="332"/>
      <c r="F88" s="332"/>
      <c r="G88" s="332"/>
      <c r="H88" s="332"/>
      <c r="I88" s="332"/>
      <c r="J88" s="332"/>
      <c r="K88" s="332"/>
      <c r="L88" s="332"/>
      <c r="M88" s="332"/>
      <c r="N88" s="332"/>
      <c r="O88" s="332"/>
      <c r="P88" s="47"/>
      <c r="Q88" s="46"/>
      <c r="R88" s="46"/>
      <c r="S88" s="46"/>
      <c r="T88" s="46"/>
      <c r="U88" s="46"/>
      <c r="V88" s="46"/>
      <c r="W88" s="46"/>
      <c r="X88" s="46"/>
      <c r="Y88" s="46"/>
    </row>
    <row r="89" spans="1:25" s="150" customFormat="1" ht="6" customHeight="1" outlineLevel="1" x14ac:dyDescent="0.25">
      <c r="A89" s="286"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87"/>
      <c r="B90" s="293" t="s">
        <v>90</v>
      </c>
      <c r="C90" s="293"/>
      <c r="D90" s="293"/>
      <c r="E90" s="293"/>
      <c r="F90" s="293"/>
      <c r="G90" s="348"/>
      <c r="H90" s="292" t="s">
        <v>38</v>
      </c>
      <c r="I90" s="292"/>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87"/>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87"/>
      <c r="B92" s="350" t="s">
        <v>158</v>
      </c>
      <c r="C92" s="290" t="s">
        <v>101</v>
      </c>
      <c r="D92" s="291"/>
      <c r="E92" s="331"/>
      <c r="F92" s="332"/>
      <c r="G92" s="65"/>
      <c r="H92" s="291" t="s">
        <v>173</v>
      </c>
      <c r="I92" s="291"/>
      <c r="J92" s="331"/>
      <c r="K92" s="332"/>
      <c r="L92" s="332"/>
      <c r="M92" s="332"/>
      <c r="N92" s="332"/>
      <c r="O92" s="332"/>
      <c r="P92" s="47"/>
      <c r="Q92" s="46"/>
      <c r="R92" s="46"/>
      <c r="S92" s="46"/>
      <c r="T92" s="46"/>
      <c r="U92" s="46"/>
      <c r="V92" s="46"/>
      <c r="W92" s="46"/>
      <c r="X92" s="46"/>
      <c r="Y92" s="46"/>
    </row>
    <row r="93" spans="1:25" s="150" customFormat="1" ht="8.25" customHeight="1" outlineLevel="1" x14ac:dyDescent="0.25">
      <c r="A93" s="287"/>
      <c r="B93" s="351"/>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87"/>
      <c r="B94" s="321" t="str">
        <f>Notes!B18</f>
        <v>Note 8</v>
      </c>
      <c r="C94" s="323" t="s">
        <v>169</v>
      </c>
      <c r="D94" s="324"/>
      <c r="E94" s="324"/>
      <c r="F94" s="324"/>
      <c r="G94" s="324"/>
      <c r="H94" s="324"/>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87"/>
      <c r="B95" s="321"/>
      <c r="C95" s="203"/>
      <c r="D95" s="203"/>
      <c r="E95" s="203"/>
      <c r="F95" s="203"/>
      <c r="G95" s="203"/>
      <c r="H95" s="203"/>
      <c r="I95" s="203"/>
      <c r="J95" s="203"/>
      <c r="K95" s="203"/>
      <c r="L95" s="203"/>
      <c r="M95" s="203"/>
      <c r="N95" s="291" t="s">
        <v>172</v>
      </c>
      <c r="O95" s="291"/>
      <c r="P95" s="47"/>
      <c r="Q95" s="46"/>
      <c r="R95" s="46"/>
      <c r="S95" s="46"/>
      <c r="T95" s="46"/>
      <c r="U95" s="46"/>
      <c r="V95" s="46"/>
      <c r="W95" s="46"/>
      <c r="X95" s="46"/>
      <c r="Y95" s="46"/>
    </row>
    <row r="96" spans="1:25" s="150" customFormat="1" ht="45" customHeight="1" outlineLevel="1" x14ac:dyDescent="0.25">
      <c r="A96" s="287"/>
      <c r="B96" s="321"/>
      <c r="C96" s="290" t="s">
        <v>102</v>
      </c>
      <c r="D96" s="291"/>
      <c r="E96" s="298" t="s">
        <v>103</v>
      </c>
      <c r="F96" s="298"/>
      <c r="G96" s="299"/>
      <c r="H96" s="299"/>
      <c r="I96" s="299"/>
      <c r="J96" s="299"/>
      <c r="K96" s="299"/>
      <c r="L96" s="299"/>
      <c r="M96" s="299"/>
      <c r="N96" s="299"/>
      <c r="O96" s="299"/>
      <c r="P96" s="47"/>
      <c r="Q96" s="46"/>
      <c r="R96" s="46"/>
      <c r="S96" s="46"/>
      <c r="T96" s="46"/>
      <c r="U96" s="46"/>
      <c r="V96" s="46"/>
      <c r="W96" s="46"/>
      <c r="X96" s="46"/>
      <c r="Y96" s="46"/>
    </row>
    <row r="97" spans="1:25" s="150" customFormat="1" ht="30" customHeight="1" outlineLevel="1" x14ac:dyDescent="0.25">
      <c r="A97" s="287"/>
      <c r="B97" s="321"/>
      <c r="C97" s="290"/>
      <c r="D97" s="291"/>
      <c r="E97" s="300" t="s">
        <v>104</v>
      </c>
      <c r="F97" s="301"/>
      <c r="G97" s="292" t="s">
        <v>3</v>
      </c>
      <c r="H97" s="292"/>
      <c r="I97" s="289"/>
      <c r="J97" s="289"/>
      <c r="K97" s="289"/>
      <c r="L97" s="289"/>
      <c r="M97" s="289"/>
      <c r="N97" s="289"/>
      <c r="O97" s="289"/>
      <c r="P97" s="47"/>
      <c r="Q97" s="46"/>
      <c r="R97" s="46"/>
      <c r="S97" s="46"/>
      <c r="T97" s="46"/>
      <c r="U97" s="46"/>
      <c r="V97" s="46"/>
      <c r="W97" s="46"/>
      <c r="X97" s="46"/>
      <c r="Y97" s="46"/>
    </row>
    <row r="98" spans="1:25" s="150" customFormat="1" ht="45" customHeight="1" outlineLevel="1" x14ac:dyDescent="0.25">
      <c r="A98" s="287"/>
      <c r="B98" s="321"/>
      <c r="C98" s="290"/>
      <c r="D98" s="291"/>
      <c r="E98" s="298" t="s">
        <v>105</v>
      </c>
      <c r="F98" s="298"/>
      <c r="G98" s="306"/>
      <c r="H98" s="306"/>
      <c r="I98" s="299"/>
      <c r="J98" s="299"/>
      <c r="K98" s="299"/>
      <c r="L98" s="299"/>
      <c r="M98" s="299"/>
      <c r="N98" s="299"/>
      <c r="O98" s="299"/>
      <c r="P98" s="47"/>
      <c r="Q98" s="46"/>
      <c r="R98" s="46"/>
      <c r="S98" s="46"/>
      <c r="T98" s="46"/>
      <c r="U98" s="46"/>
      <c r="V98" s="46"/>
      <c r="W98" s="46"/>
      <c r="X98" s="46"/>
      <c r="Y98" s="46"/>
    </row>
    <row r="99" spans="1:25" s="150" customFormat="1" ht="30" customHeight="1" outlineLevel="1" x14ac:dyDescent="0.25">
      <c r="A99" s="287"/>
      <c r="B99" s="321"/>
      <c r="C99" s="290"/>
      <c r="D99" s="291"/>
      <c r="E99" s="300" t="s">
        <v>104</v>
      </c>
      <c r="F99" s="301"/>
      <c r="G99" s="292" t="s">
        <v>3</v>
      </c>
      <c r="H99" s="292"/>
      <c r="I99" s="289"/>
      <c r="J99" s="289"/>
      <c r="K99" s="289"/>
      <c r="L99" s="289"/>
      <c r="M99" s="289"/>
      <c r="N99" s="289"/>
      <c r="O99" s="289"/>
      <c r="P99" s="47"/>
      <c r="Q99" s="46"/>
      <c r="R99" s="46"/>
      <c r="S99" s="46"/>
      <c r="T99" s="46"/>
      <c r="U99" s="46"/>
      <c r="V99" s="46"/>
      <c r="W99" s="46"/>
      <c r="X99" s="46"/>
      <c r="Y99" s="46"/>
    </row>
    <row r="100" spans="1:25" s="150" customFormat="1" ht="8.25" customHeight="1" outlineLevel="1" x14ac:dyDescent="0.25">
      <c r="A100" s="287"/>
      <c r="B100" s="321"/>
      <c r="C100" s="203"/>
      <c r="D100" s="203"/>
      <c r="E100" s="203"/>
      <c r="F100" s="203"/>
      <c r="G100" s="203"/>
      <c r="H100" s="203"/>
      <c r="I100" s="203"/>
      <c r="J100" s="203"/>
      <c r="K100" s="203"/>
      <c r="L100" s="203"/>
      <c r="M100" s="203"/>
      <c r="N100" s="289"/>
      <c r="O100" s="289"/>
      <c r="P100" s="47"/>
      <c r="Q100" s="46"/>
      <c r="R100" s="46"/>
      <c r="S100" s="46"/>
      <c r="T100" s="46"/>
      <c r="U100" s="46"/>
      <c r="V100" s="46"/>
      <c r="W100" s="46"/>
      <c r="X100" s="46"/>
      <c r="Y100" s="46"/>
    </row>
    <row r="101" spans="1:25" s="150" customFormat="1" ht="60" customHeight="1" outlineLevel="1" x14ac:dyDescent="0.25">
      <c r="A101" s="287"/>
      <c r="B101" s="321"/>
      <c r="C101" s="290" t="s">
        <v>170</v>
      </c>
      <c r="D101" s="291"/>
      <c r="E101" s="292"/>
      <c r="F101" s="292"/>
      <c r="G101" s="292"/>
      <c r="H101" s="292"/>
      <c r="I101" s="292"/>
      <c r="J101" s="292"/>
      <c r="K101" s="292"/>
      <c r="L101" s="292"/>
      <c r="M101" s="292"/>
      <c r="N101" s="292"/>
      <c r="O101" s="292"/>
      <c r="P101" s="47"/>
      <c r="Q101" s="46"/>
      <c r="R101" s="46"/>
      <c r="S101" s="46"/>
      <c r="T101" s="46"/>
      <c r="U101" s="46"/>
      <c r="V101" s="46"/>
      <c r="W101" s="46"/>
      <c r="X101" s="46"/>
      <c r="Y101" s="46"/>
    </row>
    <row r="102" spans="1:25" s="150" customFormat="1" ht="8.25" customHeight="1" outlineLevel="1" x14ac:dyDescent="0.25">
      <c r="A102" s="287"/>
      <c r="B102" s="321"/>
      <c r="C102" s="293"/>
      <c r="D102" s="293"/>
      <c r="E102" s="293"/>
      <c r="F102" s="293"/>
      <c r="G102" s="293"/>
      <c r="H102" s="293"/>
      <c r="I102" s="293"/>
      <c r="J102" s="293"/>
      <c r="K102" s="293"/>
      <c r="L102" s="293"/>
      <c r="M102" s="293"/>
      <c r="N102" s="293"/>
      <c r="O102" s="293"/>
      <c r="P102" s="47"/>
      <c r="Q102" s="46"/>
      <c r="R102" s="46"/>
      <c r="S102" s="46"/>
      <c r="T102" s="46"/>
      <c r="U102" s="46"/>
      <c r="V102" s="46"/>
      <c r="W102" s="46"/>
      <c r="X102" s="46"/>
      <c r="Y102" s="46"/>
    </row>
    <row r="103" spans="1:25" s="150" customFormat="1" ht="30" customHeight="1" outlineLevel="1" x14ac:dyDescent="0.25">
      <c r="A103" s="287"/>
      <c r="B103" s="321"/>
      <c r="C103" s="203"/>
      <c r="D103" s="203"/>
      <c r="E103" s="203"/>
      <c r="F103" s="203"/>
      <c r="G103" s="203"/>
      <c r="H103" s="203"/>
      <c r="I103" s="203"/>
      <c r="J103" s="203"/>
      <c r="K103" s="203"/>
      <c r="L103" s="203"/>
      <c r="M103" s="203"/>
      <c r="N103" s="291" t="s">
        <v>172</v>
      </c>
      <c r="O103" s="291"/>
      <c r="P103" s="47"/>
      <c r="Q103" s="46"/>
      <c r="R103" s="46"/>
      <c r="S103" s="46"/>
      <c r="T103" s="46"/>
      <c r="U103" s="46"/>
      <c r="V103" s="46"/>
      <c r="W103" s="46"/>
      <c r="X103" s="46"/>
      <c r="Y103" s="46"/>
    </row>
    <row r="104" spans="1:25" s="150" customFormat="1" ht="45" customHeight="1" outlineLevel="1" x14ac:dyDescent="0.25">
      <c r="A104" s="287"/>
      <c r="B104" s="321"/>
      <c r="C104" s="294" t="s">
        <v>106</v>
      </c>
      <c r="D104" s="295"/>
      <c r="E104" s="298" t="s">
        <v>107</v>
      </c>
      <c r="F104" s="298"/>
      <c r="G104" s="299"/>
      <c r="H104" s="299"/>
      <c r="I104" s="299"/>
      <c r="J104" s="299"/>
      <c r="K104" s="299"/>
      <c r="L104" s="299"/>
      <c r="M104" s="299"/>
      <c r="N104" s="299"/>
      <c r="O104" s="299"/>
      <c r="P104" s="47"/>
      <c r="Q104" s="46"/>
      <c r="R104" s="46"/>
      <c r="S104" s="46"/>
      <c r="T104" s="46"/>
      <c r="U104" s="46"/>
      <c r="V104" s="46"/>
      <c r="W104" s="46"/>
      <c r="X104" s="46"/>
      <c r="Y104" s="46"/>
    </row>
    <row r="105" spans="1:25" s="150" customFormat="1" ht="30" customHeight="1" outlineLevel="1" x14ac:dyDescent="0.25">
      <c r="A105" s="287"/>
      <c r="B105" s="321"/>
      <c r="C105" s="296"/>
      <c r="D105" s="297"/>
      <c r="E105" s="300" t="s">
        <v>104</v>
      </c>
      <c r="F105" s="301"/>
      <c r="G105" s="292" t="s">
        <v>3</v>
      </c>
      <c r="H105" s="292"/>
      <c r="I105" s="302"/>
      <c r="J105" s="303"/>
      <c r="K105" s="303"/>
      <c r="L105" s="303"/>
      <c r="M105" s="303"/>
      <c r="N105" s="303"/>
      <c r="O105" s="303"/>
      <c r="P105" s="47"/>
      <c r="Q105" s="46"/>
      <c r="R105" s="46"/>
      <c r="S105" s="46"/>
      <c r="T105" s="46"/>
      <c r="U105" s="46"/>
      <c r="V105" s="46"/>
      <c r="W105" s="46"/>
      <c r="X105" s="46"/>
      <c r="Y105" s="46"/>
    </row>
    <row r="106" spans="1:25" s="150" customFormat="1" ht="6" customHeight="1" outlineLevel="1" x14ac:dyDescent="0.25">
      <c r="A106" s="287"/>
      <c r="B106" s="209"/>
      <c r="C106" s="289"/>
      <c r="D106" s="289"/>
      <c r="E106" s="289"/>
      <c r="F106" s="289"/>
      <c r="G106" s="289"/>
      <c r="H106" s="289"/>
      <c r="I106" s="289"/>
      <c r="J106" s="289"/>
      <c r="K106" s="289"/>
      <c r="L106" s="289"/>
      <c r="M106" s="289"/>
      <c r="N106" s="289"/>
      <c r="O106" s="289"/>
      <c r="P106" s="47"/>
      <c r="Q106" s="46"/>
      <c r="R106" s="46"/>
      <c r="S106" s="46"/>
      <c r="T106" s="46"/>
      <c r="U106" s="46"/>
      <c r="V106" s="46"/>
      <c r="W106" s="46"/>
      <c r="X106" s="46"/>
      <c r="Y106" s="46"/>
    </row>
    <row r="107" spans="1:25" s="150" customFormat="1" ht="25.5" customHeight="1" outlineLevel="1" x14ac:dyDescent="0.25">
      <c r="A107" s="287"/>
      <c r="B107" s="321" t="str">
        <f>Notes!B20</f>
        <v>Note 9</v>
      </c>
      <c r="C107" s="323" t="s">
        <v>178</v>
      </c>
      <c r="D107" s="324"/>
      <c r="E107" s="324"/>
      <c r="F107" s="324"/>
      <c r="G107" s="324"/>
      <c r="H107" s="324"/>
      <c r="I107" s="325"/>
      <c r="J107" s="289"/>
      <c r="K107" s="289"/>
      <c r="L107" s="289"/>
      <c r="M107" s="289"/>
      <c r="N107" s="289"/>
      <c r="O107" s="289"/>
      <c r="P107" s="47"/>
      <c r="Q107" s="46"/>
      <c r="R107" s="46"/>
      <c r="S107" s="46"/>
      <c r="T107" s="46"/>
      <c r="U107" s="46"/>
      <c r="V107" s="46"/>
      <c r="W107" s="46"/>
      <c r="X107" s="46"/>
      <c r="Y107" s="46"/>
    </row>
    <row r="108" spans="1:25" s="150" customFormat="1" ht="6" customHeight="1" outlineLevel="1" x14ac:dyDescent="0.25">
      <c r="A108" s="287"/>
      <c r="B108" s="321"/>
      <c r="C108" s="293"/>
      <c r="D108" s="293"/>
      <c r="E108" s="293"/>
      <c r="F108" s="293"/>
      <c r="G108" s="293"/>
      <c r="H108" s="293"/>
      <c r="I108" s="293"/>
      <c r="J108" s="293"/>
      <c r="K108" s="293"/>
      <c r="L108" s="293"/>
      <c r="M108" s="293"/>
      <c r="N108" s="293"/>
      <c r="O108" s="293"/>
      <c r="P108" s="47"/>
      <c r="Q108" s="46"/>
      <c r="R108" s="46"/>
      <c r="S108" s="46"/>
      <c r="T108" s="46"/>
      <c r="U108" s="46"/>
      <c r="V108" s="46"/>
      <c r="W108" s="46"/>
      <c r="X108" s="46"/>
      <c r="Y108" s="46"/>
    </row>
    <row r="109" spans="1:25" s="150" customFormat="1" ht="45" customHeight="1" outlineLevel="1" thickBot="1" x14ac:dyDescent="0.3">
      <c r="A109" s="288"/>
      <c r="B109" s="322"/>
      <c r="C109" s="332"/>
      <c r="D109" s="332"/>
      <c r="E109" s="332"/>
      <c r="F109" s="332"/>
      <c r="G109" s="332"/>
      <c r="H109" s="332"/>
      <c r="I109" s="332"/>
      <c r="J109" s="332"/>
      <c r="K109" s="332"/>
      <c r="L109" s="332"/>
      <c r="M109" s="332"/>
      <c r="N109" s="332"/>
      <c r="O109" s="332"/>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17" t="s">
        <v>1</v>
      </c>
      <c r="D112" s="318"/>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31"/>
      <c r="D113" s="332"/>
      <c r="E113" s="332"/>
      <c r="F113" s="332"/>
      <c r="G113" s="332"/>
      <c r="H113" s="332"/>
      <c r="I113" s="332"/>
      <c r="J113" s="332"/>
      <c r="K113" s="332"/>
      <c r="L113" s="332"/>
      <c r="M113" s="332"/>
      <c r="N113" s="332"/>
      <c r="O113" s="332"/>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12"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3"/>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13"/>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13"/>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13"/>
      <c r="B120" s="326" t="s">
        <v>68</v>
      </c>
      <c r="C120" s="332"/>
      <c r="D120" s="332"/>
      <c r="E120" s="332"/>
      <c r="F120" s="332"/>
      <c r="G120" s="332"/>
      <c r="H120" s="332"/>
      <c r="I120" s="332"/>
      <c r="J120" s="332"/>
      <c r="K120" s="332"/>
      <c r="L120" s="332"/>
      <c r="M120" s="332"/>
      <c r="N120" s="332"/>
      <c r="O120" s="332"/>
      <c r="P120" s="47"/>
      <c r="Q120" s="46"/>
      <c r="R120" s="46"/>
      <c r="S120" s="46"/>
      <c r="T120" s="46"/>
      <c r="U120" s="46"/>
      <c r="V120" s="46"/>
      <c r="W120" s="46"/>
      <c r="X120" s="46"/>
      <c r="Y120" s="46"/>
    </row>
    <row r="121" spans="1:25" s="150" customFormat="1" outlineLevel="1" x14ac:dyDescent="0.25">
      <c r="A121" s="313"/>
      <c r="B121" s="315"/>
      <c r="C121" s="332"/>
      <c r="D121" s="332"/>
      <c r="E121" s="332"/>
      <c r="F121" s="332"/>
      <c r="G121" s="332"/>
      <c r="H121" s="332"/>
      <c r="I121" s="332"/>
      <c r="J121" s="332"/>
      <c r="K121" s="332"/>
      <c r="L121" s="332"/>
      <c r="M121" s="332"/>
      <c r="N121" s="332"/>
      <c r="O121" s="332"/>
      <c r="P121" s="47"/>
      <c r="Q121" s="46"/>
      <c r="R121" s="46"/>
      <c r="S121" s="46"/>
      <c r="T121" s="46"/>
      <c r="U121" s="46"/>
      <c r="V121" s="46"/>
      <c r="W121" s="46"/>
      <c r="X121" s="46"/>
      <c r="Y121" s="46"/>
    </row>
    <row r="122" spans="1:25" s="150" customFormat="1" outlineLevel="1" x14ac:dyDescent="0.25">
      <c r="A122" s="313"/>
      <c r="B122" s="315"/>
      <c r="C122" s="332"/>
      <c r="D122" s="332"/>
      <c r="E122" s="332"/>
      <c r="F122" s="332"/>
      <c r="G122" s="332"/>
      <c r="H122" s="332"/>
      <c r="I122" s="332"/>
      <c r="J122" s="332"/>
      <c r="K122" s="332"/>
      <c r="L122" s="332"/>
      <c r="M122" s="332"/>
      <c r="N122" s="332"/>
      <c r="O122" s="332"/>
      <c r="P122" s="47"/>
      <c r="Q122" s="46"/>
      <c r="R122" s="46"/>
      <c r="S122" s="46"/>
      <c r="T122" s="46"/>
      <c r="U122" s="46"/>
      <c r="V122" s="46"/>
      <c r="W122" s="46"/>
      <c r="X122" s="46"/>
      <c r="Y122" s="46"/>
    </row>
    <row r="123" spans="1:25" s="150" customFormat="1" outlineLevel="1" x14ac:dyDescent="0.25">
      <c r="A123" s="313"/>
      <c r="B123" s="315"/>
      <c r="C123" s="332"/>
      <c r="D123" s="332"/>
      <c r="E123" s="332"/>
      <c r="F123" s="332"/>
      <c r="G123" s="332"/>
      <c r="H123" s="332"/>
      <c r="I123" s="332"/>
      <c r="J123" s="332"/>
      <c r="K123" s="332"/>
      <c r="L123" s="332"/>
      <c r="M123" s="332"/>
      <c r="N123" s="332"/>
      <c r="O123" s="332"/>
      <c r="P123" s="47"/>
      <c r="Q123" s="46"/>
      <c r="R123" s="46"/>
      <c r="S123" s="46"/>
      <c r="T123" s="46"/>
      <c r="U123" s="46"/>
      <c r="V123" s="46"/>
      <c r="W123" s="46"/>
      <c r="X123" s="46"/>
      <c r="Y123" s="46"/>
    </row>
    <row r="124" spans="1:25" s="150" customFormat="1" outlineLevel="1" x14ac:dyDescent="0.25">
      <c r="A124" s="313"/>
      <c r="B124" s="315"/>
      <c r="C124" s="332"/>
      <c r="D124" s="332"/>
      <c r="E124" s="332"/>
      <c r="F124" s="332"/>
      <c r="G124" s="332"/>
      <c r="H124" s="332"/>
      <c r="I124" s="332"/>
      <c r="J124" s="332"/>
      <c r="K124" s="332"/>
      <c r="L124" s="332"/>
      <c r="M124" s="332"/>
      <c r="N124" s="332"/>
      <c r="O124" s="332"/>
      <c r="P124" s="47"/>
      <c r="Q124" s="46"/>
      <c r="R124" s="46"/>
      <c r="S124" s="46"/>
      <c r="T124" s="46"/>
      <c r="U124" s="46"/>
      <c r="V124" s="46"/>
      <c r="W124" s="46"/>
      <c r="X124" s="46"/>
      <c r="Y124" s="46"/>
    </row>
    <row r="125" spans="1:25" s="150" customFormat="1" outlineLevel="1" x14ac:dyDescent="0.25">
      <c r="A125" s="313"/>
      <c r="B125" s="316"/>
      <c r="C125" s="332"/>
      <c r="D125" s="332"/>
      <c r="E125" s="332"/>
      <c r="F125" s="332"/>
      <c r="G125" s="332"/>
      <c r="H125" s="332"/>
      <c r="I125" s="332"/>
      <c r="J125" s="332"/>
      <c r="K125" s="332"/>
      <c r="L125" s="332"/>
      <c r="M125" s="332"/>
      <c r="N125" s="332"/>
      <c r="O125" s="332"/>
      <c r="P125" s="47"/>
      <c r="Q125" s="46"/>
      <c r="R125" s="46"/>
      <c r="S125" s="46"/>
      <c r="T125" s="46"/>
      <c r="U125" s="46"/>
      <c r="V125" s="46"/>
      <c r="W125" s="46"/>
      <c r="X125" s="46"/>
      <c r="Y125" s="46"/>
    </row>
    <row r="126" spans="1:25" s="150" customFormat="1" ht="6" customHeight="1" outlineLevel="1" thickBot="1" x14ac:dyDescent="0.3">
      <c r="A126" s="314"/>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39" t="s">
        <v>156</v>
      </c>
      <c r="C130" s="340"/>
      <c r="D130" s="340"/>
      <c r="E130" s="340"/>
      <c r="F130" s="340"/>
      <c r="G130" s="340"/>
      <c r="H130" s="340"/>
      <c r="I130" s="340"/>
      <c r="J130" s="340"/>
      <c r="K130" s="340"/>
      <c r="L130" s="340"/>
      <c r="M130" s="340"/>
      <c r="N130" s="340"/>
      <c r="O130" s="341"/>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12"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13"/>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13"/>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13"/>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13"/>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14"/>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12"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13"/>
      <c r="B139" s="196" t="s">
        <v>48</v>
      </c>
      <c r="C139" s="333" t="s">
        <v>109</v>
      </c>
      <c r="D139" s="334"/>
      <c r="E139" s="334"/>
      <c r="F139" s="335"/>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3"/>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3"/>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3"/>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3"/>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3"/>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3"/>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4"/>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13" t="str">
        <f>Notes!B28</f>
        <v>Note 13</v>
      </c>
      <c r="B147" s="196" t="s">
        <v>62</v>
      </c>
      <c r="C147" s="304" t="s">
        <v>135</v>
      </c>
      <c r="D147" s="305"/>
      <c r="E147" s="305"/>
      <c r="F147" s="305"/>
      <c r="G147" s="305"/>
      <c r="H147" s="305"/>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3"/>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13"/>
      <c r="B149" s="197"/>
      <c r="C149" s="363">
        <v>4</v>
      </c>
      <c r="D149" s="364"/>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3"/>
      <c r="B150" s="197"/>
      <c r="C150" s="319">
        <v>2</v>
      </c>
      <c r="D150" s="32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3"/>
      <c r="B151" s="197"/>
      <c r="C151" s="336"/>
      <c r="D151" s="337"/>
      <c r="E151" s="337"/>
      <c r="F151" s="337"/>
      <c r="G151" s="337"/>
      <c r="H151" s="337"/>
      <c r="I151" s="337"/>
      <c r="J151" s="337"/>
      <c r="K151" s="337"/>
      <c r="L151" s="337"/>
      <c r="M151" s="337"/>
      <c r="N151" s="337"/>
      <c r="O151" s="337"/>
      <c r="P151" s="47"/>
      <c r="Q151" s="46" t="s">
        <v>136</v>
      </c>
      <c r="R151" s="46"/>
      <c r="S151" s="46"/>
      <c r="T151" s="46"/>
      <c r="U151" s="46"/>
      <c r="V151" s="46"/>
      <c r="W151" s="46"/>
      <c r="X151" s="46"/>
      <c r="Y151" s="46"/>
    </row>
    <row r="152" spans="1:25" s="150" customFormat="1" outlineLevel="1" x14ac:dyDescent="0.25">
      <c r="A152" s="313"/>
      <c r="B152" s="197"/>
      <c r="C152" s="336"/>
      <c r="D152" s="337"/>
      <c r="E152" s="337"/>
      <c r="F152" s="337"/>
      <c r="G152" s="337"/>
      <c r="H152" s="337"/>
      <c r="I152" s="337"/>
      <c r="J152" s="337"/>
      <c r="K152" s="337"/>
      <c r="L152" s="337"/>
      <c r="M152" s="337"/>
      <c r="N152" s="337"/>
      <c r="O152" s="337"/>
      <c r="P152" s="47"/>
      <c r="Q152" s="46" t="s">
        <v>137</v>
      </c>
      <c r="R152" s="46"/>
      <c r="S152" s="46"/>
      <c r="T152" s="46"/>
      <c r="U152" s="46"/>
      <c r="V152" s="46"/>
      <c r="W152" s="46"/>
      <c r="X152" s="46"/>
      <c r="Y152" s="46"/>
    </row>
    <row r="153" spans="1:25" s="150" customFormat="1" outlineLevel="1" x14ac:dyDescent="0.25">
      <c r="A153" s="313"/>
      <c r="B153" s="197"/>
      <c r="C153" s="336"/>
      <c r="D153" s="337"/>
      <c r="E153" s="337"/>
      <c r="F153" s="337"/>
      <c r="G153" s="337"/>
      <c r="H153" s="337"/>
      <c r="I153" s="337"/>
      <c r="J153" s="337"/>
      <c r="K153" s="337"/>
      <c r="L153" s="337"/>
      <c r="M153" s="337"/>
      <c r="N153" s="337"/>
      <c r="O153" s="337"/>
      <c r="P153" s="47"/>
      <c r="Q153" s="46" t="s">
        <v>138</v>
      </c>
      <c r="R153" s="46"/>
      <c r="S153" s="46"/>
      <c r="T153" s="46"/>
      <c r="U153" s="46"/>
      <c r="V153" s="46"/>
      <c r="W153" s="46"/>
      <c r="X153" s="46"/>
      <c r="Y153" s="46"/>
    </row>
    <row r="154" spans="1:25" s="150" customFormat="1" outlineLevel="1" x14ac:dyDescent="0.25">
      <c r="A154" s="313"/>
      <c r="B154" s="197"/>
      <c r="C154" s="336"/>
      <c r="D154" s="337"/>
      <c r="E154" s="337"/>
      <c r="F154" s="337"/>
      <c r="G154" s="337"/>
      <c r="H154" s="337"/>
      <c r="I154" s="337"/>
      <c r="J154" s="337"/>
      <c r="K154" s="337"/>
      <c r="L154" s="337"/>
      <c r="M154" s="337"/>
      <c r="N154" s="337"/>
      <c r="O154" s="337"/>
      <c r="P154" s="47"/>
      <c r="Q154" s="46" t="s">
        <v>139</v>
      </c>
      <c r="R154" s="46"/>
      <c r="S154" s="46"/>
      <c r="T154" s="46"/>
      <c r="U154" s="46"/>
      <c r="V154" s="46"/>
      <c r="W154" s="46"/>
      <c r="X154" s="46"/>
      <c r="Y154" s="46"/>
    </row>
    <row r="155" spans="1:25" s="150" customFormat="1" outlineLevel="1" x14ac:dyDescent="0.25">
      <c r="A155" s="313"/>
      <c r="B155" s="198"/>
      <c r="C155" s="336"/>
      <c r="D155" s="337"/>
      <c r="E155" s="337"/>
      <c r="F155" s="337"/>
      <c r="G155" s="337"/>
      <c r="H155" s="337"/>
      <c r="I155" s="337"/>
      <c r="J155" s="337"/>
      <c r="K155" s="337"/>
      <c r="L155" s="337"/>
      <c r="M155" s="337"/>
      <c r="N155" s="337"/>
      <c r="O155" s="337"/>
      <c r="P155" s="47"/>
      <c r="Q155" s="46" t="s">
        <v>140</v>
      </c>
      <c r="R155" s="46"/>
      <c r="S155" s="46"/>
      <c r="T155" s="46"/>
      <c r="U155" s="46"/>
      <c r="V155" s="46"/>
      <c r="W155" s="46"/>
      <c r="X155" s="46"/>
      <c r="Y155" s="46"/>
    </row>
    <row r="156" spans="1:25" s="150" customFormat="1" ht="6" customHeight="1" outlineLevel="1" thickBot="1" x14ac:dyDescent="0.3">
      <c r="A156" s="314"/>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86" t="str">
        <f>Notes!B30</f>
        <v>Note 14</v>
      </c>
      <c r="B157" s="126" t="s">
        <v>141</v>
      </c>
      <c r="C157" s="317" t="s">
        <v>38</v>
      </c>
      <c r="D157" s="318"/>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87"/>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87"/>
      <c r="B159" s="126" t="s">
        <v>99</v>
      </c>
      <c r="C159" s="331"/>
      <c r="D159" s="332"/>
      <c r="E159" s="332"/>
      <c r="F159" s="332"/>
      <c r="G159" s="332"/>
      <c r="H159" s="332"/>
      <c r="I159" s="332"/>
      <c r="J159" s="332"/>
      <c r="K159" s="332"/>
      <c r="L159" s="332"/>
      <c r="M159" s="332"/>
      <c r="N159" s="332"/>
      <c r="O159" s="332"/>
      <c r="P159" s="47"/>
      <c r="Q159" s="46"/>
      <c r="R159" s="46"/>
      <c r="S159" s="46"/>
      <c r="T159" s="46"/>
      <c r="U159" s="46"/>
      <c r="V159" s="46"/>
      <c r="W159" s="46"/>
      <c r="X159" s="46"/>
      <c r="Y159" s="46"/>
    </row>
    <row r="160" spans="1:25" s="150" customFormat="1" ht="6" customHeight="1" outlineLevel="1" thickBot="1" x14ac:dyDescent="0.3">
      <c r="A160" s="288"/>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86" t="str">
        <f>Notes!B32</f>
        <v>Note 15</v>
      </c>
      <c r="B161" s="104" t="s">
        <v>77</v>
      </c>
      <c r="C161" s="317" t="s">
        <v>38</v>
      </c>
      <c r="D161" s="318"/>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87"/>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87"/>
      <c r="B163" s="104" t="s">
        <v>49</v>
      </c>
      <c r="C163" s="317" t="s">
        <v>35</v>
      </c>
      <c r="D163" s="318"/>
      <c r="E163" s="318"/>
      <c r="F163" s="318"/>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88"/>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12" t="str">
        <f>Notes!B34</f>
        <v>Note 16</v>
      </c>
      <c r="B165" s="339" t="s">
        <v>157</v>
      </c>
      <c r="C165" s="340"/>
      <c r="D165" s="340"/>
      <c r="E165" s="340"/>
      <c r="F165" s="340"/>
      <c r="G165" s="340"/>
      <c r="H165" s="340"/>
      <c r="I165" s="340"/>
      <c r="J165" s="340"/>
      <c r="K165" s="340"/>
      <c r="L165" s="340"/>
      <c r="M165" s="340"/>
      <c r="N165" s="340"/>
      <c r="O165" s="341"/>
      <c r="P165" s="47"/>
      <c r="Q165" s="46"/>
      <c r="R165" s="46"/>
      <c r="S165" s="46"/>
      <c r="T165" s="46"/>
      <c r="U165" s="46"/>
      <c r="V165" s="46"/>
      <c r="W165" s="46"/>
      <c r="X165" s="46"/>
      <c r="Y165" s="46"/>
    </row>
    <row r="166" spans="1:25" s="150" customFormat="1" ht="6" customHeight="1" outlineLevel="1" x14ac:dyDescent="0.25">
      <c r="A166" s="313"/>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13"/>
      <c r="B167" s="104" t="s">
        <v>57</v>
      </c>
      <c r="C167" s="317"/>
      <c r="D167" s="318"/>
      <c r="E167" s="318"/>
      <c r="F167" s="318"/>
      <c r="G167" s="318"/>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3"/>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13"/>
      <c r="B169" s="326" t="s">
        <v>61</v>
      </c>
      <c r="C169" s="327" t="s">
        <v>39</v>
      </c>
      <c r="D169" s="328"/>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13"/>
      <c r="B170" s="315"/>
      <c r="C170" s="331"/>
      <c r="D170" s="332"/>
      <c r="E170" s="332"/>
      <c r="F170" s="332"/>
      <c r="G170" s="332"/>
      <c r="H170" s="332"/>
      <c r="I170" s="332"/>
      <c r="J170" s="332"/>
      <c r="K170" s="332"/>
      <c r="L170" s="332"/>
      <c r="M170" s="332"/>
      <c r="N170" s="332"/>
      <c r="O170" s="332"/>
      <c r="P170" s="47"/>
      <c r="Q170" s="46" t="s">
        <v>50</v>
      </c>
      <c r="R170" s="46"/>
      <c r="S170" s="46"/>
      <c r="T170" s="46"/>
      <c r="U170" s="46"/>
      <c r="V170" s="46"/>
      <c r="W170" s="46"/>
      <c r="X170" s="46"/>
      <c r="Y170" s="46"/>
    </row>
    <row r="171" spans="1:25" s="150" customFormat="1" outlineLevel="1" x14ac:dyDescent="0.25">
      <c r="A171" s="313"/>
      <c r="B171" s="315"/>
      <c r="C171" s="331"/>
      <c r="D171" s="332"/>
      <c r="E171" s="332"/>
      <c r="F171" s="332"/>
      <c r="G171" s="332"/>
      <c r="H171" s="332"/>
      <c r="I171" s="332"/>
      <c r="J171" s="332"/>
      <c r="K171" s="332"/>
      <c r="L171" s="332"/>
      <c r="M171" s="332"/>
      <c r="N171" s="332"/>
      <c r="O171" s="332"/>
      <c r="P171" s="47"/>
      <c r="Q171" s="46"/>
      <c r="R171" s="46"/>
      <c r="S171" s="46"/>
      <c r="T171" s="46"/>
      <c r="U171" s="46"/>
      <c r="V171" s="46"/>
      <c r="W171" s="46"/>
      <c r="X171" s="46"/>
      <c r="Y171" s="46"/>
    </row>
    <row r="172" spans="1:25" s="150" customFormat="1" outlineLevel="1" x14ac:dyDescent="0.25">
      <c r="A172" s="313"/>
      <c r="B172" s="315"/>
      <c r="C172" s="331"/>
      <c r="D172" s="332"/>
      <c r="E172" s="332"/>
      <c r="F172" s="332"/>
      <c r="G172" s="332"/>
      <c r="H172" s="332"/>
      <c r="I172" s="332"/>
      <c r="J172" s="332"/>
      <c r="K172" s="332"/>
      <c r="L172" s="332"/>
      <c r="M172" s="332"/>
      <c r="N172" s="332"/>
      <c r="O172" s="332"/>
      <c r="P172" s="47"/>
      <c r="Q172" s="46"/>
      <c r="R172" s="46"/>
      <c r="S172" s="46"/>
      <c r="T172" s="46"/>
      <c r="U172" s="46"/>
      <c r="V172" s="46"/>
      <c r="W172" s="46"/>
      <c r="X172" s="46"/>
      <c r="Y172" s="46"/>
    </row>
    <row r="173" spans="1:25" s="150" customFormat="1" outlineLevel="1" x14ac:dyDescent="0.25">
      <c r="A173" s="313"/>
      <c r="B173" s="315"/>
      <c r="C173" s="331"/>
      <c r="D173" s="332"/>
      <c r="E173" s="332"/>
      <c r="F173" s="332"/>
      <c r="G173" s="332"/>
      <c r="H173" s="332"/>
      <c r="I173" s="332"/>
      <c r="J173" s="332"/>
      <c r="K173" s="332"/>
      <c r="L173" s="332"/>
      <c r="M173" s="332"/>
      <c r="N173" s="332"/>
      <c r="O173" s="332"/>
      <c r="P173" s="47"/>
      <c r="Q173" s="46"/>
      <c r="R173" s="46"/>
      <c r="S173" s="46"/>
      <c r="T173" s="46"/>
      <c r="U173" s="46"/>
      <c r="V173" s="46"/>
      <c r="W173" s="46"/>
      <c r="X173" s="46"/>
      <c r="Y173" s="46"/>
    </row>
    <row r="174" spans="1:25" s="150" customFormat="1" outlineLevel="1" x14ac:dyDescent="0.25">
      <c r="A174" s="313"/>
      <c r="B174" s="316"/>
      <c r="C174" s="331"/>
      <c r="D174" s="332"/>
      <c r="E174" s="332"/>
      <c r="F174" s="332"/>
      <c r="G174" s="332"/>
      <c r="H174" s="332"/>
      <c r="I174" s="332"/>
      <c r="J174" s="332"/>
      <c r="K174" s="332"/>
      <c r="L174" s="332"/>
      <c r="M174" s="332"/>
      <c r="N174" s="332"/>
      <c r="O174" s="332"/>
      <c r="P174" s="47"/>
      <c r="Q174" s="46"/>
      <c r="R174" s="46"/>
      <c r="S174" s="46"/>
      <c r="T174" s="46"/>
      <c r="U174" s="46"/>
      <c r="V174" s="46"/>
      <c r="W174" s="46"/>
      <c r="X174" s="46"/>
      <c r="Y174" s="46"/>
    </row>
    <row r="175" spans="1:25" s="150" customFormat="1" ht="6" customHeight="1" outlineLevel="1" x14ac:dyDescent="0.25">
      <c r="A175" s="313"/>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13"/>
      <c r="B176" s="326" t="s">
        <v>48</v>
      </c>
      <c r="C176" s="331"/>
      <c r="D176" s="332"/>
      <c r="E176" s="332"/>
      <c r="F176" s="332"/>
      <c r="G176" s="332"/>
      <c r="H176" s="332"/>
      <c r="I176" s="332"/>
      <c r="J176" s="332"/>
      <c r="K176" s="332"/>
      <c r="L176" s="332"/>
      <c r="M176" s="332"/>
      <c r="N176" s="332"/>
      <c r="O176" s="332"/>
      <c r="P176" s="47"/>
      <c r="Q176" s="46"/>
      <c r="R176" s="46"/>
      <c r="S176" s="46"/>
      <c r="T176" s="46"/>
      <c r="U176" s="46"/>
      <c r="V176" s="46"/>
      <c r="W176" s="46"/>
      <c r="X176" s="46"/>
      <c r="Y176" s="46"/>
    </row>
    <row r="177" spans="1:25" s="150" customFormat="1" ht="15" customHeight="1" outlineLevel="1" x14ac:dyDescent="0.25">
      <c r="A177" s="313"/>
      <c r="B177" s="315"/>
      <c r="C177" s="331"/>
      <c r="D177" s="332"/>
      <c r="E177" s="332"/>
      <c r="F177" s="332"/>
      <c r="G177" s="332"/>
      <c r="H177" s="332"/>
      <c r="I177" s="332"/>
      <c r="J177" s="332"/>
      <c r="K177" s="332"/>
      <c r="L177" s="332"/>
      <c r="M177" s="332"/>
      <c r="N177" s="332"/>
      <c r="O177" s="332"/>
      <c r="P177" s="47"/>
      <c r="Q177" s="46"/>
      <c r="R177" s="46"/>
      <c r="S177" s="46"/>
      <c r="T177" s="46"/>
      <c r="U177" s="46"/>
      <c r="V177" s="46"/>
      <c r="W177" s="46"/>
      <c r="X177" s="46"/>
      <c r="Y177" s="46"/>
    </row>
    <row r="178" spans="1:25" s="150" customFormat="1" outlineLevel="1" x14ac:dyDescent="0.25">
      <c r="A178" s="313"/>
      <c r="B178" s="315"/>
      <c r="C178" s="331"/>
      <c r="D178" s="332"/>
      <c r="E178" s="332"/>
      <c r="F178" s="332"/>
      <c r="G178" s="332"/>
      <c r="H178" s="332"/>
      <c r="I178" s="332"/>
      <c r="J178" s="332"/>
      <c r="K178" s="332"/>
      <c r="L178" s="332"/>
      <c r="M178" s="332"/>
      <c r="N178" s="332"/>
      <c r="O178" s="332"/>
      <c r="P178" s="47"/>
      <c r="Q178" s="46"/>
      <c r="R178" s="46"/>
      <c r="S178" s="46"/>
      <c r="T178" s="46"/>
      <c r="U178" s="46"/>
      <c r="V178" s="46"/>
      <c r="W178" s="46"/>
      <c r="X178" s="46"/>
      <c r="Y178" s="46"/>
    </row>
    <row r="179" spans="1:25" s="150" customFormat="1" outlineLevel="1" x14ac:dyDescent="0.25">
      <c r="A179" s="313"/>
      <c r="B179" s="315"/>
      <c r="C179" s="331"/>
      <c r="D179" s="332"/>
      <c r="E179" s="332"/>
      <c r="F179" s="332"/>
      <c r="G179" s="332"/>
      <c r="H179" s="332"/>
      <c r="I179" s="332"/>
      <c r="J179" s="332"/>
      <c r="K179" s="332"/>
      <c r="L179" s="332"/>
      <c r="M179" s="332"/>
      <c r="N179" s="332"/>
      <c r="O179" s="332"/>
      <c r="P179" s="47"/>
      <c r="Q179" s="46"/>
      <c r="R179" s="46"/>
      <c r="S179" s="46"/>
      <c r="T179" s="46"/>
      <c r="U179" s="46"/>
      <c r="V179" s="46"/>
      <c r="W179" s="46"/>
      <c r="X179" s="46"/>
      <c r="Y179" s="46"/>
    </row>
    <row r="180" spans="1:25" s="150" customFormat="1" outlineLevel="1" x14ac:dyDescent="0.25">
      <c r="A180" s="313"/>
      <c r="B180" s="315"/>
      <c r="C180" s="331"/>
      <c r="D180" s="332"/>
      <c r="E180" s="332"/>
      <c r="F180" s="332"/>
      <c r="G180" s="332"/>
      <c r="H180" s="332"/>
      <c r="I180" s="332"/>
      <c r="J180" s="332"/>
      <c r="K180" s="332"/>
      <c r="L180" s="332"/>
      <c r="M180" s="332"/>
      <c r="N180" s="332"/>
      <c r="O180" s="332"/>
      <c r="P180" s="47"/>
      <c r="Q180" s="46"/>
      <c r="R180" s="46"/>
      <c r="S180" s="46"/>
      <c r="T180" s="46"/>
      <c r="U180" s="46"/>
      <c r="V180" s="46"/>
      <c r="W180" s="46"/>
      <c r="X180" s="46"/>
      <c r="Y180" s="46"/>
    </row>
    <row r="181" spans="1:25" s="150" customFormat="1" outlineLevel="1" x14ac:dyDescent="0.25">
      <c r="A181" s="313"/>
      <c r="B181" s="315"/>
      <c r="C181" s="331"/>
      <c r="D181" s="332"/>
      <c r="E181" s="332"/>
      <c r="F181" s="332"/>
      <c r="G181" s="332"/>
      <c r="H181" s="332"/>
      <c r="I181" s="332"/>
      <c r="J181" s="332"/>
      <c r="K181" s="332"/>
      <c r="L181" s="332"/>
      <c r="M181" s="332"/>
      <c r="N181" s="332"/>
      <c r="O181" s="332"/>
      <c r="P181" s="47"/>
      <c r="Q181" s="46"/>
      <c r="R181" s="46"/>
      <c r="S181" s="46"/>
      <c r="T181" s="46"/>
      <c r="U181" s="46"/>
      <c r="V181" s="46"/>
      <c r="W181" s="46"/>
      <c r="X181" s="46"/>
      <c r="Y181" s="46"/>
    </row>
    <row r="182" spans="1:25" s="150" customFormat="1" outlineLevel="1" x14ac:dyDescent="0.25">
      <c r="A182" s="313"/>
      <c r="B182" s="316"/>
      <c r="C182" s="331"/>
      <c r="D182" s="332"/>
      <c r="E182" s="332"/>
      <c r="F182" s="332"/>
      <c r="G182" s="332"/>
      <c r="H182" s="332"/>
      <c r="I182" s="332"/>
      <c r="J182" s="332"/>
      <c r="K182" s="332"/>
      <c r="L182" s="332"/>
      <c r="M182" s="332"/>
      <c r="N182" s="332"/>
      <c r="O182" s="332"/>
      <c r="P182" s="47"/>
      <c r="Q182" s="46"/>
      <c r="R182" s="46"/>
      <c r="S182" s="46"/>
      <c r="T182" s="46"/>
      <c r="U182" s="46"/>
      <c r="V182" s="46"/>
      <c r="W182" s="46"/>
      <c r="X182" s="46"/>
      <c r="Y182" s="46"/>
    </row>
    <row r="183" spans="1:25" s="150" customFormat="1" ht="6" customHeight="1" outlineLevel="1" x14ac:dyDescent="0.25">
      <c r="A183" s="313"/>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13"/>
      <c r="B184" s="196" t="s">
        <v>62</v>
      </c>
      <c r="C184" s="319" t="s">
        <v>35</v>
      </c>
      <c r="D184" s="338"/>
      <c r="E184" s="338"/>
      <c r="F184" s="32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3"/>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3"/>
      <c r="B186" s="315"/>
      <c r="C186" s="319">
        <v>1</v>
      </c>
      <c r="D186" s="32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3"/>
      <c r="B187" s="315"/>
      <c r="C187" s="304"/>
      <c r="D187" s="305"/>
      <c r="E187" s="305"/>
      <c r="F187" s="305"/>
      <c r="G187" s="305"/>
      <c r="H187" s="305"/>
      <c r="I187" s="305"/>
      <c r="J187" s="305"/>
      <c r="K187" s="305"/>
      <c r="L187" s="305"/>
      <c r="M187" s="305"/>
      <c r="N187" s="305"/>
      <c r="O187" s="305"/>
      <c r="P187" s="47"/>
      <c r="Q187" s="46" t="s">
        <v>136</v>
      </c>
      <c r="R187" s="46"/>
      <c r="S187" s="46"/>
      <c r="T187" s="46"/>
      <c r="U187" s="46"/>
      <c r="V187" s="46"/>
      <c r="W187" s="46"/>
      <c r="X187" s="46"/>
      <c r="Y187" s="46"/>
    </row>
    <row r="188" spans="1:25" s="150" customFormat="1" outlineLevel="1" x14ac:dyDescent="0.25">
      <c r="A188" s="313"/>
      <c r="B188" s="315"/>
      <c r="C188" s="304"/>
      <c r="D188" s="305"/>
      <c r="E188" s="305"/>
      <c r="F188" s="305"/>
      <c r="G188" s="305"/>
      <c r="H188" s="305"/>
      <c r="I188" s="305"/>
      <c r="J188" s="305"/>
      <c r="K188" s="305"/>
      <c r="L188" s="305"/>
      <c r="M188" s="305"/>
      <c r="N188" s="305"/>
      <c r="O188" s="305"/>
      <c r="P188" s="47"/>
      <c r="Q188" s="46" t="s">
        <v>137</v>
      </c>
      <c r="R188" s="46"/>
      <c r="S188" s="46"/>
      <c r="T188" s="46"/>
      <c r="U188" s="46"/>
      <c r="V188" s="46"/>
      <c r="W188" s="46"/>
      <c r="X188" s="46"/>
      <c r="Y188" s="46"/>
    </row>
    <row r="189" spans="1:25" s="150" customFormat="1" outlineLevel="1" x14ac:dyDescent="0.25">
      <c r="A189" s="313"/>
      <c r="B189" s="315"/>
      <c r="C189" s="304"/>
      <c r="D189" s="305"/>
      <c r="E189" s="305"/>
      <c r="F189" s="305"/>
      <c r="G189" s="305"/>
      <c r="H189" s="305"/>
      <c r="I189" s="305"/>
      <c r="J189" s="305"/>
      <c r="K189" s="305"/>
      <c r="L189" s="305"/>
      <c r="M189" s="305"/>
      <c r="N189" s="305"/>
      <c r="O189" s="305"/>
      <c r="P189" s="47"/>
      <c r="Q189" s="46" t="s">
        <v>138</v>
      </c>
      <c r="R189" s="46"/>
      <c r="S189" s="46"/>
      <c r="T189" s="46"/>
      <c r="U189" s="46"/>
      <c r="V189" s="46"/>
      <c r="W189" s="46"/>
      <c r="X189" s="46"/>
      <c r="Y189" s="46"/>
    </row>
    <row r="190" spans="1:25" s="150" customFormat="1" outlineLevel="1" x14ac:dyDescent="0.25">
      <c r="A190" s="313"/>
      <c r="B190" s="315"/>
      <c r="C190" s="304"/>
      <c r="D190" s="305"/>
      <c r="E190" s="305"/>
      <c r="F190" s="305"/>
      <c r="G190" s="305"/>
      <c r="H190" s="305"/>
      <c r="I190" s="305"/>
      <c r="J190" s="305"/>
      <c r="K190" s="305"/>
      <c r="L190" s="305"/>
      <c r="M190" s="305"/>
      <c r="N190" s="305"/>
      <c r="O190" s="305"/>
      <c r="P190" s="47"/>
      <c r="Q190" s="46" t="s">
        <v>139</v>
      </c>
      <c r="R190" s="46"/>
      <c r="S190" s="46"/>
      <c r="T190" s="46"/>
      <c r="U190" s="46"/>
      <c r="V190" s="46"/>
      <c r="W190" s="46"/>
      <c r="X190" s="46"/>
      <c r="Y190" s="46"/>
    </row>
    <row r="191" spans="1:25" s="150" customFormat="1" outlineLevel="1" x14ac:dyDescent="0.25">
      <c r="A191" s="313"/>
      <c r="B191" s="316"/>
      <c r="C191" s="304"/>
      <c r="D191" s="305"/>
      <c r="E191" s="305"/>
      <c r="F191" s="305"/>
      <c r="G191" s="305"/>
      <c r="H191" s="305"/>
      <c r="I191" s="305"/>
      <c r="J191" s="305"/>
      <c r="K191" s="305"/>
      <c r="L191" s="305"/>
      <c r="M191" s="305"/>
      <c r="N191" s="305"/>
      <c r="O191" s="305"/>
      <c r="P191" s="47"/>
      <c r="Q191" s="46" t="s">
        <v>140</v>
      </c>
      <c r="R191" s="46"/>
      <c r="S191" s="46"/>
      <c r="T191" s="46"/>
      <c r="U191" s="46"/>
      <c r="V191" s="46"/>
      <c r="W191" s="46"/>
      <c r="X191" s="46"/>
      <c r="Y191" s="46"/>
    </row>
    <row r="192" spans="1:25" s="150" customFormat="1" ht="6" customHeight="1" outlineLevel="1" x14ac:dyDescent="0.25">
      <c r="A192" s="313"/>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13"/>
      <c r="B193" s="118" t="s">
        <v>142</v>
      </c>
      <c r="C193" s="317" t="s">
        <v>38</v>
      </c>
      <c r="D193" s="318"/>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13"/>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13"/>
      <c r="B195" s="120" t="s">
        <v>99</v>
      </c>
      <c r="C195" s="331"/>
      <c r="D195" s="332"/>
      <c r="E195" s="332"/>
      <c r="F195" s="332"/>
      <c r="G195" s="332"/>
      <c r="H195" s="332"/>
      <c r="I195" s="332"/>
      <c r="J195" s="332"/>
      <c r="K195" s="332"/>
      <c r="L195" s="332"/>
      <c r="M195" s="332"/>
      <c r="N195" s="332"/>
      <c r="O195" s="332"/>
      <c r="P195" s="47"/>
      <c r="Q195" s="46"/>
      <c r="R195" s="46"/>
      <c r="S195" s="46"/>
      <c r="T195" s="46"/>
      <c r="U195" s="46"/>
      <c r="V195" s="46"/>
      <c r="W195" s="46"/>
      <c r="X195" s="46"/>
      <c r="Y195" s="46"/>
    </row>
    <row r="196" spans="1:25" s="150" customFormat="1" ht="6" customHeight="1" outlineLevel="1" x14ac:dyDescent="0.25">
      <c r="A196" s="313"/>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13"/>
      <c r="B197" s="104" t="s">
        <v>77</v>
      </c>
      <c r="C197" s="317" t="s">
        <v>38</v>
      </c>
      <c r="D197" s="318"/>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3"/>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13"/>
      <c r="B199" s="104" t="s">
        <v>49</v>
      </c>
      <c r="C199" s="317" t="s">
        <v>35</v>
      </c>
      <c r="D199" s="318"/>
      <c r="E199" s="318"/>
      <c r="F199" s="318"/>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4"/>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9" t="str">
        <f>Notes!B36</f>
        <v>Note 17</v>
      </c>
      <c r="C206" s="310"/>
      <c r="D206" s="310"/>
      <c r="E206" s="310"/>
      <c r="F206" s="310"/>
      <c r="G206" s="310"/>
      <c r="H206" s="310"/>
      <c r="I206" s="310"/>
      <c r="J206" s="310"/>
      <c r="K206" s="310"/>
      <c r="L206" s="310"/>
      <c r="M206" s="310"/>
      <c r="N206" s="311"/>
      <c r="O206" s="182" t="str">
        <f>Notes!B38</f>
        <v>Note 18</v>
      </c>
      <c r="P206" s="67"/>
      <c r="Q206" s="44"/>
      <c r="R206" s="44"/>
      <c r="S206" s="44"/>
      <c r="T206" s="44"/>
      <c r="U206" s="44"/>
      <c r="V206" s="44"/>
      <c r="W206" s="44"/>
      <c r="X206" s="44"/>
      <c r="Y206" s="44"/>
    </row>
    <row r="207" spans="1:25" ht="23" outlineLevel="1" x14ac:dyDescent="0.25">
      <c r="A207" s="43"/>
      <c r="B207" s="130" t="s">
        <v>19</v>
      </c>
      <c r="C207" s="307" t="s">
        <v>22</v>
      </c>
      <c r="D207" s="307"/>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65"/>
      <c r="D208" s="365"/>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08"/>
      <c r="D209" s="308"/>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08"/>
      <c r="D210" s="308"/>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08"/>
      <c r="D211" s="308"/>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08"/>
      <c r="D212" s="308"/>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08"/>
      <c r="D213" s="308"/>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08"/>
      <c r="D214" s="308"/>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08"/>
      <c r="D215" s="308"/>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08"/>
      <c r="D216" s="308"/>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08"/>
      <c r="D217" s="308"/>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08"/>
      <c r="D218" s="308"/>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08"/>
      <c r="D219" s="308"/>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08"/>
      <c r="D220" s="308"/>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42"/>
      <c r="D221" s="34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9" t="str">
        <f>Notes!B36</f>
        <v>Note 17</v>
      </c>
      <c r="C227" s="310"/>
      <c r="D227" s="310"/>
      <c r="E227" s="310"/>
      <c r="F227" s="310"/>
      <c r="G227" s="310"/>
      <c r="H227" s="310"/>
      <c r="I227" s="310"/>
      <c r="J227" s="310"/>
      <c r="K227" s="310"/>
      <c r="L227" s="310"/>
      <c r="M227" s="310"/>
      <c r="N227" s="311"/>
      <c r="O227" s="182" t="str">
        <f>Notes!B38</f>
        <v>Note 18</v>
      </c>
      <c r="P227" s="67"/>
      <c r="Q227" s="44"/>
      <c r="R227" s="71"/>
      <c r="S227" s="44"/>
      <c r="T227" s="44"/>
      <c r="U227" s="44"/>
      <c r="V227" s="44"/>
      <c r="W227" s="44"/>
      <c r="X227" s="44"/>
      <c r="Y227" s="44"/>
    </row>
    <row r="228" spans="1:25" ht="23" outlineLevel="1" x14ac:dyDescent="0.25">
      <c r="A228" s="43"/>
      <c r="B228" s="130" t="s">
        <v>19</v>
      </c>
      <c r="C228" s="307" t="s">
        <v>22</v>
      </c>
      <c r="D228" s="307"/>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08"/>
      <c r="D229" s="308"/>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08"/>
      <c r="D230" s="308"/>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08"/>
      <c r="D231" s="308"/>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08"/>
      <c r="D232" s="308"/>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08"/>
      <c r="D233" s="308"/>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08"/>
      <c r="D234" s="308"/>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08"/>
      <c r="D235" s="308"/>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08"/>
      <c r="D236" s="308"/>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08"/>
      <c r="D237" s="308"/>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08"/>
      <c r="D238" s="308"/>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08"/>
      <c r="D239" s="308"/>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08"/>
      <c r="D240" s="308"/>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08"/>
      <c r="D241" s="308"/>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42"/>
      <c r="D242" s="34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12"/>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3"/>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13"/>
      <c r="B246" s="359" t="s">
        <v>0</v>
      </c>
      <c r="C246" s="318" t="s">
        <v>1</v>
      </c>
      <c r="D246" s="318"/>
      <c r="E246" s="203"/>
      <c r="F246" s="293"/>
      <c r="G246" s="293"/>
      <c r="H246" s="293"/>
      <c r="I246" s="293"/>
      <c r="J246" s="293"/>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13"/>
      <c r="B247" s="360"/>
      <c r="C247" s="318"/>
      <c r="D247" s="318"/>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13"/>
      <c r="B248" s="361"/>
      <c r="C248" s="318"/>
      <c r="D248" s="318"/>
      <c r="E248" s="203"/>
      <c r="F248" s="293"/>
      <c r="G248" s="293"/>
      <c r="H248" s="293"/>
      <c r="I248" s="293"/>
      <c r="J248" s="293"/>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13"/>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13"/>
      <c r="B250" s="343" t="s">
        <v>100</v>
      </c>
      <c r="C250" s="317"/>
      <c r="D250" s="318"/>
      <c r="E250" s="318"/>
      <c r="F250" s="318"/>
      <c r="G250" s="318"/>
      <c r="H250" s="318"/>
      <c r="I250" s="318"/>
      <c r="J250" s="318"/>
      <c r="K250" s="318"/>
      <c r="L250" s="318"/>
      <c r="M250" s="318"/>
      <c r="N250" s="318"/>
      <c r="O250" s="318"/>
      <c r="P250" s="47"/>
      <c r="Q250" s="44"/>
      <c r="R250" s="44"/>
      <c r="S250" s="46"/>
      <c r="T250" s="46"/>
      <c r="U250" s="46"/>
      <c r="V250" s="46"/>
      <c r="W250" s="46"/>
      <c r="X250" s="46"/>
      <c r="Y250" s="46"/>
    </row>
    <row r="251" spans="1:25" s="150" customFormat="1" outlineLevel="1" x14ac:dyDescent="0.25">
      <c r="A251" s="313"/>
      <c r="B251" s="344"/>
      <c r="C251" s="317"/>
      <c r="D251" s="318"/>
      <c r="E251" s="318"/>
      <c r="F251" s="318"/>
      <c r="G251" s="318"/>
      <c r="H251" s="318"/>
      <c r="I251" s="318"/>
      <c r="J251" s="318"/>
      <c r="K251" s="318"/>
      <c r="L251" s="318"/>
      <c r="M251" s="318"/>
      <c r="N251" s="318"/>
      <c r="O251" s="318"/>
      <c r="P251" s="47"/>
      <c r="Q251" s="44"/>
      <c r="R251" s="44"/>
      <c r="S251" s="46"/>
      <c r="T251" s="46"/>
      <c r="U251" s="46"/>
      <c r="V251" s="46"/>
      <c r="W251" s="46"/>
      <c r="X251" s="46"/>
      <c r="Y251" s="46"/>
    </row>
    <row r="252" spans="1:25" s="150" customFormat="1" outlineLevel="1" x14ac:dyDescent="0.25">
      <c r="A252" s="313"/>
      <c r="B252" s="344"/>
      <c r="C252" s="317"/>
      <c r="D252" s="318"/>
      <c r="E252" s="318"/>
      <c r="F252" s="318"/>
      <c r="G252" s="318"/>
      <c r="H252" s="318"/>
      <c r="I252" s="318"/>
      <c r="J252" s="318"/>
      <c r="K252" s="318"/>
      <c r="L252" s="318"/>
      <c r="M252" s="318"/>
      <c r="N252" s="318"/>
      <c r="O252" s="318"/>
      <c r="P252" s="47"/>
      <c r="Q252" s="44"/>
      <c r="R252" s="44"/>
      <c r="S252" s="46"/>
      <c r="T252" s="46"/>
      <c r="U252" s="46"/>
      <c r="V252" s="46"/>
      <c r="W252" s="46"/>
      <c r="X252" s="46"/>
      <c r="Y252" s="46"/>
    </row>
    <row r="253" spans="1:25" s="150" customFormat="1" outlineLevel="1" x14ac:dyDescent="0.25">
      <c r="A253" s="313"/>
      <c r="B253" s="344"/>
      <c r="C253" s="317"/>
      <c r="D253" s="318"/>
      <c r="E253" s="318"/>
      <c r="F253" s="318"/>
      <c r="G253" s="318"/>
      <c r="H253" s="318"/>
      <c r="I253" s="318"/>
      <c r="J253" s="318"/>
      <c r="K253" s="318"/>
      <c r="L253" s="318"/>
      <c r="M253" s="318"/>
      <c r="N253" s="318"/>
      <c r="O253" s="318"/>
      <c r="P253" s="47"/>
      <c r="Q253" s="44"/>
      <c r="R253" s="44"/>
      <c r="S253" s="46"/>
      <c r="T253" s="46"/>
      <c r="U253" s="46"/>
      <c r="V253" s="46"/>
      <c r="W253" s="46"/>
      <c r="X253" s="46"/>
      <c r="Y253" s="46"/>
    </row>
    <row r="254" spans="1:25" s="150" customFormat="1" outlineLevel="1" x14ac:dyDescent="0.25">
      <c r="A254" s="313"/>
      <c r="B254" s="345"/>
      <c r="C254" s="317"/>
      <c r="D254" s="318"/>
      <c r="E254" s="318"/>
      <c r="F254" s="318"/>
      <c r="G254" s="318"/>
      <c r="H254" s="318"/>
      <c r="I254" s="318"/>
      <c r="J254" s="318"/>
      <c r="K254" s="318"/>
      <c r="L254" s="318"/>
      <c r="M254" s="318"/>
      <c r="N254" s="318"/>
      <c r="O254" s="318"/>
      <c r="P254" s="47"/>
      <c r="Q254" s="44"/>
      <c r="R254" s="44"/>
      <c r="S254" s="46"/>
      <c r="T254" s="46"/>
      <c r="U254" s="46"/>
      <c r="V254" s="46"/>
      <c r="W254" s="46"/>
      <c r="X254" s="46"/>
      <c r="Y254" s="46"/>
    </row>
    <row r="255" spans="1:25" s="150" customFormat="1" ht="6" customHeight="1" outlineLevel="1" thickBot="1" x14ac:dyDescent="0.3">
      <c r="A255" s="314"/>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8" priority="4" operator="equal">
      <formula>"ineffective"</formula>
    </cfRule>
    <cfRule type="cellIs" dxfId="17" priority="5" operator="equal">
      <formula>"effective"</formula>
    </cfRule>
  </conditionalFormatting>
  <conditionalFormatting sqref="H167 G199:H199 G163:H163">
    <cfRule type="expression" dxfId="16" priority="3">
      <formula>$C$161="No"</formula>
    </cfRule>
  </conditionalFormatting>
  <conditionalFormatting sqref="E248:F248">
    <cfRule type="expression" dxfId="15" priority="2">
      <formula>$C$139="Apportion"</formula>
    </cfRule>
  </conditionalFormatting>
  <conditionalFormatting sqref="C163">
    <cfRule type="expression" dxfId="14"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CEAA17-1D4A-4A14-B295-2C37A2770759}"/>
</file>

<file path=customXml/itemProps2.xml><?xml version="1.0" encoding="utf-8"?>
<ds:datastoreItem xmlns:ds="http://schemas.openxmlformats.org/officeDocument/2006/customXml" ds:itemID="{CC330F92-8479-44D7-B676-A9999A4D1F98}"/>
</file>

<file path=customXml/itemProps3.xml><?xml version="1.0" encoding="utf-8"?>
<ds:datastoreItem xmlns:ds="http://schemas.openxmlformats.org/officeDocument/2006/customXml" ds:itemID="{9B17B0A9-826D-4A2D-AA61-CF07C3866B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Executive Summary</vt:lpstr>
      <vt:lpstr>Control 1</vt:lpstr>
      <vt:lpstr>Control-1-OE-Frequency test-Act</vt:lpstr>
      <vt:lpstr>Control-1-OE-Frequency test</vt:lpstr>
      <vt:lpstr>Control-1-Frequency </vt:lpstr>
      <vt:lpstr>Control 2</vt:lpstr>
      <vt:lpstr>Control 3</vt:lpstr>
      <vt:lpstr>Control 4</vt:lpstr>
      <vt:lpstr>Control 5</vt:lpstr>
      <vt:lpstr>Control-1-Frequency Testing</vt:lpstr>
      <vt:lpstr>Notes</vt:lpstr>
      <vt:lpstr>'Control 1'!Print_Area</vt:lpstr>
      <vt:lpstr>'Control 2'!Print_Area</vt:lpstr>
      <vt:lpstr>'Control 3'!Print_Area</vt:lpstr>
      <vt:lpstr>'Control 4'!Print_Area</vt:lpstr>
      <vt:lpstr>'Control 5'!Print_Area</vt:lpstr>
      <vt:lpstr>'Control-1-Frequency Testing'!Print_Area</vt:lpstr>
      <vt:lpstr>'Executive Summary'!Print_Area</vt:lpstr>
      <vt:lpstr>Instructions!Print_Area</vt:lpstr>
      <vt:lpstr>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