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E24354DE-1E0E-4698-A5C7-9D72E61AC7B7}"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OE-Frequency test-Act" sheetId="36" state="hidden" r:id="rId4"/>
    <sheet name="Control-1-OE-Frequency test" sheetId="34" state="hidden" r:id="rId5"/>
    <sheet name="Control-1-Frequency " sheetId="33" state="hidden" r:id="rId6"/>
    <sheet name="Control 2" sheetId="28" state="hidden" r:id="rId7"/>
    <sheet name="Control 3" sheetId="29" state="hidden" r:id="rId8"/>
    <sheet name="Control 4" sheetId="30" state="hidden" r:id="rId9"/>
    <sheet name="Control 5" sheetId="31" state="hidden" r:id="rId10"/>
    <sheet name="Control-1-Selected sample" sheetId="37" state="hidden" r:id="rId11"/>
    <sheet name="Control-1-Frequency Testing" sheetId="38" r:id="rId12"/>
    <sheet name="Notes" sheetId="22" r:id="rId13"/>
  </sheets>
  <definedNames>
    <definedName name="_xlnm._FilterDatabase" localSheetId="11" hidden="1">'Control-1-Frequency Testing'!#REF!</definedName>
    <definedName name="_xlnm._FilterDatabase" localSheetId="10" hidden="1">'Control-1-Selected sample'!$B$13:$D$97</definedName>
    <definedName name="AS2DocOpenMode" hidden="1">"AS2DocumentEdit"</definedName>
    <definedName name="_xlnm.Print_Area" localSheetId="2">'Control 1'!$A$1:$R$242</definedName>
    <definedName name="_xlnm.Print_Area" localSheetId="6">'Control 2'!$A$1:$R$256</definedName>
    <definedName name="_xlnm.Print_Area" localSheetId="7">'Control 3'!$A$1:$R$256</definedName>
    <definedName name="_xlnm.Print_Area" localSheetId="8">'Control 4'!$A$1:$R$256</definedName>
    <definedName name="_xlnm.Print_Area" localSheetId="9">'Control 5'!$A$1:$R$256</definedName>
    <definedName name="_xlnm.Print_Area" localSheetId="11">'Control-1-Frequency Testing'!$A$1:$J$401</definedName>
    <definedName name="_xlnm.Print_Area" localSheetId="1">'Executive Summary'!$A$1:$J$43</definedName>
    <definedName name="_xlnm.Print_Area" localSheetId="0">Instructions!$B$1:$I$23</definedName>
    <definedName name="_xlnm.Print_Area" localSheetId="12">Notes!$B$1:$I$39</definedName>
    <definedName name="TextRefCopyRangeCount" hidden="1">31</definedName>
  </definedNames>
  <calcPr calcId="191029"/>
</workbook>
</file>

<file path=xl/calcChain.xml><?xml version="1.0" encoding="utf-8"?>
<calcChain xmlns="http://schemas.openxmlformats.org/spreadsheetml/2006/main">
  <c r="E3" i="1" l="1"/>
  <c r="E402" i="38" l="1"/>
  <c r="C14" i="38" s="1"/>
  <c r="E14" i="38" l="1"/>
  <c r="E1807" i="36"/>
  <c r="C5" i="36" s="1"/>
  <c r="E5" i="36" s="1"/>
  <c r="J221" i="36"/>
  <c r="C6" i="36" s="1"/>
  <c r="E6" i="36" s="1"/>
  <c r="J221" i="34" l="1"/>
  <c r="C6" i="34" s="1"/>
  <c r="E6" i="34" s="1"/>
  <c r="E1807" i="34"/>
  <c r="C5" i="34" s="1"/>
  <c r="E5" i="34" s="1"/>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<sst xmlns="http://schemas.openxmlformats.org/spreadsheetml/2006/main" count="10307" uniqueCount="2392">
  <si>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</si>
  <si>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</si>
  <si>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</si>
  <si>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</si>
  <si>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</si>
  <si>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</si>
  <si>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</si>
  <si>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</si>
  <si>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</si>
  <si>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</si>
  <si>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</si>
  <si>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</si>
  <si>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</si>
  <si>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</si>
  <si>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</si>
  <si>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</si>
  <si>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</si>
  <si>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</si>
  <si>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</si>
  <si>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</si>
  <si>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</si>
  <si>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</si>
  <si>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</si>
  <si>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</si>
  <si>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</si>
  <si>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</si>
  <si>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</si>
  <si>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</si>
  <si>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</si>
  <si>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</si>
  <si>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</si>
  <si>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</si>
  <si>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</si>
  <si>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</si>
  <si>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</si>
  <si>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</si>
  <si>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</si>
  <si>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</si>
  <si>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</si>
  <si>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</si>
  <si>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</si>
  <si>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</si>
  <si>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</si>
  <si>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</si>
  <si>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</si>
  <si>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</si>
  <si>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</si>
  <si>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</si>
  <si>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</si>
  <si>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</si>
  <si>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</si>
  <si>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</si>
  <si>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</si>
  <si>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</si>
  <si>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</si>
  <si>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</si>
  <si>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</si>
  <si>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</si>
  <si>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</si>
  <si>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</si>
  <si>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</si>
  <si>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</si>
  <si>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</si>
  <si>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</si>
  <si>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</si>
  <si>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</si>
  <si>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</si>
  <si>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</si>
  <si>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</si>
  <si>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</si>
  <si>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</si>
  <si>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</si>
  <si>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</si>
  <si>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</si>
  <si>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</si>
  <si>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</si>
  <si>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</si>
  <si>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</si>
  <si>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</si>
  <si>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</si>
  <si>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</si>
  <si>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</si>
  <si>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</si>
  <si>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</si>
  <si>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</si>
  <si>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</si>
  <si>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</si>
  <si>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</si>
  <si>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</si>
  <si>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</si>
  <si>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</si>
  <si>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</si>
  <si>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</si>
  <si>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</si>
  <si>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</si>
  <si>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</si>
  <si>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</si>
  <si>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</si>
  <si>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</si>
  <si>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</si>
  <si>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</si>
  <si>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</si>
  <si>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</si>
  <si>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</si>
  <si>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</si>
  <si>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</si>
  <si>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</si>
  <si>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</si>
  <si>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</si>
  <si>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</si>
  <si>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</si>
  <si>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</si>
  <si>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</si>
  <si>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</si>
  <si>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</si>
  <si>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</si>
  <si>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</si>
  <si>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</si>
  <si>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</si>
  <si>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</si>
  <si>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</si>
  <si>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</si>
  <si>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</si>
  <si>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</si>
  <si>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</si>
  <si>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</si>
  <si>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</si>
  <si>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</si>
  <si>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</si>
  <si>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</si>
  <si>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</si>
  <si>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</si>
  <si>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</si>
  <si>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</si>
  <si>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</si>
  <si>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</si>
  <si>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</si>
  <si>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</si>
  <si>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</si>
  <si>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</si>
  <si>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</si>
  <si>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</si>
  <si>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</si>
  <si>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</si>
  <si>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</si>
  <si>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</si>
  <si>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</si>
  <si>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</si>
  <si>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</si>
  <si>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</si>
  <si>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</si>
  <si>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</si>
  <si>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</si>
  <si>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</si>
  <si>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</si>
  <si>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</si>
  <si>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</si>
  <si>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</si>
  <si>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</si>
  <si>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</si>
  <si>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</si>
  <si>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</si>
  <si>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</si>
  <si>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</si>
  <si>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</si>
  <si>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</si>
  <si>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</si>
  <si>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</si>
  <si>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</si>
  <si>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</si>
  <si>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</si>
  <si>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</si>
  <si>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</si>
  <si>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</si>
  <si>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</si>
  <si>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</si>
  <si>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</si>
  <si>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</si>
  <si>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</si>
  <si>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</si>
  <si>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</si>
  <si>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</si>
  <si>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</si>
  <si>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</si>
  <si>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</si>
  <si>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</si>
  <si>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</si>
  <si>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</si>
  <si>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</si>
  <si>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</si>
  <si>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</si>
  <si>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</si>
  <si>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</si>
  <si>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</si>
  <si>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</si>
  <si>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</si>
  <si>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</si>
  <si>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</si>
  <si>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</si>
  <si>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</si>
  <si>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</si>
  <si>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</si>
  <si>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</si>
  <si>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</si>
  <si>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</si>
  <si>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</si>
  <si>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</si>
  <si>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</si>
  <si>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</si>
  <si>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</si>
  <si>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</si>
  <si>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</si>
  <si>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</si>
  <si>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</si>
  <si>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</si>
  <si>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</si>
  <si>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</si>
  <si>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</si>
  <si>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</si>
  <si>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</si>
  <si>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</si>
  <si>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</si>
  <si>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</si>
  <si>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</si>
  <si>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</si>
  <si>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</si>
  <si>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</si>
  <si>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</si>
  <si>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</si>
  <si>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</si>
  <si>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</si>
  <si>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</si>
  <si>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</si>
  <si>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</si>
  <si>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</si>
  <si>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</si>
  <si>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</si>
  <si>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</si>
  <si>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</si>
  <si>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</si>
  <si>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</si>
  <si>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</si>
  <si>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</si>
  <si>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</si>
  <si>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</si>
  <si>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</si>
  <si>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</si>
  <si>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</si>
  <si>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</si>
  <si>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</si>
  <si>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</si>
  <si>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</si>
  <si>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</si>
  <si>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</si>
  <si>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</si>
  <si>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</si>
  <si>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</si>
  <si>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</si>
  <si>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</si>
  <si>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</si>
  <si>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</si>
  <si>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</si>
  <si>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</si>
  <si>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</si>
  <si>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</si>
  <si>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</si>
  <si>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</si>
  <si>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</si>
  <si>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</si>
  <si>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</si>
  <si>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</si>
  <si>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</si>
  <si>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</si>
  <si>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</si>
  <si>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</si>
  <si>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</si>
  <si>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</si>
  <si>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</si>
  <si>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</si>
  <si>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</si>
  <si>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</si>
  <si>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</si>
  <si>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</si>
  <si>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</si>
  <si>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</si>
  <si>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</si>
  <si>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</si>
  <si>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</si>
  <si>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</si>
  <si>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</si>
  <si>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</si>
  <si>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</si>
  <si>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</si>
  <si>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</si>
  <si>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</si>
  <si>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</si>
  <si>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</si>
  <si>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</si>
  <si>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</si>
  <si>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</si>
  <si>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</si>
  <si>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</si>
  <si>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</si>
  <si>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</si>
  <si>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</si>
  <si>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</si>
  <si>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</si>
  <si>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</si>
  <si>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</si>
  <si>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</si>
  <si>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</si>
  <si>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</si>
  <si>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</si>
  <si>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</si>
  <si>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</si>
  <si>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</si>
  <si>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</si>
  <si>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</si>
  <si>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</si>
  <si>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</si>
  <si>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</si>
  <si>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</si>
  <si>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</si>
  <si>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</si>
  <si>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</si>
  <si>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</si>
  <si>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</si>
  <si>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</si>
  <si>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</si>
  <si>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</si>
  <si>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</si>
  <si>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</si>
  <si>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</si>
  <si>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</si>
  <si>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</si>
  <si>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</si>
  <si>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</si>
  <si>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</si>
  <si>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</si>
  <si>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</si>
  <si>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</si>
  <si>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</si>
  <si>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</si>
  <si>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</si>
  <si>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</si>
  <si>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</si>
  <si>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</si>
  <si>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</si>
  <si>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</si>
  <si>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</si>
  <si>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</si>
  <si>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</si>
  <si>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</si>
  <si>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</si>
  <si>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</si>
  <si>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</si>
  <si>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</si>
  <si>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</si>
  <si>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</si>
  <si>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</si>
  <si>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</si>
  <si>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</si>
  <si>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</si>
  <si>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</si>
  <si>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</si>
  <si>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</si>
  <si>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</si>
  <si>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</si>
  <si>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</si>
  <si>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</si>
  <si>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</si>
  <si>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</si>
  <si>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</si>
  <si>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</si>
  <si>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</si>
  <si>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</si>
  <si>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</si>
  <si>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</si>
  <si>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</si>
  <si>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</si>
  <si>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</si>
  <si>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</si>
  <si>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</si>
  <si>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</si>
  <si>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</si>
  <si>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</si>
  <si>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</si>
  <si>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</si>
  <si>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</si>
  <si>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</si>
  <si>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</si>
  <si>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</si>
  <si>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</si>
  <si>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</si>
  <si>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</si>
  <si>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</si>
  <si>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</si>
  <si>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</si>
  <si>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</si>
  <si>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</si>
  <si>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</si>
  <si>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</si>
  <si>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</si>
  <si>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</si>
  <si>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</si>
  <si>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</si>
  <si>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</si>
  <si>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</si>
  <si>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</si>
  <si>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</si>
  <si>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</si>
  <si>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</si>
  <si>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</si>
  <si>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</si>
  <si>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</si>
  <si>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</si>
  <si>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</si>
  <si>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</si>
  <si>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</si>
  <si>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</si>
  <si>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</si>
  <si>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</si>
  <si>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</si>
  <si>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</si>
  <si>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</si>
  <si>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</si>
  <si>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</si>
  <si>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</si>
  <si>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</si>
  <si>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</si>
  <si>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</si>
  <si>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</si>
  <si>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</si>
  <si>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</si>
  <si>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</si>
  <si>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</si>
  <si>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</si>
  <si>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</si>
  <si>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</si>
  <si>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</si>
  <si>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</si>
  <si>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</si>
  <si>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</si>
  <si>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</si>
  <si>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</si>
  <si>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</si>
  <si>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</si>
  <si>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</si>
  <si>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</si>
  <si>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</si>
  <si>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</si>
  <si>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</si>
  <si>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</si>
  <si>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</si>
  <si>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</si>
  <si>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</si>
  <si>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</si>
  <si>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</si>
  <si>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</si>
  <si>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</si>
  <si>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</si>
  <si>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</si>
  <si>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</si>
  <si>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</si>
  <si>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</si>
  <si>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</si>
  <si>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</si>
  <si>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</si>
  <si>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</si>
  <si>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</si>
  <si>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</si>
  <si>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</si>
  <si>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</si>
  <si>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</si>
  <si>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</si>
  <si>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</si>
  <si>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</si>
  <si>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</si>
  <si>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</si>
  <si>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</si>
  <si>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</si>
  <si>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</si>
  <si>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</si>
  <si>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</si>
  <si>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</si>
  <si>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</si>
  <si>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</si>
  <si>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</si>
  <si>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</si>
  <si>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</si>
  <si>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</si>
  <si>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</si>
  <si>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</si>
  <si>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</si>
  <si>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</si>
  <si>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</si>
  <si>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</si>
  <si>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</si>
  <si>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</si>
  <si>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</si>
  <si>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</si>
  <si>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</si>
  <si>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</si>
  <si>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</si>
  <si>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</si>
  <si>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</si>
  <si>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</si>
  <si>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</si>
  <si>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</si>
  <si>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</si>
  <si>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</si>
  <si>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</si>
  <si>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</si>
  <si>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</si>
  <si>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</si>
  <si>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</si>
  <si>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</si>
  <si>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</si>
  <si>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</si>
  <si>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</si>
  <si>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</si>
  <si>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</si>
  <si>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</si>
  <si>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</si>
  <si>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</si>
  <si>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</si>
  <si>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</si>
  <si>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</si>
  <si>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</si>
  <si>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</si>
  <si>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</si>
  <si>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</si>
  <si>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</si>
  <si>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</si>
  <si>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</si>
  <si>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</si>
  <si>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</si>
  <si>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</si>
  <si>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</si>
  <si>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</si>
  <si>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</si>
  <si>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</si>
  <si>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</si>
  <si>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</si>
  <si>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</si>
  <si>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</si>
  <si>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</si>
  <si>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</si>
  <si>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</si>
  <si>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</si>
  <si>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</si>
  <si>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</si>
  <si>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</si>
  <si>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</si>
  <si>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</si>
  <si>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</si>
  <si>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</si>
  <si>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</si>
  <si>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</si>
  <si>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</si>
  <si>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</si>
  <si>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</si>
  <si>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</si>
  <si>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</si>
  <si>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</si>
  <si>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</si>
  <si>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</si>
  <si>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</si>
  <si>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</si>
  <si>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</si>
  <si>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</si>
  <si>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</si>
  <si>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</si>
  <si>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</si>
  <si>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</si>
  <si>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</si>
  <si>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</si>
  <si>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</si>
  <si>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</si>
  <si>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</si>
  <si>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</si>
  <si>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</si>
  <si>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</si>
  <si>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</si>
  <si>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</si>
  <si>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</si>
  <si>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</si>
  <si>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</si>
  <si>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</si>
  <si>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</si>
  <si>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</si>
  <si>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</si>
  <si>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</si>
  <si>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</si>
  <si>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</si>
  <si>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</si>
  <si>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</si>
  <si>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</si>
  <si>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</si>
  <si>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</si>
  <si>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</si>
  <si>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</si>
  <si>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</si>
  <si>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</si>
  <si>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</si>
  <si>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</si>
  <si>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</si>
  <si>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</si>
  <si>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</si>
  <si>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</si>
  <si>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</si>
  <si>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</si>
  <si>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</si>
  <si>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</si>
  <si>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</si>
  <si>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</si>
  <si>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</si>
  <si>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</si>
  <si>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</si>
  <si>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</si>
  <si>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</si>
  <si>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</si>
  <si>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</si>
  <si>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</si>
  <si>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</si>
  <si>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</si>
  <si>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</si>
  <si>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</si>
  <si>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</si>
  <si>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</si>
  <si>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</si>
  <si>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</si>
  <si>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</si>
  <si>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</si>
  <si>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</si>
  <si>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</si>
  <si>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</si>
  <si>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</si>
  <si>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</si>
  <si>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</si>
  <si>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</si>
  <si>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</si>
  <si>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</si>
  <si>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</si>
  <si>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</si>
  <si>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</si>
  <si>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</si>
  <si>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</si>
  <si>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</si>
  <si>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</si>
  <si>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</si>
  <si>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</si>
  <si>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</si>
  <si>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</si>
  <si>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</si>
  <si>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</si>
  <si>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</si>
  <si>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</si>
  <si>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</si>
  <si>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</si>
  <si>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</si>
  <si>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</si>
  <si>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</si>
  <si>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</si>
  <si>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</si>
  <si>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</si>
  <si>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</si>
  <si>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</si>
  <si>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</si>
  <si>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</si>
  <si>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</si>
  <si>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</si>
  <si>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</si>
  <si>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</si>
  <si>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</si>
  <si>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</si>
  <si>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</si>
  <si>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</si>
  <si>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</si>
  <si>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</si>
  <si>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</si>
  <si>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</si>
  <si>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</si>
  <si>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</si>
  <si>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</si>
  <si>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</si>
  <si>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</si>
  <si>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</si>
  <si>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</si>
  <si>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</si>
  <si>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</si>
  <si>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</si>
  <si>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</si>
  <si>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</si>
  <si>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</si>
  <si>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</si>
  <si>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</si>
  <si>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</si>
  <si>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</si>
  <si>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</si>
  <si>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</si>
  <si>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</si>
  <si>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</si>
  <si>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</si>
  <si>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</si>
  <si>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</si>
  <si>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</si>
  <si>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</si>
  <si>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</si>
  <si>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</si>
  <si>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</si>
  <si>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</si>
  <si>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</si>
  <si>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</si>
  <si>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</si>
  <si>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</si>
  <si>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</si>
  <si>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</si>
  <si>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</si>
  <si>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</si>
  <si>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</si>
  <si>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</si>
  <si>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</si>
  <si>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</si>
  <si>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</si>
  <si>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</si>
  <si>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</si>
  <si>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</si>
  <si>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</si>
  <si>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</si>
  <si>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</si>
  <si>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</si>
  <si>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</si>
  <si>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</si>
  <si>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</si>
  <si>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</si>
  <si>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</si>
  <si>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</si>
  <si>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</si>
  <si>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</si>
  <si>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</si>
  <si>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</si>
  <si>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</si>
  <si>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</si>
  <si>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</si>
  <si>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</si>
  <si>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</si>
  <si>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</si>
  <si>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</si>
  <si>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</si>
  <si>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</si>
  <si>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</si>
  <si>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</si>
  <si>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</si>
  <si>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</si>
  <si>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</si>
  <si>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</si>
  <si>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</si>
  <si>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</si>
  <si>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</si>
  <si>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</si>
  <si>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</si>
  <si>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</si>
  <si>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</si>
  <si>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</si>
  <si>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</si>
  <si>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</si>
  <si>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</si>
  <si>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</si>
  <si>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</si>
  <si>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</si>
  <si>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</si>
  <si>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</si>
  <si>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</si>
  <si>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</si>
  <si>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</si>
  <si>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</si>
  <si>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</si>
  <si>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</si>
  <si>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</si>
  <si>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</si>
  <si>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</si>
  <si>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</si>
  <si>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</si>
  <si>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</si>
  <si>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</si>
  <si>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</si>
  <si>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</si>
  <si>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</si>
  <si>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</si>
  <si>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</si>
  <si>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</si>
  <si>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</si>
  <si>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</si>
  <si>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</si>
  <si>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</si>
  <si>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</si>
  <si>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</si>
  <si>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</si>
  <si>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</si>
  <si>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</si>
  <si>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</si>
  <si>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</si>
  <si>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</si>
  <si>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</si>
  <si>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</si>
  <si>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</si>
  <si>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</si>
  <si>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</si>
  <si>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</si>
  <si>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</si>
  <si>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</si>
  <si>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</si>
  <si>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</si>
  <si>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</si>
  <si>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</si>
  <si>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</si>
  <si>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</si>
  <si>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</si>
  <si>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</si>
  <si>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</si>
  <si>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</si>
  <si>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</si>
  <si>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</si>
  <si>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</si>
  <si>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</si>
  <si>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</si>
  <si>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</si>
  <si>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</si>
  <si>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</si>
  <si>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</si>
  <si>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</si>
  <si>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</si>
  <si>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</si>
  <si>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</si>
  <si>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</si>
  <si>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</si>
  <si>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</si>
  <si>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</si>
  <si>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</si>
  <si>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</si>
  <si>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</si>
  <si>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</si>
  <si>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</si>
  <si>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</si>
  <si>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</si>
  <si>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</si>
  <si>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</si>
  <si>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</si>
  <si>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</si>
  <si>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</si>
  <si>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</si>
  <si>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</si>
  <si>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</si>
  <si>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</si>
  <si>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</si>
  <si>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</si>
  <si>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</si>
  <si>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</si>
  <si>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</si>
  <si>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</si>
  <si>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</si>
  <si>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</si>
  <si>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</si>
  <si>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</si>
  <si>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</si>
  <si>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</si>
  <si>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</si>
  <si>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</si>
  <si>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</si>
  <si>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</si>
  <si>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</si>
  <si>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</si>
  <si>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</si>
  <si>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</si>
  <si>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</si>
  <si>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</si>
  <si>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</si>
  <si>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</si>
  <si>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</si>
  <si>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</si>
  <si>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</si>
  <si>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</si>
  <si>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</si>
  <si>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</si>
  <si>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</si>
  <si>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</si>
  <si>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</si>
  <si>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</si>
  <si>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</si>
  <si>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</si>
  <si>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</si>
  <si>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</si>
  <si>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</si>
  <si>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</si>
  <si>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</si>
  <si>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</si>
  <si>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</si>
  <si>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</si>
  <si>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</si>
  <si>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</si>
  <si>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</si>
  <si>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</si>
  <si>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</si>
  <si>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</si>
  <si>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</si>
  <si>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</si>
  <si>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</si>
  <si>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</si>
  <si>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</si>
  <si>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</si>
  <si>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</si>
  <si>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</si>
  <si>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</si>
  <si>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</si>
  <si>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</si>
  <si>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Investigation threshold is not applicable. Because, the control owner critically examines the amount that is recorded in the ledger.</t>
  </si>
  <si>
    <t>Not Applicable</t>
  </si>
  <si>
    <t>Nurul Faruk Hasan &amp; Co</t>
  </si>
  <si>
    <t>Chartered Accountants</t>
  </si>
  <si>
    <r>
      <rPr>
        <b/>
        <sz val="11"/>
        <color theme="1"/>
        <rFont val="Verdana"/>
        <family val="2"/>
        <scheme val="minor"/>
      </rPr>
      <t>Name of the Client:</t>
    </r>
    <r>
      <rPr>
        <sz val="11"/>
        <color theme="1"/>
        <rFont val="Verdana"/>
        <family val="2"/>
        <scheme val="minor"/>
      </rPr>
      <t xml:space="preserve"> Cospoliton Industries (Pvt) Ltd(CIPL)</t>
    </r>
  </si>
  <si>
    <t>Ref:</t>
  </si>
  <si>
    <t xml:space="preserve"> Control-1-OE-Selected sample</t>
  </si>
  <si>
    <r>
      <rPr>
        <b/>
        <sz val="11"/>
        <color theme="1"/>
        <rFont val="Verdana"/>
        <family val="2"/>
        <scheme val="minor"/>
      </rPr>
      <t>Accounting Period:</t>
    </r>
    <r>
      <rPr>
        <sz val="11"/>
        <color theme="1"/>
        <rFont val="Verdana"/>
        <family val="2"/>
        <scheme val="minor"/>
      </rPr>
      <t xml:space="preserve"> 01 July 2020 to 30 June 2021</t>
    </r>
  </si>
  <si>
    <r>
      <rPr>
        <b/>
        <sz val="11"/>
        <color theme="1"/>
        <rFont val="Verdana"/>
        <family val="2"/>
        <scheme val="minor"/>
      </rPr>
      <t>Prepared by:</t>
    </r>
    <r>
      <rPr>
        <sz val="11"/>
        <color theme="1"/>
        <rFont val="Verdana"/>
        <family val="2"/>
        <scheme val="minor"/>
      </rPr>
      <t xml:space="preserve"> Syed Muhammad Ali </t>
    </r>
  </si>
  <si>
    <t xml:space="preserve">Date: </t>
  </si>
  <si>
    <r>
      <t>Reviewed by:</t>
    </r>
    <r>
      <rPr>
        <sz val="11"/>
        <color theme="1"/>
        <rFont val="Verdana"/>
        <family val="2"/>
        <scheme val="minor"/>
      </rPr>
      <t xml:space="preserve"> </t>
    </r>
  </si>
  <si>
    <t xml:space="preserve">Further Reviewed by: </t>
  </si>
  <si>
    <r>
      <rPr>
        <b/>
        <sz val="11"/>
        <color theme="1"/>
        <rFont val="Verdana"/>
        <family val="2"/>
        <scheme val="minor"/>
      </rPr>
      <t>Subject:</t>
    </r>
    <r>
      <rPr>
        <sz val="11"/>
        <color theme="1"/>
        <rFont val="Verdana"/>
        <family val="2"/>
        <scheme val="minor"/>
      </rPr>
      <t xml:space="preserve"> Selected samples for Operating Effectiveness</t>
    </r>
  </si>
  <si>
    <t>GL Accounts</t>
  </si>
  <si>
    <t>Posting Date</t>
  </si>
  <si>
    <t>Document No.</t>
  </si>
  <si>
    <t>Debit</t>
  </si>
  <si>
    <t>Credit</t>
  </si>
  <si>
    <t>2003006033</t>
  </si>
  <si>
    <t>Removed duplicate document no.</t>
  </si>
  <si>
    <t>Column1</t>
  </si>
  <si>
    <t>Column2</t>
  </si>
  <si>
    <t>Column3</t>
  </si>
  <si>
    <t>1703001051</t>
  </si>
  <si>
    <t>1703004283</t>
  </si>
  <si>
    <t>1703005271</t>
  </si>
  <si>
    <t>1703005865</t>
  </si>
  <si>
    <t>1703006254</t>
  </si>
  <si>
    <t>1703008045</t>
  </si>
  <si>
    <t>1703008432</t>
  </si>
  <si>
    <t>1903002906</t>
  </si>
  <si>
    <t>1903003685</t>
  </si>
  <si>
    <t>1903007112</t>
  </si>
  <si>
    <t>20141012</t>
  </si>
  <si>
    <t>1703004702</t>
  </si>
  <si>
    <t>1803000589</t>
  </si>
  <si>
    <t>1803007899</t>
  </si>
  <si>
    <t>1803007900</t>
  </si>
  <si>
    <t>1803008420</t>
  </si>
  <si>
    <t>2003002865</t>
  </si>
  <si>
    <t>2003000378</t>
  </si>
  <si>
    <t>2003001702</t>
  </si>
  <si>
    <t>2003002253</t>
  </si>
  <si>
    <t>2003002428</t>
  </si>
  <si>
    <t>2003002941</t>
  </si>
  <si>
    <t>2003003541</t>
  </si>
  <si>
    <t>2003004120</t>
  </si>
  <si>
    <t>2003005472</t>
  </si>
  <si>
    <t>2003005751</t>
  </si>
  <si>
    <t>2003005930</t>
  </si>
  <si>
    <t>2003006630</t>
  </si>
  <si>
    <t>1903003073</t>
  </si>
  <si>
    <t>1903007123</t>
  </si>
  <si>
    <t>1903007130</t>
  </si>
  <si>
    <t>2003000084</t>
  </si>
  <si>
    <t>2013000072</t>
  </si>
  <si>
    <t>2013000468</t>
  </si>
  <si>
    <t>2013000689</t>
  </si>
  <si>
    <t>2013000989</t>
  </si>
  <si>
    <t>2013001443</t>
  </si>
  <si>
    <t>2013001444</t>
  </si>
  <si>
    <t>2013001848</t>
  </si>
  <si>
    <t>2013001847</t>
  </si>
  <si>
    <t>2013002526</t>
  </si>
  <si>
    <t>2013002525</t>
  </si>
  <si>
    <t>2003005477</t>
  </si>
  <si>
    <t>2013002771</t>
  </si>
  <si>
    <t>2013002772</t>
  </si>
  <si>
    <t>2003005970</t>
  </si>
  <si>
    <t>20141015</t>
  </si>
  <si>
    <t>20141014</t>
  </si>
  <si>
    <t>1910000291</t>
  </si>
  <si>
    <t>1903001588</t>
  </si>
  <si>
    <t>1903001801</t>
  </si>
  <si>
    <t>1910001190</t>
  </si>
  <si>
    <t>1910001456</t>
  </si>
  <si>
    <t>1903004251</t>
  </si>
  <si>
    <t>1910001719</t>
  </si>
  <si>
    <t>1910001720</t>
  </si>
  <si>
    <t>1910001756</t>
  </si>
  <si>
    <t>1910001931</t>
  </si>
  <si>
    <t>2010000103</t>
  </si>
  <si>
    <t>2003001715</t>
  </si>
  <si>
    <t>2003001913</t>
  </si>
  <si>
    <t>2003001914</t>
  </si>
  <si>
    <t>2010000217</t>
  </si>
  <si>
    <t>2003002417</t>
  </si>
  <si>
    <t>2003002810</t>
  </si>
  <si>
    <t>2010000318</t>
  </si>
  <si>
    <t>2010000321</t>
  </si>
  <si>
    <t>2027000006</t>
  </si>
  <si>
    <t>2027000007</t>
  </si>
  <si>
    <t>2010000319</t>
  </si>
  <si>
    <t>2003002897</t>
  </si>
  <si>
    <t>2003002922</t>
  </si>
  <si>
    <t>2003003036</t>
  </si>
  <si>
    <t>2010000510</t>
  </si>
  <si>
    <t>2027000008</t>
  </si>
  <si>
    <t>2027000009</t>
  </si>
  <si>
    <t>2010000511</t>
  </si>
  <si>
    <t>2003003656</t>
  </si>
  <si>
    <t>2003004147</t>
  </si>
  <si>
    <t>2010000754</t>
  </si>
  <si>
    <t>2027000012</t>
  </si>
  <si>
    <t>2027000013</t>
  </si>
  <si>
    <t>2010000721</t>
  </si>
  <si>
    <t>2010000727</t>
  </si>
  <si>
    <t>2010000758</t>
  </si>
  <si>
    <t>2010000780</t>
  </si>
  <si>
    <t>2010000858</t>
  </si>
  <si>
    <t>2003004775</t>
  </si>
  <si>
    <t>2003005483</t>
  </si>
  <si>
    <t>2010000882</t>
  </si>
  <si>
    <t>2027000014</t>
  </si>
  <si>
    <t>2027000015</t>
  </si>
  <si>
    <t>2010000857</t>
  </si>
  <si>
    <t>2010000883</t>
  </si>
  <si>
    <t>2010001006</t>
  </si>
  <si>
    <t>2003005830</t>
  </si>
  <si>
    <t>2003005886</t>
  </si>
  <si>
    <t>2003005899</t>
  </si>
  <si>
    <t>2003005904</t>
  </si>
  <si>
    <t>2003005908</t>
  </si>
  <si>
    <t>2003005951</t>
  </si>
  <si>
    <t>2010001102</t>
  </si>
  <si>
    <t>2027000018</t>
  </si>
  <si>
    <t>2027000019</t>
  </si>
  <si>
    <t>2027000020</t>
  </si>
  <si>
    <t>2010001103</t>
  </si>
  <si>
    <t>1703006284</t>
  </si>
  <si>
    <t>1703007430</t>
  </si>
  <si>
    <t>1803002651</t>
  </si>
  <si>
    <t>1803003068</t>
  </si>
  <si>
    <t>1803005392</t>
  </si>
  <si>
    <t>1803005742</t>
  </si>
  <si>
    <t>1803006013</t>
  </si>
  <si>
    <t>1803007713</t>
  </si>
  <si>
    <t>1903003430</t>
  </si>
  <si>
    <t>2003000496</t>
  </si>
  <si>
    <t>20130021</t>
  </si>
  <si>
    <t>1703005876</t>
  </si>
  <si>
    <t>1803008379</t>
  </si>
  <si>
    <t>1903003200</t>
  </si>
  <si>
    <t>1903003427</t>
  </si>
  <si>
    <t>1903003680</t>
  </si>
  <si>
    <t>1903003820</t>
  </si>
  <si>
    <t>1903004023</t>
  </si>
  <si>
    <t>1903004169</t>
  </si>
  <si>
    <t>1903006132</t>
  </si>
  <si>
    <t>1903007099</t>
  </si>
  <si>
    <t>1903007126</t>
  </si>
  <si>
    <t>2003000406</t>
  </si>
  <si>
    <t>2003001703</t>
  </si>
  <si>
    <t>2003002254</t>
  </si>
  <si>
    <t>2003002429</t>
  </si>
  <si>
    <t>2003002940</t>
  </si>
  <si>
    <t>2003003540</t>
  </si>
  <si>
    <t>2003004119</t>
  </si>
  <si>
    <t>2003005471</t>
  </si>
  <si>
    <t>2003005750</t>
  </si>
  <si>
    <t>2003005935</t>
  </si>
  <si>
    <t>20135001</t>
  </si>
  <si>
    <t>1503003233</t>
  </si>
  <si>
    <t>1503003411</t>
  </si>
  <si>
    <t>2012005251</t>
  </si>
  <si>
    <t>2012005748</t>
  </si>
  <si>
    <t>2012008225</t>
  </si>
  <si>
    <t>1503002679</t>
  </si>
  <si>
    <t>1503003041</t>
  </si>
  <si>
    <t>2003006025</t>
  </si>
  <si>
    <t>2003006026</t>
  </si>
  <si>
    <t>2003006028</t>
  </si>
  <si>
    <t>2003006029</t>
  </si>
  <si>
    <t>2003006030</t>
  </si>
  <si>
    <t>2003006038</t>
  </si>
  <si>
    <t>2003006039</t>
  </si>
  <si>
    <t>2003006361</t>
  </si>
  <si>
    <t>20130010</t>
  </si>
  <si>
    <t>20130011</t>
  </si>
  <si>
    <t>20130009</t>
  </si>
  <si>
    <t>20130007</t>
  </si>
  <si>
    <t>20150501</t>
  </si>
  <si>
    <t>10367001</t>
  </si>
  <si>
    <t>20130004</t>
  </si>
  <si>
    <t>20130001</t>
  </si>
  <si>
    <t>1503001104</t>
  </si>
  <si>
    <t>1503002040</t>
  </si>
  <si>
    <t>1503002054</t>
  </si>
  <si>
    <t>1503002723</t>
  </si>
  <si>
    <t>1603009409</t>
  </si>
  <si>
    <t>1703000019</t>
  </si>
  <si>
    <t>1703000036</t>
  </si>
  <si>
    <t>1703000131</t>
  </si>
  <si>
    <t>1703000170</t>
  </si>
  <si>
    <t>1703000415</t>
  </si>
  <si>
    <t>1703000437</t>
  </si>
  <si>
    <t>1703000593</t>
  </si>
  <si>
    <t>1703000471</t>
  </si>
  <si>
    <t>1703000472</t>
  </si>
  <si>
    <t>1703000541</t>
  </si>
  <si>
    <t>1703001090</t>
  </si>
  <si>
    <t>1703003702</t>
  </si>
  <si>
    <t>1703003795</t>
  </si>
  <si>
    <t>1703003796</t>
  </si>
  <si>
    <t>1703003798</t>
  </si>
  <si>
    <t>1703003810</t>
  </si>
  <si>
    <t>1703003811</t>
  </si>
  <si>
    <t>1703004372</t>
  </si>
  <si>
    <t>1703004373</t>
  </si>
  <si>
    <t>1713001148</t>
  </si>
  <si>
    <t>1703004395</t>
  </si>
  <si>
    <t>1703004396</t>
  </si>
  <si>
    <t>1703004421</t>
  </si>
  <si>
    <t>1703004829</t>
  </si>
  <si>
    <t>1713001412</t>
  </si>
  <si>
    <t>1703004842</t>
  </si>
  <si>
    <t>1703004847</t>
  </si>
  <si>
    <t>1703005139</t>
  </si>
  <si>
    <t>1703004868</t>
  </si>
  <si>
    <t>1703005364</t>
  </si>
  <si>
    <t>1703005373</t>
  </si>
  <si>
    <t>1703005380</t>
  </si>
  <si>
    <t>1713001762</t>
  </si>
  <si>
    <t>1703005398</t>
  </si>
  <si>
    <t>1703005449</t>
  </si>
  <si>
    <t>1703005930</t>
  </si>
  <si>
    <t>1703005962</t>
  </si>
  <si>
    <t>1703005963</t>
  </si>
  <si>
    <t>1703005925</t>
  </si>
  <si>
    <t>1703006507</t>
  </si>
  <si>
    <t>1713002162</t>
  </si>
  <si>
    <t>1703006511</t>
  </si>
  <si>
    <t>1703006512</t>
  </si>
  <si>
    <t>1703006515</t>
  </si>
  <si>
    <t>1713002479</t>
  </si>
  <si>
    <t>1703006956</t>
  </si>
  <si>
    <t>1703006960</t>
  </si>
  <si>
    <t>1703007007</t>
  </si>
  <si>
    <t>1703007574</t>
  </si>
  <si>
    <t>1703007083</t>
  </si>
  <si>
    <t>1703007101</t>
  </si>
  <si>
    <t>1703007439</t>
  </si>
  <si>
    <t>1703007468</t>
  </si>
  <si>
    <t>1703007509</t>
  </si>
  <si>
    <t>1703007983</t>
  </si>
  <si>
    <t>1703008112</t>
  </si>
  <si>
    <t>1703007590</t>
  </si>
  <si>
    <t>1703008103</t>
  </si>
  <si>
    <t>1813000324</t>
  </si>
  <si>
    <t>1803000216</t>
  </si>
  <si>
    <t>1803000217</t>
  </si>
  <si>
    <t>1803000643</t>
  </si>
  <si>
    <t>1813000500</t>
  </si>
  <si>
    <t>1803000650</t>
  </si>
  <si>
    <t>1803000717</t>
  </si>
  <si>
    <t>1803001592</t>
  </si>
  <si>
    <t>1803004313</t>
  </si>
  <si>
    <t>1813001700</t>
  </si>
  <si>
    <t>1803004411</t>
  </si>
  <si>
    <t>1803005283</t>
  </si>
  <si>
    <t>1803005284</t>
  </si>
  <si>
    <t>1803005285</t>
  </si>
  <si>
    <t>1803005426</t>
  </si>
  <si>
    <t>1803005427</t>
  </si>
  <si>
    <t>1803005766</t>
  </si>
  <si>
    <t>1803005767</t>
  </si>
  <si>
    <t>1810001246</t>
  </si>
  <si>
    <t>1810001247</t>
  </si>
  <si>
    <t>1803005819</t>
  </si>
  <si>
    <t>1803005820</t>
  </si>
  <si>
    <t>1803005915</t>
  </si>
  <si>
    <t>1803005916</t>
  </si>
  <si>
    <t>1803006125</t>
  </si>
  <si>
    <t>1803006126</t>
  </si>
  <si>
    <t>1803006221</t>
  </si>
  <si>
    <t>1803008449</t>
  </si>
  <si>
    <t>1803007702</t>
  </si>
  <si>
    <t>1803007753</t>
  </si>
  <si>
    <t>1803007754</t>
  </si>
  <si>
    <t>1903000000</t>
  </si>
  <si>
    <t>1903000001</t>
  </si>
  <si>
    <t>1903000019</t>
  </si>
  <si>
    <t>1903000020</t>
  </si>
  <si>
    <t>1903000068</t>
  </si>
  <si>
    <t>1903000069</t>
  </si>
  <si>
    <t>1903000104</t>
  </si>
  <si>
    <t>1903000105</t>
  </si>
  <si>
    <t>1903000184</t>
  </si>
  <si>
    <t>1903000185</t>
  </si>
  <si>
    <t>1903000768</t>
  </si>
  <si>
    <t>1903000769</t>
  </si>
  <si>
    <t>1903000852</t>
  </si>
  <si>
    <t>1910000283</t>
  </si>
  <si>
    <t>1903001073</t>
  </si>
  <si>
    <t>1903001059</t>
  </si>
  <si>
    <t>1903001060</t>
  </si>
  <si>
    <t>1913000659</t>
  </si>
  <si>
    <t>1903001502</t>
  </si>
  <si>
    <t>1903001499</t>
  </si>
  <si>
    <t>1903001500</t>
  </si>
  <si>
    <t>1903001501</t>
  </si>
  <si>
    <t>1903001725</t>
  </si>
  <si>
    <t>1903001599</t>
  </si>
  <si>
    <t>1903001600</t>
  </si>
  <si>
    <t>1903001625</t>
  </si>
  <si>
    <t>1903001628</t>
  </si>
  <si>
    <t>1903001631</t>
  </si>
  <si>
    <t>1903001863</t>
  </si>
  <si>
    <t>1903001622</t>
  </si>
  <si>
    <t>1903001623</t>
  </si>
  <si>
    <t>1903001738</t>
  </si>
  <si>
    <t>1903001739</t>
  </si>
  <si>
    <t>1903001846</t>
  </si>
  <si>
    <t>1903001847</t>
  </si>
  <si>
    <t>1913001053</t>
  </si>
  <si>
    <t>1903001858</t>
  </si>
  <si>
    <t>1903001882</t>
  </si>
  <si>
    <t>1903001893</t>
  </si>
  <si>
    <t>1903001894</t>
  </si>
  <si>
    <t>1903001931</t>
  </si>
  <si>
    <t>1903001932</t>
  </si>
  <si>
    <t>1913001524</t>
  </si>
  <si>
    <t>1913001251</t>
  </si>
  <si>
    <t>1903002917</t>
  </si>
  <si>
    <t>1903002918</t>
  </si>
  <si>
    <t>1903002944</t>
  </si>
  <si>
    <t>1903002946</t>
  </si>
  <si>
    <t>1903002947</t>
  </si>
  <si>
    <t>1903002956</t>
  </si>
  <si>
    <t>1903002967</t>
  </si>
  <si>
    <t>1910000783</t>
  </si>
  <si>
    <t>1903002995</t>
  </si>
  <si>
    <t>1903002996</t>
  </si>
  <si>
    <t>1903003040</t>
  </si>
  <si>
    <t>1913001560</t>
  </si>
  <si>
    <t>1903003174</t>
  </si>
  <si>
    <t>1903003175</t>
  </si>
  <si>
    <t>1913001655</t>
  </si>
  <si>
    <t>1913001656</t>
  </si>
  <si>
    <t>1903003207</t>
  </si>
  <si>
    <t>1903003222</t>
  </si>
  <si>
    <t>1903003219</t>
  </si>
  <si>
    <t>1903003232</t>
  </si>
  <si>
    <t>1903003233</t>
  </si>
  <si>
    <t>1903003246</t>
  </si>
  <si>
    <t>1910001046</t>
  </si>
  <si>
    <t>1913002059</t>
  </si>
  <si>
    <t>1913002033</t>
  </si>
  <si>
    <t>1910001072</t>
  </si>
  <si>
    <t>1903003510</t>
  </si>
  <si>
    <t>1903003512</t>
  </si>
  <si>
    <t>1903003529</t>
  </si>
  <si>
    <t>1903003528</t>
  </si>
  <si>
    <t>1903003681</t>
  </si>
  <si>
    <t>1903003683</t>
  </si>
  <si>
    <t>1913002378</t>
  </si>
  <si>
    <t>1913002412</t>
  </si>
  <si>
    <t>1903003718</t>
  </si>
  <si>
    <t>1903003719</t>
  </si>
  <si>
    <t>1903003720</t>
  </si>
  <si>
    <t>1903003789</t>
  </si>
  <si>
    <t>1903003791</t>
  </si>
  <si>
    <t>1903003792</t>
  </si>
  <si>
    <t>1910001379</t>
  </si>
  <si>
    <t>1913002923</t>
  </si>
  <si>
    <t>1903003935</t>
  </si>
  <si>
    <t>1903003936</t>
  </si>
  <si>
    <t>1903003937</t>
  </si>
  <si>
    <t>1913002804</t>
  </si>
  <si>
    <t>1903003965</t>
  </si>
  <si>
    <t>1903003966</t>
  </si>
  <si>
    <t>1903003967</t>
  </si>
  <si>
    <t>1903004005</t>
  </si>
  <si>
    <t>1903004006</t>
  </si>
  <si>
    <t>1903004011</t>
  </si>
  <si>
    <t>1903004012</t>
  </si>
  <si>
    <t>1903004013</t>
  </si>
  <si>
    <t>1910001454</t>
  </si>
  <si>
    <t>1913002988</t>
  </si>
  <si>
    <t>1910001455</t>
  </si>
  <si>
    <t>1913002981</t>
  </si>
  <si>
    <t>1910001770</t>
  </si>
  <si>
    <t>1910001631</t>
  </si>
  <si>
    <t>1913003150</t>
  </si>
  <si>
    <t>1913003196</t>
  </si>
  <si>
    <t>1913003207</t>
  </si>
  <si>
    <t>1913003208</t>
  </si>
  <si>
    <t>1903006111</t>
  </si>
  <si>
    <t>1910001675</t>
  </si>
  <si>
    <t>1903006009</t>
  </si>
  <si>
    <t>1913003284</t>
  </si>
  <si>
    <t>1913003326</t>
  </si>
  <si>
    <t>1913003327</t>
  </si>
  <si>
    <t>1913003328</t>
  </si>
  <si>
    <t>1903006182</t>
  </si>
  <si>
    <t>1903007083</t>
  </si>
  <si>
    <t>1913003873</t>
  </si>
  <si>
    <t>1903006458</t>
  </si>
  <si>
    <t>1910001763</t>
  </si>
  <si>
    <t>1913003874</t>
  </si>
  <si>
    <t>1913003502</t>
  </si>
  <si>
    <t>1903006749</t>
  </si>
  <si>
    <t>1903006750</t>
  </si>
  <si>
    <t>1910001952</t>
  </si>
  <si>
    <t>1903006744</t>
  </si>
  <si>
    <t>1903006745</t>
  </si>
  <si>
    <t>1903007110</t>
  </si>
  <si>
    <t>1903007132</t>
  </si>
  <si>
    <t>1910001948</t>
  </si>
  <si>
    <t>2013000294</t>
  </si>
  <si>
    <t>2013000078</t>
  </si>
  <si>
    <t>2013000459</t>
  </si>
  <si>
    <t>2013000509</t>
  </si>
  <si>
    <t>2013000359</t>
  </si>
  <si>
    <t>2010000113</t>
  </si>
  <si>
    <t>2013000455</t>
  </si>
  <si>
    <t>2013000545</t>
  </si>
  <si>
    <t>2013000572</t>
  </si>
  <si>
    <t>2003002098</t>
  </si>
  <si>
    <t>2010000187</t>
  </si>
  <si>
    <t>2013000942</t>
  </si>
  <si>
    <t>2013000874</t>
  </si>
  <si>
    <t>2013000945</t>
  </si>
  <si>
    <t>2013000998</t>
  </si>
  <si>
    <t>2013001173</t>
  </si>
  <si>
    <t>2010000231</t>
  </si>
  <si>
    <t>2013001084</t>
  </si>
  <si>
    <t>2013001406</t>
  </si>
  <si>
    <t>2003002809</t>
  </si>
  <si>
    <t>2013001588</t>
  </si>
  <si>
    <t>2013001445</t>
  </si>
  <si>
    <t>2013001706</t>
  </si>
  <si>
    <t>2013001846</t>
  </si>
  <si>
    <t>2013001890</t>
  </si>
  <si>
    <t>2010000540</t>
  </si>
  <si>
    <t>2013002441</t>
  </si>
  <si>
    <t>2013002318</t>
  </si>
  <si>
    <t>2013002319</t>
  </si>
  <si>
    <t>2013002200</t>
  </si>
  <si>
    <t>2013002421</t>
  </si>
  <si>
    <t>2013002419</t>
  </si>
  <si>
    <t>2013002420</t>
  </si>
  <si>
    <t>2003004205</t>
  </si>
  <si>
    <t>2010000722</t>
  </si>
  <si>
    <t>2013002417</t>
  </si>
  <si>
    <t>2013002521</t>
  </si>
  <si>
    <t>2013002527</t>
  </si>
  <si>
    <t>2013002528</t>
  </si>
  <si>
    <t>2013002533</t>
  </si>
  <si>
    <t>2013002509</t>
  </si>
  <si>
    <t>2013002530</t>
  </si>
  <si>
    <t>2013002531</t>
  </si>
  <si>
    <t>2013002532</t>
  </si>
  <si>
    <t>2013002534</t>
  </si>
  <si>
    <t>2013002535</t>
  </si>
  <si>
    <t>2013002536</t>
  </si>
  <si>
    <t>2013002753</t>
  </si>
  <si>
    <t>2013002754</t>
  </si>
  <si>
    <t>2013002773</t>
  </si>
  <si>
    <t>2013002755</t>
  </si>
  <si>
    <t>2010000838</t>
  </si>
  <si>
    <t>2003005594</t>
  </si>
  <si>
    <t>2013002782</t>
  </si>
  <si>
    <t>2013002770</t>
  </si>
  <si>
    <t>2013003104</t>
  </si>
  <si>
    <t>2013003085</t>
  </si>
  <si>
    <t>2013003086</t>
  </si>
  <si>
    <t>2013003099</t>
  </si>
  <si>
    <t>2013003100</t>
  </si>
  <si>
    <t>2010000980</t>
  </si>
  <si>
    <t>2003005926</t>
  </si>
  <si>
    <t>2013003120</t>
  </si>
  <si>
    <t>2013003121</t>
  </si>
  <si>
    <t>2013003122</t>
  </si>
  <si>
    <t>2013003123</t>
  </si>
  <si>
    <t>2013003124</t>
  </si>
  <si>
    <t>2013003125</t>
  </si>
  <si>
    <t>2013003126</t>
  </si>
  <si>
    <t>2013003128</t>
  </si>
  <si>
    <t>2013003129</t>
  </si>
  <si>
    <t>2013003149</t>
  </si>
  <si>
    <t>2013003092</t>
  </si>
  <si>
    <t>2013003233</t>
  </si>
  <si>
    <t>2013003234</t>
  </si>
  <si>
    <t>2013003235</t>
  </si>
  <si>
    <t>2013003236</t>
  </si>
  <si>
    <t>2013003237</t>
  </si>
  <si>
    <t>2013003238</t>
  </si>
  <si>
    <t>2013003239</t>
  </si>
  <si>
    <t>2013003240</t>
  </si>
  <si>
    <t>2010001067</t>
  </si>
  <si>
    <t>2013003340</t>
  </si>
  <si>
    <t>2013003367</t>
  </si>
  <si>
    <t>2013003369</t>
  </si>
  <si>
    <t>2013003385</t>
  </si>
  <si>
    <t>2013003400</t>
  </si>
  <si>
    <t>2013003401</t>
  </si>
  <si>
    <t>2010001136</t>
  </si>
  <si>
    <t>1493001766</t>
  </si>
  <si>
    <t>1493001769</t>
  </si>
  <si>
    <t>1403000868</t>
  </si>
  <si>
    <t>1403000870</t>
  </si>
  <si>
    <t>1403001826</t>
  </si>
  <si>
    <t>1403001837</t>
  </si>
  <si>
    <t>1403002415</t>
  </si>
  <si>
    <t>1503001103</t>
  </si>
  <si>
    <t>1503000962</t>
  </si>
  <si>
    <t>1503001820</t>
  </si>
  <si>
    <t>1503002033</t>
  </si>
  <si>
    <t>1503002535</t>
  </si>
  <si>
    <t>1503002537</t>
  </si>
  <si>
    <t>1503002698</t>
  </si>
  <si>
    <t>1503002936</t>
  </si>
  <si>
    <t>1603000048</t>
  </si>
  <si>
    <t>1603000638</t>
  </si>
  <si>
    <t>1603000792</t>
  </si>
  <si>
    <t>1603008575</t>
  </si>
  <si>
    <t>1603008510</t>
  </si>
  <si>
    <t>1603008564</t>
  </si>
  <si>
    <t>1603008568</t>
  </si>
  <si>
    <t>1603009398</t>
  </si>
  <si>
    <t>1603009469</t>
  </si>
  <si>
    <t>1603009470</t>
  </si>
  <si>
    <t>1627000011</t>
  </si>
  <si>
    <t>1703000032</t>
  </si>
  <si>
    <t>1703000034</t>
  </si>
  <si>
    <t>1703000251</t>
  </si>
  <si>
    <t>1703000121</t>
  </si>
  <si>
    <t>1703000122</t>
  </si>
  <si>
    <t>1703000240</t>
  </si>
  <si>
    <t>1703000241</t>
  </si>
  <si>
    <t>1703000247</t>
  </si>
  <si>
    <t>1703000248</t>
  </si>
  <si>
    <t>1703000461</t>
  </si>
  <si>
    <t>1727000000</t>
  </si>
  <si>
    <t>1703000638</t>
  </si>
  <si>
    <t>1703000627</t>
  </si>
  <si>
    <t>1703004143</t>
  </si>
  <si>
    <t>1703004159</t>
  </si>
  <si>
    <t>1703004141</t>
  </si>
  <si>
    <t>1703004144</t>
  </si>
  <si>
    <t>1703003900</t>
  </si>
  <si>
    <t>1703004365</t>
  </si>
  <si>
    <t>1703004443</t>
  </si>
  <si>
    <t>1703004841</t>
  </si>
  <si>
    <t>1703005141</t>
  </si>
  <si>
    <t>1703004867</t>
  </si>
  <si>
    <t>1703005361</t>
  </si>
  <si>
    <t>1703005362</t>
  </si>
  <si>
    <t>1703005713</t>
  </si>
  <si>
    <t>1703005714</t>
  </si>
  <si>
    <t>1703006038</t>
  </si>
  <si>
    <t>1703006021</t>
  </si>
  <si>
    <t>1703006591</t>
  </si>
  <si>
    <t>1703007030</t>
  </si>
  <si>
    <t>1703007028</t>
  </si>
  <si>
    <t>1703007597</t>
  </si>
  <si>
    <t>1703007438</t>
  </si>
  <si>
    <t>1703007606</t>
  </si>
  <si>
    <t>1703007947</t>
  </si>
  <si>
    <t>1703008136</t>
  </si>
  <si>
    <t>1703008463</t>
  </si>
  <si>
    <t>1727000011</t>
  </si>
  <si>
    <t>1827000000</t>
  </si>
  <si>
    <t>1803002893</t>
  </si>
  <si>
    <t>1803004310</t>
  </si>
  <si>
    <t>1803002976</t>
  </si>
  <si>
    <t>1803003989</t>
  </si>
  <si>
    <t>1803004000</t>
  </si>
  <si>
    <t>1803004005</t>
  </si>
  <si>
    <t>1803004048</t>
  </si>
  <si>
    <t>1803004348</t>
  </si>
  <si>
    <t>1803004367</t>
  </si>
  <si>
    <t>1803004410</t>
  </si>
  <si>
    <t>1810001001</t>
  </si>
  <si>
    <t>1810001030</t>
  </si>
  <si>
    <t>1803005282</t>
  </si>
  <si>
    <t>1803005425</t>
  </si>
  <si>
    <t>1803005765</t>
  </si>
  <si>
    <t>1803005903</t>
  </si>
  <si>
    <t>1803005902</t>
  </si>
  <si>
    <t>1810001245</t>
  </si>
  <si>
    <t>1803005818</t>
  </si>
  <si>
    <t>1803005913</t>
  </si>
  <si>
    <t>1803005914</t>
  </si>
  <si>
    <t>1803006124</t>
  </si>
  <si>
    <t>1803008457</t>
  </si>
  <si>
    <t>1803008463</t>
  </si>
  <si>
    <t>1803007699</t>
  </si>
  <si>
    <t>1803007752</t>
  </si>
  <si>
    <t>1803007803</t>
  </si>
  <si>
    <t>1810001539</t>
  </si>
  <si>
    <t>1803007848</t>
  </si>
  <si>
    <t>1803007833</t>
  </si>
  <si>
    <t>1803007849</t>
  </si>
  <si>
    <t>1903000018</t>
  </si>
  <si>
    <t>1903000067</t>
  </si>
  <si>
    <t>1903000103</t>
  </si>
  <si>
    <t>1903000315</t>
  </si>
  <si>
    <t>1903000183</t>
  </si>
  <si>
    <t>1903000314</t>
  </si>
  <si>
    <t>1903000927</t>
  </si>
  <si>
    <t>1903000259</t>
  </si>
  <si>
    <t>1927000000</t>
  </si>
  <si>
    <t>1903001041</t>
  </si>
  <si>
    <t>1903000850</t>
  </si>
  <si>
    <t>1903001040</t>
  </si>
  <si>
    <t>1903001565</t>
  </si>
  <si>
    <t>1910000282</t>
  </si>
  <si>
    <t>1910000263</t>
  </si>
  <si>
    <t>1927000001</t>
  </si>
  <si>
    <t>1903001058</t>
  </si>
  <si>
    <t>1903001687</t>
  </si>
  <si>
    <t>1903001498</t>
  </si>
  <si>
    <t>1903001598</t>
  </si>
  <si>
    <t>1903001621</t>
  </si>
  <si>
    <t>1903001629</t>
  </si>
  <si>
    <t>1903001630</t>
  </si>
  <si>
    <t>1903001632</t>
  </si>
  <si>
    <t>1903001857</t>
  </si>
  <si>
    <t>1903001736</t>
  </si>
  <si>
    <t>1903001693</t>
  </si>
  <si>
    <t>1910000467</t>
  </si>
  <si>
    <t>1903001737</t>
  </si>
  <si>
    <t>1903001845</t>
  </si>
  <si>
    <t>1903001864</t>
  </si>
  <si>
    <t>1903001883</t>
  </si>
  <si>
    <t>1903001892</t>
  </si>
  <si>
    <t>1903001914</t>
  </si>
  <si>
    <t>1903001930</t>
  </si>
  <si>
    <t>1927000003</t>
  </si>
  <si>
    <t>1927000004</t>
  </si>
  <si>
    <t>1903003024</t>
  </si>
  <si>
    <t>1903002915</t>
  </si>
  <si>
    <t>1903002928</t>
  </si>
  <si>
    <t>1903002945</t>
  </si>
  <si>
    <t>1903003025</t>
  </si>
  <si>
    <t>1903002957</t>
  </si>
  <si>
    <t>1903002968</t>
  </si>
  <si>
    <t>1903002993</t>
  </si>
  <si>
    <t>1903003172</t>
  </si>
  <si>
    <t>1903003173</t>
  </si>
  <si>
    <t>1910000682</t>
  </si>
  <si>
    <t>1927000005</t>
  </si>
  <si>
    <t>1927000006</t>
  </si>
  <si>
    <t>1903003041</t>
  </si>
  <si>
    <t>1903003291</t>
  </si>
  <si>
    <t>1903003206</t>
  </si>
  <si>
    <t>1903003208</t>
  </si>
  <si>
    <t>1903003231</t>
  </si>
  <si>
    <t>1903003296</t>
  </si>
  <si>
    <t>1903003220</t>
  </si>
  <si>
    <t>1903003223</t>
  </si>
  <si>
    <t>1903003247</t>
  </si>
  <si>
    <t>1910001044</t>
  </si>
  <si>
    <t>1927000007</t>
  </si>
  <si>
    <t>1927000008</t>
  </si>
  <si>
    <t>1903003573</t>
  </si>
  <si>
    <t>1903003513</t>
  </si>
  <si>
    <t>1903003530</t>
  </si>
  <si>
    <t>1903003575</t>
  </si>
  <si>
    <t>1910001189</t>
  </si>
  <si>
    <t>1927000009</t>
  </si>
  <si>
    <t>1927000010</t>
  </si>
  <si>
    <t>1903003684</t>
  </si>
  <si>
    <t>1903003737</t>
  </si>
  <si>
    <t>1903003790</t>
  </si>
  <si>
    <t>1903003793</t>
  </si>
  <si>
    <t>1910001345</t>
  </si>
  <si>
    <t>1927000011</t>
  </si>
  <si>
    <t>1927000012</t>
  </si>
  <si>
    <t>1903003939</t>
  </si>
  <si>
    <t>1903003968</t>
  </si>
  <si>
    <t>1903003969</t>
  </si>
  <si>
    <t>1903003970</t>
  </si>
  <si>
    <t>1903004007</t>
  </si>
  <si>
    <t>1903004014</t>
  </si>
  <si>
    <t>1903004015</t>
  </si>
  <si>
    <t>1910001447</t>
  </si>
  <si>
    <t>1927000013</t>
  </si>
  <si>
    <t>1927000014</t>
  </si>
  <si>
    <t>1910001670</t>
  </si>
  <si>
    <t>1927000015</t>
  </si>
  <si>
    <t>1927000016</t>
  </si>
  <si>
    <t>1903004176</t>
  </si>
  <si>
    <t>1903006008</t>
  </si>
  <si>
    <t>1910001694</t>
  </si>
  <si>
    <t>1927000017</t>
  </si>
  <si>
    <t>1927000018</t>
  </si>
  <si>
    <t>1910001947</t>
  </si>
  <si>
    <t>1903007047</t>
  </si>
  <si>
    <t>1903006746</t>
  </si>
  <si>
    <t>1903006747</t>
  </si>
  <si>
    <t>1903006748</t>
  </si>
  <si>
    <t>1910001988</t>
  </si>
  <si>
    <t>1910001989</t>
  </si>
  <si>
    <t>1903007142</t>
  </si>
  <si>
    <t>1927000019</t>
  </si>
  <si>
    <t>1927000020</t>
  </si>
  <si>
    <t>2003000393</t>
  </si>
  <si>
    <t>2027000000</t>
  </si>
  <si>
    <t>2027000001</t>
  </si>
  <si>
    <t>2003001701</t>
  </si>
  <si>
    <t>2027000002</t>
  </si>
  <si>
    <t>2027000003</t>
  </si>
  <si>
    <t>2027000004</t>
  </si>
  <si>
    <t>2027000005</t>
  </si>
  <si>
    <t>2003002838</t>
  </si>
  <si>
    <t>2003002909</t>
  </si>
  <si>
    <t>2003002974</t>
  </si>
  <si>
    <t>2013002099</t>
  </si>
  <si>
    <t>2010000640</t>
  </si>
  <si>
    <t>2003003574</t>
  </si>
  <si>
    <t>2027000010</t>
  </si>
  <si>
    <t>2027000011</t>
  </si>
  <si>
    <t>2013002464</t>
  </si>
  <si>
    <t>2013002466</t>
  </si>
  <si>
    <t>2003005488</t>
  </si>
  <si>
    <t>2003004447</t>
  </si>
  <si>
    <t>2003005487</t>
  </si>
  <si>
    <t>2003005693</t>
  </si>
  <si>
    <t>2003005715</t>
  </si>
  <si>
    <t>2010000984</t>
  </si>
  <si>
    <t>2003005814</t>
  </si>
  <si>
    <t>2003005760</t>
  </si>
  <si>
    <t>2027000016</t>
  </si>
  <si>
    <t>2027000017</t>
  </si>
  <si>
    <t>2010001007</t>
  </si>
  <si>
    <t>2003005829</t>
  </si>
  <si>
    <t>2003005900</t>
  </si>
  <si>
    <t>2003005915</t>
  </si>
  <si>
    <t>2003005917</t>
  </si>
  <si>
    <t>2003005918</t>
  </si>
  <si>
    <t>2003005927</t>
  </si>
  <si>
    <t>2003005949</t>
  </si>
  <si>
    <t>2010001084</t>
  </si>
  <si>
    <t>2003005956</t>
  </si>
  <si>
    <t>2003005957</t>
  </si>
  <si>
    <t>2003005959</t>
  </si>
  <si>
    <t>2003005960</t>
  </si>
  <si>
    <t>2003005961</t>
  </si>
  <si>
    <t>2003005954</t>
  </si>
  <si>
    <t>2003005963</t>
  </si>
  <si>
    <t>2003005964</t>
  </si>
  <si>
    <t>2003005965</t>
  </si>
  <si>
    <t>2003005966</t>
  </si>
  <si>
    <t>20141016</t>
  </si>
  <si>
    <t>2003001809</t>
  </si>
  <si>
    <t>1803008431</t>
  </si>
  <si>
    <t>1803008439</t>
  </si>
  <si>
    <t>1903007139</t>
  </si>
  <si>
    <t>20141001</t>
  </si>
  <si>
    <t>20141002</t>
  </si>
  <si>
    <t>2013002181</t>
  </si>
  <si>
    <t>2003005465</t>
  </si>
  <si>
    <t>2022002996</t>
  </si>
  <si>
    <t>2013003108</t>
  </si>
  <si>
    <t>2022002861</t>
  </si>
  <si>
    <t>2022003141</t>
  </si>
  <si>
    <t>20141003</t>
  </si>
  <si>
    <t>20141006</t>
  </si>
  <si>
    <t>20141005</t>
  </si>
  <si>
    <t>20141007</t>
  </si>
  <si>
    <t>20141004</t>
  </si>
  <si>
    <t>1622001600</t>
  </si>
  <si>
    <t>1806000070</t>
  </si>
  <si>
    <t>2022002754</t>
  </si>
  <si>
    <t>2022002688</t>
  </si>
  <si>
    <t>1922003018</t>
  </si>
  <si>
    <t>1903003532</t>
  </si>
  <si>
    <t>2022002755</t>
  </si>
  <si>
    <t>1912007883</t>
  </si>
  <si>
    <t>1912007884</t>
  </si>
  <si>
    <t>1912007885</t>
  </si>
  <si>
    <t>1922003983</t>
  </si>
  <si>
    <t>1922003984</t>
  </si>
  <si>
    <t>2003000054</t>
  </si>
  <si>
    <t>2022001303</t>
  </si>
  <si>
    <t>2022000210</t>
  </si>
  <si>
    <t>2022002758</t>
  </si>
  <si>
    <t>2022002779</t>
  </si>
  <si>
    <t>2022002759</t>
  </si>
  <si>
    <t>2022000838</t>
  </si>
  <si>
    <t>2022002877</t>
  </si>
  <si>
    <t>2022002161</t>
  </si>
  <si>
    <t>2022000937</t>
  </si>
  <si>
    <t>2022002757</t>
  </si>
  <si>
    <t>2022002756</t>
  </si>
  <si>
    <t>2022003099</t>
  </si>
  <si>
    <t>2022002811</t>
  </si>
  <si>
    <t>2022002496</t>
  </si>
  <si>
    <t>2022001539</t>
  </si>
  <si>
    <t>2022002768</t>
  </si>
  <si>
    <t>2022001866</t>
  </si>
  <si>
    <t>2022002503</t>
  </si>
  <si>
    <t>2022002352</t>
  </si>
  <si>
    <t>2022002031</t>
  </si>
  <si>
    <t>2022002166</t>
  </si>
  <si>
    <t>2022002812</t>
  </si>
  <si>
    <t>2022002497</t>
  </si>
  <si>
    <t>2022002498</t>
  </si>
  <si>
    <t>2022003149</t>
  </si>
  <si>
    <t>2022001889</t>
  </si>
  <si>
    <t>2022002637</t>
  </si>
  <si>
    <t>2022001879</t>
  </si>
  <si>
    <t>2022001882</t>
  </si>
  <si>
    <t>2022001883</t>
  </si>
  <si>
    <t>2022001884</t>
  </si>
  <si>
    <t>2022001885</t>
  </si>
  <si>
    <t>2022001892</t>
  </si>
  <si>
    <t>2022001877</t>
  </si>
  <si>
    <t>2022001895</t>
  </si>
  <si>
    <t>2022001919</t>
  </si>
  <si>
    <t>2022002399</t>
  </si>
  <si>
    <t>2022001930</t>
  </si>
  <si>
    <t>2022001934</t>
  </si>
  <si>
    <t>2022002074</t>
  </si>
  <si>
    <t>2022001888</t>
  </si>
  <si>
    <t>2022002026</t>
  </si>
  <si>
    <t>2022002149</t>
  </si>
  <si>
    <t>2022002012</t>
  </si>
  <si>
    <t>2022002013</t>
  </si>
  <si>
    <t>2022002014</t>
  </si>
  <si>
    <t>2022002917</t>
  </si>
  <si>
    <t>2022002923</t>
  </si>
  <si>
    <t>2022002008</t>
  </si>
  <si>
    <t>2022002021</t>
  </si>
  <si>
    <t>2022002025</t>
  </si>
  <si>
    <t>2022002159</t>
  </si>
  <si>
    <t>2022002010</t>
  </si>
  <si>
    <t>2022002034</t>
  </si>
  <si>
    <t>2022002075</t>
  </si>
  <si>
    <t>2022001916</t>
  </si>
  <si>
    <t>2022002015</t>
  </si>
  <si>
    <t>2022002761</t>
  </si>
  <si>
    <t>2022002766</t>
  </si>
  <si>
    <t>2022001932</t>
  </si>
  <si>
    <t>2022002019</t>
  </si>
  <si>
    <t>2022002022</t>
  </si>
  <si>
    <t>2022002098</t>
  </si>
  <si>
    <t>2022002158</t>
  </si>
  <si>
    <t>2022002460</t>
  </si>
  <si>
    <t>2022001917</t>
  </si>
  <si>
    <t>2022002018</t>
  </si>
  <si>
    <t>2022002094</t>
  </si>
  <si>
    <t>2022002009</t>
  </si>
  <si>
    <t>2022002006</t>
  </si>
  <si>
    <t>2022002033</t>
  </si>
  <si>
    <t>2022001909</t>
  </si>
  <si>
    <t>2022001915</t>
  </si>
  <si>
    <t>2022001918</t>
  </si>
  <si>
    <t>2022001931</t>
  </si>
  <si>
    <t>2022001933</t>
  </si>
  <si>
    <t>2022002024</t>
  </si>
  <si>
    <t>2022001910</t>
  </si>
  <si>
    <t>2022002054</t>
  </si>
  <si>
    <t>2022002057</t>
  </si>
  <si>
    <t>2022002147</t>
  </si>
  <si>
    <t>2022001999</t>
  </si>
  <si>
    <t>2022002000</t>
  </si>
  <si>
    <t>2022002001</t>
  </si>
  <si>
    <t>2022002002</t>
  </si>
  <si>
    <t>2022002003</t>
  </si>
  <si>
    <t>2022002004</t>
  </si>
  <si>
    <t>2022002020</t>
  </si>
  <si>
    <t>2022002055</t>
  </si>
  <si>
    <t>2022002056</t>
  </si>
  <si>
    <t>2022002062</t>
  </si>
  <si>
    <t>2022002133</t>
  </si>
  <si>
    <t>2022002390</t>
  </si>
  <si>
    <t>2022002058</t>
  </si>
  <si>
    <t>2022002059</t>
  </si>
  <si>
    <t>2022002060</t>
  </si>
  <si>
    <t>2022002066</t>
  </si>
  <si>
    <t>2022002067</t>
  </si>
  <si>
    <t>2022002070</t>
  </si>
  <si>
    <t>2022002072</t>
  </si>
  <si>
    <t>2022002076</t>
  </si>
  <si>
    <t>2022002095</t>
  </si>
  <si>
    <t>2022002096</t>
  </si>
  <si>
    <t>2022002106</t>
  </si>
  <si>
    <t>2022002132</t>
  </si>
  <si>
    <t>2022002139</t>
  </si>
  <si>
    <t>2022002140</t>
  </si>
  <si>
    <t>2022002151</t>
  </si>
  <si>
    <t>2022002063</t>
  </si>
  <si>
    <t>2022002064</t>
  </si>
  <si>
    <t>2022002065</t>
  </si>
  <si>
    <t>2022002071</t>
  </si>
  <si>
    <t>2022002073</t>
  </si>
  <si>
    <t>2022002080</t>
  </si>
  <si>
    <t>2022002081</t>
  </si>
  <si>
    <t>2022002104</t>
  </si>
  <si>
    <t>2022002105</t>
  </si>
  <si>
    <t>2022002136</t>
  </si>
  <si>
    <t>2022002138</t>
  </si>
  <si>
    <t>2022002141</t>
  </si>
  <si>
    <t>2022002142</t>
  </si>
  <si>
    <t>2022002157</t>
  </si>
  <si>
    <t>2022002165</t>
  </si>
  <si>
    <t>2022002061</t>
  </si>
  <si>
    <t>2022002130</t>
  </si>
  <si>
    <t>2022002137</t>
  </si>
  <si>
    <t>2022002083</t>
  </si>
  <si>
    <t>2022002148</t>
  </si>
  <si>
    <t>2022002150</t>
  </si>
  <si>
    <t>2022002152</t>
  </si>
  <si>
    <t>2022002169</t>
  </si>
  <si>
    <t>2022002078</t>
  </si>
  <si>
    <t>2022002156</t>
  </si>
  <si>
    <t>2022002823</t>
  </si>
  <si>
    <t>2022002131</t>
  </si>
  <si>
    <t>2022002134</t>
  </si>
  <si>
    <t>2022002135</t>
  </si>
  <si>
    <t>2022002143</t>
  </si>
  <si>
    <t>2022002144</t>
  </si>
  <si>
    <t>2022002145</t>
  </si>
  <si>
    <t>2022002146</t>
  </si>
  <si>
    <t>2022002308</t>
  </si>
  <si>
    <t>2022002769</t>
  </si>
  <si>
    <t>2022002813</t>
  </si>
  <si>
    <t>2022002502</t>
  </si>
  <si>
    <t>2022002569</t>
  </si>
  <si>
    <t>2022002162</t>
  </si>
  <si>
    <t>2022002163</t>
  </si>
  <si>
    <t>2022002611</t>
  </si>
  <si>
    <t>2022002808</t>
  </si>
  <si>
    <t>2022003148</t>
  </si>
  <si>
    <t>2022002223</t>
  </si>
  <si>
    <t>2022002224</t>
  </si>
  <si>
    <t>2022002225</t>
  </si>
  <si>
    <t>2022002276</t>
  </si>
  <si>
    <t>2022002277</t>
  </si>
  <si>
    <t>2022002278</t>
  </si>
  <si>
    <t>2022002396</t>
  </si>
  <si>
    <t>2022002226</t>
  </si>
  <si>
    <t>2022002268</t>
  </si>
  <si>
    <t>2022002269</t>
  </si>
  <si>
    <t>2022002275</t>
  </si>
  <si>
    <t>2022002290</t>
  </si>
  <si>
    <t>2022002315</t>
  </si>
  <si>
    <t>2022002312</t>
  </si>
  <si>
    <t>2022002345</t>
  </si>
  <si>
    <t>2022002750</t>
  </si>
  <si>
    <t>2022002279</t>
  </si>
  <si>
    <t>2022002280</t>
  </si>
  <si>
    <t>2022002347</t>
  </si>
  <si>
    <t>2022002351</t>
  </si>
  <si>
    <t>2022002829</t>
  </si>
  <si>
    <t>2022002215</t>
  </si>
  <si>
    <t>2022002216</t>
  </si>
  <si>
    <t>2022002217</t>
  </si>
  <si>
    <t>2022002221</t>
  </si>
  <si>
    <t>2022002222</t>
  </si>
  <si>
    <t>2022002242</t>
  </si>
  <si>
    <t>2022002272</t>
  </si>
  <si>
    <t>2022002283</t>
  </si>
  <si>
    <t>2022002284</t>
  </si>
  <si>
    <t>2022002346</t>
  </si>
  <si>
    <t>2022002401</t>
  </si>
  <si>
    <t>2022002463</t>
  </si>
  <si>
    <t>2022002474</t>
  </si>
  <si>
    <t>2022002219</t>
  </si>
  <si>
    <t>2022002267</t>
  </si>
  <si>
    <t>2022002270</t>
  </si>
  <si>
    <t>2022002271</t>
  </si>
  <si>
    <t>2022002195</t>
  </si>
  <si>
    <t>2022002218</t>
  </si>
  <si>
    <t>2022002367</t>
  </si>
  <si>
    <t>2022002816</t>
  </si>
  <si>
    <t>2022002209</t>
  </si>
  <si>
    <t>2022002210</t>
  </si>
  <si>
    <t>2022002211</t>
  </si>
  <si>
    <t>2022002212</t>
  </si>
  <si>
    <t>2022002274</t>
  </si>
  <si>
    <t>2022002301</t>
  </si>
  <si>
    <t>2022002304</t>
  </si>
  <si>
    <t>2022002305</t>
  </si>
  <si>
    <t>2022002306</t>
  </si>
  <si>
    <t>2022002207</t>
  </si>
  <si>
    <t>2022002213</t>
  </si>
  <si>
    <t>2022002214</t>
  </si>
  <si>
    <t>2022002220</t>
  </si>
  <si>
    <t>2022002250</t>
  </si>
  <si>
    <t>2022002309</t>
  </si>
  <si>
    <t>2022002323</t>
  </si>
  <si>
    <t>2022002609</t>
  </si>
  <si>
    <t>2022002206</t>
  </si>
  <si>
    <t>2022002208</t>
  </si>
  <si>
    <t>2022002248</t>
  </si>
  <si>
    <t>2022002311</t>
  </si>
  <si>
    <t>2022002252</t>
  </si>
  <si>
    <t>2022002253</t>
  </si>
  <si>
    <t>2022002254</t>
  </si>
  <si>
    <t>2022002255</t>
  </si>
  <si>
    <t>2022002273</t>
  </si>
  <si>
    <t>2022002296</t>
  </si>
  <si>
    <t>2022002333</t>
  </si>
  <si>
    <t>2022002464</t>
  </si>
  <si>
    <t>2022002249</t>
  </si>
  <si>
    <t>2022002320</t>
  </si>
  <si>
    <t>2022002321</t>
  </si>
  <si>
    <t>2022002341</t>
  </si>
  <si>
    <t>2022002322</t>
  </si>
  <si>
    <t>2022002289</t>
  </si>
  <si>
    <t>2022002364</t>
  </si>
  <si>
    <t>2022002467</t>
  </si>
  <si>
    <t>2022002313</t>
  </si>
  <si>
    <t>2022002316</t>
  </si>
  <si>
    <t>2022002317</t>
  </si>
  <si>
    <t>2022002318</t>
  </si>
  <si>
    <t>2022002324</t>
  </si>
  <si>
    <t>2022002348</t>
  </si>
  <si>
    <t>2022002372</t>
  </si>
  <si>
    <t>2022002461</t>
  </si>
  <si>
    <t>2022002400</t>
  </si>
  <si>
    <t>2022002319</t>
  </si>
  <si>
    <t>2022002471</t>
  </si>
  <si>
    <t>2022002343</t>
  </si>
  <si>
    <t>2022002628</t>
  </si>
  <si>
    <t>2022002894</t>
  </si>
  <si>
    <t>2022002314</t>
  </si>
  <si>
    <t>2022002395</t>
  </si>
  <si>
    <t>2022002344</t>
  </si>
  <si>
    <t>2022002402</t>
  </si>
  <si>
    <t>2022002403</t>
  </si>
  <si>
    <t>2022002469</t>
  </si>
  <si>
    <t>2022002765</t>
  </si>
  <si>
    <t>2022002803</t>
  </si>
  <si>
    <t>2022002804</t>
  </si>
  <si>
    <t>2022002342</t>
  </si>
  <si>
    <t>2022002349</t>
  </si>
  <si>
    <t>2022002350</t>
  </si>
  <si>
    <t>2022002353</t>
  </si>
  <si>
    <t>2022002380</t>
  </si>
  <si>
    <t>2022002381</t>
  </si>
  <si>
    <t>2022002398</t>
  </si>
  <si>
    <t>2022002462</t>
  </si>
  <si>
    <t>2022002623</t>
  </si>
  <si>
    <t>2022002377</t>
  </si>
  <si>
    <t>2022002382</t>
  </si>
  <si>
    <t>2022002383</t>
  </si>
  <si>
    <t>2022002384</t>
  </si>
  <si>
    <t>2022002385</t>
  </si>
  <si>
    <t>2022002392</t>
  </si>
  <si>
    <t>2022002393</t>
  </si>
  <si>
    <t>2022002394</t>
  </si>
  <si>
    <t>2022002397</t>
  </si>
  <si>
    <t>2022002406</t>
  </si>
  <si>
    <t>2022002465</t>
  </si>
  <si>
    <t>2022002386</t>
  </si>
  <si>
    <t>2022002387</t>
  </si>
  <si>
    <t>2022002388</t>
  </si>
  <si>
    <t>2022002912</t>
  </si>
  <si>
    <t>2022002612</t>
  </si>
  <si>
    <t>2022002389</t>
  </si>
  <si>
    <t>2022002391</t>
  </si>
  <si>
    <t>2022002466</t>
  </si>
  <si>
    <t>2022002468</t>
  </si>
  <si>
    <t>2022002470</t>
  </si>
  <si>
    <t>2022002481</t>
  </si>
  <si>
    <t>2022002629</t>
  </si>
  <si>
    <t>2022002687</t>
  </si>
  <si>
    <t>2022002375</t>
  </si>
  <si>
    <t>2022002449</t>
  </si>
  <si>
    <t>2022002472</t>
  </si>
  <si>
    <t>2022002482</t>
  </si>
  <si>
    <t>2022003091</t>
  </si>
  <si>
    <t>2022002683</t>
  </si>
  <si>
    <t>2022002610</t>
  </si>
  <si>
    <t>2022002806</t>
  </si>
  <si>
    <t>2022002807</t>
  </si>
  <si>
    <t>2022002809</t>
  </si>
  <si>
    <t>2022002787</t>
  </si>
  <si>
    <t>2022002788</t>
  </si>
  <si>
    <t>2022003147</t>
  </si>
  <si>
    <t>2022002548</t>
  </si>
  <si>
    <t>2022002622</t>
  </si>
  <si>
    <t>2022002651</t>
  </si>
  <si>
    <t>2022002871</t>
  </si>
  <si>
    <t>2022002760</t>
  </si>
  <si>
    <t>2022002530</t>
  </si>
  <si>
    <t>2022002539</t>
  </si>
  <si>
    <t>2022002549</t>
  </si>
  <si>
    <t>2022002557</t>
  </si>
  <si>
    <t>2022002582</t>
  </si>
  <si>
    <t>2022002672</t>
  </si>
  <si>
    <t>2022002538</t>
  </si>
  <si>
    <t>2022002529</t>
  </si>
  <si>
    <t>2022002531</t>
  </si>
  <si>
    <t>2022002532</t>
  </si>
  <si>
    <t>2022002537</t>
  </si>
  <si>
    <t>2022002551</t>
  </si>
  <si>
    <t>2022002555</t>
  </si>
  <si>
    <t>2022002560</t>
  </si>
  <si>
    <t>2022002580</t>
  </si>
  <si>
    <t>2022002581</t>
  </si>
  <si>
    <t>2022002584</t>
  </si>
  <si>
    <t>2022002536</t>
  </si>
  <si>
    <t>2022002639</t>
  </si>
  <si>
    <t>2013002765</t>
  </si>
  <si>
    <t>2022002633</t>
  </si>
  <si>
    <t>2022002636</t>
  </si>
  <si>
    <t>2022002642</t>
  </si>
  <si>
    <t>2022002644</t>
  </si>
  <si>
    <t>2022002685</t>
  </si>
  <si>
    <t>2022002613</t>
  </si>
  <si>
    <t>2022002554</t>
  </si>
  <si>
    <t>2022002589</t>
  </si>
  <si>
    <t>2022002710</t>
  </si>
  <si>
    <t>2022002767</t>
  </si>
  <si>
    <t>2022002528</t>
  </si>
  <si>
    <t>2022002545</t>
  </si>
  <si>
    <t>2022002546</t>
  </si>
  <si>
    <t>2022002772</t>
  </si>
  <si>
    <t>2022002547</t>
  </si>
  <si>
    <t>2022002556</t>
  </si>
  <si>
    <t>2022002634</t>
  </si>
  <si>
    <t>2022002773</t>
  </si>
  <si>
    <t>2022002777</t>
  </si>
  <si>
    <t>2022002780</t>
  </si>
  <si>
    <t>2022002543</t>
  </si>
  <si>
    <t>2022002544</t>
  </si>
  <si>
    <t>2022002586</t>
  </si>
  <si>
    <t>2022002587</t>
  </si>
  <si>
    <t>2022002588</t>
  </si>
  <si>
    <t>2022002590</t>
  </si>
  <si>
    <t>2022002624</t>
  </si>
  <si>
    <t>2022002776</t>
  </si>
  <si>
    <t>2022002770</t>
  </si>
  <si>
    <t>2022002848</t>
  </si>
  <si>
    <t>2022002815</t>
  </si>
  <si>
    <t>2022002690</t>
  </si>
  <si>
    <t>2022002550</t>
  </si>
  <si>
    <t>2022002552</t>
  </si>
  <si>
    <t>2022002577</t>
  </si>
  <si>
    <t>2022002583</t>
  </si>
  <si>
    <t>2022002602</t>
  </si>
  <si>
    <t>2022002573</t>
  </si>
  <si>
    <t>2022002578</t>
  </si>
  <si>
    <t>2022002597</t>
  </si>
  <si>
    <t>2022002598</t>
  </si>
  <si>
    <t>2022002600</t>
  </si>
  <si>
    <t>2022002604</t>
  </si>
  <si>
    <t>2022002627</t>
  </si>
  <si>
    <t>2022002667</t>
  </si>
  <si>
    <t>2022002668</t>
  </si>
  <si>
    <t>2022002669</t>
  </si>
  <si>
    <t>2022002880</t>
  </si>
  <si>
    <t>2022002579</t>
  </si>
  <si>
    <t>2022002591</t>
  </si>
  <si>
    <t>2022002592</t>
  </si>
  <si>
    <t>2022002593</t>
  </si>
  <si>
    <t>2022002601</t>
  </si>
  <si>
    <t>2022002643</t>
  </si>
  <si>
    <t>2022002653</t>
  </si>
  <si>
    <t>2022002576</t>
  </si>
  <si>
    <t>2022002631</t>
  </si>
  <si>
    <t>2022002625</t>
  </si>
  <si>
    <t>2022002626</t>
  </si>
  <si>
    <t>2022002585</t>
  </si>
  <si>
    <t>2022002594</t>
  </si>
  <si>
    <t>2022002595</t>
  </si>
  <si>
    <t>2022002670</t>
  </si>
  <si>
    <t>2022002671</t>
  </si>
  <si>
    <t>2022002596</t>
  </si>
  <si>
    <t>2022002599</t>
  </si>
  <si>
    <t>2022002603</t>
  </si>
  <si>
    <t>2022002607</t>
  </si>
  <si>
    <t>2022002614</t>
  </si>
  <si>
    <t>2022002615</t>
  </si>
  <si>
    <t>2022002616</t>
  </si>
  <si>
    <t>2022002617</t>
  </si>
  <si>
    <t>2022002640</t>
  </si>
  <si>
    <t>2022002686</t>
  </si>
  <si>
    <t>2022002784</t>
  </si>
  <si>
    <t>2022003119</t>
  </si>
  <si>
    <t>2022002606</t>
  </si>
  <si>
    <t>2022002575</t>
  </si>
  <si>
    <t>2022002630</t>
  </si>
  <si>
    <t>2022002632</t>
  </si>
  <si>
    <t>2022002638</t>
  </si>
  <si>
    <t>2022002680</t>
  </si>
  <si>
    <t>2022002698</t>
  </si>
  <si>
    <t>2022002810</t>
  </si>
  <si>
    <t>2022002618</t>
  </si>
  <si>
    <t>2022002619</t>
  </si>
  <si>
    <t>2022002620</t>
  </si>
  <si>
    <t>2022002621</t>
  </si>
  <si>
    <t>2022002652</t>
  </si>
  <si>
    <t>2022002654</t>
  </si>
  <si>
    <t>2022002659</t>
  </si>
  <si>
    <t>2022002674</t>
  </si>
  <si>
    <t>2022002675</t>
  </si>
  <si>
    <t>2022002684</t>
  </si>
  <si>
    <t>2022002704</t>
  </si>
  <si>
    <t>2022002814</t>
  </si>
  <si>
    <t>2022002896</t>
  </si>
  <si>
    <t>2022002646</t>
  </si>
  <si>
    <t>2022002648</t>
  </si>
  <si>
    <t>2022002649</t>
  </si>
  <si>
    <t>2022002650</t>
  </si>
  <si>
    <t>2022002656</t>
  </si>
  <si>
    <t>2022002658</t>
  </si>
  <si>
    <t>2022002678</t>
  </si>
  <si>
    <t>2022002679</t>
  </si>
  <si>
    <t>2022002681</t>
  </si>
  <si>
    <t>2022002682</t>
  </si>
  <si>
    <t>2022002828</t>
  </si>
  <si>
    <t>2022002647</t>
  </si>
  <si>
    <t>2022002661</t>
  </si>
  <si>
    <t>2022002662</t>
  </si>
  <si>
    <t>2022002696</t>
  </si>
  <si>
    <t>2022002764</t>
  </si>
  <si>
    <t>2022002977</t>
  </si>
  <si>
    <t>2022002673</t>
  </si>
  <si>
    <t>2022002657</t>
  </si>
  <si>
    <t>2022002676</t>
  </si>
  <si>
    <t>2022002771</t>
  </si>
  <si>
    <t>2022002800</t>
  </si>
  <si>
    <t>2022002655</t>
  </si>
  <si>
    <t>2022002660</t>
  </si>
  <si>
    <t>2022002663</t>
  </si>
  <si>
    <t>2022002666</t>
  </si>
  <si>
    <t>2022002689</t>
  </si>
  <si>
    <t>2022002699</t>
  </si>
  <si>
    <t>2022002703</t>
  </si>
  <si>
    <t>2022002778</t>
  </si>
  <si>
    <t>2022003089</t>
  </si>
  <si>
    <t>2022002677</t>
  </si>
  <si>
    <t>2022002691</t>
  </si>
  <si>
    <t>2022002692</t>
  </si>
  <si>
    <t>2022002693</t>
  </si>
  <si>
    <t>2022002695</t>
  </si>
  <si>
    <t>2022002700</t>
  </si>
  <si>
    <t>2022002701</t>
  </si>
  <si>
    <t>2022002702</t>
  </si>
  <si>
    <t>2022002709</t>
  </si>
  <si>
    <t>2022002763</t>
  </si>
  <si>
    <t>2022002783</t>
  </si>
  <si>
    <t>2022002975</t>
  </si>
  <si>
    <t>2022003121</t>
  </si>
  <si>
    <t>2022002805</t>
  </si>
  <si>
    <t>2022002694</t>
  </si>
  <si>
    <t>2022002697</t>
  </si>
  <si>
    <t>2022002705</t>
  </si>
  <si>
    <t>2022002706</t>
  </si>
  <si>
    <t>2022002793</t>
  </si>
  <si>
    <t>2022002795</t>
  </si>
  <si>
    <t>2022003061</t>
  </si>
  <si>
    <t>2022003062</t>
  </si>
  <si>
    <t>2022003079</t>
  </si>
  <si>
    <t>2022002711</t>
  </si>
  <si>
    <t>2022002786</t>
  </si>
  <si>
    <t>2022002790</t>
  </si>
  <si>
    <t>2022002791</t>
  </si>
  <si>
    <t>2022002792</t>
  </si>
  <si>
    <t>2022002794</t>
  </si>
  <si>
    <t>2022002796</t>
  </si>
  <si>
    <t>2022002797</t>
  </si>
  <si>
    <t>2022002798</t>
  </si>
  <si>
    <t>2022002801</t>
  </si>
  <si>
    <t>2022003067</t>
  </si>
  <si>
    <t>2022003137</t>
  </si>
  <si>
    <t>2022002782</t>
  </si>
  <si>
    <t>2022002789</t>
  </si>
  <si>
    <t>2022003114</t>
  </si>
  <si>
    <t>2022003146</t>
  </si>
  <si>
    <t>2022002839</t>
  </si>
  <si>
    <t>2022002843</t>
  </si>
  <si>
    <t>2022003048</t>
  </si>
  <si>
    <t>2022003116</t>
  </si>
  <si>
    <t>2022003124</t>
  </si>
  <si>
    <t>2022002802</t>
  </si>
  <si>
    <t>2022002888</t>
  </si>
  <si>
    <t>2022002889</t>
  </si>
  <si>
    <t>2012008693</t>
  </si>
  <si>
    <t>2022002849</t>
  </si>
  <si>
    <t>2022003070</t>
  </si>
  <si>
    <t>2022003093</t>
  </si>
  <si>
    <t>2022003108</t>
  </si>
  <si>
    <t>2022002891</t>
  </si>
  <si>
    <t>2022002904</t>
  </si>
  <si>
    <t>2022002906</t>
  </si>
  <si>
    <t>2022002959</t>
  </si>
  <si>
    <t>2022002972</t>
  </si>
  <si>
    <t>2022002976</t>
  </si>
  <si>
    <t>2022003125</t>
  </si>
  <si>
    <t>2022003144</t>
  </si>
  <si>
    <t>2022002751</t>
  </si>
  <si>
    <t>2022002753</t>
  </si>
  <si>
    <t>2022002830</t>
  </si>
  <si>
    <t>2022002841</t>
  </si>
  <si>
    <t>2022002842</t>
  </si>
  <si>
    <t>2022002873</t>
  </si>
  <si>
    <t>2022002874</t>
  </si>
  <si>
    <t>2022002876</t>
  </si>
  <si>
    <t>2022002886</t>
  </si>
  <si>
    <t>2022003059</t>
  </si>
  <si>
    <t>2022002833</t>
  </si>
  <si>
    <t>2022002844</t>
  </si>
  <si>
    <t>2022002846</t>
  </si>
  <si>
    <t>2022002851</t>
  </si>
  <si>
    <t>2022002853</t>
  </si>
  <si>
    <t>2022003043</t>
  </si>
  <si>
    <t>2022003118</t>
  </si>
  <si>
    <t>2022002858</t>
  </si>
  <si>
    <t>2022002870</t>
  </si>
  <si>
    <t>2022003103</t>
  </si>
  <si>
    <t>2013003142</t>
  </si>
  <si>
    <t>2022002827</t>
  </si>
  <si>
    <t>2022002852</t>
  </si>
  <si>
    <t>2022002966</t>
  </si>
  <si>
    <t>2022003054</t>
  </si>
  <si>
    <t>2022003066</t>
  </si>
  <si>
    <t>2022003077</t>
  </si>
  <si>
    <t>2022003088</t>
  </si>
  <si>
    <t>2022002836</t>
  </si>
  <si>
    <t>2022002837</t>
  </si>
  <si>
    <t>2022002838</t>
  </si>
  <si>
    <t>2022002850</t>
  </si>
  <si>
    <t>2022002879</t>
  </si>
  <si>
    <t>2022002882</t>
  </si>
  <si>
    <t>2022002971</t>
  </si>
  <si>
    <t>2022003046</t>
  </si>
  <si>
    <t>2022003128</t>
  </si>
  <si>
    <t>2022002831</t>
  </si>
  <si>
    <t>2022002847</t>
  </si>
  <si>
    <t>2022002885</t>
  </si>
  <si>
    <t>2022002932</t>
  </si>
  <si>
    <t>2022002958</t>
  </si>
  <si>
    <t>2022003074</t>
  </si>
  <si>
    <t>2022003075</t>
  </si>
  <si>
    <t>2022003120</t>
  </si>
  <si>
    <t>2022002832</t>
  </si>
  <si>
    <t>2022002834</t>
  </si>
  <si>
    <t>2022002835</t>
  </si>
  <si>
    <t>2022002840</t>
  </si>
  <si>
    <t>2022002845</t>
  </si>
  <si>
    <t>2022002854</t>
  </si>
  <si>
    <t>2022002995</t>
  </si>
  <si>
    <t>2022003069</t>
  </si>
  <si>
    <t>2022003086</t>
  </si>
  <si>
    <t>2022003090</t>
  </si>
  <si>
    <t>2022002875</t>
  </si>
  <si>
    <t>2022003071</t>
  </si>
  <si>
    <t>2022003072</t>
  </si>
  <si>
    <t>2022003073</t>
  </si>
  <si>
    <t>2022002878</t>
  </si>
  <si>
    <t>2022002954</t>
  </si>
  <si>
    <t>2022003047</t>
  </si>
  <si>
    <t>2022003063</t>
  </si>
  <si>
    <t>2022003068</t>
  </si>
  <si>
    <t>2022003078</t>
  </si>
  <si>
    <t>2022002881</t>
  </si>
  <si>
    <t>2022002884</t>
  </si>
  <si>
    <t>2022002883</t>
  </si>
  <si>
    <t>2022002969</t>
  </si>
  <si>
    <t>2022002970</t>
  </si>
  <si>
    <t>2022002974</t>
  </si>
  <si>
    <t>2022003044</t>
  </si>
  <si>
    <t>2022003095</t>
  </si>
  <si>
    <t>2022003097</t>
  </si>
  <si>
    <t>2022002957</t>
  </si>
  <si>
    <t>2022002967</t>
  </si>
  <si>
    <t>2022003038</t>
  </si>
  <si>
    <t>2022003049</t>
  </si>
  <si>
    <t>2022003139</t>
  </si>
  <si>
    <t>2022003117</t>
  </si>
  <si>
    <t>2022002955</t>
  </si>
  <si>
    <t>2022002956</t>
  </si>
  <si>
    <t>2022002960</t>
  </si>
  <si>
    <t>2022002981</t>
  </si>
  <si>
    <t>2022002989</t>
  </si>
  <si>
    <t>2022002990</t>
  </si>
  <si>
    <t>2022002991</t>
  </si>
  <si>
    <t>2022003113</t>
  </si>
  <si>
    <t>2022002982</t>
  </si>
  <si>
    <t>2022002973</t>
  </si>
  <si>
    <t>2022002961</t>
  </si>
  <si>
    <t>2022002962</t>
  </si>
  <si>
    <t>2022002963</t>
  </si>
  <si>
    <t>2022002964</t>
  </si>
  <si>
    <t>2022002988</t>
  </si>
  <si>
    <t>2022002994</t>
  </si>
  <si>
    <t>2022003065</t>
  </si>
  <si>
    <t>2022003102</t>
  </si>
  <si>
    <t>2022003110</t>
  </si>
  <si>
    <t>2022003133</t>
  </si>
  <si>
    <t>2022003134</t>
  </si>
  <si>
    <t>2022003140</t>
  </si>
  <si>
    <t>2022002980</t>
  </si>
  <si>
    <t>2022002983</t>
  </si>
  <si>
    <t>2022002984</t>
  </si>
  <si>
    <t>2022002985</t>
  </si>
  <si>
    <t>2022002986</t>
  </si>
  <si>
    <t>2022002987</t>
  </si>
  <si>
    <t>2022002992</t>
  </si>
  <si>
    <t>2022002993</t>
  </si>
  <si>
    <t>2022003041</t>
  </si>
  <si>
    <t>2022003042</t>
  </si>
  <si>
    <t>2022003087</t>
  </si>
  <si>
    <t>2022003098</t>
  </si>
  <si>
    <t>2022003111</t>
  </si>
  <si>
    <t>2022003112</t>
  </si>
  <si>
    <t>2022002978</t>
  </si>
  <si>
    <t>2022002979</t>
  </si>
  <si>
    <t>2022003029</t>
  </si>
  <si>
    <t>2022003037</t>
  </si>
  <si>
    <t>2022003083</t>
  </si>
  <si>
    <t>2022003084</t>
  </si>
  <si>
    <t>2022003085</t>
  </si>
  <si>
    <t>2022003132</t>
  </si>
  <si>
    <t>2022003040</t>
  </si>
  <si>
    <t>2022003123</t>
  </si>
  <si>
    <t>2022003030</t>
  </si>
  <si>
    <t>2022003031</t>
  </si>
  <si>
    <t>2022003032</t>
  </si>
  <si>
    <t>2022003033</t>
  </si>
  <si>
    <t>2022003034</t>
  </si>
  <si>
    <t>2022003035</t>
  </si>
  <si>
    <t>2022003036</t>
  </si>
  <si>
    <t>2022003039</t>
  </si>
  <si>
    <t>2022003045</t>
  </si>
  <si>
    <t>2022003050</t>
  </si>
  <si>
    <t>2022003051</t>
  </si>
  <si>
    <t>2022003056</t>
  </si>
  <si>
    <t>2022003060</t>
  </si>
  <si>
    <t>2022003064</t>
  </si>
  <si>
    <t>2022003076</t>
  </si>
  <si>
    <t>2022003109</t>
  </si>
  <si>
    <t>2022003127</t>
  </si>
  <si>
    <t>2022003129</t>
  </si>
  <si>
    <t>2022003135</t>
  </si>
  <si>
    <t>2022003082</t>
  </si>
  <si>
    <t>2022003101</t>
  </si>
  <si>
    <t>2022003052</t>
  </si>
  <si>
    <t>2022003053</t>
  </si>
  <si>
    <t>2022003080</t>
  </si>
  <si>
    <t>2022003081</t>
  </si>
  <si>
    <t>2022003092</t>
  </si>
  <si>
    <t>2022003094</t>
  </si>
  <si>
    <t>2022003096</t>
  </si>
  <si>
    <t>2022003115</t>
  </si>
  <si>
    <t>2022003142</t>
  </si>
  <si>
    <t>2022003130</t>
  </si>
  <si>
    <t>2022003145</t>
  </si>
  <si>
    <t>2022003131</t>
  </si>
  <si>
    <t>20141010</t>
  </si>
  <si>
    <t>1803008375</t>
  </si>
  <si>
    <t>1703006815</t>
  </si>
  <si>
    <t>2022002605</t>
  </si>
  <si>
    <t>All accrued expense and provision amounts are reviewed by Finance Manager and approved  by Finance Head/ CFO.</t>
  </si>
  <si>
    <t>1. Level of aggregation is low, control is performed every time the amount is accrued. 
2. Predictability is high as the control owner is more likely to be aware about the potential misstatement that may occur.</t>
  </si>
  <si>
    <t>1. Payroll Register
2. Provision calculation sheet
3. Accrued expenses and other liabilities Ledger</t>
  </si>
  <si>
    <t>1. Payroll Register: Attendance is confirmed from system and sent to payroll department after adjustment for system disruption which is then used to prepare the payroll register.
2. Provision calculation sheet: Provision calculation sheet is based on the management judgement which has been used in the previous periods and calculated accordingly.
3. Accrued expenses and other liabilities Ledger: Ledger includes all the entries made to accrued and other liabilities which are prepared through proper review and approval of management personnel.</t>
  </si>
  <si>
    <t>Accrued expenses and other liabilities are incurred mainly during the administrative operations, the significant portion of which include the payroll process. Salary &amp; allowances are prepared and paid in the following month of the chargeable month. The accrued part is usually recorded as liability till the payment. All accrued expense and provision amounts are reviewed by Finance Manager and approved  by Finance Head/ VP- Finance.</t>
  </si>
  <si>
    <t>Accrued expenses and other liabilities booked in the financial statement may be recorded inaccurately.</t>
  </si>
  <si>
    <t xml:space="preserve"> Valuation and Allocation </t>
  </si>
  <si>
    <t xml:space="preserve">Check the following design factors to verify the design appopriateness of the Control:
1. Obtain one accrued expense voucher and check whether it is reviewed by Finance Manager and approved  by Finance Head/ VP-Finance and recorded in appropriate amount.
2. Obtain one sample of provision calculation and check whether it is reviewed by Finance Manager and approved  by Finance Head/ VP-Finance
</t>
  </si>
  <si>
    <t>\</t>
  </si>
  <si>
    <r>
      <rPr>
        <b/>
        <sz val="9"/>
        <rFont val="Verdana"/>
        <family val="2"/>
        <scheme val="minor"/>
      </rPr>
      <t>Document</t>
    </r>
    <r>
      <rPr>
        <sz val="9"/>
        <rFont val="Verdana"/>
        <family val="2"/>
        <scheme val="minor"/>
      </rPr>
      <t xml:space="preserve">: Accrued expenses and other liabilities Ledger, Provision calculation sheet
</t>
    </r>
    <r>
      <rPr>
        <b/>
        <sz val="9"/>
        <rFont val="Verdana"/>
        <family val="2"/>
        <scheme val="minor"/>
      </rPr>
      <t>Assertion:</t>
    </r>
    <r>
      <rPr>
        <sz val="9"/>
        <rFont val="Verdana"/>
        <family val="2"/>
        <scheme val="minor"/>
      </rPr>
      <t xml:space="preserve">  Valuation and Allocation 
</t>
    </r>
    <r>
      <rPr>
        <b/>
        <sz val="9"/>
        <rFont val="Verdana"/>
        <family val="2"/>
        <scheme val="minor"/>
      </rPr>
      <t>Correlation to the risk/assertion</t>
    </r>
    <r>
      <rPr>
        <sz val="9"/>
        <rFont val="Verdana"/>
        <family val="2"/>
        <scheme val="minor"/>
      </rPr>
      <t>: Valuation &amp; allocation of the accured expenses &amp; other liabilities is ensured through review &amp; approval by authorized personnel which can be tested using the provision calculation sheet which is the main area concerning the management judgements.</t>
    </r>
  </si>
  <si>
    <t>Finance Manager and Finance Head/ VP</t>
  </si>
  <si>
    <t>We will obtain the accrued expense ledger and check the reported amount with the financial statement amount. After that we will sample out a voucher from the ledger and check the amount with the relevant documents. We will also gather information regarding their criteria for calculating the provision and will check whether the amount has been recorded as such. Furthermore, we will also:
1. Obtain one accrued expense voucher and check whether it is reviewed by Finance Manager and approved  by Finance Head/ VP- Finance
2. Obtain one sample of provision calculation and check whether it is reviewed by Finance Manager and approved  by Finance Head/ VP-Finance</t>
  </si>
  <si>
    <t>1. Authority  of Manager- Finance &amp; Accounts and VP- Finance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Himanshu Gupta has completed CA Degree and have been working in the respective industry for the many years.
3. Manual control.</t>
  </si>
  <si>
    <t xml:space="preserve">Total controls for the whole year </t>
  </si>
  <si>
    <t>No. of days in the period (as on 30-Jun-21</t>
  </si>
  <si>
    <t>The control is performed every time the expense amount is accurued. Daily control frequency is 1.06 hence the control is applied at least more than one times per day. Frequency and consistency of the control is appropriate.</t>
  </si>
  <si>
    <r>
      <t xml:space="preserve">1. The Nature and Materiality of Misstatements That the Control Is Intended to Prevent or Detect-Accrued expenses and other liabilities booked in the financial statement may be recorded inaccurately.
2. The Inherent Risk Associated with the Risk of Material Misstatement: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
    </r>
    <r>
      <rPr>
        <sz val="9"/>
        <color theme="1"/>
        <rFont val="Verdana"/>
        <family val="2"/>
        <scheme val="minor"/>
      </rPr>
      <t>The control is performed every time an entry is recorded. Daily control frequency is 1.06 hence the control is applied at least more than one times per day.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</si>
  <si>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</si>
  <si>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</si>
  <si>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</si>
  <si>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t xml:space="preserve">Prepared by: Syed Muhammad Ali </t>
  </si>
  <si>
    <t>Reviewed by: Mahdi Mohammad Mehrab</t>
  </si>
  <si>
    <r>
      <rPr>
        <b/>
        <sz val="11"/>
        <color theme="1"/>
        <rFont val="Verdana"/>
        <family val="2"/>
        <scheme val="minor"/>
      </rPr>
      <t>Subject:</t>
    </r>
    <r>
      <rPr>
        <sz val="11"/>
        <color theme="1"/>
        <rFont val="Verdana"/>
        <family val="2"/>
        <scheme val="minor"/>
      </rPr>
      <t xml:space="preserve"> Control-1-Frequency Testing</t>
    </r>
  </si>
  <si>
    <t>RS-17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</si>
</sst>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409]dd\-mmm\-yy;@"/>
  </numFmts>
  <fonts count="3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1"/>
      <color theme="0"/>
      <name val="Verdana"/>
      <family val="2"/>
      <scheme val="minor"/>
    </font>
    <font>
      <sz val="11"/>
      <color theme="0"/>
      <name val="Verdana"/>
      <family val="2"/>
      <scheme val="minor"/>
    </font>
    <font>
      <b/>
      <sz val="12"/>
      <color theme="1"/>
      <name val="Verdana"/>
      <family val="2"/>
      <scheme val="minor"/>
    </font>
    <font>
      <b/>
      <sz val="11"/>
      <color rgb="FFFF0000"/>
      <name val="Verdana"/>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
      <patternFill patternType="solid">
        <fgColor theme="1"/>
        <bgColor indexed="64"/>
      </patternFill>
    </fill>
    <fill>
      <patternFill patternType="solid">
        <fgColor theme="2" tint="-0.249977111117893"/>
        <bgColor indexed="64"/>
      </patternFill>
    </fill>
    <fill>
      <patternFill patternType="solid">
        <fgColor theme="2"/>
        <bgColor indexed="64"/>
      </patternFill>
    </fill>
  </fills>
  <borders count="3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theme="1"/>
      </left>
      <right style="thin">
        <color theme="1"/>
      </right>
      <top style="thin">
        <color theme="1"/>
      </top>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cellStyleXfs>
  <cellXfs count="385">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13" fillId="3" borderId="24" xfId="0" applyFont="1" applyFill="1" applyBorder="1" applyAlignment="1">
      <alignment horizontal="center" vertical="top" wrapText="1"/>
    </xf>
    <xf numFmtId="165" fontId="0" fillId="0" borderId="0" xfId="7" applyNumberFormat="1" applyFont="1"/>
    <xf numFmtId="0" fontId="33" fillId="0" borderId="0" xfId="0" applyFont="1" applyAlignment="1">
      <alignment horizontal="right"/>
    </xf>
    <xf numFmtId="0" fontId="38" fillId="0" borderId="0" xfId="0" applyFont="1" applyAlignment="1">
      <alignment wrapText="1"/>
    </xf>
    <xf numFmtId="15" fontId="0" fillId="0" borderId="0" xfId="0" applyNumberFormat="1" applyAlignment="1">
      <alignment horizontal="left"/>
    </xf>
    <xf numFmtId="0" fontId="35" fillId="14" borderId="24" xfId="0" applyFont="1" applyFill="1" applyBorder="1" applyAlignment="1">
      <alignment horizontal="left"/>
    </xf>
    <xf numFmtId="0" fontId="35" fillId="14" borderId="13" xfId="0" applyFont="1" applyFill="1" applyBorder="1" applyAlignment="1">
      <alignment horizontal="left"/>
    </xf>
    <xf numFmtId="0" fontId="0" fillId="0" borderId="0" xfId="0" applyAlignment="1">
      <alignment vertical="top"/>
    </xf>
    <xf numFmtId="4" fontId="0" fillId="0" borderId="0" xfId="0" applyNumberFormat="1" applyAlignment="1">
      <alignment horizontal="right" vertical="top"/>
    </xf>
    <xf numFmtId="2" fontId="0" fillId="0" borderId="24" xfId="0" applyNumberFormat="1" applyBorder="1"/>
    <xf numFmtId="15" fontId="0" fillId="0" borderId="0" xfId="0" applyNumberFormat="1"/>
    <xf numFmtId="0" fontId="35" fillId="15" borderId="0" xfId="0" applyFont="1" applyFill="1"/>
    <xf numFmtId="0" fontId="36" fillId="15" borderId="0" xfId="0" applyFont="1" applyFill="1"/>
    <xf numFmtId="0" fontId="36" fillId="16" borderId="0" xfId="0" applyFont="1" applyFill="1"/>
    <xf numFmtId="0" fontId="0" fillId="16" borderId="24" xfId="0" applyFill="1" applyBorder="1" applyAlignment="1">
      <alignment vertical="top" wrapText="1"/>
    </xf>
    <xf numFmtId="0" fontId="0" fillId="16" borderId="0" xfId="0" applyFill="1"/>
    <xf numFmtId="164" fontId="0" fillId="0" borderId="0" xfId="0" applyNumberFormat="1" applyAlignment="1">
      <alignment horizontal="right" vertical="top"/>
    </xf>
    <xf numFmtId="164" fontId="0" fillId="0" borderId="0" xfId="0" applyNumberFormat="1" applyAlignment="1">
      <alignment horizontal="left" vertical="top"/>
    </xf>
    <xf numFmtId="166" fontId="0" fillId="0" borderId="38" xfId="0" applyNumberFormat="1" applyFont="1" applyBorder="1" applyAlignment="1">
      <alignment horizontal="center" vertical="top"/>
    </xf>
    <xf numFmtId="0" fontId="0" fillId="0" borderId="38" xfId="0" applyFont="1" applyBorder="1" applyAlignment="1">
      <alignment vertical="top"/>
    </xf>
    <xf numFmtId="4" fontId="0" fillId="0" borderId="38" xfId="0" applyNumberFormat="1" applyFont="1" applyBorder="1" applyAlignment="1">
      <alignment horizontal="right" vertical="top"/>
    </xf>
    <xf numFmtId="0" fontId="0" fillId="0" borderId="28" xfId="0" applyBorder="1"/>
    <xf numFmtId="0" fontId="13" fillId="3" borderId="24" xfId="0" applyFont="1" applyFill="1" applyBorder="1" applyAlignment="1">
      <alignment horizontal="center" vertical="top" wrapText="1"/>
    </xf>
    <xf numFmtId="3" fontId="0" fillId="0" borderId="24" xfId="0" applyNumberFormat="1" applyBorder="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13" borderId="23" xfId="4" applyFont="1" applyFill="1" applyBorder="1" applyAlignment="1" applyProtection="1">
      <alignment horizontal="center" vertical="top" wrapText="1"/>
    </xf>
    <xf numFmtId="0" fontId="13" fillId="13"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13" borderId="23" xfId="0" applyFont="1" applyFill="1" applyBorder="1" applyAlignment="1">
      <alignment horizontal="center" vertical="top" wrapText="1"/>
    </xf>
    <xf numFmtId="0" fontId="13" fillId="13" borderId="19" xfId="0" applyFont="1" applyFill="1" applyBorder="1" applyAlignment="1">
      <alignment horizontal="center"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0" fillId="0" borderId="0" xfId="0" applyFill="1" applyBorder="1" applyAlignment="1">
      <alignment horizontal="left"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0" xfId="2" applyNumberFormat="1" applyFont="1" applyFill="1" applyBorder="1" applyAlignment="1">
      <alignment horizontal="center" wrapText="1"/>
    </xf>
    <xf numFmtId="0" fontId="37" fillId="0" borderId="0" xfId="0" applyFont="1" applyAlignment="1">
      <alignment horizontal="center"/>
    </xf>
    <xf numFmtId="165" fontId="0" fillId="0" borderId="0" xfId="7" applyNumberFormat="1" applyFont="1" applyAlignment="1">
      <alignment horizontal="center"/>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40">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minor"/>
      </font>
      <numFmt numFmtId="4" formatCode="#,##0.00"/>
      <alignment horizontal="right"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4" formatCode="#,##0.00"/>
      <alignment horizontal="right"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alignment horizontal="general"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alignment horizontal="general"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numFmt numFmtId="166" formatCode="[$-409]dd\-mmm\-yy;@"/>
      <alignment horizontal="center"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166" formatCode="[$-409]dd\-mmm\-yy;@"/>
      <alignment horizontal="center"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Verdana"/>
        <scheme val="minor"/>
      </font>
      <fill>
        <patternFill patternType="solid">
          <fgColor indexed="64"/>
          <bgColor theme="2" tint="-0.249977111117893"/>
        </patternFill>
      </fill>
    </dxf>
    <dxf>
      <font>
        <b/>
        <i val="0"/>
        <strike val="0"/>
        <condense val="0"/>
        <extend val="0"/>
        <outline val="0"/>
        <shadow val="0"/>
        <u val="none"/>
        <vertAlign val="baseline"/>
        <sz val="11"/>
        <color theme="0"/>
        <name val="Verdana"/>
        <scheme val="minor"/>
      </font>
      <fill>
        <patternFill patternType="solid">
          <fgColor indexed="64"/>
          <bgColor theme="1"/>
        </patternFill>
      </fill>
      <alignment horizontal="left" vertical="bottom" textRotation="0" wrapText="0" relativeIndent="0" justifyLastLine="0" shrinkToFit="0" readingOrder="0"/>
      <border diagonalUp="0" diagonalDown="0" outline="0">
        <left style="thin">
          <color indexed="64"/>
        </left>
        <right style="thin">
          <color indexed="64"/>
        </right>
        <top/>
        <bottom/>
      </border>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3:F2565" totalsRowShown="0" headerRowDxfId="9">
  <autoFilter ref="B13:F2565" xr:uid="{00000000-0009-0000-0100-000001000000}"/>
  <tableColumns count="5">
    <tableColumn id="1" xr3:uid="{00000000-0010-0000-0000-000001000000}" name="GL Accounts"/>
    <tableColumn id="2" xr3:uid="{00000000-0010-0000-0000-000002000000}" name="Posting Date"/>
    <tableColumn id="3" xr3:uid="{00000000-0010-0000-0000-000003000000}" name="Document No."/>
    <tableColumn id="4" xr3:uid="{00000000-0010-0000-0000-000004000000}" name="Debit"/>
    <tableColumn id="5" xr3:uid="{00000000-0010-0000-0000-000005000000}" name="Credit"/>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7:E402" totalsRowCount="1" headerRowDxfId="8">
  <autoFilter ref="B17:E401" xr:uid="{00000000-0009-0000-0100-000003000000}"/>
  <tableColumns count="4">
    <tableColumn id="1" xr3:uid="{00000000-0010-0000-0200-000001000000}" name="Removed duplicate document no." dataDxfId="7" totalsRowDxfId="6"/>
    <tableColumn id="2" xr3:uid="{00000000-0010-0000-0200-000002000000}" name="Column1" dataDxfId="5" totalsRowDxfId="4"/>
    <tableColumn id="3" xr3:uid="{00000000-0010-0000-0200-000003000000}" name="Column2" dataDxfId="3" totalsRowDxfId="2"/>
    <tableColumn id="4" xr3:uid="{00000000-0010-0000-0200-000004000000}" name="Column3" totalsRowFunction="sum" dataDxfId="1" totalsRowDxfId="0"/>
  </tableColumns>
  <tableStyleInfo name="TableStyleMedium13" showFirstColumn="0" showLastColumn="0" showRowStripes="1" showColumnStripes="0"/>
</table>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74" t="s">
        <v>112</v>
      </c>
      <c r="C5" s="275"/>
      <c r="D5" s="275"/>
      <c r="E5" s="275"/>
      <c r="F5" s="275"/>
      <c r="G5" s="275"/>
      <c r="H5" s="275"/>
    </row>
    <row r="6" spans="1:15" s="93" customFormat="1" ht="12.75" customHeight="1" x14ac:dyDescent="0.25">
      <c r="A6" s="91"/>
      <c r="B6" s="276" t="s">
        <v>181</v>
      </c>
      <c r="C6" s="276"/>
      <c r="D6" s="276"/>
      <c r="E6" s="276"/>
      <c r="F6" s="276"/>
      <c r="G6" s="276"/>
      <c r="H6" s="276"/>
    </row>
    <row r="7" spans="1:15" s="93" customFormat="1" ht="12.75" customHeight="1" x14ac:dyDescent="0.25">
      <c r="A7" s="91"/>
      <c r="B7" s="276"/>
      <c r="C7" s="276"/>
      <c r="D7" s="276"/>
      <c r="E7" s="276"/>
      <c r="F7" s="276"/>
      <c r="G7" s="276"/>
      <c r="H7" s="276"/>
      <c r="I7" s="96"/>
      <c r="J7" s="97"/>
      <c r="K7" s="97"/>
      <c r="L7" s="97"/>
      <c r="M7" s="97"/>
      <c r="N7" s="97"/>
      <c r="O7" s="97"/>
    </row>
    <row r="8" spans="1:15" s="93" customFormat="1" ht="82.5" customHeight="1" x14ac:dyDescent="0.25">
      <c r="A8" s="91"/>
      <c r="B8" s="276"/>
      <c r="C8" s="276"/>
      <c r="D8" s="276"/>
      <c r="E8" s="276"/>
      <c r="F8" s="276"/>
      <c r="G8" s="276"/>
      <c r="H8" s="276"/>
    </row>
    <row r="9" spans="1:15" s="93" customFormat="1" ht="11.5" x14ac:dyDescent="0.25">
      <c r="B9" s="278" t="s">
        <v>32</v>
      </c>
      <c r="C9" s="279"/>
      <c r="D9" s="279"/>
      <c r="E9" s="279"/>
      <c r="F9" s="279"/>
      <c r="G9" s="279"/>
      <c r="H9" s="279"/>
    </row>
    <row r="10" spans="1:15" ht="11.5" x14ac:dyDescent="0.25">
      <c r="B10" s="277" t="s">
        <v>76</v>
      </c>
      <c r="C10" s="277"/>
      <c r="D10" s="277"/>
      <c r="E10" s="277"/>
      <c r="F10" s="277"/>
      <c r="G10" s="277"/>
      <c r="H10" s="277"/>
    </row>
    <row r="11" spans="1:15" ht="28.5" customHeight="1" x14ac:dyDescent="0.25">
      <c r="B11" s="280" t="s">
        <v>167</v>
      </c>
      <c r="C11" s="277"/>
      <c r="D11" s="277"/>
      <c r="E11" s="277"/>
      <c r="F11" s="277"/>
      <c r="G11" s="277"/>
      <c r="H11" s="277"/>
    </row>
    <row r="12" spans="1:15" ht="34.5" customHeight="1" x14ac:dyDescent="0.25">
      <c r="B12" s="280" t="s">
        <v>78</v>
      </c>
      <c r="C12" s="280"/>
      <c r="D12" s="280"/>
      <c r="E12" s="280"/>
      <c r="F12" s="280"/>
      <c r="G12" s="280"/>
      <c r="H12" s="280"/>
    </row>
    <row r="13" spans="1:15" ht="11.5" x14ac:dyDescent="0.25">
      <c r="B13" s="280" t="s">
        <v>79</v>
      </c>
      <c r="C13" s="280"/>
      <c r="D13" s="280"/>
      <c r="E13" s="280"/>
      <c r="F13" s="280"/>
      <c r="G13" s="280"/>
      <c r="H13" s="280"/>
    </row>
    <row r="14" spans="1:15" ht="11.5" x14ac:dyDescent="0.25">
      <c r="B14" s="281" t="s">
        <v>80</v>
      </c>
      <c r="C14" s="282"/>
      <c r="D14" s="282"/>
      <c r="E14" s="282"/>
      <c r="F14" s="282"/>
      <c r="G14" s="282"/>
      <c r="H14" s="282"/>
    </row>
    <row r="15" spans="1:15" ht="11.5" x14ac:dyDescent="0.25">
      <c r="B15" s="280" t="s">
        <v>81</v>
      </c>
      <c r="C15" s="280"/>
      <c r="D15" s="280"/>
      <c r="E15" s="280"/>
      <c r="F15" s="280"/>
      <c r="G15" s="280"/>
      <c r="H15" s="280"/>
    </row>
    <row r="16" spans="1:15" ht="11.5" x14ac:dyDescent="0.25">
      <c r="B16" s="281" t="s">
        <v>82</v>
      </c>
      <c r="C16" s="282"/>
      <c r="D16" s="282"/>
      <c r="E16" s="282"/>
      <c r="F16" s="282"/>
      <c r="G16" s="282"/>
      <c r="H16" s="282"/>
    </row>
    <row r="17" spans="2:8" ht="18" customHeight="1" x14ac:dyDescent="0.25">
      <c r="B17" s="281" t="s">
        <v>83</v>
      </c>
      <c r="C17" s="282"/>
      <c r="D17" s="282"/>
      <c r="E17" s="282"/>
      <c r="F17" s="282"/>
      <c r="G17" s="282"/>
      <c r="H17" s="282"/>
    </row>
    <row r="18" spans="2:8" ht="11.5" x14ac:dyDescent="0.25">
      <c r="B18" s="281" t="s">
        <v>84</v>
      </c>
      <c r="C18" s="282"/>
      <c r="D18" s="282"/>
      <c r="E18" s="282"/>
      <c r="F18" s="282"/>
      <c r="G18" s="282"/>
      <c r="H18" s="282"/>
    </row>
    <row r="19" spans="2:8" ht="11.5" x14ac:dyDescent="0.25">
      <c r="B19" s="280" t="s">
        <v>85</v>
      </c>
      <c r="C19" s="280"/>
      <c r="D19" s="280"/>
      <c r="E19" s="280"/>
      <c r="F19" s="280"/>
      <c r="G19" s="280"/>
      <c r="H19" s="280"/>
    </row>
    <row r="20" spans="2:8" ht="30.75" customHeight="1" x14ac:dyDescent="0.25">
      <c r="B20" s="281" t="s">
        <v>86</v>
      </c>
      <c r="C20" s="282"/>
      <c r="D20" s="282"/>
      <c r="E20" s="282"/>
      <c r="F20" s="282"/>
      <c r="G20" s="282"/>
      <c r="H20" s="282"/>
    </row>
    <row r="21" spans="2:8" ht="71.25" customHeight="1" x14ac:dyDescent="0.25">
      <c r="B21" s="281" t="s">
        <v>166</v>
      </c>
      <c r="C21" s="282"/>
      <c r="D21" s="282"/>
      <c r="E21" s="282"/>
      <c r="F21" s="282"/>
      <c r="G21" s="282"/>
      <c r="H21" s="282"/>
    </row>
    <row r="22" spans="2:8" ht="11.5" x14ac:dyDescent="0.25">
      <c r="B22" s="283"/>
      <c r="C22" s="284"/>
      <c r="D22" s="284"/>
      <c r="E22" s="284"/>
      <c r="F22" s="284"/>
      <c r="G22" s="284"/>
      <c r="H22" s="284"/>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44" t="s">
        <v>149</v>
      </c>
      <c r="D4" s="344"/>
      <c r="E4" s="344"/>
      <c r="F4" s="344"/>
      <c r="G4" s="344"/>
      <c r="H4" s="344"/>
      <c r="I4" s="344"/>
      <c r="J4" s="344"/>
      <c r="K4" s="344"/>
      <c r="L4" s="344"/>
      <c r="M4" s="344"/>
      <c r="N4" s="344"/>
      <c r="O4" s="34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44"/>
      <c r="D6" s="344"/>
      <c r="E6" s="344"/>
      <c r="F6" s="344"/>
      <c r="G6" s="344"/>
      <c r="H6" s="344"/>
      <c r="I6" s="344"/>
      <c r="J6" s="344"/>
      <c r="K6" s="344"/>
      <c r="L6" s="344"/>
      <c r="M6" s="344"/>
      <c r="N6" s="344"/>
      <c r="O6" s="344"/>
      <c r="P6" s="47"/>
      <c r="Q6" s="46"/>
      <c r="R6" s="46"/>
      <c r="S6" s="46"/>
      <c r="T6" s="46"/>
      <c r="U6" s="46"/>
      <c r="V6" s="46"/>
      <c r="W6" s="46"/>
      <c r="X6" s="46"/>
      <c r="Y6" s="46"/>
    </row>
    <row r="7" spans="1:25" s="150" customFormat="1" x14ac:dyDescent="0.25">
      <c r="A7" s="43"/>
      <c r="B7" s="107" t="s">
        <v>56</v>
      </c>
      <c r="C7" s="344"/>
      <c r="D7" s="344"/>
      <c r="E7" s="344"/>
      <c r="F7" s="344"/>
      <c r="G7" s="344"/>
      <c r="H7" s="344"/>
      <c r="I7" s="344"/>
      <c r="J7" s="344"/>
      <c r="K7" s="344"/>
      <c r="L7" s="344"/>
      <c r="M7" s="344"/>
      <c r="N7" s="344"/>
      <c r="O7" s="344"/>
      <c r="P7" s="47"/>
      <c r="Q7" s="46"/>
      <c r="R7" s="46"/>
      <c r="S7" s="46"/>
      <c r="T7" s="46"/>
      <c r="U7" s="46"/>
      <c r="V7" s="46"/>
      <c r="W7" s="46"/>
      <c r="X7" s="46"/>
      <c r="Y7" s="46"/>
    </row>
    <row r="8" spans="1:25" s="150" customFormat="1" x14ac:dyDescent="0.25">
      <c r="A8" s="43"/>
      <c r="B8" s="108"/>
      <c r="C8" s="344"/>
      <c r="D8" s="344"/>
      <c r="E8" s="344"/>
      <c r="F8" s="344"/>
      <c r="G8" s="344"/>
      <c r="H8" s="344"/>
      <c r="I8" s="344"/>
      <c r="J8" s="344"/>
      <c r="K8" s="344"/>
      <c r="L8" s="344"/>
      <c r="M8" s="344"/>
      <c r="N8" s="344"/>
      <c r="O8" s="34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98" t="str">
        <f>Notes!B4</f>
        <v>Note 1</v>
      </c>
      <c r="B10" s="338" t="s">
        <v>162</v>
      </c>
      <c r="C10" s="344"/>
      <c r="D10" s="344"/>
      <c r="E10" s="344"/>
      <c r="F10" s="344"/>
      <c r="G10" s="344"/>
      <c r="H10" s="344"/>
      <c r="I10" s="344"/>
      <c r="J10" s="344"/>
      <c r="K10" s="344"/>
      <c r="L10" s="344"/>
      <c r="M10" s="344"/>
      <c r="N10" s="344"/>
      <c r="O10" s="344"/>
      <c r="P10" s="47"/>
      <c r="Q10" s="46"/>
      <c r="R10" s="46"/>
      <c r="S10" s="46"/>
      <c r="T10" s="46"/>
      <c r="U10" s="46"/>
      <c r="V10" s="46"/>
      <c r="W10" s="46"/>
      <c r="X10" s="46"/>
      <c r="Y10" s="46"/>
    </row>
    <row r="11" spans="1:25" s="150" customFormat="1" x14ac:dyDescent="0.25">
      <c r="A11" s="299"/>
      <c r="B11" s="327"/>
      <c r="C11" s="344"/>
      <c r="D11" s="344"/>
      <c r="E11" s="344"/>
      <c r="F11" s="344"/>
      <c r="G11" s="344"/>
      <c r="H11" s="344"/>
      <c r="I11" s="344"/>
      <c r="J11" s="344"/>
      <c r="K11" s="344"/>
      <c r="L11" s="344"/>
      <c r="M11" s="344"/>
      <c r="N11" s="344"/>
      <c r="O11" s="344"/>
      <c r="P11" s="47"/>
      <c r="Q11" s="46"/>
      <c r="R11" s="46"/>
      <c r="S11" s="46"/>
      <c r="T11" s="46"/>
      <c r="U11" s="46"/>
      <c r="V11" s="46"/>
      <c r="W11" s="46"/>
      <c r="X11" s="46"/>
      <c r="Y11" s="46"/>
    </row>
    <row r="12" spans="1:25" s="150" customFormat="1" x14ac:dyDescent="0.25">
      <c r="A12" s="299"/>
      <c r="B12" s="327"/>
      <c r="C12" s="344"/>
      <c r="D12" s="344"/>
      <c r="E12" s="344"/>
      <c r="F12" s="344"/>
      <c r="G12" s="344"/>
      <c r="H12" s="344"/>
      <c r="I12" s="344"/>
      <c r="J12" s="344"/>
      <c r="K12" s="344"/>
      <c r="L12" s="344"/>
      <c r="M12" s="344"/>
      <c r="N12" s="344"/>
      <c r="O12" s="344"/>
      <c r="P12" s="47"/>
      <c r="Q12" s="46"/>
      <c r="R12" s="46"/>
      <c r="S12" s="46"/>
      <c r="T12" s="46"/>
      <c r="U12" s="46"/>
      <c r="V12" s="46"/>
      <c r="W12" s="46"/>
      <c r="X12" s="46"/>
      <c r="Y12" s="46"/>
    </row>
    <row r="13" spans="1:25" s="150" customFormat="1" x14ac:dyDescent="0.25">
      <c r="A13" s="299"/>
      <c r="B13" s="327"/>
      <c r="C13" s="344"/>
      <c r="D13" s="344"/>
      <c r="E13" s="344"/>
      <c r="F13" s="344"/>
      <c r="G13" s="344"/>
      <c r="H13" s="344"/>
      <c r="I13" s="344"/>
      <c r="J13" s="344"/>
      <c r="K13" s="344"/>
      <c r="L13" s="344"/>
      <c r="M13" s="344"/>
      <c r="N13" s="344"/>
      <c r="O13" s="344"/>
      <c r="P13" s="47"/>
      <c r="Q13" s="46"/>
      <c r="R13" s="46"/>
      <c r="S13" s="46"/>
      <c r="T13" s="46"/>
      <c r="U13" s="46"/>
      <c r="V13" s="46"/>
      <c r="W13" s="46"/>
      <c r="X13" s="46"/>
      <c r="Y13" s="46"/>
    </row>
    <row r="14" spans="1:25" s="150" customFormat="1" x14ac:dyDescent="0.25">
      <c r="A14" s="299"/>
      <c r="B14" s="327"/>
      <c r="C14" s="344"/>
      <c r="D14" s="344"/>
      <c r="E14" s="344"/>
      <c r="F14" s="344"/>
      <c r="G14" s="344"/>
      <c r="H14" s="344"/>
      <c r="I14" s="344"/>
      <c r="J14" s="344"/>
      <c r="K14" s="344"/>
      <c r="L14" s="344"/>
      <c r="M14" s="344"/>
      <c r="N14" s="344"/>
      <c r="O14" s="344"/>
      <c r="P14" s="47"/>
      <c r="Q14" s="46"/>
      <c r="R14" s="46"/>
      <c r="S14" s="46"/>
      <c r="T14" s="46"/>
      <c r="U14" s="46"/>
      <c r="V14" s="46"/>
      <c r="W14" s="46"/>
      <c r="X14" s="46"/>
      <c r="Y14" s="46"/>
    </row>
    <row r="15" spans="1:25" s="150" customFormat="1" ht="12" thickBot="1" x14ac:dyDescent="0.3">
      <c r="A15" s="300"/>
      <c r="B15" s="328"/>
      <c r="C15" s="344"/>
      <c r="D15" s="344"/>
      <c r="E15" s="344"/>
      <c r="F15" s="344"/>
      <c r="G15" s="344"/>
      <c r="H15" s="344"/>
      <c r="I15" s="344"/>
      <c r="J15" s="344"/>
      <c r="K15" s="344"/>
      <c r="L15" s="344"/>
      <c r="M15" s="344"/>
      <c r="N15" s="344"/>
      <c r="O15" s="344"/>
      <c r="P15" s="47"/>
      <c r="Q15" s="46"/>
      <c r="R15" s="46"/>
      <c r="S15" s="46"/>
      <c r="T15" s="46"/>
      <c r="U15" s="46"/>
      <c r="V15" s="46"/>
      <c r="W15" s="46"/>
      <c r="X15" s="46"/>
      <c r="Y15" s="46"/>
    </row>
    <row r="16" spans="1:25" s="150" customFormat="1" ht="6" customHeight="1" x14ac:dyDescent="0.25">
      <c r="A16" s="29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99"/>
      <c r="B17" s="209" t="s">
        <v>118</v>
      </c>
      <c r="C17" s="156" t="s">
        <v>119</v>
      </c>
      <c r="D17" s="157"/>
      <c r="E17" s="157"/>
      <c r="F17" s="157"/>
      <c r="G17" s="358" t="s">
        <v>120</v>
      </c>
      <c r="H17" s="358"/>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9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99"/>
      <c r="B19" s="210"/>
      <c r="C19" s="156" t="s">
        <v>122</v>
      </c>
      <c r="D19" s="157"/>
      <c r="E19" s="157"/>
      <c r="F19" s="157"/>
      <c r="G19" s="358" t="s">
        <v>123</v>
      </c>
      <c r="H19" s="358"/>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9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99"/>
      <c r="B21" s="210"/>
      <c r="C21" s="159" t="s">
        <v>125</v>
      </c>
      <c r="D21" s="160"/>
      <c r="E21" s="160"/>
      <c r="F21" s="160"/>
      <c r="G21" s="358" t="s">
        <v>126</v>
      </c>
      <c r="H21" s="358"/>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99"/>
      <c r="B22" s="210"/>
      <c r="C22" s="204"/>
      <c r="D22" s="204"/>
      <c r="E22" s="204"/>
      <c r="F22" s="204"/>
      <c r="G22" s="358" t="s">
        <v>128</v>
      </c>
      <c r="H22" s="358"/>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00"/>
      <c r="B23" s="187"/>
      <c r="C23" s="161"/>
      <c r="D23" s="161"/>
      <c r="E23" s="161"/>
      <c r="F23" s="161"/>
      <c r="G23" s="358" t="s">
        <v>130</v>
      </c>
      <c r="H23" s="358"/>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64" t="s">
        <v>117</v>
      </c>
      <c r="C25" s="329"/>
      <c r="D25" s="330"/>
      <c r="E25" s="330"/>
      <c r="F25" s="330"/>
      <c r="G25" s="330"/>
      <c r="H25" s="330"/>
      <c r="I25" s="330"/>
      <c r="J25" s="330"/>
      <c r="K25" s="330"/>
      <c r="L25" s="330"/>
      <c r="M25" s="330"/>
      <c r="N25" s="330"/>
      <c r="O25" s="330"/>
      <c r="P25" s="47"/>
      <c r="Q25" s="359"/>
      <c r="R25" s="46"/>
      <c r="S25" s="46"/>
      <c r="T25" s="46"/>
      <c r="U25" s="46"/>
      <c r="V25" s="46"/>
      <c r="W25" s="46"/>
      <c r="X25" s="46"/>
      <c r="Y25" s="46"/>
    </row>
    <row r="26" spans="1:25" s="150" customFormat="1" x14ac:dyDescent="0.25">
      <c r="A26" s="52"/>
      <c r="B26" s="365"/>
      <c r="C26" s="329"/>
      <c r="D26" s="330"/>
      <c r="E26" s="330"/>
      <c r="F26" s="330"/>
      <c r="G26" s="330"/>
      <c r="H26" s="330"/>
      <c r="I26" s="330"/>
      <c r="J26" s="330"/>
      <c r="K26" s="330"/>
      <c r="L26" s="330"/>
      <c r="M26" s="330"/>
      <c r="N26" s="330"/>
      <c r="O26" s="330"/>
      <c r="P26" s="47"/>
      <c r="Q26" s="359"/>
      <c r="R26" s="46"/>
      <c r="S26" s="46"/>
      <c r="T26" s="46"/>
      <c r="U26" s="46"/>
      <c r="V26" s="46"/>
      <c r="W26" s="46"/>
      <c r="X26" s="46"/>
      <c r="Y26" s="46"/>
    </row>
    <row r="27" spans="1:25" s="150" customFormat="1" x14ac:dyDescent="0.25">
      <c r="A27" s="52"/>
      <c r="B27" s="365"/>
      <c r="C27" s="329"/>
      <c r="D27" s="330"/>
      <c r="E27" s="330"/>
      <c r="F27" s="330"/>
      <c r="G27" s="330"/>
      <c r="H27" s="330"/>
      <c r="I27" s="330"/>
      <c r="J27" s="330"/>
      <c r="K27" s="330"/>
      <c r="L27" s="330"/>
      <c r="M27" s="330"/>
      <c r="N27" s="330"/>
      <c r="O27" s="330"/>
      <c r="P27" s="47"/>
      <c r="Q27" s="359"/>
      <c r="R27" s="46"/>
      <c r="S27" s="46"/>
      <c r="T27" s="46"/>
      <c r="U27" s="46"/>
      <c r="V27" s="46"/>
      <c r="W27" s="46"/>
      <c r="X27" s="46"/>
      <c r="Y27" s="46"/>
    </row>
    <row r="28" spans="1:25" s="150" customFormat="1" x14ac:dyDescent="0.25">
      <c r="A28" s="52"/>
      <c r="B28" s="366"/>
      <c r="C28" s="363" t="s">
        <v>150</v>
      </c>
      <c r="D28" s="363"/>
      <c r="E28" s="363"/>
      <c r="F28" s="313"/>
      <c r="G28" s="215"/>
      <c r="H28" s="216" t="s">
        <v>151</v>
      </c>
      <c r="I28" s="201"/>
      <c r="J28" s="201"/>
      <c r="K28" s="201"/>
      <c r="L28" s="201"/>
      <c r="M28" s="201"/>
      <c r="N28" s="201"/>
      <c r="O28" s="201"/>
      <c r="P28" s="47"/>
      <c r="Q28" s="35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9"/>
      <c r="R29" s="46"/>
      <c r="S29" s="46"/>
      <c r="T29" s="46"/>
      <c r="U29" s="46"/>
      <c r="V29" s="46"/>
      <c r="W29" s="46"/>
      <c r="X29" s="46"/>
      <c r="Y29" s="46"/>
    </row>
    <row r="30" spans="1:25" s="150" customFormat="1" x14ac:dyDescent="0.25">
      <c r="A30" s="43"/>
      <c r="B30" s="338" t="s">
        <v>97</v>
      </c>
      <c r="C30" s="344"/>
      <c r="D30" s="344"/>
      <c r="E30" s="344"/>
      <c r="F30" s="344"/>
      <c r="G30" s="344"/>
      <c r="H30" s="344"/>
      <c r="I30" s="344"/>
      <c r="J30" s="344"/>
      <c r="K30" s="344"/>
      <c r="L30" s="344"/>
      <c r="M30" s="344"/>
      <c r="N30" s="344"/>
      <c r="O30" s="344"/>
      <c r="P30" s="47"/>
      <c r="Q30" s="359"/>
      <c r="R30" s="46"/>
      <c r="S30" s="46"/>
      <c r="T30" s="46"/>
      <c r="U30" s="46"/>
      <c r="V30" s="46"/>
      <c r="W30" s="46"/>
      <c r="X30" s="46"/>
      <c r="Y30" s="46"/>
    </row>
    <row r="31" spans="1:25" s="150" customFormat="1" x14ac:dyDescent="0.25">
      <c r="A31" s="43"/>
      <c r="B31" s="327"/>
      <c r="C31" s="344"/>
      <c r="D31" s="344"/>
      <c r="E31" s="344"/>
      <c r="F31" s="344"/>
      <c r="G31" s="344"/>
      <c r="H31" s="344"/>
      <c r="I31" s="344"/>
      <c r="J31" s="344"/>
      <c r="K31" s="344"/>
      <c r="L31" s="344"/>
      <c r="M31" s="344"/>
      <c r="N31" s="344"/>
      <c r="O31" s="344"/>
      <c r="P31" s="47"/>
      <c r="Q31" s="359"/>
      <c r="R31" s="46"/>
      <c r="S31" s="46"/>
      <c r="T31" s="46"/>
      <c r="U31" s="46"/>
      <c r="V31" s="46"/>
      <c r="W31" s="46"/>
      <c r="X31" s="46"/>
      <c r="Y31" s="46"/>
    </row>
    <row r="32" spans="1:25" s="150" customFormat="1" x14ac:dyDescent="0.25">
      <c r="A32" s="43"/>
      <c r="B32" s="328"/>
      <c r="C32" s="344"/>
      <c r="D32" s="344"/>
      <c r="E32" s="344"/>
      <c r="F32" s="344"/>
      <c r="G32" s="344"/>
      <c r="H32" s="344"/>
      <c r="I32" s="344"/>
      <c r="J32" s="344"/>
      <c r="K32" s="344"/>
      <c r="L32" s="344"/>
      <c r="M32" s="344"/>
      <c r="N32" s="344"/>
      <c r="O32" s="344"/>
      <c r="P32" s="47"/>
      <c r="Q32" s="35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95" t="str">
        <f>Notes!B10</f>
        <v>Note 4</v>
      </c>
      <c r="B37" s="338" t="s">
        <v>7</v>
      </c>
      <c r="C37" s="344"/>
      <c r="D37" s="344"/>
      <c r="E37" s="344"/>
      <c r="F37" s="344"/>
      <c r="G37" s="344"/>
      <c r="H37" s="344"/>
      <c r="I37" s="344"/>
      <c r="J37" s="344"/>
      <c r="K37" s="344"/>
      <c r="L37" s="344"/>
      <c r="M37" s="344"/>
      <c r="N37" s="344"/>
      <c r="O37" s="344"/>
      <c r="P37" s="47"/>
      <c r="Q37" s="46"/>
      <c r="R37" s="46"/>
      <c r="S37" s="46"/>
      <c r="T37" s="46"/>
      <c r="U37" s="46"/>
      <c r="V37" s="46"/>
      <c r="W37" s="46"/>
      <c r="X37" s="46"/>
      <c r="Y37" s="46"/>
    </row>
    <row r="38" spans="1:25" s="150" customFormat="1" outlineLevel="1" x14ac:dyDescent="0.25">
      <c r="A38" s="296"/>
      <c r="B38" s="327"/>
      <c r="C38" s="344"/>
      <c r="D38" s="344"/>
      <c r="E38" s="344"/>
      <c r="F38" s="344"/>
      <c r="G38" s="344"/>
      <c r="H38" s="344"/>
      <c r="I38" s="344"/>
      <c r="J38" s="344"/>
      <c r="K38" s="344"/>
      <c r="L38" s="344"/>
      <c r="M38" s="344"/>
      <c r="N38" s="344"/>
      <c r="O38" s="344"/>
      <c r="P38" s="47"/>
      <c r="Q38" s="46"/>
      <c r="R38" s="46"/>
      <c r="S38" s="46"/>
      <c r="T38" s="46"/>
      <c r="U38" s="46"/>
      <c r="V38" s="46"/>
      <c r="W38" s="46"/>
      <c r="X38" s="46"/>
      <c r="Y38" s="46"/>
    </row>
    <row r="39" spans="1:25" s="150" customFormat="1" outlineLevel="1" x14ac:dyDescent="0.25">
      <c r="A39" s="296"/>
      <c r="B39" s="327"/>
      <c r="C39" s="344"/>
      <c r="D39" s="344"/>
      <c r="E39" s="344"/>
      <c r="F39" s="344"/>
      <c r="G39" s="344"/>
      <c r="H39" s="344"/>
      <c r="I39" s="344"/>
      <c r="J39" s="344"/>
      <c r="K39" s="344"/>
      <c r="L39" s="344"/>
      <c r="M39" s="344"/>
      <c r="N39" s="344"/>
      <c r="O39" s="344"/>
      <c r="P39" s="47"/>
      <c r="Q39" s="46"/>
      <c r="R39" s="46"/>
      <c r="S39" s="46"/>
      <c r="T39" s="46"/>
      <c r="U39" s="46"/>
      <c r="V39" s="46"/>
      <c r="W39" s="46"/>
      <c r="X39" s="46"/>
      <c r="Y39" s="46"/>
    </row>
    <row r="40" spans="1:25" s="150" customFormat="1" outlineLevel="1" x14ac:dyDescent="0.25">
      <c r="A40" s="296"/>
      <c r="B40" s="327"/>
      <c r="C40" s="344"/>
      <c r="D40" s="344"/>
      <c r="E40" s="344"/>
      <c r="F40" s="344"/>
      <c r="G40" s="344"/>
      <c r="H40" s="344"/>
      <c r="I40" s="344"/>
      <c r="J40" s="344"/>
      <c r="K40" s="344"/>
      <c r="L40" s="344"/>
      <c r="M40" s="344"/>
      <c r="N40" s="344"/>
      <c r="O40" s="344"/>
      <c r="P40" s="47"/>
      <c r="Q40" s="46"/>
      <c r="R40" s="46"/>
      <c r="S40" s="46"/>
      <c r="T40" s="46"/>
      <c r="U40" s="46"/>
      <c r="V40" s="46"/>
      <c r="W40" s="46"/>
      <c r="X40" s="46"/>
      <c r="Y40" s="46"/>
    </row>
    <row r="41" spans="1:25" s="150" customFormat="1" outlineLevel="1" x14ac:dyDescent="0.25">
      <c r="A41" s="296"/>
      <c r="B41" s="327"/>
      <c r="C41" s="344"/>
      <c r="D41" s="344"/>
      <c r="E41" s="344"/>
      <c r="F41" s="344"/>
      <c r="G41" s="344"/>
      <c r="H41" s="344"/>
      <c r="I41" s="344"/>
      <c r="J41" s="344"/>
      <c r="K41" s="344"/>
      <c r="L41" s="344"/>
      <c r="M41" s="344"/>
      <c r="N41" s="344"/>
      <c r="O41" s="344"/>
      <c r="P41" s="47"/>
      <c r="Q41" s="46"/>
      <c r="R41" s="46"/>
      <c r="S41" s="46"/>
      <c r="T41" s="46"/>
      <c r="U41" s="46"/>
      <c r="V41" s="46"/>
      <c r="W41" s="46"/>
      <c r="X41" s="46"/>
      <c r="Y41" s="46"/>
    </row>
    <row r="42" spans="1:25" s="150" customFormat="1" outlineLevel="1" x14ac:dyDescent="0.25">
      <c r="A42" s="296"/>
      <c r="B42" s="328"/>
      <c r="C42" s="344"/>
      <c r="D42" s="344"/>
      <c r="E42" s="344"/>
      <c r="F42" s="344"/>
      <c r="G42" s="344"/>
      <c r="H42" s="344"/>
      <c r="I42" s="344"/>
      <c r="J42" s="344"/>
      <c r="K42" s="344"/>
      <c r="L42" s="344"/>
      <c r="M42" s="344"/>
      <c r="N42" s="344"/>
      <c r="O42" s="344"/>
      <c r="P42" s="47"/>
      <c r="Q42" s="46"/>
      <c r="R42" s="46"/>
      <c r="S42" s="46"/>
      <c r="T42" s="46"/>
      <c r="U42" s="46"/>
      <c r="V42" s="46"/>
      <c r="W42" s="46"/>
      <c r="X42" s="46"/>
      <c r="Y42" s="46"/>
    </row>
    <row r="43" spans="1:25" s="150" customFormat="1" ht="6.75" customHeight="1" outlineLevel="1" x14ac:dyDescent="0.25">
      <c r="A43" s="29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9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6"/>
      <c r="B45" s="355" t="s">
        <v>37</v>
      </c>
      <c r="C45" s="316"/>
      <c r="D45" s="317"/>
      <c r="E45" s="317"/>
      <c r="F45" s="317"/>
      <c r="G45" s="317"/>
      <c r="H45" s="317"/>
      <c r="I45" s="317"/>
      <c r="J45" s="317"/>
      <c r="K45" s="317"/>
      <c r="L45" s="317"/>
      <c r="M45" s="317"/>
      <c r="N45" s="317"/>
      <c r="O45" s="317"/>
      <c r="P45" s="47"/>
      <c r="Q45" s="46"/>
      <c r="R45" s="46"/>
      <c r="S45" s="46"/>
      <c r="T45" s="46"/>
      <c r="U45" s="46"/>
      <c r="V45" s="46"/>
      <c r="W45" s="46"/>
      <c r="X45" s="46"/>
      <c r="Y45" s="46"/>
    </row>
    <row r="46" spans="1:25" s="150" customFormat="1" outlineLevel="1" x14ac:dyDescent="0.25">
      <c r="A46" s="296"/>
      <c r="B46" s="356"/>
      <c r="C46" s="316"/>
      <c r="D46" s="317"/>
      <c r="E46" s="317"/>
      <c r="F46" s="317"/>
      <c r="G46" s="317"/>
      <c r="H46" s="317"/>
      <c r="I46" s="317"/>
      <c r="J46" s="317"/>
      <c r="K46" s="317"/>
      <c r="L46" s="317"/>
      <c r="M46" s="317"/>
      <c r="N46" s="317"/>
      <c r="O46" s="317"/>
      <c r="P46" s="47"/>
      <c r="Q46" s="46"/>
      <c r="R46" s="46"/>
      <c r="S46" s="46"/>
      <c r="T46" s="46"/>
      <c r="U46" s="46"/>
      <c r="V46" s="46"/>
      <c r="W46" s="46"/>
      <c r="X46" s="46"/>
      <c r="Y46" s="46"/>
    </row>
    <row r="47" spans="1:25" s="150" customFormat="1" outlineLevel="1" x14ac:dyDescent="0.25">
      <c r="A47" s="296"/>
      <c r="B47" s="356"/>
      <c r="C47" s="316"/>
      <c r="D47" s="317"/>
      <c r="E47" s="317"/>
      <c r="F47" s="317"/>
      <c r="G47" s="317"/>
      <c r="H47" s="317"/>
      <c r="I47" s="317"/>
      <c r="J47" s="317"/>
      <c r="K47" s="317"/>
      <c r="L47" s="317"/>
      <c r="M47" s="317"/>
      <c r="N47" s="317"/>
      <c r="O47" s="317"/>
      <c r="P47" s="47"/>
      <c r="Q47" s="46"/>
      <c r="R47" s="46"/>
      <c r="S47" s="46"/>
      <c r="T47" s="46"/>
      <c r="U47" s="46"/>
      <c r="V47" s="46"/>
      <c r="W47" s="46"/>
      <c r="X47" s="46"/>
      <c r="Y47" s="46"/>
    </row>
    <row r="48" spans="1:25" s="150" customFormat="1" outlineLevel="1" x14ac:dyDescent="0.25">
      <c r="A48" s="296"/>
      <c r="B48" s="356"/>
      <c r="C48" s="316"/>
      <c r="D48" s="317"/>
      <c r="E48" s="317"/>
      <c r="F48" s="317"/>
      <c r="G48" s="317"/>
      <c r="H48" s="317"/>
      <c r="I48" s="317"/>
      <c r="J48" s="317"/>
      <c r="K48" s="317"/>
      <c r="L48" s="317"/>
      <c r="M48" s="317"/>
      <c r="N48" s="317"/>
      <c r="O48" s="317"/>
      <c r="P48" s="47"/>
      <c r="Q48" s="46"/>
      <c r="R48" s="46"/>
      <c r="S48" s="46"/>
      <c r="T48" s="46"/>
      <c r="U48" s="46"/>
      <c r="V48" s="46"/>
      <c r="W48" s="46"/>
      <c r="X48" s="46"/>
      <c r="Y48" s="46"/>
    </row>
    <row r="49" spans="1:27" s="150" customFormat="1" outlineLevel="1" x14ac:dyDescent="0.25">
      <c r="A49" s="296"/>
      <c r="B49" s="356"/>
      <c r="C49" s="316"/>
      <c r="D49" s="317"/>
      <c r="E49" s="317"/>
      <c r="F49" s="317"/>
      <c r="G49" s="317"/>
      <c r="H49" s="317"/>
      <c r="I49" s="317"/>
      <c r="J49" s="317"/>
      <c r="K49" s="317"/>
      <c r="L49" s="317"/>
      <c r="M49" s="317"/>
      <c r="N49" s="317"/>
      <c r="O49" s="317"/>
      <c r="P49" s="47"/>
      <c r="Q49" s="46"/>
      <c r="R49" s="46"/>
      <c r="S49" s="46"/>
      <c r="T49" s="46"/>
      <c r="U49" s="46"/>
      <c r="V49" s="46"/>
      <c r="W49" s="46"/>
      <c r="X49" s="46"/>
      <c r="Y49" s="46"/>
    </row>
    <row r="50" spans="1:27" s="150" customFormat="1" outlineLevel="1" x14ac:dyDescent="0.25">
      <c r="A50" s="296"/>
      <c r="B50" s="205"/>
      <c r="C50" s="316"/>
      <c r="D50" s="317"/>
      <c r="E50" s="317"/>
      <c r="F50" s="317"/>
      <c r="G50" s="317"/>
      <c r="H50" s="317"/>
      <c r="I50" s="317"/>
      <c r="J50" s="317"/>
      <c r="K50" s="317"/>
      <c r="L50" s="317"/>
      <c r="M50" s="317"/>
      <c r="N50" s="317"/>
      <c r="O50" s="317"/>
      <c r="P50" s="47"/>
      <c r="Q50" s="46"/>
      <c r="R50" s="46"/>
      <c r="S50" s="46"/>
      <c r="T50" s="46"/>
      <c r="U50" s="46"/>
      <c r="V50" s="46"/>
      <c r="W50" s="46"/>
      <c r="X50" s="46"/>
      <c r="Y50" s="46"/>
    </row>
    <row r="51" spans="1:27" s="150" customFormat="1" outlineLevel="1" x14ac:dyDescent="0.25">
      <c r="A51" s="296"/>
      <c r="B51" s="112" t="str">
        <f>Notes!B12</f>
        <v>Note 5</v>
      </c>
      <c r="C51" s="316"/>
      <c r="D51" s="317"/>
      <c r="E51" s="317"/>
      <c r="F51" s="317"/>
      <c r="G51" s="317"/>
      <c r="H51" s="317"/>
      <c r="I51" s="317"/>
      <c r="J51" s="317"/>
      <c r="K51" s="317"/>
      <c r="L51" s="317"/>
      <c r="M51" s="317"/>
      <c r="N51" s="317"/>
      <c r="O51" s="317"/>
      <c r="P51" s="47"/>
      <c r="Q51" s="46"/>
      <c r="R51" s="46"/>
      <c r="S51" s="46"/>
      <c r="T51" s="46"/>
      <c r="U51" s="46"/>
      <c r="V51" s="46"/>
      <c r="W51" s="46"/>
      <c r="X51" s="46"/>
      <c r="Y51" s="46"/>
    </row>
    <row r="52" spans="1:27" s="150" customFormat="1" outlineLevel="1" x14ac:dyDescent="0.25">
      <c r="A52" s="296"/>
      <c r="B52" s="208"/>
      <c r="C52" s="316"/>
      <c r="D52" s="317"/>
      <c r="E52" s="317"/>
      <c r="F52" s="317"/>
      <c r="G52" s="317"/>
      <c r="H52" s="317"/>
      <c r="I52" s="317"/>
      <c r="J52" s="317"/>
      <c r="K52" s="317"/>
      <c r="L52" s="317"/>
      <c r="M52" s="317"/>
      <c r="N52" s="317"/>
      <c r="O52" s="317"/>
      <c r="P52" s="47"/>
      <c r="Q52" s="46"/>
      <c r="R52" s="55"/>
      <c r="S52" s="55"/>
      <c r="T52" s="55"/>
      <c r="U52" s="55"/>
      <c r="V52" s="55"/>
      <c r="W52" s="55"/>
      <c r="X52" s="55"/>
      <c r="Y52" s="55"/>
      <c r="Z52" s="152"/>
      <c r="AA52" s="152"/>
    </row>
    <row r="53" spans="1:27" s="150" customFormat="1" ht="6" customHeight="1" outlineLevel="1" x14ac:dyDescent="0.25">
      <c r="A53" s="29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9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6"/>
      <c r="B55" s="104" t="s">
        <v>43</v>
      </c>
      <c r="C55" s="343"/>
      <c r="D55" s="344"/>
      <c r="E55" s="344"/>
      <c r="F55" s="344"/>
      <c r="G55" s="344"/>
      <c r="H55" s="344"/>
      <c r="I55" s="344"/>
      <c r="J55" s="344"/>
      <c r="K55" s="344"/>
      <c r="L55" s="344"/>
      <c r="M55" s="344"/>
      <c r="N55" s="344"/>
      <c r="O55" s="344"/>
      <c r="P55" s="47"/>
      <c r="Q55" s="46"/>
      <c r="R55" s="46"/>
      <c r="S55" s="46"/>
      <c r="T55" s="46"/>
      <c r="U55" s="46"/>
      <c r="V55" s="46"/>
      <c r="W55" s="46"/>
      <c r="X55" s="46"/>
      <c r="Y55" s="46"/>
    </row>
    <row r="56" spans="1:27" s="150" customFormat="1" ht="6" customHeight="1" outlineLevel="1" x14ac:dyDescent="0.25">
      <c r="A56" s="29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96"/>
      <c r="B57" s="355" t="s">
        <v>108</v>
      </c>
      <c r="C57" s="316"/>
      <c r="D57" s="317"/>
      <c r="E57" s="317"/>
      <c r="F57" s="317"/>
      <c r="G57" s="317"/>
      <c r="H57" s="317"/>
      <c r="I57" s="317"/>
      <c r="J57" s="317"/>
      <c r="K57" s="317"/>
      <c r="L57" s="317"/>
      <c r="M57" s="317"/>
      <c r="N57" s="317"/>
      <c r="O57" s="317"/>
      <c r="P57" s="47"/>
      <c r="Q57" s="46"/>
      <c r="R57" s="46"/>
      <c r="S57" s="46"/>
      <c r="T57" s="46"/>
      <c r="U57" s="46"/>
      <c r="V57" s="46"/>
      <c r="W57" s="46"/>
      <c r="X57" s="46"/>
      <c r="Y57" s="46"/>
    </row>
    <row r="58" spans="1:27" s="150" customFormat="1" outlineLevel="1" x14ac:dyDescent="0.25">
      <c r="A58" s="296"/>
      <c r="B58" s="356"/>
      <c r="C58" s="316"/>
      <c r="D58" s="317"/>
      <c r="E58" s="317"/>
      <c r="F58" s="317"/>
      <c r="G58" s="317"/>
      <c r="H58" s="317"/>
      <c r="I58" s="317"/>
      <c r="J58" s="317"/>
      <c r="K58" s="317"/>
      <c r="L58" s="317"/>
      <c r="M58" s="317"/>
      <c r="N58" s="317"/>
      <c r="O58" s="317"/>
      <c r="P58" s="47"/>
      <c r="Q58" s="46"/>
      <c r="R58" s="46"/>
      <c r="S58" s="46"/>
      <c r="T58" s="46"/>
      <c r="U58" s="46"/>
      <c r="V58" s="46"/>
      <c r="W58" s="46"/>
      <c r="X58" s="46"/>
      <c r="Y58" s="46"/>
    </row>
    <row r="59" spans="1:27" s="150" customFormat="1" outlineLevel="1" x14ac:dyDescent="0.25">
      <c r="A59" s="296"/>
      <c r="B59" s="356"/>
      <c r="C59" s="316"/>
      <c r="D59" s="317"/>
      <c r="E59" s="317"/>
      <c r="F59" s="317"/>
      <c r="G59" s="317"/>
      <c r="H59" s="317"/>
      <c r="I59" s="317"/>
      <c r="J59" s="317"/>
      <c r="K59" s="317"/>
      <c r="L59" s="317"/>
      <c r="M59" s="317"/>
      <c r="N59" s="317"/>
      <c r="O59" s="317"/>
      <c r="P59" s="47"/>
      <c r="Q59" s="46"/>
      <c r="R59" s="46"/>
      <c r="S59" s="46"/>
      <c r="T59" s="46"/>
      <c r="U59" s="46"/>
      <c r="V59" s="46"/>
      <c r="W59" s="46"/>
      <c r="X59" s="46"/>
      <c r="Y59" s="46"/>
    </row>
    <row r="60" spans="1:27" s="150" customFormat="1" outlineLevel="1" x14ac:dyDescent="0.25">
      <c r="A60" s="296"/>
      <c r="B60" s="356"/>
      <c r="C60" s="316"/>
      <c r="D60" s="317"/>
      <c r="E60" s="317"/>
      <c r="F60" s="317"/>
      <c r="G60" s="317"/>
      <c r="H60" s="317"/>
      <c r="I60" s="317"/>
      <c r="J60" s="317"/>
      <c r="K60" s="317"/>
      <c r="L60" s="317"/>
      <c r="M60" s="317"/>
      <c r="N60" s="317"/>
      <c r="O60" s="317"/>
      <c r="P60" s="47"/>
      <c r="Q60" s="46"/>
      <c r="R60" s="46"/>
      <c r="S60" s="46"/>
      <c r="T60" s="46"/>
      <c r="U60" s="46"/>
      <c r="V60" s="46"/>
      <c r="W60" s="46"/>
      <c r="X60" s="46"/>
      <c r="Y60" s="46"/>
    </row>
    <row r="61" spans="1:27" s="150" customFormat="1" outlineLevel="1" x14ac:dyDescent="0.25">
      <c r="A61" s="296"/>
      <c r="B61" s="356"/>
      <c r="C61" s="316"/>
      <c r="D61" s="317"/>
      <c r="E61" s="317"/>
      <c r="F61" s="317"/>
      <c r="G61" s="317"/>
      <c r="H61" s="317"/>
      <c r="I61" s="317"/>
      <c r="J61" s="317"/>
      <c r="K61" s="317"/>
      <c r="L61" s="317"/>
      <c r="M61" s="317"/>
      <c r="N61" s="317"/>
      <c r="O61" s="317"/>
      <c r="P61" s="47"/>
      <c r="Q61" s="46"/>
      <c r="R61" s="46"/>
      <c r="S61" s="46"/>
      <c r="T61" s="46"/>
      <c r="U61" s="46"/>
      <c r="V61" s="46"/>
      <c r="W61" s="46"/>
      <c r="X61" s="46"/>
      <c r="Y61" s="46"/>
    </row>
    <row r="62" spans="1:27" s="150" customFormat="1" outlineLevel="1" x14ac:dyDescent="0.25">
      <c r="A62" s="296"/>
      <c r="B62" s="356"/>
      <c r="C62" s="316"/>
      <c r="D62" s="317"/>
      <c r="E62" s="317"/>
      <c r="F62" s="317"/>
      <c r="G62" s="317"/>
      <c r="H62" s="317"/>
      <c r="I62" s="317"/>
      <c r="J62" s="317"/>
      <c r="K62" s="317"/>
      <c r="L62" s="317"/>
      <c r="M62" s="317"/>
      <c r="N62" s="317"/>
      <c r="O62" s="317"/>
      <c r="P62" s="47"/>
      <c r="Q62" s="46"/>
      <c r="R62" s="46"/>
      <c r="S62" s="46"/>
      <c r="T62" s="46"/>
      <c r="U62" s="46"/>
      <c r="V62" s="46"/>
      <c r="W62" s="46"/>
      <c r="X62" s="46"/>
      <c r="Y62" s="46"/>
    </row>
    <row r="63" spans="1:27" s="150" customFormat="1" outlineLevel="1" x14ac:dyDescent="0.25">
      <c r="A63" s="296"/>
      <c r="B63" s="356"/>
      <c r="C63" s="316"/>
      <c r="D63" s="317"/>
      <c r="E63" s="317"/>
      <c r="F63" s="317"/>
      <c r="G63" s="317"/>
      <c r="H63" s="317"/>
      <c r="I63" s="317"/>
      <c r="J63" s="317"/>
      <c r="K63" s="317"/>
      <c r="L63" s="317"/>
      <c r="M63" s="317"/>
      <c r="N63" s="317"/>
      <c r="O63" s="317"/>
      <c r="P63" s="47"/>
      <c r="Q63" s="46"/>
      <c r="R63" s="46"/>
      <c r="S63" s="46"/>
      <c r="T63" s="46"/>
      <c r="U63" s="46"/>
      <c r="V63" s="46"/>
      <c r="W63" s="46"/>
      <c r="X63" s="46"/>
      <c r="Y63" s="46"/>
    </row>
    <row r="64" spans="1:27" s="150" customFormat="1" outlineLevel="1" x14ac:dyDescent="0.25">
      <c r="A64" s="296"/>
      <c r="B64" s="357"/>
      <c r="C64" s="316"/>
      <c r="D64" s="317"/>
      <c r="E64" s="317"/>
      <c r="F64" s="317"/>
      <c r="G64" s="317"/>
      <c r="H64" s="317"/>
      <c r="I64" s="317"/>
      <c r="J64" s="317"/>
      <c r="K64" s="317"/>
      <c r="L64" s="317"/>
      <c r="M64" s="317"/>
      <c r="N64" s="317"/>
      <c r="O64" s="317"/>
      <c r="P64" s="47"/>
      <c r="Q64" s="46"/>
      <c r="R64" s="46"/>
      <c r="S64" s="46"/>
      <c r="T64" s="46"/>
      <c r="U64" s="46"/>
      <c r="V64" s="46"/>
      <c r="W64" s="46"/>
      <c r="X64" s="46"/>
      <c r="Y64" s="46"/>
    </row>
    <row r="65" spans="1:25" s="150" customFormat="1" ht="6" customHeight="1" outlineLevel="1" x14ac:dyDescent="0.25">
      <c r="A65" s="29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9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6"/>
      <c r="B67" s="338" t="s">
        <v>63</v>
      </c>
      <c r="C67" s="316"/>
      <c r="D67" s="317"/>
      <c r="E67" s="317"/>
      <c r="F67" s="317"/>
      <c r="G67" s="317"/>
      <c r="H67" s="317"/>
      <c r="I67" s="317"/>
      <c r="J67" s="317"/>
      <c r="K67" s="317"/>
      <c r="L67" s="317"/>
      <c r="M67" s="317"/>
      <c r="N67" s="317"/>
      <c r="O67" s="317"/>
      <c r="P67" s="47"/>
      <c r="Q67" s="46"/>
      <c r="R67" s="46"/>
      <c r="S67" s="46"/>
      <c r="T67" s="46"/>
      <c r="U67" s="46"/>
      <c r="V67" s="46"/>
      <c r="W67" s="46"/>
      <c r="X67" s="46"/>
      <c r="Y67" s="46"/>
    </row>
    <row r="68" spans="1:25" s="150" customFormat="1" outlineLevel="1" x14ac:dyDescent="0.25">
      <c r="A68" s="296"/>
      <c r="B68" s="327"/>
      <c r="C68" s="316"/>
      <c r="D68" s="317"/>
      <c r="E68" s="317"/>
      <c r="F68" s="317"/>
      <c r="G68" s="317"/>
      <c r="H68" s="317"/>
      <c r="I68" s="317"/>
      <c r="J68" s="317"/>
      <c r="K68" s="317"/>
      <c r="L68" s="317"/>
      <c r="M68" s="317"/>
      <c r="N68" s="317"/>
      <c r="O68" s="317"/>
      <c r="P68" s="47"/>
      <c r="Q68" s="46"/>
      <c r="R68" s="46"/>
      <c r="S68" s="46"/>
      <c r="T68" s="46"/>
      <c r="U68" s="46"/>
      <c r="V68" s="46"/>
      <c r="W68" s="46"/>
      <c r="X68" s="46"/>
      <c r="Y68" s="46"/>
    </row>
    <row r="69" spans="1:25" s="150" customFormat="1" outlineLevel="1" x14ac:dyDescent="0.25">
      <c r="A69" s="296"/>
      <c r="B69" s="327"/>
      <c r="C69" s="316"/>
      <c r="D69" s="317"/>
      <c r="E69" s="317"/>
      <c r="F69" s="317"/>
      <c r="G69" s="317"/>
      <c r="H69" s="317"/>
      <c r="I69" s="317"/>
      <c r="J69" s="317"/>
      <c r="K69" s="317"/>
      <c r="L69" s="317"/>
      <c r="M69" s="317"/>
      <c r="N69" s="317"/>
      <c r="O69" s="317"/>
      <c r="P69" s="47"/>
      <c r="Q69" s="46"/>
      <c r="R69" s="46"/>
      <c r="S69" s="46"/>
      <c r="T69" s="46"/>
      <c r="U69" s="46"/>
      <c r="V69" s="46"/>
      <c r="W69" s="46"/>
      <c r="X69" s="46"/>
      <c r="Y69" s="46"/>
    </row>
    <row r="70" spans="1:25" s="150" customFormat="1" outlineLevel="1" x14ac:dyDescent="0.25">
      <c r="A70" s="296"/>
      <c r="B70" s="328"/>
      <c r="C70" s="316"/>
      <c r="D70" s="317"/>
      <c r="E70" s="317"/>
      <c r="F70" s="317"/>
      <c r="G70" s="317"/>
      <c r="H70" s="317"/>
      <c r="I70" s="317"/>
      <c r="J70" s="317"/>
      <c r="K70" s="317"/>
      <c r="L70" s="317"/>
      <c r="M70" s="317"/>
      <c r="N70" s="317"/>
      <c r="O70" s="317"/>
      <c r="P70" s="47"/>
      <c r="Q70" s="46"/>
      <c r="R70" s="46"/>
      <c r="S70" s="46"/>
      <c r="T70" s="46"/>
      <c r="U70" s="46"/>
      <c r="V70" s="46"/>
      <c r="W70" s="46"/>
      <c r="X70" s="46"/>
      <c r="Y70" s="46"/>
    </row>
    <row r="71" spans="1:25" s="150" customFormat="1" ht="6" customHeight="1" outlineLevel="1" x14ac:dyDescent="0.25">
      <c r="A71" s="29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9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6"/>
      <c r="B73" s="338" t="s">
        <v>64</v>
      </c>
      <c r="C73" s="316"/>
      <c r="D73" s="317"/>
      <c r="E73" s="317"/>
      <c r="F73" s="317"/>
      <c r="G73" s="317"/>
      <c r="H73" s="317"/>
      <c r="I73" s="317"/>
      <c r="J73" s="317"/>
      <c r="K73" s="317"/>
      <c r="L73" s="317"/>
      <c r="M73" s="317"/>
      <c r="N73" s="317"/>
      <c r="O73" s="317"/>
      <c r="P73" s="47"/>
      <c r="Q73" s="46"/>
      <c r="R73" s="46"/>
      <c r="S73" s="46"/>
      <c r="T73" s="46"/>
      <c r="U73" s="46"/>
      <c r="V73" s="46"/>
      <c r="W73" s="46"/>
      <c r="X73" s="46"/>
      <c r="Y73" s="46"/>
    </row>
    <row r="74" spans="1:25" s="150" customFormat="1" outlineLevel="1" x14ac:dyDescent="0.25">
      <c r="A74" s="296"/>
      <c r="B74" s="327"/>
      <c r="C74" s="316"/>
      <c r="D74" s="317"/>
      <c r="E74" s="317"/>
      <c r="F74" s="317"/>
      <c r="G74" s="317"/>
      <c r="H74" s="317"/>
      <c r="I74" s="317"/>
      <c r="J74" s="317"/>
      <c r="K74" s="317"/>
      <c r="L74" s="317"/>
      <c r="M74" s="317"/>
      <c r="N74" s="317"/>
      <c r="O74" s="317"/>
      <c r="P74" s="47"/>
      <c r="Q74" s="46"/>
      <c r="R74" s="46"/>
      <c r="S74" s="46"/>
      <c r="T74" s="46"/>
      <c r="U74" s="46"/>
      <c r="V74" s="46"/>
      <c r="W74" s="46"/>
      <c r="X74" s="46"/>
      <c r="Y74" s="46"/>
    </row>
    <row r="75" spans="1:25" s="150" customFormat="1" outlineLevel="1" x14ac:dyDescent="0.25">
      <c r="A75" s="296"/>
      <c r="B75" s="327"/>
      <c r="C75" s="316"/>
      <c r="D75" s="317"/>
      <c r="E75" s="317"/>
      <c r="F75" s="317"/>
      <c r="G75" s="317"/>
      <c r="H75" s="317"/>
      <c r="I75" s="317"/>
      <c r="J75" s="317"/>
      <c r="K75" s="317"/>
      <c r="L75" s="317"/>
      <c r="M75" s="317"/>
      <c r="N75" s="317"/>
      <c r="O75" s="317"/>
      <c r="P75" s="47"/>
      <c r="Q75" s="46"/>
      <c r="R75" s="46"/>
      <c r="S75" s="46"/>
      <c r="T75" s="46"/>
      <c r="U75" s="46"/>
      <c r="V75" s="46"/>
      <c r="W75" s="46"/>
      <c r="X75" s="46"/>
      <c r="Y75" s="46"/>
    </row>
    <row r="76" spans="1:25" s="150" customFormat="1" outlineLevel="1" x14ac:dyDescent="0.25">
      <c r="A76" s="296"/>
      <c r="B76" s="328"/>
      <c r="C76" s="316"/>
      <c r="D76" s="317"/>
      <c r="E76" s="317"/>
      <c r="F76" s="317"/>
      <c r="G76" s="317"/>
      <c r="H76" s="317"/>
      <c r="I76" s="317"/>
      <c r="J76" s="317"/>
      <c r="K76" s="317"/>
      <c r="L76" s="317"/>
      <c r="M76" s="317"/>
      <c r="N76" s="317"/>
      <c r="O76" s="317"/>
      <c r="P76" s="47"/>
      <c r="Q76" s="46"/>
      <c r="R76" s="46"/>
      <c r="S76" s="46"/>
      <c r="T76" s="46"/>
      <c r="U76" s="46"/>
      <c r="V76" s="46"/>
      <c r="W76" s="46"/>
      <c r="X76" s="46"/>
      <c r="Y76" s="46"/>
    </row>
    <row r="77" spans="1:25" s="150" customFormat="1" ht="6" customHeight="1" outlineLevel="1" x14ac:dyDescent="0.25">
      <c r="A77" s="29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9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6"/>
      <c r="B79" s="338" t="s">
        <v>34</v>
      </c>
      <c r="C79" s="316"/>
      <c r="D79" s="317"/>
      <c r="E79" s="317"/>
      <c r="F79" s="317"/>
      <c r="G79" s="317"/>
      <c r="H79" s="317"/>
      <c r="I79" s="317"/>
      <c r="J79" s="317"/>
      <c r="K79" s="317"/>
      <c r="L79" s="317"/>
      <c r="M79" s="317"/>
      <c r="N79" s="317"/>
      <c r="O79" s="317"/>
      <c r="P79" s="47"/>
      <c r="Q79" s="46"/>
      <c r="R79" s="46"/>
      <c r="S79" s="46"/>
      <c r="T79" s="46"/>
      <c r="U79" s="46"/>
      <c r="V79" s="46"/>
      <c r="W79" s="46"/>
      <c r="X79" s="46"/>
      <c r="Y79" s="46"/>
    </row>
    <row r="80" spans="1:25" s="150" customFormat="1" outlineLevel="1" x14ac:dyDescent="0.25">
      <c r="A80" s="296"/>
      <c r="B80" s="327"/>
      <c r="C80" s="316"/>
      <c r="D80" s="317"/>
      <c r="E80" s="317"/>
      <c r="F80" s="317"/>
      <c r="G80" s="317"/>
      <c r="H80" s="317"/>
      <c r="I80" s="317"/>
      <c r="J80" s="317"/>
      <c r="K80" s="317"/>
      <c r="L80" s="317"/>
      <c r="M80" s="317"/>
      <c r="N80" s="317"/>
      <c r="O80" s="317"/>
      <c r="P80" s="47"/>
      <c r="Q80" s="46"/>
      <c r="R80" s="46"/>
      <c r="S80" s="46"/>
      <c r="T80" s="46"/>
      <c r="U80" s="46"/>
      <c r="V80" s="46"/>
      <c r="W80" s="46"/>
      <c r="X80" s="46"/>
      <c r="Y80" s="46"/>
    </row>
    <row r="81" spans="1:25" s="150" customFormat="1" outlineLevel="1" x14ac:dyDescent="0.25">
      <c r="A81" s="296"/>
      <c r="B81" s="327"/>
      <c r="C81" s="316"/>
      <c r="D81" s="317"/>
      <c r="E81" s="317"/>
      <c r="F81" s="317"/>
      <c r="G81" s="317"/>
      <c r="H81" s="317"/>
      <c r="I81" s="317"/>
      <c r="J81" s="317"/>
      <c r="K81" s="317"/>
      <c r="L81" s="317"/>
      <c r="M81" s="317"/>
      <c r="N81" s="317"/>
      <c r="O81" s="317"/>
      <c r="P81" s="47"/>
      <c r="Q81" s="46"/>
      <c r="R81" s="46"/>
      <c r="S81" s="46"/>
      <c r="T81" s="46"/>
      <c r="U81" s="46"/>
      <c r="V81" s="46"/>
      <c r="W81" s="46"/>
      <c r="X81" s="46"/>
      <c r="Y81" s="46"/>
    </row>
    <row r="82" spans="1:25" s="150" customFormat="1" outlineLevel="1" x14ac:dyDescent="0.25">
      <c r="A82" s="296"/>
      <c r="B82" s="198"/>
      <c r="C82" s="316"/>
      <c r="D82" s="317"/>
      <c r="E82" s="317"/>
      <c r="F82" s="317"/>
      <c r="G82" s="317"/>
      <c r="H82" s="317"/>
      <c r="I82" s="317"/>
      <c r="J82" s="317"/>
      <c r="K82" s="317"/>
      <c r="L82" s="317"/>
      <c r="M82" s="317"/>
      <c r="N82" s="317"/>
      <c r="O82" s="317"/>
      <c r="P82" s="47"/>
      <c r="Q82" s="46"/>
      <c r="R82" s="46"/>
      <c r="S82" s="46"/>
      <c r="T82" s="46"/>
      <c r="U82" s="46"/>
      <c r="V82" s="46"/>
      <c r="W82" s="46"/>
      <c r="X82" s="46"/>
      <c r="Y82" s="46"/>
    </row>
    <row r="83" spans="1:25" s="150" customFormat="1" outlineLevel="1" x14ac:dyDescent="0.25">
      <c r="A83" s="296"/>
      <c r="B83" s="116" t="str">
        <f>Notes!B14</f>
        <v>Note 6</v>
      </c>
      <c r="C83" s="316"/>
      <c r="D83" s="317"/>
      <c r="E83" s="317"/>
      <c r="F83" s="317"/>
      <c r="G83" s="317"/>
      <c r="H83" s="317"/>
      <c r="I83" s="317"/>
      <c r="J83" s="317"/>
      <c r="K83" s="317"/>
      <c r="L83" s="317"/>
      <c r="M83" s="317"/>
      <c r="N83" s="317"/>
      <c r="O83" s="317"/>
      <c r="P83" s="47"/>
      <c r="Q83" s="46"/>
      <c r="R83" s="46"/>
      <c r="S83" s="46"/>
      <c r="T83" s="46"/>
      <c r="U83" s="46"/>
      <c r="V83" s="46"/>
      <c r="W83" s="46"/>
      <c r="X83" s="46"/>
      <c r="Y83" s="46"/>
    </row>
    <row r="84" spans="1:25" s="150" customFormat="1" ht="10.5" customHeight="1" outlineLevel="1" x14ac:dyDescent="0.25">
      <c r="A84" s="29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9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6"/>
      <c r="B86" s="103" t="s">
        <v>6</v>
      </c>
      <c r="C86" s="304" t="s">
        <v>38</v>
      </c>
      <c r="D86" s="30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9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97"/>
      <c r="B88" s="118" t="s">
        <v>44</v>
      </c>
      <c r="C88" s="343"/>
      <c r="D88" s="344"/>
      <c r="E88" s="344"/>
      <c r="F88" s="344"/>
      <c r="G88" s="344"/>
      <c r="H88" s="344"/>
      <c r="I88" s="344"/>
      <c r="J88" s="344"/>
      <c r="K88" s="344"/>
      <c r="L88" s="344"/>
      <c r="M88" s="344"/>
      <c r="N88" s="344"/>
      <c r="O88" s="344"/>
      <c r="P88" s="47"/>
      <c r="Q88" s="46"/>
      <c r="R88" s="46"/>
      <c r="S88" s="46"/>
      <c r="T88" s="46"/>
      <c r="U88" s="46"/>
      <c r="V88" s="46"/>
      <c r="W88" s="46"/>
      <c r="X88" s="46"/>
      <c r="Y88" s="46"/>
    </row>
    <row r="89" spans="1:25" s="150" customFormat="1" ht="6" customHeight="1" outlineLevel="1" x14ac:dyDescent="0.25">
      <c r="A89" s="29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99"/>
      <c r="B90" s="305" t="s">
        <v>90</v>
      </c>
      <c r="C90" s="305"/>
      <c r="D90" s="305"/>
      <c r="E90" s="305"/>
      <c r="F90" s="305"/>
      <c r="G90" s="360"/>
      <c r="H90" s="304" t="s">
        <v>38</v>
      </c>
      <c r="I90" s="30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9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99"/>
      <c r="B92" s="361" t="s">
        <v>158</v>
      </c>
      <c r="C92" s="302" t="s">
        <v>101</v>
      </c>
      <c r="D92" s="303"/>
      <c r="E92" s="343"/>
      <c r="F92" s="344"/>
      <c r="G92" s="65"/>
      <c r="H92" s="303" t="s">
        <v>173</v>
      </c>
      <c r="I92" s="303"/>
      <c r="J92" s="343"/>
      <c r="K92" s="344"/>
      <c r="L92" s="344"/>
      <c r="M92" s="344"/>
      <c r="N92" s="344"/>
      <c r="O92" s="344"/>
      <c r="P92" s="47"/>
      <c r="Q92" s="46"/>
      <c r="R92" s="46"/>
      <c r="S92" s="46"/>
      <c r="T92" s="46"/>
      <c r="U92" s="46"/>
      <c r="V92" s="46"/>
      <c r="W92" s="46"/>
      <c r="X92" s="46"/>
      <c r="Y92" s="46"/>
    </row>
    <row r="93" spans="1:25" s="150" customFormat="1" ht="8.25" customHeight="1" outlineLevel="1" x14ac:dyDescent="0.25">
      <c r="A93" s="299"/>
      <c r="B93" s="36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99"/>
      <c r="B94" s="333" t="str">
        <f>Notes!B18</f>
        <v>Note 8</v>
      </c>
      <c r="C94" s="335" t="s">
        <v>169</v>
      </c>
      <c r="D94" s="336"/>
      <c r="E94" s="336"/>
      <c r="F94" s="336"/>
      <c r="G94" s="336"/>
      <c r="H94" s="336"/>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99"/>
      <c r="B95" s="333"/>
      <c r="C95" s="204"/>
      <c r="D95" s="204"/>
      <c r="E95" s="204"/>
      <c r="F95" s="204"/>
      <c r="G95" s="204"/>
      <c r="H95" s="204"/>
      <c r="I95" s="204"/>
      <c r="J95" s="204"/>
      <c r="K95" s="204"/>
      <c r="L95" s="204"/>
      <c r="M95" s="204"/>
      <c r="N95" s="303" t="s">
        <v>172</v>
      </c>
      <c r="O95" s="303"/>
      <c r="P95" s="47"/>
      <c r="Q95" s="46"/>
      <c r="R95" s="46"/>
      <c r="S95" s="46"/>
      <c r="T95" s="46"/>
      <c r="U95" s="46"/>
      <c r="V95" s="46"/>
      <c r="W95" s="46"/>
      <c r="X95" s="46"/>
      <c r="Y95" s="46"/>
    </row>
    <row r="96" spans="1:25" s="150" customFormat="1" ht="45" customHeight="1" outlineLevel="1" x14ac:dyDescent="0.25">
      <c r="A96" s="299"/>
      <c r="B96" s="333"/>
      <c r="C96" s="302" t="s">
        <v>102</v>
      </c>
      <c r="D96" s="303"/>
      <c r="E96" s="310" t="s">
        <v>103</v>
      </c>
      <c r="F96" s="310"/>
      <c r="G96" s="311"/>
      <c r="H96" s="311"/>
      <c r="I96" s="311"/>
      <c r="J96" s="311"/>
      <c r="K96" s="311"/>
      <c r="L96" s="311"/>
      <c r="M96" s="311"/>
      <c r="N96" s="311"/>
      <c r="O96" s="311"/>
      <c r="P96" s="47"/>
      <c r="Q96" s="46"/>
      <c r="R96" s="46"/>
      <c r="S96" s="46"/>
      <c r="T96" s="46"/>
      <c r="U96" s="46"/>
      <c r="V96" s="46"/>
      <c r="W96" s="46"/>
      <c r="X96" s="46"/>
      <c r="Y96" s="46"/>
    </row>
    <row r="97" spans="1:25" s="150" customFormat="1" ht="30" customHeight="1" outlineLevel="1" x14ac:dyDescent="0.25">
      <c r="A97" s="299"/>
      <c r="B97" s="333"/>
      <c r="C97" s="302"/>
      <c r="D97" s="303"/>
      <c r="E97" s="312" t="s">
        <v>104</v>
      </c>
      <c r="F97" s="313"/>
      <c r="G97" s="304" t="s">
        <v>3</v>
      </c>
      <c r="H97" s="304"/>
      <c r="I97" s="301"/>
      <c r="J97" s="301"/>
      <c r="K97" s="301"/>
      <c r="L97" s="301"/>
      <c r="M97" s="301"/>
      <c r="N97" s="301"/>
      <c r="O97" s="301"/>
      <c r="P97" s="47"/>
      <c r="Q97" s="46"/>
      <c r="R97" s="46"/>
      <c r="S97" s="46"/>
      <c r="T97" s="46"/>
      <c r="U97" s="46"/>
      <c r="V97" s="46"/>
      <c r="W97" s="46"/>
      <c r="X97" s="46"/>
      <c r="Y97" s="46"/>
    </row>
    <row r="98" spans="1:25" s="150" customFormat="1" ht="45" customHeight="1" outlineLevel="1" x14ac:dyDescent="0.25">
      <c r="A98" s="299"/>
      <c r="B98" s="333"/>
      <c r="C98" s="302"/>
      <c r="D98" s="303"/>
      <c r="E98" s="310" t="s">
        <v>105</v>
      </c>
      <c r="F98" s="310"/>
      <c r="G98" s="318"/>
      <c r="H98" s="318"/>
      <c r="I98" s="311"/>
      <c r="J98" s="311"/>
      <c r="K98" s="311"/>
      <c r="L98" s="311"/>
      <c r="M98" s="311"/>
      <c r="N98" s="311"/>
      <c r="O98" s="311"/>
      <c r="P98" s="47"/>
      <c r="Q98" s="46"/>
      <c r="R98" s="46"/>
      <c r="S98" s="46"/>
      <c r="T98" s="46"/>
      <c r="U98" s="46"/>
      <c r="V98" s="46"/>
      <c r="W98" s="46"/>
      <c r="X98" s="46"/>
      <c r="Y98" s="46"/>
    </row>
    <row r="99" spans="1:25" s="150" customFormat="1" ht="30" customHeight="1" outlineLevel="1" x14ac:dyDescent="0.25">
      <c r="A99" s="299"/>
      <c r="B99" s="333"/>
      <c r="C99" s="302"/>
      <c r="D99" s="303"/>
      <c r="E99" s="312" t="s">
        <v>104</v>
      </c>
      <c r="F99" s="313"/>
      <c r="G99" s="304" t="s">
        <v>3</v>
      </c>
      <c r="H99" s="304"/>
      <c r="I99" s="301"/>
      <c r="J99" s="301"/>
      <c r="K99" s="301"/>
      <c r="L99" s="301"/>
      <c r="M99" s="301"/>
      <c r="N99" s="301"/>
      <c r="O99" s="301"/>
      <c r="P99" s="47"/>
      <c r="Q99" s="46"/>
      <c r="R99" s="46"/>
      <c r="S99" s="46"/>
      <c r="T99" s="46"/>
      <c r="U99" s="46"/>
      <c r="V99" s="46"/>
      <c r="W99" s="46"/>
      <c r="X99" s="46"/>
      <c r="Y99" s="46"/>
    </row>
    <row r="100" spans="1:25" s="150" customFormat="1" ht="8.25" customHeight="1" outlineLevel="1" x14ac:dyDescent="0.25">
      <c r="A100" s="299"/>
      <c r="B100" s="333"/>
      <c r="C100" s="204"/>
      <c r="D100" s="204"/>
      <c r="E100" s="204"/>
      <c r="F100" s="204"/>
      <c r="G100" s="204"/>
      <c r="H100" s="204"/>
      <c r="I100" s="204"/>
      <c r="J100" s="204"/>
      <c r="K100" s="204"/>
      <c r="L100" s="204"/>
      <c r="M100" s="204"/>
      <c r="N100" s="301"/>
      <c r="O100" s="301"/>
      <c r="P100" s="47"/>
      <c r="Q100" s="46"/>
      <c r="R100" s="46"/>
      <c r="S100" s="46"/>
      <c r="T100" s="46"/>
      <c r="U100" s="46"/>
      <c r="V100" s="46"/>
      <c r="W100" s="46"/>
      <c r="X100" s="46"/>
      <c r="Y100" s="46"/>
    </row>
    <row r="101" spans="1:25" s="150" customFormat="1" ht="60" customHeight="1" outlineLevel="1" x14ac:dyDescent="0.25">
      <c r="A101" s="299"/>
      <c r="B101" s="333"/>
      <c r="C101" s="302" t="s">
        <v>170</v>
      </c>
      <c r="D101" s="303"/>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50" customFormat="1" ht="8.25" customHeight="1" outlineLevel="1" x14ac:dyDescent="0.25">
      <c r="A102" s="299"/>
      <c r="B102" s="333"/>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9"/>
      <c r="B103" s="333"/>
      <c r="C103" s="204"/>
      <c r="D103" s="204"/>
      <c r="E103" s="204"/>
      <c r="F103" s="204"/>
      <c r="G103" s="204"/>
      <c r="H103" s="204"/>
      <c r="I103" s="204"/>
      <c r="J103" s="204"/>
      <c r="K103" s="204"/>
      <c r="L103" s="204"/>
      <c r="M103" s="204"/>
      <c r="N103" s="303" t="s">
        <v>172</v>
      </c>
      <c r="O103" s="303"/>
      <c r="P103" s="47"/>
      <c r="Q103" s="46"/>
      <c r="R103" s="46"/>
      <c r="S103" s="46"/>
      <c r="T103" s="46"/>
      <c r="U103" s="46"/>
      <c r="V103" s="46"/>
      <c r="W103" s="46"/>
      <c r="X103" s="46"/>
      <c r="Y103" s="46"/>
    </row>
    <row r="104" spans="1:25" s="150" customFormat="1" ht="45" customHeight="1" outlineLevel="1" x14ac:dyDescent="0.25">
      <c r="A104" s="299"/>
      <c r="B104" s="333"/>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50" customFormat="1" ht="30" customHeight="1" outlineLevel="1" x14ac:dyDescent="0.25">
      <c r="A105" s="299"/>
      <c r="B105" s="333"/>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50" customFormat="1" ht="6" customHeight="1" outlineLevel="1" x14ac:dyDescent="0.25">
      <c r="A106" s="299"/>
      <c r="B106" s="210"/>
      <c r="C106" s="301"/>
      <c r="D106" s="301"/>
      <c r="E106" s="301"/>
      <c r="F106" s="301"/>
      <c r="G106" s="301"/>
      <c r="H106" s="301"/>
      <c r="I106" s="301"/>
      <c r="J106" s="301"/>
      <c r="K106" s="301"/>
      <c r="L106" s="301"/>
      <c r="M106" s="301"/>
      <c r="N106" s="301"/>
      <c r="O106" s="301"/>
      <c r="P106" s="47"/>
      <c r="Q106" s="46"/>
      <c r="R106" s="46"/>
      <c r="S106" s="46"/>
      <c r="T106" s="46"/>
      <c r="U106" s="46"/>
      <c r="V106" s="46"/>
      <c r="W106" s="46"/>
      <c r="X106" s="46"/>
      <c r="Y106" s="46"/>
    </row>
    <row r="107" spans="1:25" s="150" customFormat="1" ht="25.5" customHeight="1" outlineLevel="1" x14ac:dyDescent="0.25">
      <c r="A107" s="299"/>
      <c r="B107" s="333" t="str">
        <f>Notes!B20</f>
        <v>Note 9</v>
      </c>
      <c r="C107" s="335" t="s">
        <v>178</v>
      </c>
      <c r="D107" s="336"/>
      <c r="E107" s="336"/>
      <c r="F107" s="336"/>
      <c r="G107" s="336"/>
      <c r="H107" s="336"/>
      <c r="I107" s="337"/>
      <c r="J107" s="301"/>
      <c r="K107" s="301"/>
      <c r="L107" s="301"/>
      <c r="M107" s="301"/>
      <c r="N107" s="301"/>
      <c r="O107" s="301"/>
      <c r="P107" s="47"/>
      <c r="Q107" s="46"/>
      <c r="R107" s="46"/>
      <c r="S107" s="46"/>
      <c r="T107" s="46"/>
      <c r="U107" s="46"/>
      <c r="V107" s="46"/>
      <c r="W107" s="46"/>
      <c r="X107" s="46"/>
      <c r="Y107" s="46"/>
    </row>
    <row r="108" spans="1:25" s="150" customFormat="1" ht="6" customHeight="1" outlineLevel="1" x14ac:dyDescent="0.25">
      <c r="A108" s="299"/>
      <c r="B108" s="333"/>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300"/>
      <c r="B109" s="334"/>
      <c r="C109" s="344"/>
      <c r="D109" s="344"/>
      <c r="E109" s="344"/>
      <c r="F109" s="344"/>
      <c r="G109" s="344"/>
      <c r="H109" s="344"/>
      <c r="I109" s="344"/>
      <c r="J109" s="344"/>
      <c r="K109" s="344"/>
      <c r="L109" s="344"/>
      <c r="M109" s="344"/>
      <c r="N109" s="344"/>
      <c r="O109" s="34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9" t="s">
        <v>1</v>
      </c>
      <c r="D112" s="330"/>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43"/>
      <c r="D113" s="344"/>
      <c r="E113" s="344"/>
      <c r="F113" s="344"/>
      <c r="G113" s="344"/>
      <c r="H113" s="344"/>
      <c r="I113" s="344"/>
      <c r="J113" s="344"/>
      <c r="K113" s="344"/>
      <c r="L113" s="344"/>
      <c r="M113" s="344"/>
      <c r="N113" s="344"/>
      <c r="O113" s="34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4"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5"/>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5"/>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5"/>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5"/>
      <c r="B120" s="338" t="s">
        <v>68</v>
      </c>
      <c r="C120" s="344"/>
      <c r="D120" s="344"/>
      <c r="E120" s="344"/>
      <c r="F120" s="344"/>
      <c r="G120" s="344"/>
      <c r="H120" s="344"/>
      <c r="I120" s="344"/>
      <c r="J120" s="344"/>
      <c r="K120" s="344"/>
      <c r="L120" s="344"/>
      <c r="M120" s="344"/>
      <c r="N120" s="344"/>
      <c r="O120" s="344"/>
      <c r="P120" s="47"/>
      <c r="Q120" s="46"/>
      <c r="R120" s="46"/>
      <c r="S120" s="46"/>
      <c r="T120" s="46"/>
      <c r="U120" s="46"/>
      <c r="V120" s="46"/>
      <c r="W120" s="46"/>
      <c r="X120" s="46"/>
      <c r="Y120" s="46"/>
    </row>
    <row r="121" spans="1:25" s="150" customFormat="1" outlineLevel="1" x14ac:dyDescent="0.25">
      <c r="A121" s="325"/>
      <c r="B121" s="327"/>
      <c r="C121" s="344"/>
      <c r="D121" s="344"/>
      <c r="E121" s="344"/>
      <c r="F121" s="344"/>
      <c r="G121" s="344"/>
      <c r="H121" s="344"/>
      <c r="I121" s="344"/>
      <c r="J121" s="344"/>
      <c r="K121" s="344"/>
      <c r="L121" s="344"/>
      <c r="M121" s="344"/>
      <c r="N121" s="344"/>
      <c r="O121" s="344"/>
      <c r="P121" s="47"/>
      <c r="Q121" s="46"/>
      <c r="R121" s="46"/>
      <c r="S121" s="46"/>
      <c r="T121" s="46"/>
      <c r="U121" s="46"/>
      <c r="V121" s="46"/>
      <c r="W121" s="46"/>
      <c r="X121" s="46"/>
      <c r="Y121" s="46"/>
    </row>
    <row r="122" spans="1:25" s="150" customFormat="1" outlineLevel="1" x14ac:dyDescent="0.25">
      <c r="A122" s="325"/>
      <c r="B122" s="327"/>
      <c r="C122" s="344"/>
      <c r="D122" s="344"/>
      <c r="E122" s="344"/>
      <c r="F122" s="344"/>
      <c r="G122" s="344"/>
      <c r="H122" s="344"/>
      <c r="I122" s="344"/>
      <c r="J122" s="344"/>
      <c r="K122" s="344"/>
      <c r="L122" s="344"/>
      <c r="M122" s="344"/>
      <c r="N122" s="344"/>
      <c r="O122" s="344"/>
      <c r="P122" s="47"/>
      <c r="Q122" s="46"/>
      <c r="R122" s="46"/>
      <c r="S122" s="46"/>
      <c r="T122" s="46"/>
      <c r="U122" s="46"/>
      <c r="V122" s="46"/>
      <c r="W122" s="46"/>
      <c r="X122" s="46"/>
      <c r="Y122" s="46"/>
    </row>
    <row r="123" spans="1:25" s="150" customFormat="1" outlineLevel="1" x14ac:dyDescent="0.25">
      <c r="A123" s="325"/>
      <c r="B123" s="327"/>
      <c r="C123" s="344"/>
      <c r="D123" s="344"/>
      <c r="E123" s="344"/>
      <c r="F123" s="344"/>
      <c r="G123" s="344"/>
      <c r="H123" s="344"/>
      <c r="I123" s="344"/>
      <c r="J123" s="344"/>
      <c r="K123" s="344"/>
      <c r="L123" s="344"/>
      <c r="M123" s="344"/>
      <c r="N123" s="344"/>
      <c r="O123" s="344"/>
      <c r="P123" s="47"/>
      <c r="Q123" s="46"/>
      <c r="R123" s="46"/>
      <c r="S123" s="46"/>
      <c r="T123" s="46"/>
      <c r="U123" s="46"/>
      <c r="V123" s="46"/>
      <c r="W123" s="46"/>
      <c r="X123" s="46"/>
      <c r="Y123" s="46"/>
    </row>
    <row r="124" spans="1:25" s="150" customFormat="1" outlineLevel="1" x14ac:dyDescent="0.25">
      <c r="A124" s="325"/>
      <c r="B124" s="327"/>
      <c r="C124" s="344"/>
      <c r="D124" s="344"/>
      <c r="E124" s="344"/>
      <c r="F124" s="344"/>
      <c r="G124" s="344"/>
      <c r="H124" s="344"/>
      <c r="I124" s="344"/>
      <c r="J124" s="344"/>
      <c r="K124" s="344"/>
      <c r="L124" s="344"/>
      <c r="M124" s="344"/>
      <c r="N124" s="344"/>
      <c r="O124" s="344"/>
      <c r="P124" s="47"/>
      <c r="Q124" s="46"/>
      <c r="R124" s="46"/>
      <c r="S124" s="46"/>
      <c r="T124" s="46"/>
      <c r="U124" s="46"/>
      <c r="V124" s="46"/>
      <c r="W124" s="46"/>
      <c r="X124" s="46"/>
      <c r="Y124" s="46"/>
    </row>
    <row r="125" spans="1:25" s="150" customFormat="1" outlineLevel="1" x14ac:dyDescent="0.25">
      <c r="A125" s="325"/>
      <c r="B125" s="328"/>
      <c r="C125" s="344"/>
      <c r="D125" s="344"/>
      <c r="E125" s="344"/>
      <c r="F125" s="344"/>
      <c r="G125" s="344"/>
      <c r="H125" s="344"/>
      <c r="I125" s="344"/>
      <c r="J125" s="344"/>
      <c r="K125" s="344"/>
      <c r="L125" s="344"/>
      <c r="M125" s="344"/>
      <c r="N125" s="344"/>
      <c r="O125" s="344"/>
      <c r="P125" s="47"/>
      <c r="Q125" s="46"/>
      <c r="R125" s="46"/>
      <c r="S125" s="46"/>
      <c r="T125" s="46"/>
      <c r="U125" s="46"/>
      <c r="V125" s="46"/>
      <c r="W125" s="46"/>
      <c r="X125" s="46"/>
      <c r="Y125" s="46"/>
    </row>
    <row r="126" spans="1:25" s="150" customFormat="1" ht="6" customHeight="1" outlineLevel="1" thickBot="1" x14ac:dyDescent="0.3">
      <c r="A126" s="326"/>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51" t="s">
        <v>154</v>
      </c>
      <c r="C130" s="352"/>
      <c r="D130" s="352"/>
      <c r="E130" s="352"/>
      <c r="F130" s="352"/>
      <c r="G130" s="352"/>
      <c r="H130" s="352"/>
      <c r="I130" s="352"/>
      <c r="J130" s="352"/>
      <c r="K130" s="352"/>
      <c r="L130" s="352"/>
      <c r="M130" s="352"/>
      <c r="N130" s="352"/>
      <c r="O130" s="35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24"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5"/>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5"/>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5"/>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5"/>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6"/>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24"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5"/>
      <c r="B139" s="197" t="s">
        <v>48</v>
      </c>
      <c r="C139" s="345" t="s">
        <v>109</v>
      </c>
      <c r="D139" s="346"/>
      <c r="E139" s="346"/>
      <c r="F139" s="34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5"/>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5"/>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5"/>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5"/>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5"/>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5"/>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6"/>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5" t="str">
        <f>Notes!B28</f>
        <v>Note 13</v>
      </c>
      <c r="B147" s="197" t="s">
        <v>62</v>
      </c>
      <c r="C147" s="316" t="s">
        <v>135</v>
      </c>
      <c r="D147" s="317"/>
      <c r="E147" s="317"/>
      <c r="F147" s="317"/>
      <c r="G147" s="317"/>
      <c r="H147" s="31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5"/>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5"/>
      <c r="B149" s="198"/>
      <c r="C149" s="373">
        <v>4</v>
      </c>
      <c r="D149" s="37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5"/>
      <c r="B150" s="198"/>
      <c r="C150" s="331">
        <v>2</v>
      </c>
      <c r="D150" s="33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5"/>
      <c r="B151" s="198"/>
      <c r="C151" s="348"/>
      <c r="D151" s="349"/>
      <c r="E151" s="349"/>
      <c r="F151" s="349"/>
      <c r="G151" s="349"/>
      <c r="H151" s="349"/>
      <c r="I151" s="349"/>
      <c r="J151" s="349"/>
      <c r="K151" s="349"/>
      <c r="L151" s="349"/>
      <c r="M151" s="349"/>
      <c r="N151" s="349"/>
      <c r="O151" s="349"/>
      <c r="P151" s="47"/>
      <c r="Q151" s="46" t="s">
        <v>136</v>
      </c>
      <c r="R151" s="46"/>
      <c r="S151" s="46"/>
      <c r="T151" s="46"/>
      <c r="U151" s="46"/>
      <c r="V151" s="46"/>
      <c r="W151" s="46"/>
      <c r="X151" s="46"/>
      <c r="Y151" s="46"/>
    </row>
    <row r="152" spans="1:25" s="150" customFormat="1" outlineLevel="1" x14ac:dyDescent="0.25">
      <c r="A152" s="325"/>
      <c r="B152" s="198"/>
      <c r="C152" s="348"/>
      <c r="D152" s="349"/>
      <c r="E152" s="349"/>
      <c r="F152" s="349"/>
      <c r="G152" s="349"/>
      <c r="H152" s="349"/>
      <c r="I152" s="349"/>
      <c r="J152" s="349"/>
      <c r="K152" s="349"/>
      <c r="L152" s="349"/>
      <c r="M152" s="349"/>
      <c r="N152" s="349"/>
      <c r="O152" s="349"/>
      <c r="P152" s="47"/>
      <c r="Q152" s="46" t="s">
        <v>137</v>
      </c>
      <c r="R152" s="46"/>
      <c r="S152" s="46"/>
      <c r="T152" s="46"/>
      <c r="U152" s="46"/>
      <c r="V152" s="46"/>
      <c r="W152" s="46"/>
      <c r="X152" s="46"/>
      <c r="Y152" s="46"/>
    </row>
    <row r="153" spans="1:25" s="150" customFormat="1" outlineLevel="1" x14ac:dyDescent="0.25">
      <c r="A153" s="325"/>
      <c r="B153" s="198"/>
      <c r="C153" s="348"/>
      <c r="D153" s="349"/>
      <c r="E153" s="349"/>
      <c r="F153" s="349"/>
      <c r="G153" s="349"/>
      <c r="H153" s="349"/>
      <c r="I153" s="349"/>
      <c r="J153" s="349"/>
      <c r="K153" s="349"/>
      <c r="L153" s="349"/>
      <c r="M153" s="349"/>
      <c r="N153" s="349"/>
      <c r="O153" s="349"/>
      <c r="P153" s="47"/>
      <c r="Q153" s="46" t="s">
        <v>138</v>
      </c>
      <c r="R153" s="46"/>
      <c r="S153" s="46"/>
      <c r="T153" s="46"/>
      <c r="U153" s="46"/>
      <c r="V153" s="46"/>
      <c r="W153" s="46"/>
      <c r="X153" s="46"/>
      <c r="Y153" s="46"/>
    </row>
    <row r="154" spans="1:25" s="150" customFormat="1" outlineLevel="1" x14ac:dyDescent="0.25">
      <c r="A154" s="325"/>
      <c r="B154" s="198"/>
      <c r="C154" s="348"/>
      <c r="D154" s="349"/>
      <c r="E154" s="349"/>
      <c r="F154" s="349"/>
      <c r="G154" s="349"/>
      <c r="H154" s="349"/>
      <c r="I154" s="349"/>
      <c r="J154" s="349"/>
      <c r="K154" s="349"/>
      <c r="L154" s="349"/>
      <c r="M154" s="349"/>
      <c r="N154" s="349"/>
      <c r="O154" s="349"/>
      <c r="P154" s="47"/>
      <c r="Q154" s="46" t="s">
        <v>139</v>
      </c>
      <c r="R154" s="46"/>
      <c r="S154" s="46"/>
      <c r="T154" s="46"/>
      <c r="U154" s="46"/>
      <c r="V154" s="46"/>
      <c r="W154" s="46"/>
      <c r="X154" s="46"/>
      <c r="Y154" s="46"/>
    </row>
    <row r="155" spans="1:25" s="150" customFormat="1" outlineLevel="1" x14ac:dyDescent="0.25">
      <c r="A155" s="325"/>
      <c r="B155" s="199"/>
      <c r="C155" s="348"/>
      <c r="D155" s="349"/>
      <c r="E155" s="349"/>
      <c r="F155" s="349"/>
      <c r="G155" s="349"/>
      <c r="H155" s="349"/>
      <c r="I155" s="349"/>
      <c r="J155" s="349"/>
      <c r="K155" s="349"/>
      <c r="L155" s="349"/>
      <c r="M155" s="349"/>
      <c r="N155" s="349"/>
      <c r="O155" s="349"/>
      <c r="P155" s="47"/>
      <c r="Q155" s="46" t="s">
        <v>140</v>
      </c>
      <c r="R155" s="46"/>
      <c r="S155" s="46"/>
      <c r="T155" s="46"/>
      <c r="U155" s="46"/>
      <c r="V155" s="46"/>
      <c r="W155" s="46"/>
      <c r="X155" s="46"/>
      <c r="Y155" s="46"/>
    </row>
    <row r="156" spans="1:25" s="150" customFormat="1" ht="6" customHeight="1" outlineLevel="1" thickBot="1" x14ac:dyDescent="0.3">
      <c r="A156" s="326"/>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98" t="str">
        <f>Notes!B30</f>
        <v>Note 14</v>
      </c>
      <c r="B157" s="126" t="s">
        <v>141</v>
      </c>
      <c r="C157" s="329" t="s">
        <v>38</v>
      </c>
      <c r="D157" s="330"/>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9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99"/>
      <c r="B159" s="126" t="s">
        <v>99</v>
      </c>
      <c r="C159" s="343"/>
      <c r="D159" s="344"/>
      <c r="E159" s="344"/>
      <c r="F159" s="344"/>
      <c r="G159" s="344"/>
      <c r="H159" s="344"/>
      <c r="I159" s="344"/>
      <c r="J159" s="344"/>
      <c r="K159" s="344"/>
      <c r="L159" s="344"/>
      <c r="M159" s="344"/>
      <c r="N159" s="344"/>
      <c r="O159" s="344"/>
      <c r="P159" s="47"/>
      <c r="Q159" s="46"/>
      <c r="R159" s="46"/>
      <c r="S159" s="46"/>
      <c r="T159" s="46"/>
      <c r="U159" s="46"/>
      <c r="V159" s="46"/>
      <c r="W159" s="46"/>
      <c r="X159" s="46"/>
      <c r="Y159" s="46"/>
    </row>
    <row r="160" spans="1:25" s="150" customFormat="1" ht="6" customHeight="1" outlineLevel="1" thickBot="1" x14ac:dyDescent="0.3">
      <c r="A160" s="30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98" t="str">
        <f>Notes!B32</f>
        <v>Note 15</v>
      </c>
      <c r="B161" s="104" t="s">
        <v>77</v>
      </c>
      <c r="C161" s="329" t="s">
        <v>38</v>
      </c>
      <c r="D161" s="33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99"/>
      <c r="B163" s="104" t="s">
        <v>49</v>
      </c>
      <c r="C163" s="329" t="s">
        <v>35</v>
      </c>
      <c r="D163" s="330"/>
      <c r="E163" s="330"/>
      <c r="F163" s="330"/>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0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24" t="str">
        <f>Notes!B34</f>
        <v>Note 16</v>
      </c>
      <c r="B165" s="351" t="s">
        <v>155</v>
      </c>
      <c r="C165" s="352"/>
      <c r="D165" s="352"/>
      <c r="E165" s="352"/>
      <c r="F165" s="352"/>
      <c r="G165" s="352"/>
      <c r="H165" s="352"/>
      <c r="I165" s="352"/>
      <c r="J165" s="352"/>
      <c r="K165" s="352"/>
      <c r="L165" s="352"/>
      <c r="M165" s="352"/>
      <c r="N165" s="352"/>
      <c r="O165" s="353"/>
      <c r="P165" s="47"/>
      <c r="Q165" s="46"/>
      <c r="R165" s="46"/>
      <c r="S165" s="46"/>
      <c r="T165" s="46"/>
      <c r="U165" s="46"/>
      <c r="V165" s="46"/>
      <c r="W165" s="46"/>
      <c r="X165" s="46"/>
      <c r="Y165" s="46"/>
    </row>
    <row r="166" spans="1:25" s="150" customFormat="1" ht="6" customHeight="1" outlineLevel="1" x14ac:dyDescent="0.25">
      <c r="A166" s="325"/>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5"/>
      <c r="B167" s="104" t="s">
        <v>57</v>
      </c>
      <c r="C167" s="329"/>
      <c r="D167" s="330"/>
      <c r="E167" s="330"/>
      <c r="F167" s="330"/>
      <c r="G167" s="330"/>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5"/>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5"/>
      <c r="B169" s="338" t="s">
        <v>61</v>
      </c>
      <c r="C169" s="339" t="s">
        <v>39</v>
      </c>
      <c r="D169" s="34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5"/>
      <c r="B170" s="327"/>
      <c r="C170" s="343"/>
      <c r="D170" s="344"/>
      <c r="E170" s="344"/>
      <c r="F170" s="344"/>
      <c r="G170" s="344"/>
      <c r="H170" s="344"/>
      <c r="I170" s="344"/>
      <c r="J170" s="344"/>
      <c r="K170" s="344"/>
      <c r="L170" s="344"/>
      <c r="M170" s="344"/>
      <c r="N170" s="344"/>
      <c r="O170" s="344"/>
      <c r="P170" s="47"/>
      <c r="Q170" s="46" t="s">
        <v>50</v>
      </c>
      <c r="R170" s="46"/>
      <c r="S170" s="46"/>
      <c r="T170" s="46"/>
      <c r="U170" s="46"/>
      <c r="V170" s="46"/>
      <c r="W170" s="46"/>
      <c r="X170" s="46"/>
      <c r="Y170" s="46"/>
    </row>
    <row r="171" spans="1:25" s="150" customFormat="1" outlineLevel="1" x14ac:dyDescent="0.25">
      <c r="A171" s="325"/>
      <c r="B171" s="327"/>
      <c r="C171" s="343"/>
      <c r="D171" s="344"/>
      <c r="E171" s="344"/>
      <c r="F171" s="344"/>
      <c r="G171" s="344"/>
      <c r="H171" s="344"/>
      <c r="I171" s="344"/>
      <c r="J171" s="344"/>
      <c r="K171" s="344"/>
      <c r="L171" s="344"/>
      <c r="M171" s="344"/>
      <c r="N171" s="344"/>
      <c r="O171" s="344"/>
      <c r="P171" s="47"/>
      <c r="Q171" s="46"/>
      <c r="R171" s="46"/>
      <c r="S171" s="46"/>
      <c r="T171" s="46"/>
      <c r="U171" s="46"/>
      <c r="V171" s="46"/>
      <c r="W171" s="46"/>
      <c r="X171" s="46"/>
      <c r="Y171" s="46"/>
    </row>
    <row r="172" spans="1:25" s="150" customFormat="1" outlineLevel="1" x14ac:dyDescent="0.25">
      <c r="A172" s="325"/>
      <c r="B172" s="327"/>
      <c r="C172" s="343"/>
      <c r="D172" s="344"/>
      <c r="E172" s="344"/>
      <c r="F172" s="344"/>
      <c r="G172" s="344"/>
      <c r="H172" s="344"/>
      <c r="I172" s="344"/>
      <c r="J172" s="344"/>
      <c r="K172" s="344"/>
      <c r="L172" s="344"/>
      <c r="M172" s="344"/>
      <c r="N172" s="344"/>
      <c r="O172" s="344"/>
      <c r="P172" s="47"/>
      <c r="Q172" s="46"/>
      <c r="R172" s="46"/>
      <c r="S172" s="46"/>
      <c r="T172" s="46"/>
      <c r="U172" s="46"/>
      <c r="V172" s="46"/>
      <c r="W172" s="46"/>
      <c r="X172" s="46"/>
      <c r="Y172" s="46"/>
    </row>
    <row r="173" spans="1:25" s="150" customFormat="1" outlineLevel="1" x14ac:dyDescent="0.25">
      <c r="A173" s="325"/>
      <c r="B173" s="327"/>
      <c r="C173" s="343"/>
      <c r="D173" s="344"/>
      <c r="E173" s="344"/>
      <c r="F173" s="344"/>
      <c r="G173" s="344"/>
      <c r="H173" s="344"/>
      <c r="I173" s="344"/>
      <c r="J173" s="344"/>
      <c r="K173" s="344"/>
      <c r="L173" s="344"/>
      <c r="M173" s="344"/>
      <c r="N173" s="344"/>
      <c r="O173" s="344"/>
      <c r="P173" s="47"/>
      <c r="Q173" s="46"/>
      <c r="R173" s="46"/>
      <c r="S173" s="46"/>
      <c r="T173" s="46"/>
      <c r="U173" s="46"/>
      <c r="V173" s="46"/>
      <c r="W173" s="46"/>
      <c r="X173" s="46"/>
      <c r="Y173" s="46"/>
    </row>
    <row r="174" spans="1:25" s="150" customFormat="1" outlineLevel="1" x14ac:dyDescent="0.25">
      <c r="A174" s="325"/>
      <c r="B174" s="328"/>
      <c r="C174" s="343"/>
      <c r="D174" s="344"/>
      <c r="E174" s="344"/>
      <c r="F174" s="344"/>
      <c r="G174" s="344"/>
      <c r="H174" s="344"/>
      <c r="I174" s="344"/>
      <c r="J174" s="344"/>
      <c r="K174" s="344"/>
      <c r="L174" s="344"/>
      <c r="M174" s="344"/>
      <c r="N174" s="344"/>
      <c r="O174" s="344"/>
      <c r="P174" s="47"/>
      <c r="Q174" s="46"/>
      <c r="R174" s="46"/>
      <c r="S174" s="46"/>
      <c r="T174" s="46"/>
      <c r="U174" s="46"/>
      <c r="V174" s="46"/>
      <c r="W174" s="46"/>
      <c r="X174" s="46"/>
      <c r="Y174" s="46"/>
    </row>
    <row r="175" spans="1:25" s="150" customFormat="1" ht="6" customHeight="1" outlineLevel="1" x14ac:dyDescent="0.25">
      <c r="A175" s="325"/>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5"/>
      <c r="B176" s="338" t="s">
        <v>48</v>
      </c>
      <c r="C176" s="343"/>
      <c r="D176" s="344"/>
      <c r="E176" s="344"/>
      <c r="F176" s="344"/>
      <c r="G176" s="344"/>
      <c r="H176" s="344"/>
      <c r="I176" s="344"/>
      <c r="J176" s="344"/>
      <c r="K176" s="344"/>
      <c r="L176" s="344"/>
      <c r="M176" s="344"/>
      <c r="N176" s="344"/>
      <c r="O176" s="344"/>
      <c r="P176" s="47"/>
      <c r="Q176" s="46"/>
      <c r="R176" s="46"/>
      <c r="S176" s="46"/>
      <c r="T176" s="46"/>
      <c r="U176" s="46"/>
      <c r="V176" s="46"/>
      <c r="W176" s="46"/>
      <c r="X176" s="46"/>
      <c r="Y176" s="46"/>
    </row>
    <row r="177" spans="1:25" s="150" customFormat="1" ht="15" customHeight="1" outlineLevel="1" x14ac:dyDescent="0.25">
      <c r="A177" s="325"/>
      <c r="B177" s="327"/>
      <c r="C177" s="343"/>
      <c r="D177" s="344"/>
      <c r="E177" s="344"/>
      <c r="F177" s="344"/>
      <c r="G177" s="344"/>
      <c r="H177" s="344"/>
      <c r="I177" s="344"/>
      <c r="J177" s="344"/>
      <c r="K177" s="344"/>
      <c r="L177" s="344"/>
      <c r="M177" s="344"/>
      <c r="N177" s="344"/>
      <c r="O177" s="344"/>
      <c r="P177" s="47"/>
      <c r="Q177" s="46"/>
      <c r="R177" s="46"/>
      <c r="S177" s="46"/>
      <c r="T177" s="46"/>
      <c r="U177" s="46"/>
      <c r="V177" s="46"/>
      <c r="W177" s="46"/>
      <c r="X177" s="46"/>
      <c r="Y177" s="46"/>
    </row>
    <row r="178" spans="1:25" s="150" customFormat="1" outlineLevel="1" x14ac:dyDescent="0.25">
      <c r="A178" s="325"/>
      <c r="B178" s="327"/>
      <c r="C178" s="343"/>
      <c r="D178" s="344"/>
      <c r="E178" s="344"/>
      <c r="F178" s="344"/>
      <c r="G178" s="344"/>
      <c r="H178" s="344"/>
      <c r="I178" s="344"/>
      <c r="J178" s="344"/>
      <c r="K178" s="344"/>
      <c r="L178" s="344"/>
      <c r="M178" s="344"/>
      <c r="N178" s="344"/>
      <c r="O178" s="344"/>
      <c r="P178" s="47"/>
      <c r="Q178" s="46"/>
      <c r="R178" s="46"/>
      <c r="S178" s="46"/>
      <c r="T178" s="46"/>
      <c r="U178" s="46"/>
      <c r="V178" s="46"/>
      <c r="W178" s="46"/>
      <c r="X178" s="46"/>
      <c r="Y178" s="46"/>
    </row>
    <row r="179" spans="1:25" s="150" customFormat="1" outlineLevel="1" x14ac:dyDescent="0.25">
      <c r="A179" s="325"/>
      <c r="B179" s="327"/>
      <c r="C179" s="343"/>
      <c r="D179" s="344"/>
      <c r="E179" s="344"/>
      <c r="F179" s="344"/>
      <c r="G179" s="344"/>
      <c r="H179" s="344"/>
      <c r="I179" s="344"/>
      <c r="J179" s="344"/>
      <c r="K179" s="344"/>
      <c r="L179" s="344"/>
      <c r="M179" s="344"/>
      <c r="N179" s="344"/>
      <c r="O179" s="344"/>
      <c r="P179" s="47"/>
      <c r="Q179" s="46"/>
      <c r="R179" s="46"/>
      <c r="S179" s="46"/>
      <c r="T179" s="46"/>
      <c r="U179" s="46"/>
      <c r="V179" s="46"/>
      <c r="W179" s="46"/>
      <c r="X179" s="46"/>
      <c r="Y179" s="46"/>
    </row>
    <row r="180" spans="1:25" s="150" customFormat="1" outlineLevel="1" x14ac:dyDescent="0.25">
      <c r="A180" s="325"/>
      <c r="B180" s="327"/>
      <c r="C180" s="343"/>
      <c r="D180" s="344"/>
      <c r="E180" s="344"/>
      <c r="F180" s="344"/>
      <c r="G180" s="344"/>
      <c r="H180" s="344"/>
      <c r="I180" s="344"/>
      <c r="J180" s="344"/>
      <c r="K180" s="344"/>
      <c r="L180" s="344"/>
      <c r="M180" s="344"/>
      <c r="N180" s="344"/>
      <c r="O180" s="344"/>
      <c r="P180" s="47"/>
      <c r="Q180" s="46"/>
      <c r="R180" s="46"/>
      <c r="S180" s="46"/>
      <c r="T180" s="46"/>
      <c r="U180" s="46"/>
      <c r="V180" s="46"/>
      <c r="W180" s="46"/>
      <c r="X180" s="46"/>
      <c r="Y180" s="46"/>
    </row>
    <row r="181" spans="1:25" s="150" customFormat="1" outlineLevel="1" x14ac:dyDescent="0.25">
      <c r="A181" s="325"/>
      <c r="B181" s="327"/>
      <c r="C181" s="343"/>
      <c r="D181" s="344"/>
      <c r="E181" s="344"/>
      <c r="F181" s="344"/>
      <c r="G181" s="344"/>
      <c r="H181" s="344"/>
      <c r="I181" s="344"/>
      <c r="J181" s="344"/>
      <c r="K181" s="344"/>
      <c r="L181" s="344"/>
      <c r="M181" s="344"/>
      <c r="N181" s="344"/>
      <c r="O181" s="344"/>
      <c r="P181" s="47"/>
      <c r="Q181" s="46"/>
      <c r="R181" s="46"/>
      <c r="S181" s="46"/>
      <c r="T181" s="46"/>
      <c r="U181" s="46"/>
      <c r="V181" s="46"/>
      <c r="W181" s="46"/>
      <c r="X181" s="46"/>
      <c r="Y181" s="46"/>
    </row>
    <row r="182" spans="1:25" s="150" customFormat="1" outlineLevel="1" x14ac:dyDescent="0.25">
      <c r="A182" s="325"/>
      <c r="B182" s="328"/>
      <c r="C182" s="343"/>
      <c r="D182" s="344"/>
      <c r="E182" s="344"/>
      <c r="F182" s="344"/>
      <c r="G182" s="344"/>
      <c r="H182" s="344"/>
      <c r="I182" s="344"/>
      <c r="J182" s="344"/>
      <c r="K182" s="344"/>
      <c r="L182" s="344"/>
      <c r="M182" s="344"/>
      <c r="N182" s="344"/>
      <c r="O182" s="344"/>
      <c r="P182" s="47"/>
      <c r="Q182" s="46"/>
      <c r="R182" s="46"/>
      <c r="S182" s="46"/>
      <c r="T182" s="46"/>
      <c r="U182" s="46"/>
      <c r="V182" s="46"/>
      <c r="W182" s="46"/>
      <c r="X182" s="46"/>
      <c r="Y182" s="46"/>
    </row>
    <row r="183" spans="1:25" s="150" customFormat="1" ht="6" customHeight="1" outlineLevel="1" x14ac:dyDescent="0.25">
      <c r="A183" s="325"/>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5"/>
      <c r="B184" s="197" t="s">
        <v>62</v>
      </c>
      <c r="C184" s="331" t="s">
        <v>35</v>
      </c>
      <c r="D184" s="350"/>
      <c r="E184" s="350"/>
      <c r="F184" s="33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5"/>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5"/>
      <c r="B186" s="327"/>
      <c r="C186" s="331">
        <v>1</v>
      </c>
      <c r="D186" s="33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5"/>
      <c r="B187" s="327"/>
      <c r="C187" s="316"/>
      <c r="D187" s="317"/>
      <c r="E187" s="317"/>
      <c r="F187" s="317"/>
      <c r="G187" s="317"/>
      <c r="H187" s="317"/>
      <c r="I187" s="317"/>
      <c r="J187" s="317"/>
      <c r="K187" s="317"/>
      <c r="L187" s="317"/>
      <c r="M187" s="317"/>
      <c r="N187" s="317"/>
      <c r="O187" s="317"/>
      <c r="P187" s="47"/>
      <c r="Q187" s="46" t="s">
        <v>136</v>
      </c>
      <c r="R187" s="46"/>
      <c r="S187" s="46"/>
      <c r="T187" s="46"/>
      <c r="U187" s="46"/>
      <c r="V187" s="46"/>
      <c r="W187" s="46"/>
      <c r="X187" s="46"/>
      <c r="Y187" s="46"/>
    </row>
    <row r="188" spans="1:25" s="150" customFormat="1" outlineLevel="1" x14ac:dyDescent="0.25">
      <c r="A188" s="325"/>
      <c r="B188" s="327"/>
      <c r="C188" s="316"/>
      <c r="D188" s="317"/>
      <c r="E188" s="317"/>
      <c r="F188" s="317"/>
      <c r="G188" s="317"/>
      <c r="H188" s="317"/>
      <c r="I188" s="317"/>
      <c r="J188" s="317"/>
      <c r="K188" s="317"/>
      <c r="L188" s="317"/>
      <c r="M188" s="317"/>
      <c r="N188" s="317"/>
      <c r="O188" s="317"/>
      <c r="P188" s="47"/>
      <c r="Q188" s="46" t="s">
        <v>137</v>
      </c>
      <c r="R188" s="46"/>
      <c r="S188" s="46"/>
      <c r="T188" s="46"/>
      <c r="U188" s="46"/>
      <c r="V188" s="46"/>
      <c r="W188" s="46"/>
      <c r="X188" s="46"/>
      <c r="Y188" s="46"/>
    </row>
    <row r="189" spans="1:25" s="150" customFormat="1" outlineLevel="1" x14ac:dyDescent="0.25">
      <c r="A189" s="325"/>
      <c r="B189" s="327"/>
      <c r="C189" s="316"/>
      <c r="D189" s="317"/>
      <c r="E189" s="317"/>
      <c r="F189" s="317"/>
      <c r="G189" s="317"/>
      <c r="H189" s="317"/>
      <c r="I189" s="317"/>
      <c r="J189" s="317"/>
      <c r="K189" s="317"/>
      <c r="L189" s="317"/>
      <c r="M189" s="317"/>
      <c r="N189" s="317"/>
      <c r="O189" s="317"/>
      <c r="P189" s="47"/>
      <c r="Q189" s="46" t="s">
        <v>138</v>
      </c>
      <c r="R189" s="46"/>
      <c r="S189" s="46"/>
      <c r="T189" s="46"/>
      <c r="U189" s="46"/>
      <c r="V189" s="46"/>
      <c r="W189" s="46"/>
      <c r="X189" s="46"/>
      <c r="Y189" s="46"/>
    </row>
    <row r="190" spans="1:25" s="150" customFormat="1" outlineLevel="1" x14ac:dyDescent="0.25">
      <c r="A190" s="325"/>
      <c r="B190" s="327"/>
      <c r="C190" s="316"/>
      <c r="D190" s="317"/>
      <c r="E190" s="317"/>
      <c r="F190" s="317"/>
      <c r="G190" s="317"/>
      <c r="H190" s="317"/>
      <c r="I190" s="317"/>
      <c r="J190" s="317"/>
      <c r="K190" s="317"/>
      <c r="L190" s="317"/>
      <c r="M190" s="317"/>
      <c r="N190" s="317"/>
      <c r="O190" s="317"/>
      <c r="P190" s="47"/>
      <c r="Q190" s="46" t="s">
        <v>139</v>
      </c>
      <c r="R190" s="46"/>
      <c r="S190" s="46"/>
      <c r="T190" s="46"/>
      <c r="U190" s="46"/>
      <c r="V190" s="46"/>
      <c r="W190" s="46"/>
      <c r="X190" s="46"/>
      <c r="Y190" s="46"/>
    </row>
    <row r="191" spans="1:25" s="150" customFormat="1" outlineLevel="1" x14ac:dyDescent="0.25">
      <c r="A191" s="325"/>
      <c r="B191" s="328"/>
      <c r="C191" s="316"/>
      <c r="D191" s="317"/>
      <c r="E191" s="317"/>
      <c r="F191" s="317"/>
      <c r="G191" s="317"/>
      <c r="H191" s="317"/>
      <c r="I191" s="317"/>
      <c r="J191" s="317"/>
      <c r="K191" s="317"/>
      <c r="L191" s="317"/>
      <c r="M191" s="317"/>
      <c r="N191" s="317"/>
      <c r="O191" s="317"/>
      <c r="P191" s="47"/>
      <c r="Q191" s="46" t="s">
        <v>140</v>
      </c>
      <c r="R191" s="46"/>
      <c r="S191" s="46"/>
      <c r="T191" s="46"/>
      <c r="U191" s="46"/>
      <c r="V191" s="46"/>
      <c r="W191" s="46"/>
      <c r="X191" s="46"/>
      <c r="Y191" s="46"/>
    </row>
    <row r="192" spans="1:25" s="150" customFormat="1" ht="6" customHeight="1" outlineLevel="1" x14ac:dyDescent="0.25">
      <c r="A192" s="325"/>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25"/>
      <c r="B193" s="118" t="s">
        <v>142</v>
      </c>
      <c r="C193" s="329" t="s">
        <v>38</v>
      </c>
      <c r="D193" s="330"/>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5"/>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25"/>
      <c r="B195" s="120" t="s">
        <v>99</v>
      </c>
      <c r="C195" s="343"/>
      <c r="D195" s="344"/>
      <c r="E195" s="344"/>
      <c r="F195" s="344"/>
      <c r="G195" s="344"/>
      <c r="H195" s="344"/>
      <c r="I195" s="344"/>
      <c r="J195" s="344"/>
      <c r="K195" s="344"/>
      <c r="L195" s="344"/>
      <c r="M195" s="344"/>
      <c r="N195" s="344"/>
      <c r="O195" s="344"/>
      <c r="P195" s="47"/>
      <c r="Q195" s="46"/>
      <c r="R195" s="46"/>
      <c r="S195" s="46"/>
      <c r="T195" s="46"/>
      <c r="U195" s="46"/>
      <c r="V195" s="46"/>
      <c r="W195" s="46"/>
      <c r="X195" s="46"/>
      <c r="Y195" s="46"/>
    </row>
    <row r="196" spans="1:25" s="150" customFormat="1" ht="6" customHeight="1" outlineLevel="1" x14ac:dyDescent="0.25">
      <c r="A196" s="325"/>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5"/>
      <c r="B197" s="104" t="s">
        <v>77</v>
      </c>
      <c r="C197" s="329" t="s">
        <v>38</v>
      </c>
      <c r="D197" s="33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5"/>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5"/>
      <c r="B199" s="104" t="s">
        <v>49</v>
      </c>
      <c r="C199" s="329" t="s">
        <v>35</v>
      </c>
      <c r="D199" s="330"/>
      <c r="E199" s="330"/>
      <c r="F199" s="330"/>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6"/>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19" t="s">
        <v>22</v>
      </c>
      <c r="D207" s="31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75"/>
      <c r="D208" s="37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4"/>
      <c r="D221" s="35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19" t="s">
        <v>22</v>
      </c>
      <c r="D228" s="31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4"/>
      <c r="D242" s="3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4"/>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5"/>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5"/>
      <c r="B246" s="369" t="s">
        <v>0</v>
      </c>
      <c r="C246" s="330" t="s">
        <v>1</v>
      </c>
      <c r="D246" s="330"/>
      <c r="E246" s="204"/>
      <c r="F246" s="305"/>
      <c r="G246" s="305"/>
      <c r="H246" s="305"/>
      <c r="I246" s="305"/>
      <c r="J246" s="30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5"/>
      <c r="B247" s="370"/>
      <c r="C247" s="330"/>
      <c r="D247" s="330"/>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5"/>
      <c r="B248" s="371"/>
      <c r="C248" s="330"/>
      <c r="D248" s="330"/>
      <c r="E248" s="204"/>
      <c r="F248" s="305"/>
      <c r="G248" s="305"/>
      <c r="H248" s="305"/>
      <c r="I248" s="305"/>
      <c r="J248" s="30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5"/>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5"/>
      <c r="B250" s="355" t="s">
        <v>100</v>
      </c>
      <c r="C250" s="329"/>
      <c r="D250" s="330"/>
      <c r="E250" s="330"/>
      <c r="F250" s="330"/>
      <c r="G250" s="330"/>
      <c r="H250" s="330"/>
      <c r="I250" s="330"/>
      <c r="J250" s="330"/>
      <c r="K250" s="330"/>
      <c r="L250" s="330"/>
      <c r="M250" s="330"/>
      <c r="N250" s="330"/>
      <c r="O250" s="330"/>
      <c r="P250" s="47"/>
      <c r="Q250" s="44"/>
      <c r="R250" s="44"/>
      <c r="S250" s="46"/>
      <c r="T250" s="46"/>
      <c r="U250" s="46"/>
      <c r="V250" s="46"/>
      <c r="W250" s="46"/>
      <c r="X250" s="46"/>
      <c r="Y250" s="46"/>
    </row>
    <row r="251" spans="1:25" s="150" customFormat="1" outlineLevel="1" x14ac:dyDescent="0.25">
      <c r="A251" s="325"/>
      <c r="B251" s="356"/>
      <c r="C251" s="329"/>
      <c r="D251" s="330"/>
      <c r="E251" s="330"/>
      <c r="F251" s="330"/>
      <c r="G251" s="330"/>
      <c r="H251" s="330"/>
      <c r="I251" s="330"/>
      <c r="J251" s="330"/>
      <c r="K251" s="330"/>
      <c r="L251" s="330"/>
      <c r="M251" s="330"/>
      <c r="N251" s="330"/>
      <c r="O251" s="330"/>
      <c r="P251" s="47"/>
      <c r="Q251" s="44"/>
      <c r="R251" s="44"/>
      <c r="S251" s="46"/>
      <c r="T251" s="46"/>
      <c r="U251" s="46"/>
      <c r="V251" s="46"/>
      <c r="W251" s="46"/>
      <c r="X251" s="46"/>
      <c r="Y251" s="46"/>
    </row>
    <row r="252" spans="1:25" s="150" customFormat="1" outlineLevel="1" x14ac:dyDescent="0.25">
      <c r="A252" s="325"/>
      <c r="B252" s="356"/>
      <c r="C252" s="329"/>
      <c r="D252" s="330"/>
      <c r="E252" s="330"/>
      <c r="F252" s="330"/>
      <c r="G252" s="330"/>
      <c r="H252" s="330"/>
      <c r="I252" s="330"/>
      <c r="J252" s="330"/>
      <c r="K252" s="330"/>
      <c r="L252" s="330"/>
      <c r="M252" s="330"/>
      <c r="N252" s="330"/>
      <c r="O252" s="330"/>
      <c r="P252" s="47"/>
      <c r="Q252" s="44"/>
      <c r="R252" s="44"/>
      <c r="S252" s="46"/>
      <c r="T252" s="46"/>
      <c r="U252" s="46"/>
      <c r="V252" s="46"/>
      <c r="W252" s="46"/>
      <c r="X252" s="46"/>
      <c r="Y252" s="46"/>
    </row>
    <row r="253" spans="1:25" s="150" customFormat="1" outlineLevel="1" x14ac:dyDescent="0.25">
      <c r="A253" s="325"/>
      <c r="B253" s="356"/>
      <c r="C253" s="329"/>
      <c r="D253" s="330"/>
      <c r="E253" s="330"/>
      <c r="F253" s="330"/>
      <c r="G253" s="330"/>
      <c r="H253" s="330"/>
      <c r="I253" s="330"/>
      <c r="J253" s="330"/>
      <c r="K253" s="330"/>
      <c r="L253" s="330"/>
      <c r="M253" s="330"/>
      <c r="N253" s="330"/>
      <c r="O253" s="330"/>
      <c r="P253" s="47"/>
      <c r="Q253" s="44"/>
      <c r="R253" s="44"/>
      <c r="S253" s="46"/>
      <c r="T253" s="46"/>
      <c r="U253" s="46"/>
      <c r="V253" s="46"/>
      <c r="W253" s="46"/>
      <c r="X253" s="46"/>
      <c r="Y253" s="46"/>
    </row>
    <row r="254" spans="1:25" s="150" customFormat="1" outlineLevel="1" x14ac:dyDescent="0.25">
      <c r="A254" s="325"/>
      <c r="B254" s="357"/>
      <c r="C254" s="329"/>
      <c r="D254" s="330"/>
      <c r="E254" s="330"/>
      <c r="F254" s="330"/>
      <c r="G254" s="330"/>
      <c r="H254" s="330"/>
      <c r="I254" s="330"/>
      <c r="J254" s="330"/>
      <c r="K254" s="330"/>
      <c r="L254" s="330"/>
      <c r="M254" s="330"/>
      <c r="N254" s="330"/>
      <c r="O254" s="330"/>
      <c r="P254" s="47"/>
      <c r="Q254" s="44"/>
      <c r="R254" s="44"/>
      <c r="S254" s="46"/>
      <c r="T254" s="46"/>
      <c r="U254" s="46"/>
      <c r="V254" s="46"/>
      <c r="W254" s="46"/>
      <c r="X254" s="46"/>
      <c r="Y254" s="46"/>
    </row>
    <row r="255" spans="1:25" s="150" customFormat="1" ht="6" customHeight="1" outlineLevel="1" thickBot="1" x14ac:dyDescent="0.3">
      <c r="A255" s="326"/>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C112" xr:uid="{00000000-0002-0000-0900-000000000000}">
      <formula1>"Effective, Ineffective"</formula1>
    </dataValidation>
    <dataValidation type="list" allowBlank="1" showInputMessage="1" showErrorMessage="1" sqref="O244 O35 O202 O223" xr:uid="{00000000-0002-0000-0900-000001000000}">
      <formula1>"Open, Ready for Review, Reviewed, Final"</formula1>
    </dataValidation>
    <dataValidation type="list" allowBlank="1" showInputMessage="1" showErrorMessage="1" sqref="K118:M118 E118 G118 I118" xr:uid="{00000000-0002-0000-0900-000002000000}">
      <formula1>"low risk, normal risk, high risk"</formula1>
    </dataValidation>
    <dataValidation type="list" allowBlank="1" showInputMessage="1" showErrorMessage="1" sqref="H118" xr:uid="{00000000-0002-0000-0900-000003000000}">
      <formula1>"Not Higher, Higher"</formula1>
    </dataValidation>
    <dataValidation type="list" allowBlank="1" showInputMessage="1" showErrorMessage="1" sqref="C161:D161 C157:D157 C193:D193 G97:H97 G99:H99 G105:H105 C86:D86 H90:I90" xr:uid="{00000000-0002-0000-0900-000004000000}">
      <formula1>"Yes,No"</formula1>
    </dataValidation>
    <dataValidation type="list" allowBlank="1" showInputMessage="1" showErrorMessage="1" sqref="C249 C246" xr:uid="{00000000-0002-0000-0900-000005000000}">
      <formula1>"N/A for approach, Effective, Ineffective"</formula1>
    </dataValidation>
    <dataValidation type="list" allowBlank="1" showInputMessage="1" showErrorMessage="1" sqref="C197:D197" xr:uid="{00000000-0002-0000-09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8000000}"/>
    <dataValidation type="list" allowBlank="1" showInputMessage="1" showErrorMessage="1" prompt="See Internal Control Guide Section 3.5.1 for factors to consider when planning the nature of our tests of operating effectiveness." sqref="E132 K132 I132 G132" xr:uid="{00000000-0002-0000-0900-000009000000}">
      <formula1>$Q$132:$Q$133</formula1>
    </dataValidation>
    <dataValidation type="list" allowBlank="1" showInputMessage="1" showErrorMessage="1" sqref="E169 K169 I169 G169" xr:uid="{00000000-0002-0000-0900-00000A000000}">
      <formula1>$Q$169:$Q$170</formula1>
    </dataValidation>
    <dataValidation type="list" allowBlank="1" showInputMessage="1" showErrorMessage="1" sqref="C163" xr:uid="{00000000-0002-0000-0900-00000B000000}">
      <formula1>$Q$162:$Q$164</formula1>
    </dataValidation>
    <dataValidation type="list" allowBlank="1" showInputMessage="1" showErrorMessage="1" sqref="C199" xr:uid="{00000000-0002-0000-09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900-00000D000000}">
      <formula1>$Q$150:$Q$155</formula1>
    </dataValidation>
    <dataValidation type="list" allowBlank="1" showInputMessage="1" showErrorMessage="1" sqref="C184:F184" xr:uid="{00000000-0002-0000-09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900-000010000000}">
      <formula1>$Q$139:$Q$140</formula1>
    </dataValidation>
    <dataValidation type="list" allowBlank="1" showInputMessage="1" showErrorMessage="1" sqref="H28" xr:uid="{00000000-0002-0000-0900-000011000000}">
      <formula1>"Lower, Higher, Significant"</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2565"/>
  <sheetViews>
    <sheetView zoomScale="68" workbookViewId="0">
      <selection activeCell="B13" sqref="B13"/>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4" style="234" customWidth="1"/>
    <col min="5" max="5" width="18.0703125" style="234" customWidth="1"/>
    <col min="6" max="6" width="12.0703125" style="234" bestFit="1" customWidth="1"/>
    <col min="7" max="7" width="16.5703125" style="234" customWidth="1"/>
    <col min="8" max="16384" width="9.0703125" style="234"/>
  </cols>
  <sheetData>
    <row r="1" spans="2:7" ht="15" x14ac:dyDescent="0.3">
      <c r="B1" s="376" t="s">
        <v>918</v>
      </c>
      <c r="C1" s="376"/>
      <c r="D1" s="376"/>
      <c r="E1" s="376"/>
      <c r="F1" s="376"/>
      <c r="G1" s="376"/>
    </row>
    <row r="2" spans="2:7" x14ac:dyDescent="0.25">
      <c r="B2" s="377" t="s">
        <v>919</v>
      </c>
      <c r="C2" s="377"/>
      <c r="D2" s="377"/>
      <c r="E2" s="377"/>
      <c r="F2" s="377"/>
      <c r="G2" s="377"/>
    </row>
    <row r="3" spans="2:7" x14ac:dyDescent="0.25">
      <c r="E3" s="251"/>
    </row>
    <row r="4" spans="2:7" ht="27" x14ac:dyDescent="0.25">
      <c r="B4" s="234" t="s">
        <v>920</v>
      </c>
      <c r="D4" s="252" t="s">
        <v>921</v>
      </c>
      <c r="E4" s="253" t="s">
        <v>922</v>
      </c>
    </row>
    <row r="5" spans="2:7" x14ac:dyDescent="0.25">
      <c r="B5" s="234" t="s">
        <v>923</v>
      </c>
    </row>
    <row r="6" spans="2:7" x14ac:dyDescent="0.25">
      <c r="B6" s="234" t="s">
        <v>924</v>
      </c>
      <c r="D6" s="252" t="s">
        <v>925</v>
      </c>
      <c r="E6" s="254">
        <v>44370</v>
      </c>
    </row>
    <row r="7" spans="2:7" x14ac:dyDescent="0.25">
      <c r="B7" s="246" t="s">
        <v>926</v>
      </c>
      <c r="D7" s="252" t="s">
        <v>925</v>
      </c>
      <c r="E7" s="246"/>
    </row>
    <row r="8" spans="2:7" x14ac:dyDescent="0.25">
      <c r="B8" s="246" t="s">
        <v>927</v>
      </c>
      <c r="D8" s="252" t="s">
        <v>925</v>
      </c>
    </row>
    <row r="9" spans="2:7" x14ac:dyDescent="0.25">
      <c r="D9" s="251"/>
    </row>
    <row r="10" spans="2:7" x14ac:dyDescent="0.25">
      <c r="B10" s="234" t="s">
        <v>928</v>
      </c>
    </row>
    <row r="13" spans="2:7" x14ac:dyDescent="0.25">
      <c r="B13" s="255" t="s">
        <v>929</v>
      </c>
      <c r="C13" s="255" t="s">
        <v>930</v>
      </c>
      <c r="D13" s="255" t="s">
        <v>931</v>
      </c>
      <c r="E13" s="256" t="s">
        <v>932</v>
      </c>
      <c r="F13" s="256" t="s">
        <v>933</v>
      </c>
    </row>
    <row r="14" spans="2:7" x14ac:dyDescent="0.25">
      <c r="B14" s="257" t="s">
        <v>949</v>
      </c>
      <c r="C14" s="266">
        <v>42978</v>
      </c>
      <c r="D14" s="257" t="s">
        <v>939</v>
      </c>
      <c r="E14" s="258"/>
      <c r="F14" s="258">
        <v>290.01</v>
      </c>
    </row>
    <row r="15" spans="2:7" x14ac:dyDescent="0.25">
      <c r="B15" s="257" t="s">
        <v>949</v>
      </c>
      <c r="C15" s="266">
        <v>43039</v>
      </c>
      <c r="D15" s="257" t="s">
        <v>940</v>
      </c>
      <c r="E15" s="258"/>
      <c r="F15" s="258">
        <v>190</v>
      </c>
    </row>
    <row r="16" spans="2:7" x14ac:dyDescent="0.25">
      <c r="B16" s="257" t="s">
        <v>949</v>
      </c>
      <c r="C16" s="266">
        <v>43100</v>
      </c>
      <c r="D16" s="257" t="s">
        <v>941</v>
      </c>
      <c r="E16" s="258"/>
      <c r="F16" s="258">
        <v>10.07</v>
      </c>
    </row>
    <row r="17" spans="2:6" x14ac:dyDescent="0.25">
      <c r="B17" s="257" t="s">
        <v>949</v>
      </c>
      <c r="C17" s="266">
        <v>43131</v>
      </c>
      <c r="D17" s="257" t="s">
        <v>942</v>
      </c>
      <c r="E17" s="258"/>
      <c r="F17" s="258">
        <v>6.01</v>
      </c>
    </row>
    <row r="18" spans="2:6" x14ac:dyDescent="0.25">
      <c r="B18" s="257" t="s">
        <v>949</v>
      </c>
      <c r="C18" s="266">
        <v>43159</v>
      </c>
      <c r="D18" s="257" t="s">
        <v>943</v>
      </c>
      <c r="E18" s="258"/>
      <c r="F18" s="258">
        <v>6</v>
      </c>
    </row>
    <row r="19" spans="2:6" x14ac:dyDescent="0.25">
      <c r="B19" s="257" t="s">
        <v>949</v>
      </c>
      <c r="C19" s="266">
        <v>43251</v>
      </c>
      <c r="D19" s="257" t="s">
        <v>944</v>
      </c>
      <c r="E19" s="258"/>
      <c r="F19" s="258">
        <v>8.35</v>
      </c>
    </row>
    <row r="20" spans="2:6" x14ac:dyDescent="0.25">
      <c r="B20" s="257" t="s">
        <v>949</v>
      </c>
      <c r="C20" s="266">
        <v>43281</v>
      </c>
      <c r="D20" s="257" t="s">
        <v>945</v>
      </c>
      <c r="E20" s="258"/>
      <c r="F20" s="258">
        <v>1.98</v>
      </c>
    </row>
    <row r="21" spans="2:6" x14ac:dyDescent="0.25">
      <c r="B21" s="257" t="s">
        <v>949</v>
      </c>
      <c r="C21" s="266">
        <v>43769</v>
      </c>
      <c r="D21" s="257" t="s">
        <v>946</v>
      </c>
      <c r="E21" s="258"/>
      <c r="F21" s="258">
        <v>38</v>
      </c>
    </row>
    <row r="22" spans="2:6" x14ac:dyDescent="0.25">
      <c r="B22" s="257" t="s">
        <v>949</v>
      </c>
      <c r="C22" s="266">
        <v>43861</v>
      </c>
      <c r="D22" s="257" t="s">
        <v>947</v>
      </c>
      <c r="E22" s="258"/>
      <c r="F22" s="258">
        <v>85</v>
      </c>
    </row>
    <row r="23" spans="2:6" x14ac:dyDescent="0.25">
      <c r="B23" s="257" t="s">
        <v>949</v>
      </c>
      <c r="C23" s="266">
        <v>44012</v>
      </c>
      <c r="D23" s="257" t="s">
        <v>948</v>
      </c>
      <c r="E23" s="258"/>
      <c r="F23" s="258">
        <v>93</v>
      </c>
    </row>
    <row r="24" spans="2:6" x14ac:dyDescent="0.25">
      <c r="B24" s="257" t="s">
        <v>949</v>
      </c>
      <c r="C24" s="266">
        <v>43069</v>
      </c>
      <c r="D24" s="257" t="s">
        <v>950</v>
      </c>
      <c r="E24" s="258">
        <v>-192.54</v>
      </c>
      <c r="F24"/>
    </row>
    <row r="25" spans="2:6" x14ac:dyDescent="0.25">
      <c r="B25" s="257" t="s">
        <v>949</v>
      </c>
      <c r="C25" s="266">
        <v>43312</v>
      </c>
      <c r="D25" s="257" t="s">
        <v>951</v>
      </c>
      <c r="E25" s="258">
        <v>-27.01</v>
      </c>
      <c r="F25"/>
    </row>
    <row r="26" spans="2:6" x14ac:dyDescent="0.25">
      <c r="B26" s="257" t="s">
        <v>949</v>
      </c>
      <c r="C26" s="266">
        <v>43646</v>
      </c>
      <c r="D26" s="257" t="s">
        <v>952</v>
      </c>
      <c r="E26" s="258">
        <v>-1334.32</v>
      </c>
      <c r="F26"/>
    </row>
    <row r="27" spans="2:6" x14ac:dyDescent="0.25">
      <c r="B27" s="257" t="s">
        <v>949</v>
      </c>
      <c r="C27" s="266">
        <v>43646</v>
      </c>
      <c r="D27" s="257" t="s">
        <v>953</v>
      </c>
      <c r="E27" s="258">
        <v>-3392.98</v>
      </c>
      <c r="F27"/>
    </row>
    <row r="28" spans="2:6" x14ac:dyDescent="0.25">
      <c r="B28" s="257" t="s">
        <v>949</v>
      </c>
      <c r="C28" s="266">
        <v>43646</v>
      </c>
      <c r="D28" s="257" t="s">
        <v>954</v>
      </c>
      <c r="E28" s="258">
        <v>-281</v>
      </c>
      <c r="F28"/>
    </row>
    <row r="29" spans="2:6" ht="13.5" customHeight="1" x14ac:dyDescent="0.25">
      <c r="B29" s="257" t="s">
        <v>949</v>
      </c>
      <c r="C29" s="266">
        <v>44105</v>
      </c>
      <c r="D29" s="257" t="s">
        <v>955</v>
      </c>
      <c r="E29" s="258">
        <v>-8023</v>
      </c>
      <c r="F29"/>
    </row>
    <row r="30" spans="2:6" x14ac:dyDescent="0.25">
      <c r="B30" s="257" t="s">
        <v>949</v>
      </c>
      <c r="C30" s="266">
        <v>44043</v>
      </c>
      <c r="D30" s="257" t="s">
        <v>956</v>
      </c>
      <c r="E30" s="258">
        <v>-1386.66</v>
      </c>
      <c r="F30"/>
    </row>
    <row r="31" spans="2:6" x14ac:dyDescent="0.25">
      <c r="B31" s="257" t="s">
        <v>949</v>
      </c>
      <c r="C31" s="266">
        <v>44074</v>
      </c>
      <c r="D31" s="257" t="s">
        <v>957</v>
      </c>
      <c r="E31" s="258">
        <v>-1386.66</v>
      </c>
      <c r="F31"/>
    </row>
    <row r="32" spans="2:6" x14ac:dyDescent="0.25">
      <c r="B32" s="257" t="s">
        <v>949</v>
      </c>
      <c r="C32" s="266">
        <v>44104</v>
      </c>
      <c r="D32" s="257" t="s">
        <v>958</v>
      </c>
      <c r="E32" s="258">
        <v>-1386.66</v>
      </c>
      <c r="F32"/>
    </row>
    <row r="33" spans="2:6" x14ac:dyDescent="0.25">
      <c r="B33" s="257" t="s">
        <v>949</v>
      </c>
      <c r="C33" s="266">
        <v>44135</v>
      </c>
      <c r="D33" s="257" t="s">
        <v>959</v>
      </c>
      <c r="E33" s="258">
        <v>-1386.66</v>
      </c>
      <c r="F33"/>
    </row>
    <row r="34" spans="2:6" x14ac:dyDescent="0.25">
      <c r="B34" s="257" t="s">
        <v>949</v>
      </c>
      <c r="C34" s="266">
        <v>44165</v>
      </c>
      <c r="D34" s="257" t="s">
        <v>960</v>
      </c>
      <c r="E34" s="258">
        <v>-1386.66</v>
      </c>
      <c r="F34"/>
    </row>
    <row r="35" spans="2:6" x14ac:dyDescent="0.25">
      <c r="B35" s="257" t="s">
        <v>949</v>
      </c>
      <c r="C35" s="266">
        <v>44196</v>
      </c>
      <c r="D35" s="257" t="s">
        <v>961</v>
      </c>
      <c r="E35" s="258">
        <v>-1386.66</v>
      </c>
      <c r="F35"/>
    </row>
    <row r="36" spans="2:6" x14ac:dyDescent="0.25">
      <c r="B36" s="257" t="s">
        <v>949</v>
      </c>
      <c r="C36" s="266">
        <v>44227</v>
      </c>
      <c r="D36" s="257" t="s">
        <v>962</v>
      </c>
      <c r="E36" s="258">
        <v>-1386.66</v>
      </c>
      <c r="F36"/>
    </row>
    <row r="37" spans="2:6" x14ac:dyDescent="0.25">
      <c r="B37" s="257" t="s">
        <v>949</v>
      </c>
      <c r="C37" s="266">
        <v>44255</v>
      </c>
      <c r="D37" s="257" t="s">
        <v>963</v>
      </c>
      <c r="E37" s="258">
        <v>-1386.66</v>
      </c>
      <c r="F37"/>
    </row>
    <row r="38" spans="2:6" x14ac:dyDescent="0.25">
      <c r="B38" s="257" t="s">
        <v>949</v>
      </c>
      <c r="C38" s="266">
        <v>44286</v>
      </c>
      <c r="D38" s="257" t="s">
        <v>964</v>
      </c>
      <c r="E38" s="258">
        <v>-1386.66</v>
      </c>
      <c r="F38"/>
    </row>
    <row r="39" spans="2:6" x14ac:dyDescent="0.25">
      <c r="B39" s="257" t="s">
        <v>949</v>
      </c>
      <c r="C39" s="266">
        <v>44316</v>
      </c>
      <c r="D39" s="257" t="s">
        <v>965</v>
      </c>
      <c r="E39" s="258">
        <v>-1386.66</v>
      </c>
      <c r="F39"/>
    </row>
    <row r="40" spans="2:6" x14ac:dyDescent="0.25">
      <c r="B40" s="257" t="s">
        <v>949</v>
      </c>
      <c r="C40" s="266">
        <v>44347</v>
      </c>
      <c r="D40" s="257" t="s">
        <v>966</v>
      </c>
      <c r="E40" s="258">
        <v>-1386.66</v>
      </c>
      <c r="F40"/>
    </row>
    <row r="41" spans="2:6" x14ac:dyDescent="0.25">
      <c r="B41" s="257" t="s">
        <v>985</v>
      </c>
      <c r="C41" s="266">
        <v>43769</v>
      </c>
      <c r="D41" s="257" t="s">
        <v>946</v>
      </c>
      <c r="E41"/>
      <c r="F41" s="258">
        <v>228</v>
      </c>
    </row>
    <row r="42" spans="2:6" x14ac:dyDescent="0.25">
      <c r="B42" s="257" t="s">
        <v>985</v>
      </c>
      <c r="C42" s="266">
        <v>43799</v>
      </c>
      <c r="D42" s="257" t="s">
        <v>967</v>
      </c>
      <c r="E42"/>
      <c r="F42" s="258">
        <v>287</v>
      </c>
    </row>
    <row r="43" spans="2:6" x14ac:dyDescent="0.25">
      <c r="B43" s="257" t="s">
        <v>985</v>
      </c>
      <c r="C43" s="266">
        <v>44012</v>
      </c>
      <c r="D43" s="257" t="s">
        <v>948</v>
      </c>
      <c r="E43"/>
      <c r="F43" s="258">
        <v>228</v>
      </c>
    </row>
    <row r="44" spans="2:6" x14ac:dyDescent="0.25">
      <c r="B44" s="257" t="s">
        <v>985</v>
      </c>
      <c r="C44" s="266">
        <v>44012</v>
      </c>
      <c r="D44" s="257" t="s">
        <v>968</v>
      </c>
      <c r="E44"/>
      <c r="F44" s="258">
        <v>918.06</v>
      </c>
    </row>
    <row r="45" spans="2:6" x14ac:dyDescent="0.25">
      <c r="B45" s="257" t="s">
        <v>985</v>
      </c>
      <c r="C45" s="266">
        <v>44012</v>
      </c>
      <c r="D45" s="257" t="s">
        <v>969</v>
      </c>
      <c r="E45"/>
      <c r="F45" s="258">
        <v>2325</v>
      </c>
    </row>
    <row r="46" spans="2:6" x14ac:dyDescent="0.25">
      <c r="B46" s="257" t="s">
        <v>985</v>
      </c>
      <c r="C46" s="266">
        <v>44027</v>
      </c>
      <c r="D46" s="257" t="s">
        <v>970</v>
      </c>
      <c r="E46"/>
      <c r="F46" s="258">
        <v>15636.85</v>
      </c>
    </row>
    <row r="47" spans="2:6" x14ac:dyDescent="0.25">
      <c r="B47" s="257" t="s">
        <v>985</v>
      </c>
      <c r="C47" s="266">
        <v>44027</v>
      </c>
      <c r="D47" s="257" t="s">
        <v>971</v>
      </c>
      <c r="E47"/>
      <c r="F47" s="258">
        <v>4971.1499999999996</v>
      </c>
    </row>
    <row r="48" spans="2:6" x14ac:dyDescent="0.25">
      <c r="B48" s="257" t="s">
        <v>985</v>
      </c>
      <c r="C48" s="266">
        <v>44062</v>
      </c>
      <c r="D48" s="257" t="s">
        <v>972</v>
      </c>
      <c r="E48"/>
      <c r="F48" s="258">
        <v>8525.0300000000007</v>
      </c>
    </row>
    <row r="49" spans="2:6" x14ac:dyDescent="0.25">
      <c r="B49" s="257" t="s">
        <v>985</v>
      </c>
      <c r="C49" s="266">
        <v>44083</v>
      </c>
      <c r="D49" s="257" t="s">
        <v>973</v>
      </c>
      <c r="E49"/>
      <c r="F49" s="258">
        <v>10425.370000000001</v>
      </c>
    </row>
    <row r="50" spans="2:6" x14ac:dyDescent="0.25">
      <c r="B50" s="257" t="s">
        <v>985</v>
      </c>
      <c r="C50" s="266">
        <v>44112</v>
      </c>
      <c r="D50" s="257" t="s">
        <v>974</v>
      </c>
      <c r="E50"/>
      <c r="F50" s="258">
        <v>12897.94</v>
      </c>
    </row>
    <row r="51" spans="2:6" x14ac:dyDescent="0.25">
      <c r="B51" s="257" t="s">
        <v>986</v>
      </c>
      <c r="C51" s="266">
        <v>44144</v>
      </c>
      <c r="D51" s="257" t="s">
        <v>975</v>
      </c>
      <c r="E51"/>
      <c r="F51" s="258">
        <v>7319.48</v>
      </c>
    </row>
    <row r="52" spans="2:6" x14ac:dyDescent="0.25">
      <c r="B52" s="257" t="s">
        <v>985</v>
      </c>
      <c r="C52" s="266">
        <v>44144</v>
      </c>
      <c r="D52" s="257" t="s">
        <v>976</v>
      </c>
      <c r="E52"/>
      <c r="F52" s="258">
        <v>10191.01</v>
      </c>
    </row>
    <row r="53" spans="2:6" x14ac:dyDescent="0.25">
      <c r="B53" s="257" t="s">
        <v>986</v>
      </c>
      <c r="C53" s="266">
        <v>44171</v>
      </c>
      <c r="D53" s="257" t="s">
        <v>977</v>
      </c>
      <c r="E53"/>
      <c r="F53" s="258">
        <v>6246.57</v>
      </c>
    </row>
    <row r="54" spans="2:6" x14ac:dyDescent="0.25">
      <c r="B54" s="257" t="s">
        <v>985</v>
      </c>
      <c r="C54" s="266">
        <v>44171</v>
      </c>
      <c r="D54" s="257" t="s">
        <v>978</v>
      </c>
      <c r="E54"/>
      <c r="F54" s="258">
        <v>12940.14</v>
      </c>
    </row>
    <row r="55" spans="2:6" x14ac:dyDescent="0.25">
      <c r="B55" s="257" t="s">
        <v>986</v>
      </c>
      <c r="C55" s="266">
        <v>44234</v>
      </c>
      <c r="D55" s="257" t="s">
        <v>979</v>
      </c>
      <c r="E55"/>
      <c r="F55" s="258">
        <v>7123.93</v>
      </c>
    </row>
    <row r="56" spans="2:6" x14ac:dyDescent="0.25">
      <c r="B56" s="257" t="s">
        <v>985</v>
      </c>
      <c r="C56" s="266">
        <v>44234</v>
      </c>
      <c r="D56" s="257" t="s">
        <v>980</v>
      </c>
      <c r="E56"/>
      <c r="F56" s="258">
        <v>22780.89</v>
      </c>
    </row>
    <row r="57" spans="2:6" x14ac:dyDescent="0.25">
      <c r="B57" s="257" t="s">
        <v>986</v>
      </c>
      <c r="C57" s="266">
        <v>44255</v>
      </c>
      <c r="D57" s="257" t="s">
        <v>981</v>
      </c>
      <c r="E57"/>
      <c r="F57" s="258">
        <v>66.13</v>
      </c>
    </row>
    <row r="58" spans="2:6" x14ac:dyDescent="0.25">
      <c r="B58" s="257" t="s">
        <v>986</v>
      </c>
      <c r="C58" s="266">
        <v>44262</v>
      </c>
      <c r="D58" s="257" t="s">
        <v>982</v>
      </c>
      <c r="E58"/>
      <c r="F58" s="258">
        <v>7035.33</v>
      </c>
    </row>
    <row r="59" spans="2:6" x14ac:dyDescent="0.25">
      <c r="B59" s="257" t="s">
        <v>985</v>
      </c>
      <c r="C59" s="266">
        <v>44262</v>
      </c>
      <c r="D59" s="257" t="s">
        <v>983</v>
      </c>
      <c r="E59"/>
      <c r="F59" s="258">
        <v>32744.59</v>
      </c>
    </row>
    <row r="60" spans="2:6" x14ac:dyDescent="0.25">
      <c r="B60" s="257" t="s">
        <v>985</v>
      </c>
      <c r="C60" s="266">
        <v>44316</v>
      </c>
      <c r="D60" s="257" t="s">
        <v>984</v>
      </c>
      <c r="E60"/>
      <c r="F60" s="258">
        <v>1238</v>
      </c>
    </row>
    <row r="61" spans="2:6" x14ac:dyDescent="0.25">
      <c r="B61" s="257" t="s">
        <v>985</v>
      </c>
      <c r="C61" s="266">
        <v>43708</v>
      </c>
      <c r="D61" s="257" t="s">
        <v>987</v>
      </c>
      <c r="E61" s="258">
        <v>-154</v>
      </c>
      <c r="F61"/>
    </row>
    <row r="62" spans="2:6" x14ac:dyDescent="0.25">
      <c r="B62" s="257" t="s">
        <v>985</v>
      </c>
      <c r="C62" s="266">
        <v>43729</v>
      </c>
      <c r="D62" s="257" t="s">
        <v>988</v>
      </c>
      <c r="E62" s="258">
        <v>-102</v>
      </c>
      <c r="F62"/>
    </row>
    <row r="63" spans="2:6" x14ac:dyDescent="0.25">
      <c r="B63" s="257" t="s">
        <v>985</v>
      </c>
      <c r="C63" s="266">
        <v>43738</v>
      </c>
      <c r="D63" s="257" t="s">
        <v>989</v>
      </c>
      <c r="E63" s="258">
        <v>-224</v>
      </c>
      <c r="F63"/>
    </row>
    <row r="64" spans="2:6" x14ac:dyDescent="0.25">
      <c r="B64" s="257" t="s">
        <v>985</v>
      </c>
      <c r="C64" s="266">
        <v>43872</v>
      </c>
      <c r="D64" s="257" t="s">
        <v>990</v>
      </c>
      <c r="E64" s="258">
        <v>-594.85</v>
      </c>
      <c r="F64"/>
    </row>
    <row r="65" spans="2:6" x14ac:dyDescent="0.25">
      <c r="B65" s="257" t="s">
        <v>985</v>
      </c>
      <c r="C65" s="266">
        <v>43936</v>
      </c>
      <c r="D65" s="257" t="s">
        <v>991</v>
      </c>
      <c r="E65" s="258">
        <v>-2128</v>
      </c>
      <c r="F65"/>
    </row>
    <row r="66" spans="2:6" x14ac:dyDescent="0.25">
      <c r="B66" s="257" t="s">
        <v>985</v>
      </c>
      <c r="C66" s="266">
        <v>43951</v>
      </c>
      <c r="D66" s="257" t="s">
        <v>992</v>
      </c>
      <c r="E66" s="258">
        <v>-260</v>
      </c>
      <c r="F66"/>
    </row>
    <row r="67" spans="2:6" x14ac:dyDescent="0.25">
      <c r="B67" s="257" t="s">
        <v>985</v>
      </c>
      <c r="C67" s="266">
        <v>43981</v>
      </c>
      <c r="D67" s="257" t="s">
        <v>993</v>
      </c>
      <c r="E67" s="258">
        <v>-1059</v>
      </c>
      <c r="F67"/>
    </row>
    <row r="68" spans="2:6" x14ac:dyDescent="0.25">
      <c r="B68" s="257" t="s">
        <v>985</v>
      </c>
      <c r="C68" s="266">
        <v>43981</v>
      </c>
      <c r="D68" s="257" t="s">
        <v>994</v>
      </c>
      <c r="E68" s="258">
        <v>-746</v>
      </c>
      <c r="F68"/>
    </row>
    <row r="69" spans="2:6" x14ac:dyDescent="0.25">
      <c r="B69" s="257" t="s">
        <v>985</v>
      </c>
      <c r="C69" s="266">
        <v>43982</v>
      </c>
      <c r="D69" s="257" t="s">
        <v>995</v>
      </c>
      <c r="E69" s="258">
        <v>-17723</v>
      </c>
      <c r="F69"/>
    </row>
    <row r="70" spans="2:6" x14ac:dyDescent="0.25">
      <c r="B70" s="257" t="s">
        <v>985</v>
      </c>
      <c r="C70" s="266">
        <v>44012</v>
      </c>
      <c r="D70" s="257" t="s">
        <v>996</v>
      </c>
      <c r="E70" s="258">
        <v>-6577.03</v>
      </c>
      <c r="F70"/>
    </row>
    <row r="71" spans="2:6" x14ac:dyDescent="0.25">
      <c r="B71" s="257" t="s">
        <v>985</v>
      </c>
      <c r="C71" s="266">
        <v>44043</v>
      </c>
      <c r="D71" s="257" t="s">
        <v>997</v>
      </c>
      <c r="E71" s="258">
        <v>-14390.64</v>
      </c>
      <c r="F71"/>
    </row>
    <row r="72" spans="2:6" x14ac:dyDescent="0.25">
      <c r="B72" s="257" t="s">
        <v>985</v>
      </c>
      <c r="C72" s="266">
        <v>44074</v>
      </c>
      <c r="D72" s="257" t="s">
        <v>998</v>
      </c>
      <c r="E72" s="258">
        <v>-3360.75</v>
      </c>
      <c r="F72"/>
    </row>
    <row r="73" spans="2:6" x14ac:dyDescent="0.25">
      <c r="B73" s="257" t="s">
        <v>985</v>
      </c>
      <c r="C73" s="266">
        <v>44074</v>
      </c>
      <c r="D73" s="257" t="s">
        <v>998</v>
      </c>
      <c r="E73" s="258">
        <v>-3360.74</v>
      </c>
      <c r="F73"/>
    </row>
    <row r="74" spans="2:6" x14ac:dyDescent="0.25">
      <c r="B74" s="257" t="s">
        <v>985</v>
      </c>
      <c r="C74" s="266">
        <v>44095</v>
      </c>
      <c r="D74" s="257" t="s">
        <v>999</v>
      </c>
      <c r="E74" s="258">
        <v>-2994</v>
      </c>
      <c r="F74"/>
    </row>
    <row r="75" spans="2:6" x14ac:dyDescent="0.25">
      <c r="B75" s="257" t="s">
        <v>985</v>
      </c>
      <c r="C75" s="266">
        <v>44095</v>
      </c>
      <c r="D75" s="257" t="s">
        <v>1000</v>
      </c>
      <c r="E75" s="258">
        <v>-2243</v>
      </c>
      <c r="F75"/>
    </row>
    <row r="76" spans="2:6" x14ac:dyDescent="0.25">
      <c r="B76" s="257" t="s">
        <v>985</v>
      </c>
      <c r="C76" s="266">
        <v>44104</v>
      </c>
      <c r="D76" s="257" t="s">
        <v>1001</v>
      </c>
      <c r="E76" s="258">
        <v>-6570.22</v>
      </c>
      <c r="F76"/>
    </row>
    <row r="77" spans="2:6" x14ac:dyDescent="0.25">
      <c r="B77" s="257" t="s">
        <v>986</v>
      </c>
      <c r="C77" s="266">
        <v>44131</v>
      </c>
      <c r="D77" s="257" t="s">
        <v>1002</v>
      </c>
      <c r="E77" s="258">
        <v>-384.1</v>
      </c>
      <c r="F77"/>
    </row>
    <row r="78" spans="2:6" x14ac:dyDescent="0.25">
      <c r="B78" s="257" t="s">
        <v>986</v>
      </c>
      <c r="C78" s="266">
        <v>44135</v>
      </c>
      <c r="D78" s="257" t="s">
        <v>1003</v>
      </c>
      <c r="E78" s="258">
        <v>-351.49</v>
      </c>
      <c r="F78"/>
    </row>
    <row r="79" spans="2:6" x14ac:dyDescent="0.25">
      <c r="B79" s="257" t="s">
        <v>986</v>
      </c>
      <c r="C79" s="266">
        <v>44135</v>
      </c>
      <c r="D79" s="257" t="s">
        <v>1004</v>
      </c>
      <c r="E79" s="258">
        <v>-478.94</v>
      </c>
      <c r="F79"/>
    </row>
    <row r="80" spans="2:6" x14ac:dyDescent="0.25">
      <c r="B80" s="257" t="s">
        <v>986</v>
      </c>
      <c r="C80" s="266">
        <v>44135</v>
      </c>
      <c r="D80" s="257" t="s">
        <v>1005</v>
      </c>
      <c r="E80" s="258">
        <v>-0.21</v>
      </c>
      <c r="F80"/>
    </row>
    <row r="81" spans="2:6" x14ac:dyDescent="0.25">
      <c r="B81" s="257" t="s">
        <v>986</v>
      </c>
      <c r="C81" s="266">
        <v>44135</v>
      </c>
      <c r="D81" s="257" t="s">
        <v>1006</v>
      </c>
      <c r="E81" s="258">
        <v>-14.71</v>
      </c>
      <c r="F81"/>
    </row>
    <row r="82" spans="2:6" x14ac:dyDescent="0.25">
      <c r="B82" s="257" t="s">
        <v>986</v>
      </c>
      <c r="C82" s="266">
        <v>44135</v>
      </c>
      <c r="D82" s="257" t="s">
        <v>1006</v>
      </c>
      <c r="E82" s="258">
        <v>-131.44</v>
      </c>
      <c r="F82"/>
    </row>
    <row r="83" spans="2:6" x14ac:dyDescent="0.25">
      <c r="B83" s="257" t="s">
        <v>986</v>
      </c>
      <c r="C83" s="266">
        <v>44135</v>
      </c>
      <c r="D83" s="257" t="s">
        <v>1006</v>
      </c>
      <c r="E83" s="258">
        <v>-106.92</v>
      </c>
      <c r="F83"/>
    </row>
    <row r="84" spans="2:6" x14ac:dyDescent="0.25">
      <c r="B84" s="257" t="s">
        <v>986</v>
      </c>
      <c r="C84" s="266">
        <v>44135</v>
      </c>
      <c r="D84" s="257" t="s">
        <v>1006</v>
      </c>
      <c r="E84" s="258">
        <v>-23.54</v>
      </c>
      <c r="F84"/>
    </row>
    <row r="85" spans="2:6" x14ac:dyDescent="0.25">
      <c r="B85" s="257" t="s">
        <v>986</v>
      </c>
      <c r="C85" s="266">
        <v>44135</v>
      </c>
      <c r="D85" s="257" t="s">
        <v>1007</v>
      </c>
      <c r="E85" s="258">
        <v>-2525.4</v>
      </c>
      <c r="F85"/>
    </row>
    <row r="86" spans="2:6" x14ac:dyDescent="0.25">
      <c r="B86" s="257" t="s">
        <v>986</v>
      </c>
      <c r="C86" s="266">
        <v>44135</v>
      </c>
      <c r="D86" s="257" t="s">
        <v>1007</v>
      </c>
      <c r="E86" s="258">
        <v>-1900.65</v>
      </c>
      <c r="F86"/>
    </row>
    <row r="87" spans="2:6" x14ac:dyDescent="0.25">
      <c r="B87" s="257" t="s">
        <v>986</v>
      </c>
      <c r="C87" s="266">
        <v>44135</v>
      </c>
      <c r="D87" s="257" t="s">
        <v>1007</v>
      </c>
      <c r="E87" s="258">
        <v>-688.92</v>
      </c>
      <c r="F87"/>
    </row>
    <row r="88" spans="2:6" x14ac:dyDescent="0.25">
      <c r="B88" s="257" t="s">
        <v>986</v>
      </c>
      <c r="C88" s="266">
        <v>44135</v>
      </c>
      <c r="D88" s="257" t="s">
        <v>1007</v>
      </c>
      <c r="E88" s="258">
        <v>-713.15</v>
      </c>
      <c r="F88"/>
    </row>
    <row r="89" spans="2:6" x14ac:dyDescent="0.25">
      <c r="B89" s="257" t="s">
        <v>985</v>
      </c>
      <c r="C89" s="266">
        <v>44135</v>
      </c>
      <c r="D89" s="257" t="s">
        <v>1008</v>
      </c>
      <c r="E89" s="258">
        <v>-10191.02</v>
      </c>
      <c r="F89"/>
    </row>
    <row r="90" spans="2:6" x14ac:dyDescent="0.25">
      <c r="B90" s="257" t="s">
        <v>985</v>
      </c>
      <c r="C90" s="266">
        <v>44150</v>
      </c>
      <c r="D90" s="257" t="s">
        <v>1009</v>
      </c>
      <c r="E90" s="258">
        <v>-951</v>
      </c>
      <c r="F90"/>
    </row>
    <row r="91" spans="2:6" x14ac:dyDescent="0.25">
      <c r="B91" s="257" t="s">
        <v>986</v>
      </c>
      <c r="C91" s="266">
        <v>44158</v>
      </c>
      <c r="D91" s="257" t="s">
        <v>1010</v>
      </c>
      <c r="E91" s="258">
        <v>-35.32</v>
      </c>
      <c r="F91"/>
    </row>
    <row r="92" spans="2:6" x14ac:dyDescent="0.25">
      <c r="B92" s="257" t="s">
        <v>986</v>
      </c>
      <c r="C92" s="266">
        <v>44165</v>
      </c>
      <c r="D92" s="257" t="s">
        <v>1011</v>
      </c>
      <c r="E92" s="258">
        <v>-351.49</v>
      </c>
      <c r="F92"/>
    </row>
    <row r="93" spans="2:6" x14ac:dyDescent="0.25">
      <c r="B93" s="257" t="s">
        <v>986</v>
      </c>
      <c r="C93" s="266">
        <v>44165</v>
      </c>
      <c r="D93" s="257" t="s">
        <v>1012</v>
      </c>
      <c r="E93" s="258">
        <v>-478.98</v>
      </c>
      <c r="F93"/>
    </row>
    <row r="94" spans="2:6" x14ac:dyDescent="0.25">
      <c r="B94" s="257" t="s">
        <v>986</v>
      </c>
      <c r="C94" s="266">
        <v>44165</v>
      </c>
      <c r="D94" s="257" t="s">
        <v>1013</v>
      </c>
      <c r="E94" s="258">
        <v>-14.71</v>
      </c>
      <c r="F94"/>
    </row>
    <row r="95" spans="2:6" x14ac:dyDescent="0.25">
      <c r="B95" s="257" t="s">
        <v>986</v>
      </c>
      <c r="C95" s="266">
        <v>44165</v>
      </c>
      <c r="D95" s="257" t="s">
        <v>1013</v>
      </c>
      <c r="E95" s="258">
        <v>-121.14</v>
      </c>
      <c r="F95"/>
    </row>
    <row r="96" spans="2:6" x14ac:dyDescent="0.25">
      <c r="B96" s="257" t="s">
        <v>986</v>
      </c>
      <c r="C96" s="266">
        <v>44165</v>
      </c>
      <c r="D96" s="257" t="s">
        <v>1013</v>
      </c>
      <c r="E96" s="258">
        <v>-118.69</v>
      </c>
      <c r="F96"/>
    </row>
    <row r="97" spans="2:6" x14ac:dyDescent="0.25">
      <c r="B97" s="257" t="s">
        <v>986</v>
      </c>
      <c r="C97" s="266">
        <v>44165</v>
      </c>
      <c r="D97" s="257" t="s">
        <v>1013</v>
      </c>
      <c r="E97" s="258">
        <v>-23.54</v>
      </c>
      <c r="F97"/>
    </row>
    <row r="98" spans="2:6" x14ac:dyDescent="0.25">
      <c r="B98" s="257" t="s">
        <v>986</v>
      </c>
      <c r="C98" s="266">
        <v>44165</v>
      </c>
      <c r="D98" s="257" t="s">
        <v>1014</v>
      </c>
      <c r="E98" s="258">
        <v>-2526.36</v>
      </c>
      <c r="F98"/>
    </row>
    <row r="99" spans="2:6" x14ac:dyDescent="0.25">
      <c r="B99" s="257" t="s">
        <v>986</v>
      </c>
      <c r="C99" s="266">
        <v>44165</v>
      </c>
      <c r="D99" s="257" t="s">
        <v>1014</v>
      </c>
      <c r="E99" s="258">
        <v>-1168.0999999999999</v>
      </c>
      <c r="F99"/>
    </row>
    <row r="100" spans="2:6" x14ac:dyDescent="0.25">
      <c r="B100" s="257" t="s">
        <v>986</v>
      </c>
      <c r="C100" s="266">
        <v>44165</v>
      </c>
      <c r="D100" s="257" t="s">
        <v>1014</v>
      </c>
      <c r="E100" s="258">
        <v>-695.71</v>
      </c>
      <c r="F100"/>
    </row>
    <row r="101" spans="2:6" x14ac:dyDescent="0.25">
      <c r="B101" s="257" t="s">
        <v>986</v>
      </c>
      <c r="C101" s="266">
        <v>44165</v>
      </c>
      <c r="D101" s="257" t="s">
        <v>1014</v>
      </c>
      <c r="E101" s="258">
        <v>-712.31</v>
      </c>
      <c r="F101"/>
    </row>
    <row r="102" spans="2:6" x14ac:dyDescent="0.25">
      <c r="B102" s="257" t="s">
        <v>985</v>
      </c>
      <c r="C102" s="266">
        <v>44165</v>
      </c>
      <c r="D102" s="257" t="s">
        <v>1015</v>
      </c>
      <c r="E102" s="258">
        <v>-10793</v>
      </c>
      <c r="F102"/>
    </row>
    <row r="103" spans="2:6" x14ac:dyDescent="0.25">
      <c r="B103" s="257" t="s">
        <v>986</v>
      </c>
      <c r="C103" s="266">
        <v>44207</v>
      </c>
      <c r="D103" s="257" t="s">
        <v>1016</v>
      </c>
      <c r="E103" s="258">
        <v>-306.08999999999997</v>
      </c>
      <c r="F103"/>
    </row>
    <row r="104" spans="2:6" x14ac:dyDescent="0.25">
      <c r="B104" s="257" t="s">
        <v>986</v>
      </c>
      <c r="C104" s="266">
        <v>44227</v>
      </c>
      <c r="D104" s="257" t="s">
        <v>1017</v>
      </c>
      <c r="E104" s="258">
        <v>-351.49</v>
      </c>
      <c r="F104"/>
    </row>
    <row r="105" spans="2:6" x14ac:dyDescent="0.25">
      <c r="B105" s="257" t="s">
        <v>986</v>
      </c>
      <c r="C105" s="266">
        <v>44227</v>
      </c>
      <c r="D105" s="257" t="s">
        <v>1018</v>
      </c>
      <c r="E105" s="258">
        <v>-504.86</v>
      </c>
      <c r="F105"/>
    </row>
    <row r="106" spans="2:6" x14ac:dyDescent="0.25">
      <c r="B106" s="257" t="s">
        <v>986</v>
      </c>
      <c r="C106" s="266">
        <v>44227</v>
      </c>
      <c r="D106" s="257" t="s">
        <v>1019</v>
      </c>
      <c r="E106" s="258">
        <v>-2761.77</v>
      </c>
      <c r="F106"/>
    </row>
    <row r="107" spans="2:6" x14ac:dyDescent="0.25">
      <c r="B107" s="257" t="s">
        <v>986</v>
      </c>
      <c r="C107" s="266">
        <v>44227</v>
      </c>
      <c r="D107" s="257" t="s">
        <v>1019</v>
      </c>
      <c r="E107" s="258">
        <v>-1176.1400000000001</v>
      </c>
      <c r="F107"/>
    </row>
    <row r="108" spans="2:6" x14ac:dyDescent="0.25">
      <c r="B108" s="257" t="s">
        <v>986</v>
      </c>
      <c r="C108" s="266">
        <v>44227</v>
      </c>
      <c r="D108" s="257" t="s">
        <v>1019</v>
      </c>
      <c r="E108" s="258">
        <v>-795.46</v>
      </c>
      <c r="F108"/>
    </row>
    <row r="109" spans="2:6" x14ac:dyDescent="0.25">
      <c r="B109" s="257" t="s">
        <v>986</v>
      </c>
      <c r="C109" s="266">
        <v>44227</v>
      </c>
      <c r="D109" s="257" t="s">
        <v>1019</v>
      </c>
      <c r="E109" s="258">
        <v>-808.95</v>
      </c>
      <c r="F109"/>
    </row>
    <row r="110" spans="2:6" x14ac:dyDescent="0.25">
      <c r="B110" s="257" t="s">
        <v>986</v>
      </c>
      <c r="C110" s="266">
        <v>44227</v>
      </c>
      <c r="D110" s="257" t="s">
        <v>1020</v>
      </c>
      <c r="E110" s="258">
        <v>-23.54</v>
      </c>
      <c r="F110"/>
    </row>
    <row r="111" spans="2:6" x14ac:dyDescent="0.25">
      <c r="B111" s="257" t="s">
        <v>986</v>
      </c>
      <c r="C111" s="266">
        <v>44227</v>
      </c>
      <c r="D111" s="257" t="s">
        <v>1020</v>
      </c>
      <c r="E111" s="258">
        <v>-170.99</v>
      </c>
      <c r="F111"/>
    </row>
    <row r="112" spans="2:6" x14ac:dyDescent="0.25">
      <c r="B112" s="257" t="s">
        <v>986</v>
      </c>
      <c r="C112" s="266">
        <v>44227</v>
      </c>
      <c r="D112" s="257" t="s">
        <v>1020</v>
      </c>
      <c r="E112" s="258">
        <v>-195.22</v>
      </c>
      <c r="F112"/>
    </row>
    <row r="113" spans="2:6" x14ac:dyDescent="0.25">
      <c r="B113" s="257" t="s">
        <v>986</v>
      </c>
      <c r="C113" s="266">
        <v>44227</v>
      </c>
      <c r="D113" s="257" t="s">
        <v>1020</v>
      </c>
      <c r="E113" s="258">
        <v>-29.43</v>
      </c>
      <c r="F113"/>
    </row>
    <row r="114" spans="2:6" x14ac:dyDescent="0.25">
      <c r="B114" s="257" t="s">
        <v>985</v>
      </c>
      <c r="C114" s="266">
        <v>44227</v>
      </c>
      <c r="D114" s="257" t="s">
        <v>1021</v>
      </c>
      <c r="E114" s="258">
        <v>-6873</v>
      </c>
      <c r="F114"/>
    </row>
    <row r="115" spans="2:6" x14ac:dyDescent="0.25">
      <c r="B115" s="257" t="s">
        <v>985</v>
      </c>
      <c r="C115" s="266">
        <v>44227</v>
      </c>
      <c r="D115" s="257" t="s">
        <v>1022</v>
      </c>
      <c r="E115" s="258">
        <v>-1830</v>
      </c>
      <c r="F115"/>
    </row>
    <row r="116" spans="2:6" x14ac:dyDescent="0.25">
      <c r="B116" s="257" t="s">
        <v>985</v>
      </c>
      <c r="C116" s="266">
        <v>44227</v>
      </c>
      <c r="D116" s="257" t="s">
        <v>1023</v>
      </c>
      <c r="E116" s="258">
        <v>-4001</v>
      </c>
      <c r="F116"/>
    </row>
    <row r="117" spans="2:6" x14ac:dyDescent="0.25">
      <c r="B117" s="257" t="s">
        <v>985</v>
      </c>
      <c r="C117" s="266">
        <v>44227</v>
      </c>
      <c r="D117" s="257" t="s">
        <v>1023</v>
      </c>
      <c r="E117" s="258">
        <v>-3409</v>
      </c>
      <c r="F117"/>
    </row>
    <row r="118" spans="2:6" x14ac:dyDescent="0.25">
      <c r="B118" s="257" t="s">
        <v>985</v>
      </c>
      <c r="C118" s="266">
        <v>44227</v>
      </c>
      <c r="D118" s="257" t="s">
        <v>1023</v>
      </c>
      <c r="E118" s="258">
        <v>-1699</v>
      </c>
      <c r="F118"/>
    </row>
    <row r="119" spans="2:6" x14ac:dyDescent="0.25">
      <c r="B119" s="257" t="s">
        <v>985</v>
      </c>
      <c r="C119" s="266">
        <v>44227</v>
      </c>
      <c r="D119" s="257" t="s">
        <v>1023</v>
      </c>
      <c r="E119" s="258">
        <v>-5241</v>
      </c>
      <c r="F119"/>
    </row>
    <row r="120" spans="2:6" x14ac:dyDescent="0.25">
      <c r="B120" s="257" t="s">
        <v>985</v>
      </c>
      <c r="C120" s="266">
        <v>44237</v>
      </c>
      <c r="D120" s="257" t="s">
        <v>1024</v>
      </c>
      <c r="E120" s="258">
        <v>-2926</v>
      </c>
      <c r="F120"/>
    </row>
    <row r="121" spans="2:6" x14ac:dyDescent="0.25">
      <c r="B121" s="257" t="s">
        <v>985</v>
      </c>
      <c r="C121" s="266">
        <v>44237</v>
      </c>
      <c r="D121" s="257" t="s">
        <v>1025</v>
      </c>
      <c r="E121" s="258">
        <v>-6668</v>
      </c>
      <c r="F121"/>
    </row>
    <row r="122" spans="2:6" x14ac:dyDescent="0.25">
      <c r="B122" s="257" t="s">
        <v>986</v>
      </c>
      <c r="C122" s="266">
        <v>44255</v>
      </c>
      <c r="D122" s="257" t="s">
        <v>1026</v>
      </c>
      <c r="E122" s="258">
        <v>-17.66</v>
      </c>
      <c r="F122"/>
    </row>
    <row r="123" spans="2:6" x14ac:dyDescent="0.25">
      <c r="B123" s="257" t="s">
        <v>986</v>
      </c>
      <c r="C123" s="266">
        <v>44255</v>
      </c>
      <c r="D123" s="257" t="s">
        <v>1026</v>
      </c>
      <c r="E123" s="258">
        <v>-66.13</v>
      </c>
      <c r="F123"/>
    </row>
    <row r="124" spans="2:6" x14ac:dyDescent="0.25">
      <c r="B124" s="257" t="s">
        <v>986</v>
      </c>
      <c r="C124" s="266">
        <v>44255</v>
      </c>
      <c r="D124" s="257" t="s">
        <v>1026</v>
      </c>
      <c r="E124" s="258">
        <v>-14.71</v>
      </c>
      <c r="F124"/>
    </row>
    <row r="125" spans="2:6" x14ac:dyDescent="0.25">
      <c r="B125" s="257" t="s">
        <v>986</v>
      </c>
      <c r="C125" s="266">
        <v>44255</v>
      </c>
      <c r="D125" s="257" t="s">
        <v>1027</v>
      </c>
      <c r="E125" s="258">
        <v>-351.49</v>
      </c>
      <c r="F125"/>
    </row>
    <row r="126" spans="2:6" x14ac:dyDescent="0.25">
      <c r="B126" s="257" t="s">
        <v>986</v>
      </c>
      <c r="C126" s="266">
        <v>44255</v>
      </c>
      <c r="D126" s="257" t="s">
        <v>1028</v>
      </c>
      <c r="E126" s="258">
        <v>-507.46</v>
      </c>
      <c r="F126"/>
    </row>
    <row r="127" spans="2:6" x14ac:dyDescent="0.25">
      <c r="B127" s="257" t="s">
        <v>986</v>
      </c>
      <c r="C127" s="266">
        <v>44255</v>
      </c>
      <c r="D127" s="257" t="s">
        <v>1029</v>
      </c>
      <c r="E127" s="258">
        <v>-26.49</v>
      </c>
      <c r="F127"/>
    </row>
    <row r="128" spans="2:6" x14ac:dyDescent="0.25">
      <c r="B128" s="257" t="s">
        <v>986</v>
      </c>
      <c r="C128" s="266">
        <v>44255</v>
      </c>
      <c r="D128" s="257" t="s">
        <v>1029</v>
      </c>
      <c r="E128" s="258">
        <v>-156.08000000000001</v>
      </c>
      <c r="F128"/>
    </row>
    <row r="129" spans="2:6" x14ac:dyDescent="0.25">
      <c r="B129" s="257" t="s">
        <v>986</v>
      </c>
      <c r="C129" s="266">
        <v>44255</v>
      </c>
      <c r="D129" s="257" t="s">
        <v>1029</v>
      </c>
      <c r="E129" s="258">
        <v>-190.79</v>
      </c>
      <c r="F129"/>
    </row>
    <row r="130" spans="2:6" x14ac:dyDescent="0.25">
      <c r="B130" s="257" t="s">
        <v>986</v>
      </c>
      <c r="C130" s="266">
        <v>44255</v>
      </c>
      <c r="D130" s="257" t="s">
        <v>1029</v>
      </c>
      <c r="E130" s="258">
        <v>-29.43</v>
      </c>
      <c r="F130"/>
    </row>
    <row r="131" spans="2:6" x14ac:dyDescent="0.25">
      <c r="B131" s="257" t="s">
        <v>986</v>
      </c>
      <c r="C131" s="266">
        <v>44255</v>
      </c>
      <c r="D131" s="257" t="s">
        <v>1030</v>
      </c>
      <c r="E131" s="258">
        <v>-2828.19</v>
      </c>
      <c r="F131"/>
    </row>
    <row r="132" spans="2:6" x14ac:dyDescent="0.25">
      <c r="B132" s="257" t="s">
        <v>986</v>
      </c>
      <c r="C132" s="266">
        <v>44255</v>
      </c>
      <c r="D132" s="257" t="s">
        <v>1030</v>
      </c>
      <c r="E132" s="258">
        <v>-1247.08</v>
      </c>
      <c r="F132"/>
    </row>
    <row r="133" spans="2:6" x14ac:dyDescent="0.25">
      <c r="B133" s="257" t="s">
        <v>986</v>
      </c>
      <c r="C133" s="266">
        <v>44255</v>
      </c>
      <c r="D133" s="257" t="s">
        <v>1030</v>
      </c>
      <c r="E133" s="258">
        <v>-761.61</v>
      </c>
      <c r="F133"/>
    </row>
    <row r="134" spans="2:6" x14ac:dyDescent="0.25">
      <c r="B134" s="257" t="s">
        <v>986</v>
      </c>
      <c r="C134" s="266">
        <v>44255</v>
      </c>
      <c r="D134" s="257" t="s">
        <v>1030</v>
      </c>
      <c r="E134" s="258">
        <v>-904.33</v>
      </c>
      <c r="F134"/>
    </row>
    <row r="135" spans="2:6" x14ac:dyDescent="0.25">
      <c r="B135" s="257" t="s">
        <v>985</v>
      </c>
      <c r="C135" s="266">
        <v>44255</v>
      </c>
      <c r="D135" s="257" t="s">
        <v>1031</v>
      </c>
      <c r="E135" s="258">
        <v>-11012</v>
      </c>
      <c r="F135"/>
    </row>
    <row r="136" spans="2:6" x14ac:dyDescent="0.25">
      <c r="B136" s="257" t="s">
        <v>985</v>
      </c>
      <c r="C136" s="266">
        <v>44255</v>
      </c>
      <c r="D136" s="257" t="s">
        <v>1032</v>
      </c>
      <c r="E136" s="258">
        <v>-4136</v>
      </c>
      <c r="F136"/>
    </row>
    <row r="137" spans="2:6" x14ac:dyDescent="0.25">
      <c r="B137" s="257" t="s">
        <v>985</v>
      </c>
      <c r="C137" s="266">
        <v>44255</v>
      </c>
      <c r="D137" s="257" t="s">
        <v>1032</v>
      </c>
      <c r="E137" s="258">
        <v>-3523</v>
      </c>
      <c r="F137"/>
    </row>
    <row r="138" spans="2:6" x14ac:dyDescent="0.25">
      <c r="B138" s="257" t="s">
        <v>985</v>
      </c>
      <c r="C138" s="266">
        <v>44255</v>
      </c>
      <c r="D138" s="257" t="s">
        <v>1032</v>
      </c>
      <c r="E138" s="258">
        <v>-2508</v>
      </c>
      <c r="F138"/>
    </row>
    <row r="139" spans="2:6" x14ac:dyDescent="0.25">
      <c r="B139" s="257" t="s">
        <v>985</v>
      </c>
      <c r="C139" s="266">
        <v>44255</v>
      </c>
      <c r="D139" s="257" t="s">
        <v>1032</v>
      </c>
      <c r="E139" s="258">
        <v>-2361</v>
      </c>
      <c r="F139"/>
    </row>
    <row r="140" spans="2:6" x14ac:dyDescent="0.25">
      <c r="B140" s="257" t="s">
        <v>985</v>
      </c>
      <c r="C140" s="266">
        <v>44293</v>
      </c>
      <c r="D140" s="257" t="s">
        <v>1033</v>
      </c>
      <c r="E140" s="258">
        <v>-5150</v>
      </c>
      <c r="F140"/>
    </row>
    <row r="141" spans="2:6" x14ac:dyDescent="0.25">
      <c r="B141" s="257" t="s">
        <v>986</v>
      </c>
      <c r="C141" s="266">
        <v>44298</v>
      </c>
      <c r="D141" s="257" t="s">
        <v>1034</v>
      </c>
      <c r="E141" s="258">
        <v>-11.77</v>
      </c>
      <c r="F141"/>
    </row>
    <row r="142" spans="2:6" x14ac:dyDescent="0.25">
      <c r="B142" s="257" t="s">
        <v>986</v>
      </c>
      <c r="C142" s="266">
        <v>44298</v>
      </c>
      <c r="D142" s="257" t="s">
        <v>1035</v>
      </c>
      <c r="E142" s="258">
        <v>-11.77</v>
      </c>
      <c r="F142"/>
    </row>
    <row r="143" spans="2:6" x14ac:dyDescent="0.25">
      <c r="B143" s="257" t="s">
        <v>986</v>
      </c>
      <c r="C143" s="266">
        <v>44307</v>
      </c>
      <c r="D143" s="257" t="s">
        <v>1036</v>
      </c>
      <c r="E143" s="258">
        <v>-11.77</v>
      </c>
      <c r="F143"/>
    </row>
    <row r="144" spans="2:6" x14ac:dyDescent="0.25">
      <c r="B144" s="257" t="s">
        <v>986</v>
      </c>
      <c r="C144" s="266">
        <v>44308</v>
      </c>
      <c r="D144" s="257" t="s">
        <v>1037</v>
      </c>
      <c r="E144" s="258">
        <v>-14.7</v>
      </c>
      <c r="F144"/>
    </row>
    <row r="145" spans="2:6" x14ac:dyDescent="0.25">
      <c r="B145" s="257" t="s">
        <v>985</v>
      </c>
      <c r="C145" s="266">
        <v>44309</v>
      </c>
      <c r="D145" s="257" t="s">
        <v>1038</v>
      </c>
      <c r="E145" s="258">
        <v>-1219</v>
      </c>
      <c r="F145"/>
    </row>
    <row r="146" spans="2:6" x14ac:dyDescent="0.25">
      <c r="B146" s="257" t="s">
        <v>986</v>
      </c>
      <c r="C146" s="266">
        <v>44316</v>
      </c>
      <c r="D146" s="257" t="s">
        <v>1039</v>
      </c>
      <c r="E146" s="258">
        <v>-351.49</v>
      </c>
      <c r="F146"/>
    </row>
    <row r="147" spans="2:6" x14ac:dyDescent="0.25">
      <c r="B147" s="257" t="s">
        <v>986</v>
      </c>
      <c r="C147" s="266">
        <v>44316</v>
      </c>
      <c r="D147" s="257" t="s">
        <v>1040</v>
      </c>
      <c r="E147" s="258">
        <v>-502.57</v>
      </c>
      <c r="F147"/>
    </row>
    <row r="148" spans="2:6" x14ac:dyDescent="0.25">
      <c r="B148" s="257" t="s">
        <v>986</v>
      </c>
      <c r="C148" s="266">
        <v>44316</v>
      </c>
      <c r="D148" s="257" t="s">
        <v>1041</v>
      </c>
      <c r="E148" s="258">
        <v>-2781.02</v>
      </c>
      <c r="F148"/>
    </row>
    <row r="149" spans="2:6" x14ac:dyDescent="0.25">
      <c r="B149" s="257" t="s">
        <v>986</v>
      </c>
      <c r="C149" s="266">
        <v>44316</v>
      </c>
      <c r="D149" s="257" t="s">
        <v>1041</v>
      </c>
      <c r="E149" s="258">
        <v>-1062.02</v>
      </c>
      <c r="F149"/>
    </row>
    <row r="150" spans="2:6" x14ac:dyDescent="0.25">
      <c r="B150" s="257" t="s">
        <v>986</v>
      </c>
      <c r="C150" s="266">
        <v>44316</v>
      </c>
      <c r="D150" s="257" t="s">
        <v>1041</v>
      </c>
      <c r="E150" s="258">
        <v>-712.6</v>
      </c>
      <c r="F150"/>
    </row>
    <row r="151" spans="2:6" x14ac:dyDescent="0.25">
      <c r="B151" s="257" t="s">
        <v>986</v>
      </c>
      <c r="C151" s="266">
        <v>44316</v>
      </c>
      <c r="D151" s="257" t="s">
        <v>1041</v>
      </c>
      <c r="E151" s="258">
        <v>-898.01</v>
      </c>
      <c r="F151"/>
    </row>
    <row r="152" spans="2:6" x14ac:dyDescent="0.25">
      <c r="B152" s="257" t="s">
        <v>986</v>
      </c>
      <c r="C152" s="266">
        <v>44316</v>
      </c>
      <c r="D152" s="257" t="s">
        <v>1042</v>
      </c>
      <c r="E152" s="258">
        <v>-202.6</v>
      </c>
      <c r="F152"/>
    </row>
    <row r="153" spans="2:6" x14ac:dyDescent="0.25">
      <c r="B153" s="257" t="s">
        <v>986</v>
      </c>
      <c r="C153" s="266">
        <v>44316</v>
      </c>
      <c r="D153" s="257" t="s">
        <v>1042</v>
      </c>
      <c r="E153" s="258">
        <v>-210.41</v>
      </c>
      <c r="F153"/>
    </row>
    <row r="154" spans="2:6" x14ac:dyDescent="0.25">
      <c r="B154" s="257" t="s">
        <v>986</v>
      </c>
      <c r="C154" s="266">
        <v>44316</v>
      </c>
      <c r="D154" s="257" t="s">
        <v>1043</v>
      </c>
      <c r="E154" s="258">
        <v>-29.43</v>
      </c>
      <c r="F154"/>
    </row>
    <row r="155" spans="2:6" x14ac:dyDescent="0.25">
      <c r="B155" s="257" t="s">
        <v>985</v>
      </c>
      <c r="C155" s="266">
        <v>44316</v>
      </c>
      <c r="D155" s="257" t="s">
        <v>1044</v>
      </c>
      <c r="E155" s="258">
        <v>-8973</v>
      </c>
      <c r="F155"/>
    </row>
    <row r="156" spans="2:6" x14ac:dyDescent="0.25">
      <c r="B156" s="257" t="s">
        <v>985</v>
      </c>
      <c r="C156" s="266">
        <v>44316</v>
      </c>
      <c r="D156" s="257" t="s">
        <v>1044</v>
      </c>
      <c r="E156" s="258">
        <v>-7644</v>
      </c>
      <c r="F156"/>
    </row>
    <row r="157" spans="2:6" x14ac:dyDescent="0.25">
      <c r="B157" s="257" t="s">
        <v>985</v>
      </c>
      <c r="C157" s="266">
        <v>44316</v>
      </c>
      <c r="D157" s="257" t="s">
        <v>1044</v>
      </c>
      <c r="E157" s="258">
        <v>-2508</v>
      </c>
      <c r="F157"/>
    </row>
    <row r="158" spans="2:6" x14ac:dyDescent="0.25">
      <c r="B158" s="257" t="s">
        <v>985</v>
      </c>
      <c r="C158" s="266">
        <v>44316</v>
      </c>
      <c r="D158" s="257" t="s">
        <v>1044</v>
      </c>
      <c r="E158" s="258">
        <v>-6493</v>
      </c>
      <c r="F158"/>
    </row>
    <row r="159" spans="2:6" x14ac:dyDescent="0.25">
      <c r="B159" s="257" t="s">
        <v>1055</v>
      </c>
      <c r="C159" s="266">
        <v>43159</v>
      </c>
      <c r="D159" s="257" t="s">
        <v>1045</v>
      </c>
      <c r="E159"/>
      <c r="F159" s="258">
        <v>5924.5</v>
      </c>
    </row>
    <row r="160" spans="2:6" x14ac:dyDescent="0.25">
      <c r="B160" s="257" t="s">
        <v>1055</v>
      </c>
      <c r="C160" s="266">
        <v>43220</v>
      </c>
      <c r="D160" s="257" t="s">
        <v>1046</v>
      </c>
      <c r="E160"/>
      <c r="F160" s="258">
        <v>26.22</v>
      </c>
    </row>
    <row r="161" spans="2:6" x14ac:dyDescent="0.25">
      <c r="B161" s="257" t="s">
        <v>1055</v>
      </c>
      <c r="C161" s="266">
        <v>43251</v>
      </c>
      <c r="D161" s="257" t="s">
        <v>944</v>
      </c>
      <c r="E161"/>
      <c r="F161" s="258">
        <v>523.02</v>
      </c>
    </row>
    <row r="162" spans="2:6" x14ac:dyDescent="0.25">
      <c r="B162" s="257" t="s">
        <v>1055</v>
      </c>
      <c r="C162" s="266">
        <v>43281</v>
      </c>
      <c r="D162" s="257" t="s">
        <v>945</v>
      </c>
      <c r="E162"/>
      <c r="F162" s="258">
        <v>130.37</v>
      </c>
    </row>
    <row r="163" spans="2:6" x14ac:dyDescent="0.25">
      <c r="B163" s="257" t="s">
        <v>1055</v>
      </c>
      <c r="C163" s="266">
        <v>43434</v>
      </c>
      <c r="D163" s="257" t="s">
        <v>1047</v>
      </c>
      <c r="E163"/>
      <c r="F163" s="258">
        <v>390.16</v>
      </c>
    </row>
    <row r="164" spans="2:6" x14ac:dyDescent="0.25">
      <c r="B164" s="257" t="s">
        <v>1055</v>
      </c>
      <c r="C164" s="266">
        <v>43465</v>
      </c>
      <c r="D164" s="257" t="s">
        <v>1048</v>
      </c>
      <c r="E164"/>
      <c r="F164" s="258">
        <v>129.75</v>
      </c>
    </row>
    <row r="165" spans="2:6" x14ac:dyDescent="0.25">
      <c r="B165" s="257" t="s">
        <v>1055</v>
      </c>
      <c r="C165" s="266">
        <v>43524</v>
      </c>
      <c r="D165" s="257" t="s">
        <v>1049</v>
      </c>
      <c r="E165"/>
      <c r="F165" s="258">
        <v>646.41</v>
      </c>
    </row>
    <row r="166" spans="2:6" x14ac:dyDescent="0.25">
      <c r="B166" s="257" t="s">
        <v>1055</v>
      </c>
      <c r="C166" s="266">
        <v>43555</v>
      </c>
      <c r="D166" s="257" t="s">
        <v>1050</v>
      </c>
      <c r="E166"/>
      <c r="F166" s="258">
        <v>257.49</v>
      </c>
    </row>
    <row r="167" spans="2:6" x14ac:dyDescent="0.25">
      <c r="B167" s="257" t="s">
        <v>1055</v>
      </c>
      <c r="C167" s="266">
        <v>43585</v>
      </c>
      <c r="D167" s="257" t="s">
        <v>1051</v>
      </c>
      <c r="E167"/>
      <c r="F167" s="258">
        <v>461.95</v>
      </c>
    </row>
    <row r="168" spans="2:6" x14ac:dyDescent="0.25">
      <c r="B168" s="257" t="s">
        <v>1055</v>
      </c>
      <c r="C168" s="266">
        <v>43616</v>
      </c>
      <c r="D168" s="257" t="s">
        <v>1052</v>
      </c>
      <c r="E168"/>
      <c r="F168" s="258">
        <v>51.2</v>
      </c>
    </row>
    <row r="169" spans="2:6" x14ac:dyDescent="0.25">
      <c r="B169" s="257" t="s">
        <v>1055</v>
      </c>
      <c r="C169" s="266">
        <v>43769</v>
      </c>
      <c r="D169" s="257" t="s">
        <v>946</v>
      </c>
      <c r="E169"/>
      <c r="F169" s="258">
        <v>1645</v>
      </c>
    </row>
    <row r="170" spans="2:6" x14ac:dyDescent="0.25">
      <c r="B170" s="257" t="s">
        <v>1055</v>
      </c>
      <c r="C170" s="266">
        <v>43799</v>
      </c>
      <c r="D170" s="257" t="s">
        <v>967</v>
      </c>
      <c r="E170"/>
      <c r="F170" s="258">
        <v>1309</v>
      </c>
    </row>
    <row r="171" spans="2:6" x14ac:dyDescent="0.25">
      <c r="B171" s="257" t="s">
        <v>1055</v>
      </c>
      <c r="C171" s="266">
        <v>43830</v>
      </c>
      <c r="D171" s="257" t="s">
        <v>1053</v>
      </c>
      <c r="E171"/>
      <c r="F171" s="258">
        <v>2752</v>
      </c>
    </row>
    <row r="172" spans="2:6" x14ac:dyDescent="0.25">
      <c r="B172" s="257" t="s">
        <v>1055</v>
      </c>
      <c r="C172" s="266">
        <v>43951</v>
      </c>
      <c r="D172" s="257" t="s">
        <v>992</v>
      </c>
      <c r="E172"/>
      <c r="F172" s="258">
        <v>1835</v>
      </c>
    </row>
    <row r="173" spans="2:6" x14ac:dyDescent="0.25">
      <c r="B173" s="257" t="s">
        <v>1055</v>
      </c>
      <c r="C173" s="266">
        <v>44012</v>
      </c>
      <c r="D173" s="257" t="s">
        <v>948</v>
      </c>
      <c r="E173"/>
      <c r="F173" s="258">
        <v>918</v>
      </c>
    </row>
    <row r="174" spans="2:6" x14ac:dyDescent="0.25">
      <c r="B174" s="257" t="s">
        <v>1055</v>
      </c>
      <c r="C174" s="266">
        <v>44043</v>
      </c>
      <c r="D174" s="257" t="s">
        <v>1054</v>
      </c>
      <c r="E174"/>
      <c r="F174" s="258">
        <v>133</v>
      </c>
    </row>
    <row r="175" spans="2:6" x14ac:dyDescent="0.25">
      <c r="B175" s="257" t="s">
        <v>1055</v>
      </c>
      <c r="C175" s="266">
        <v>43131</v>
      </c>
      <c r="D175" s="257" t="s">
        <v>1056</v>
      </c>
      <c r="E175" s="258">
        <v>-224835.48</v>
      </c>
      <c r="F175"/>
    </row>
    <row r="176" spans="2:6" x14ac:dyDescent="0.25">
      <c r="B176" s="257" t="s">
        <v>1055</v>
      </c>
      <c r="C176" s="266">
        <v>43646</v>
      </c>
      <c r="D176" s="257" t="s">
        <v>1057</v>
      </c>
      <c r="E176" s="258">
        <v>-341346.63</v>
      </c>
      <c r="F176"/>
    </row>
    <row r="177" spans="2:6" x14ac:dyDescent="0.25">
      <c r="B177" s="257" t="s">
        <v>1055</v>
      </c>
      <c r="C177" s="266">
        <v>43799</v>
      </c>
      <c r="D177" s="257" t="s">
        <v>1058</v>
      </c>
      <c r="E177" s="258">
        <v>-194847</v>
      </c>
      <c r="F177"/>
    </row>
    <row r="178" spans="2:6" x14ac:dyDescent="0.25">
      <c r="B178" s="257" t="s">
        <v>1055</v>
      </c>
      <c r="C178" s="266">
        <v>43830</v>
      </c>
      <c r="D178" s="257" t="s">
        <v>1059</v>
      </c>
      <c r="E178" s="258">
        <v>-38969</v>
      </c>
      <c r="F178"/>
    </row>
    <row r="179" spans="2:6" x14ac:dyDescent="0.25">
      <c r="B179" s="257" t="s">
        <v>1055</v>
      </c>
      <c r="C179" s="266">
        <v>43861</v>
      </c>
      <c r="D179" s="257" t="s">
        <v>1060</v>
      </c>
      <c r="E179" s="258">
        <v>-38969</v>
      </c>
      <c r="F179"/>
    </row>
    <row r="180" spans="2:6" x14ac:dyDescent="0.25">
      <c r="B180" s="257" t="s">
        <v>1055</v>
      </c>
      <c r="C180" s="266">
        <v>43890</v>
      </c>
      <c r="D180" s="257" t="s">
        <v>1061</v>
      </c>
      <c r="E180" s="258">
        <v>-38969</v>
      </c>
      <c r="F180"/>
    </row>
    <row r="181" spans="2:6" x14ac:dyDescent="0.25">
      <c r="B181" s="257" t="s">
        <v>1055</v>
      </c>
      <c r="C181" s="266">
        <v>43921</v>
      </c>
      <c r="D181" s="257" t="s">
        <v>1062</v>
      </c>
      <c r="E181" s="258">
        <v>-38969</v>
      </c>
      <c r="F181"/>
    </row>
    <row r="182" spans="2:6" x14ac:dyDescent="0.25">
      <c r="B182" s="257" t="s">
        <v>1055</v>
      </c>
      <c r="C182" s="266">
        <v>43951</v>
      </c>
      <c r="D182" s="257" t="s">
        <v>1063</v>
      </c>
      <c r="E182" s="258">
        <v>-38969</v>
      </c>
      <c r="F182"/>
    </row>
    <row r="183" spans="2:6" x14ac:dyDescent="0.25">
      <c r="B183" s="257" t="s">
        <v>1055</v>
      </c>
      <c r="C183" s="266">
        <v>43982</v>
      </c>
      <c r="D183" s="257" t="s">
        <v>1064</v>
      </c>
      <c r="E183" s="258">
        <v>-38969</v>
      </c>
      <c r="F183"/>
    </row>
    <row r="184" spans="2:6" x14ac:dyDescent="0.25">
      <c r="B184" s="257" t="s">
        <v>1055</v>
      </c>
      <c r="C184" s="266">
        <v>44012</v>
      </c>
      <c r="D184" s="257" t="s">
        <v>1065</v>
      </c>
      <c r="E184" s="258">
        <v>-38969</v>
      </c>
      <c r="F184"/>
    </row>
    <row r="185" spans="2:6" x14ac:dyDescent="0.25">
      <c r="B185" s="257" t="s">
        <v>1055</v>
      </c>
      <c r="C185" s="266">
        <v>44012</v>
      </c>
      <c r="D185" s="257" t="s">
        <v>1066</v>
      </c>
      <c r="E185" s="258">
        <v>-11339.81</v>
      </c>
      <c r="F185"/>
    </row>
    <row r="186" spans="2:6" x14ac:dyDescent="0.25">
      <c r="B186" s="257" t="s">
        <v>1055</v>
      </c>
      <c r="C186" s="266">
        <v>44043</v>
      </c>
      <c r="D186" s="257" t="s">
        <v>1067</v>
      </c>
      <c r="E186" s="258">
        <v>-39499</v>
      </c>
      <c r="F186"/>
    </row>
    <row r="187" spans="2:6" x14ac:dyDescent="0.25">
      <c r="B187" s="257" t="s">
        <v>1055</v>
      </c>
      <c r="C187" s="266">
        <v>44074</v>
      </c>
      <c r="D187" s="257" t="s">
        <v>1068</v>
      </c>
      <c r="E187" s="258">
        <v>-39499</v>
      </c>
      <c r="F187"/>
    </row>
    <row r="188" spans="2:6" x14ac:dyDescent="0.25">
      <c r="B188" s="257" t="s">
        <v>1055</v>
      </c>
      <c r="C188" s="266">
        <v>44104</v>
      </c>
      <c r="D188" s="257" t="s">
        <v>1069</v>
      </c>
      <c r="E188" s="258">
        <v>-38499</v>
      </c>
      <c r="F188"/>
    </row>
    <row r="189" spans="2:6" x14ac:dyDescent="0.25">
      <c r="B189" s="257" t="s">
        <v>1055</v>
      </c>
      <c r="C189" s="266">
        <v>44135</v>
      </c>
      <c r="D189" s="257" t="s">
        <v>1070</v>
      </c>
      <c r="E189" s="258">
        <v>-38499</v>
      </c>
      <c r="F189"/>
    </row>
    <row r="190" spans="2:6" x14ac:dyDescent="0.25">
      <c r="B190" s="257" t="s">
        <v>1055</v>
      </c>
      <c r="C190" s="266">
        <v>44165</v>
      </c>
      <c r="D190" s="257" t="s">
        <v>1071</v>
      </c>
      <c r="E190" s="258">
        <v>-38499</v>
      </c>
      <c r="F190"/>
    </row>
    <row r="191" spans="2:6" x14ac:dyDescent="0.25">
      <c r="B191" s="257" t="s">
        <v>1055</v>
      </c>
      <c r="C191" s="266">
        <v>44196</v>
      </c>
      <c r="D191" s="257" t="s">
        <v>1072</v>
      </c>
      <c r="E191" s="258">
        <v>-38499</v>
      </c>
      <c r="F191"/>
    </row>
    <row r="192" spans="2:6" x14ac:dyDescent="0.25">
      <c r="B192" s="257" t="s">
        <v>1055</v>
      </c>
      <c r="C192" s="266">
        <v>44227</v>
      </c>
      <c r="D192" s="257" t="s">
        <v>1073</v>
      </c>
      <c r="E192" s="258">
        <v>-38499</v>
      </c>
      <c r="F192"/>
    </row>
    <row r="193" spans="2:6" x14ac:dyDescent="0.25">
      <c r="B193" s="257" t="s">
        <v>1055</v>
      </c>
      <c r="C193" s="266">
        <v>44255</v>
      </c>
      <c r="D193" s="257" t="s">
        <v>1074</v>
      </c>
      <c r="E193" s="258">
        <v>-38499</v>
      </c>
      <c r="F193"/>
    </row>
    <row r="194" spans="2:6" x14ac:dyDescent="0.25">
      <c r="B194" s="257" t="s">
        <v>1055</v>
      </c>
      <c r="C194" s="266">
        <v>44286</v>
      </c>
      <c r="D194" s="257" t="s">
        <v>1075</v>
      </c>
      <c r="E194" s="258">
        <v>-38499</v>
      </c>
      <c r="F194"/>
    </row>
    <row r="195" spans="2:6" x14ac:dyDescent="0.25">
      <c r="B195" s="257" t="s">
        <v>1055</v>
      </c>
      <c r="C195" s="266">
        <v>44316</v>
      </c>
      <c r="D195" s="257" t="s">
        <v>1076</v>
      </c>
      <c r="E195" s="258">
        <v>-38499</v>
      </c>
      <c r="F195"/>
    </row>
    <row r="196" spans="2:6" x14ac:dyDescent="0.25">
      <c r="B196" s="257" t="s">
        <v>1077</v>
      </c>
      <c r="C196" s="266">
        <v>42491</v>
      </c>
      <c r="D196" s="257" t="s">
        <v>1078</v>
      </c>
      <c r="E196"/>
      <c r="F196" s="258">
        <v>8000</v>
      </c>
    </row>
    <row r="197" spans="2:6" x14ac:dyDescent="0.25">
      <c r="B197" s="257" t="s">
        <v>1077</v>
      </c>
      <c r="C197" s="266">
        <v>42522</v>
      </c>
      <c r="D197" s="257" t="s">
        <v>1079</v>
      </c>
      <c r="E197"/>
      <c r="F197" s="258">
        <v>4725.75</v>
      </c>
    </row>
    <row r="198" spans="2:6" x14ac:dyDescent="0.25">
      <c r="B198" s="257" t="s">
        <v>1077</v>
      </c>
      <c r="C198" s="266">
        <v>44193</v>
      </c>
      <c r="D198" s="257" t="s">
        <v>1080</v>
      </c>
      <c r="E198"/>
      <c r="F198" s="258">
        <v>7820.83</v>
      </c>
    </row>
    <row r="199" spans="2:6" x14ac:dyDescent="0.25">
      <c r="B199" s="257" t="s">
        <v>1077</v>
      </c>
      <c r="C199" s="266">
        <v>44223</v>
      </c>
      <c r="D199" s="257" t="s">
        <v>1081</v>
      </c>
      <c r="E199"/>
      <c r="F199" s="258">
        <v>448.72</v>
      </c>
    </row>
    <row r="200" spans="2:6" x14ac:dyDescent="0.25">
      <c r="B200" s="257" t="s">
        <v>1077</v>
      </c>
      <c r="C200" s="266">
        <v>44270</v>
      </c>
      <c r="D200" s="257" t="s">
        <v>1082</v>
      </c>
      <c r="E200"/>
      <c r="F200" s="258">
        <v>7980</v>
      </c>
    </row>
    <row r="201" spans="2:6" x14ac:dyDescent="0.25">
      <c r="B201" s="257" t="s">
        <v>1077</v>
      </c>
      <c r="C201" s="266">
        <v>42429</v>
      </c>
      <c r="D201" s="257" t="s">
        <v>1083</v>
      </c>
      <c r="E201" s="258">
        <v>-8000</v>
      </c>
      <c r="F201"/>
    </row>
    <row r="202" spans="2:6" x14ac:dyDescent="0.25">
      <c r="B202" s="257" t="s">
        <v>1077</v>
      </c>
      <c r="C202" s="266">
        <v>42490</v>
      </c>
      <c r="D202" s="257" t="s">
        <v>1084</v>
      </c>
      <c r="E202" s="258">
        <v>-4725.75</v>
      </c>
      <c r="F202"/>
    </row>
    <row r="203" spans="2:6" x14ac:dyDescent="0.25">
      <c r="B203" s="257" t="s">
        <v>1077</v>
      </c>
      <c r="C203" s="266">
        <v>44315</v>
      </c>
      <c r="D203" s="257" t="s">
        <v>1085</v>
      </c>
      <c r="E203" s="258">
        <v>-58054</v>
      </c>
      <c r="F203"/>
    </row>
    <row r="204" spans="2:6" x14ac:dyDescent="0.25">
      <c r="B204" s="257" t="s">
        <v>1077</v>
      </c>
      <c r="C204" s="266">
        <v>44315</v>
      </c>
      <c r="D204" s="257" t="s">
        <v>1086</v>
      </c>
      <c r="E204" s="258">
        <v>-10113</v>
      </c>
      <c r="F204"/>
    </row>
    <row r="205" spans="2:6" x14ac:dyDescent="0.25">
      <c r="B205" s="257" t="s">
        <v>1077</v>
      </c>
      <c r="C205" s="266">
        <v>44315</v>
      </c>
      <c r="D205" s="257" t="s">
        <v>1087</v>
      </c>
      <c r="E205" s="258">
        <v>-137884</v>
      </c>
      <c r="F205"/>
    </row>
    <row r="206" spans="2:6" x14ac:dyDescent="0.25">
      <c r="B206" s="257" t="s">
        <v>1077</v>
      </c>
      <c r="C206" s="266">
        <v>44315</v>
      </c>
      <c r="D206" s="257" t="s">
        <v>1088</v>
      </c>
      <c r="E206" s="258">
        <v>-27270</v>
      </c>
      <c r="F206"/>
    </row>
    <row r="207" spans="2:6" x14ac:dyDescent="0.25">
      <c r="B207" s="257" t="s">
        <v>1077</v>
      </c>
      <c r="C207" s="266">
        <v>44315</v>
      </c>
      <c r="D207" s="257" t="s">
        <v>1089</v>
      </c>
      <c r="E207" s="258">
        <v>-1976</v>
      </c>
      <c r="F207"/>
    </row>
    <row r="208" spans="2:6" x14ac:dyDescent="0.25">
      <c r="B208" s="257" t="s">
        <v>1077</v>
      </c>
      <c r="C208" s="266">
        <v>44315</v>
      </c>
      <c r="D208" s="257" t="s">
        <v>934</v>
      </c>
      <c r="E208" s="258">
        <v>-61628</v>
      </c>
      <c r="F208"/>
    </row>
    <row r="209" spans="2:6" x14ac:dyDescent="0.25">
      <c r="B209" s="257" t="s">
        <v>1077</v>
      </c>
      <c r="C209" s="266">
        <v>44315</v>
      </c>
      <c r="D209" s="257" t="s">
        <v>1090</v>
      </c>
      <c r="E209" s="258">
        <v>-4000</v>
      </c>
      <c r="F209"/>
    </row>
    <row r="210" spans="2:6" x14ac:dyDescent="0.25">
      <c r="B210" s="257" t="s">
        <v>1077</v>
      </c>
      <c r="C210" s="266">
        <v>44315</v>
      </c>
      <c r="D210" s="257" t="s">
        <v>1091</v>
      </c>
      <c r="E210" s="258">
        <v>-21886</v>
      </c>
      <c r="F210"/>
    </row>
    <row r="211" spans="2:6" x14ac:dyDescent="0.25">
      <c r="B211" s="257" t="s">
        <v>1077</v>
      </c>
      <c r="C211" s="266">
        <v>44315</v>
      </c>
      <c r="D211" s="257" t="s">
        <v>1092</v>
      </c>
      <c r="E211" s="258">
        <v>-74550</v>
      </c>
      <c r="F211"/>
    </row>
    <row r="212" spans="2:6" x14ac:dyDescent="0.25">
      <c r="B212" s="257" t="s">
        <v>1093</v>
      </c>
      <c r="C212" s="266">
        <v>42248</v>
      </c>
      <c r="D212" s="257" t="s">
        <v>1101</v>
      </c>
      <c r="E212"/>
      <c r="F212" s="258">
        <v>87.88</v>
      </c>
    </row>
    <row r="213" spans="2:6" x14ac:dyDescent="0.25">
      <c r="B213" s="257" t="s">
        <v>1093</v>
      </c>
      <c r="C213" s="266">
        <v>42387</v>
      </c>
      <c r="D213" s="257" t="s">
        <v>1102</v>
      </c>
      <c r="E213"/>
      <c r="F213" s="258">
        <v>44.77</v>
      </c>
    </row>
    <row r="214" spans="2:6" x14ac:dyDescent="0.25">
      <c r="B214" s="257" t="s">
        <v>1093</v>
      </c>
      <c r="C214" s="266">
        <v>42387</v>
      </c>
      <c r="D214" s="257" t="s">
        <v>1102</v>
      </c>
      <c r="E214"/>
      <c r="F214" s="258">
        <v>23.31</v>
      </c>
    </row>
    <row r="215" spans="2:6" x14ac:dyDescent="0.25">
      <c r="B215" s="257" t="s">
        <v>1093</v>
      </c>
      <c r="C215" s="266">
        <v>42387</v>
      </c>
      <c r="D215" s="257" t="s">
        <v>1102</v>
      </c>
      <c r="E215"/>
      <c r="F215" s="258">
        <v>2.08</v>
      </c>
    </row>
    <row r="216" spans="2:6" x14ac:dyDescent="0.25">
      <c r="B216" s="257" t="s">
        <v>1093</v>
      </c>
      <c r="C216" s="266">
        <v>42387</v>
      </c>
      <c r="D216" s="257" t="s">
        <v>1102</v>
      </c>
      <c r="E216"/>
      <c r="F216" s="258">
        <v>1.45</v>
      </c>
    </row>
    <row r="217" spans="2:6" x14ac:dyDescent="0.25">
      <c r="B217" s="257" t="s">
        <v>1093</v>
      </c>
      <c r="C217" s="266">
        <v>42387</v>
      </c>
      <c r="D217" s="257" t="s">
        <v>1103</v>
      </c>
      <c r="E217"/>
      <c r="F217" s="258">
        <v>42.27</v>
      </c>
    </row>
    <row r="218" spans="2:6" x14ac:dyDescent="0.25">
      <c r="B218" s="257" t="s">
        <v>1093</v>
      </c>
      <c r="C218" s="266">
        <v>42387</v>
      </c>
      <c r="D218" s="257" t="s">
        <v>1103</v>
      </c>
      <c r="E218"/>
      <c r="F218" s="258">
        <v>26.99</v>
      </c>
    </row>
    <row r="219" spans="2:6" x14ac:dyDescent="0.25">
      <c r="B219" s="257" t="s">
        <v>1093</v>
      </c>
      <c r="C219" s="266">
        <v>42387</v>
      </c>
      <c r="D219" s="257" t="s">
        <v>1103</v>
      </c>
      <c r="E219"/>
      <c r="F219" s="258">
        <v>8.39</v>
      </c>
    </row>
    <row r="220" spans="2:6" x14ac:dyDescent="0.25">
      <c r="B220" s="257" t="s">
        <v>1093</v>
      </c>
      <c r="C220" s="266">
        <v>42387</v>
      </c>
      <c r="D220" s="257" t="s">
        <v>1103</v>
      </c>
      <c r="E220"/>
      <c r="F220" s="258">
        <v>0.48</v>
      </c>
    </row>
    <row r="221" spans="2:6" x14ac:dyDescent="0.25">
      <c r="B221" s="257" t="s">
        <v>1093</v>
      </c>
      <c r="C221" s="266">
        <v>42444</v>
      </c>
      <c r="D221" s="257" t="s">
        <v>1104</v>
      </c>
      <c r="E221"/>
      <c r="F221" s="258">
        <v>64.739999999999995</v>
      </c>
    </row>
    <row r="222" spans="2:6" x14ac:dyDescent="0.25">
      <c r="B222" s="257" t="s">
        <v>1093</v>
      </c>
      <c r="C222" s="266">
        <v>42444</v>
      </c>
      <c r="D222" s="257" t="s">
        <v>1104</v>
      </c>
      <c r="E222"/>
      <c r="F222" s="258">
        <v>12.17</v>
      </c>
    </row>
    <row r="223" spans="2:6" x14ac:dyDescent="0.25">
      <c r="B223" s="257" t="s">
        <v>1093</v>
      </c>
      <c r="C223" s="266">
        <v>42444</v>
      </c>
      <c r="D223" s="257" t="s">
        <v>1104</v>
      </c>
      <c r="E223"/>
      <c r="F223" s="258">
        <v>2.46</v>
      </c>
    </row>
    <row r="224" spans="2:6" x14ac:dyDescent="0.25">
      <c r="B224" s="257" t="s">
        <v>1094</v>
      </c>
      <c r="C224" s="266">
        <v>42916</v>
      </c>
      <c r="D224" s="257" t="s">
        <v>1105</v>
      </c>
      <c r="E224"/>
      <c r="F224" s="258">
        <v>97.75</v>
      </c>
    </row>
    <row r="225" spans="2:6" x14ac:dyDescent="0.25">
      <c r="B225" s="257" t="s">
        <v>1094</v>
      </c>
      <c r="C225" s="266">
        <v>42928</v>
      </c>
      <c r="D225" s="257" t="s">
        <v>1106</v>
      </c>
      <c r="E225"/>
      <c r="F225" s="258">
        <v>22580.59</v>
      </c>
    </row>
    <row r="226" spans="2:6" x14ac:dyDescent="0.25">
      <c r="B226" s="257" t="s">
        <v>1094</v>
      </c>
      <c r="C226" s="266">
        <v>42932</v>
      </c>
      <c r="D226" s="257" t="s">
        <v>1107</v>
      </c>
      <c r="E226"/>
      <c r="F226" s="258">
        <v>235.08</v>
      </c>
    </row>
    <row r="227" spans="2:6" x14ac:dyDescent="0.25">
      <c r="B227" s="257" t="s">
        <v>1094</v>
      </c>
      <c r="C227" s="266">
        <v>42932</v>
      </c>
      <c r="D227" s="257" t="s">
        <v>1107</v>
      </c>
      <c r="E227"/>
      <c r="F227" s="258">
        <v>363.91</v>
      </c>
    </row>
    <row r="228" spans="2:6" x14ac:dyDescent="0.25">
      <c r="B228" s="257" t="s">
        <v>1094</v>
      </c>
      <c r="C228" s="266">
        <v>42932</v>
      </c>
      <c r="D228" s="257" t="s">
        <v>1107</v>
      </c>
      <c r="E228"/>
      <c r="F228" s="258">
        <v>364.84</v>
      </c>
    </row>
    <row r="229" spans="2:6" x14ac:dyDescent="0.25">
      <c r="B229" s="257" t="s">
        <v>1094</v>
      </c>
      <c r="C229" s="266">
        <v>42932</v>
      </c>
      <c r="D229" s="257" t="s">
        <v>1107</v>
      </c>
      <c r="E229"/>
      <c r="F229" s="258">
        <v>351.56</v>
      </c>
    </row>
    <row r="230" spans="2:6" x14ac:dyDescent="0.25">
      <c r="B230" s="257" t="s">
        <v>1094</v>
      </c>
      <c r="C230" s="266">
        <v>42932</v>
      </c>
      <c r="D230" s="257" t="s">
        <v>1107</v>
      </c>
      <c r="E230"/>
      <c r="F230" s="258">
        <v>32.97</v>
      </c>
    </row>
    <row r="231" spans="2:6" x14ac:dyDescent="0.25">
      <c r="B231" s="257" t="s">
        <v>1094</v>
      </c>
      <c r="C231" s="266">
        <v>42942</v>
      </c>
      <c r="D231" s="257" t="s">
        <v>1108</v>
      </c>
      <c r="E231"/>
      <c r="F231" s="258">
        <v>197.4</v>
      </c>
    </row>
    <row r="232" spans="2:6" x14ac:dyDescent="0.25">
      <c r="B232" s="257" t="s">
        <v>1094</v>
      </c>
      <c r="C232" s="266">
        <v>42942</v>
      </c>
      <c r="D232" s="257" t="s">
        <v>1108</v>
      </c>
      <c r="E232"/>
      <c r="F232" s="258">
        <v>395.89</v>
      </c>
    </row>
    <row r="233" spans="2:6" x14ac:dyDescent="0.25">
      <c r="B233" s="257" t="s">
        <v>1094</v>
      </c>
      <c r="C233" s="266">
        <v>42942</v>
      </c>
      <c r="D233" s="257" t="s">
        <v>1108</v>
      </c>
      <c r="E233"/>
      <c r="F233" s="258">
        <v>364.69</v>
      </c>
    </row>
    <row r="234" spans="2:6" x14ac:dyDescent="0.25">
      <c r="B234" s="257" t="s">
        <v>1094</v>
      </c>
      <c r="C234" s="266">
        <v>42942</v>
      </c>
      <c r="D234" s="257" t="s">
        <v>1108</v>
      </c>
      <c r="E234"/>
      <c r="F234" s="258">
        <v>155.05000000000001</v>
      </c>
    </row>
    <row r="235" spans="2:6" x14ac:dyDescent="0.25">
      <c r="B235" s="257" t="s">
        <v>1094</v>
      </c>
      <c r="C235" s="266">
        <v>42942</v>
      </c>
      <c r="D235" s="257" t="s">
        <v>1108</v>
      </c>
      <c r="E235"/>
      <c r="F235" s="258">
        <v>30.53</v>
      </c>
    </row>
    <row r="236" spans="2:6" x14ac:dyDescent="0.25">
      <c r="B236" s="257" t="s">
        <v>1094</v>
      </c>
      <c r="C236" s="266">
        <v>42942</v>
      </c>
      <c r="D236" s="257" t="s">
        <v>1108</v>
      </c>
      <c r="E236"/>
      <c r="F236" s="258">
        <v>48.57</v>
      </c>
    </row>
    <row r="237" spans="2:6" x14ac:dyDescent="0.25">
      <c r="B237" s="257" t="s">
        <v>1094</v>
      </c>
      <c r="C237" s="266">
        <v>42948</v>
      </c>
      <c r="D237" s="257" t="s">
        <v>1109</v>
      </c>
      <c r="E237"/>
      <c r="F237" s="258">
        <v>194.63</v>
      </c>
    </row>
    <row r="238" spans="2:6" x14ac:dyDescent="0.25">
      <c r="B238" s="257" t="s">
        <v>1094</v>
      </c>
      <c r="C238" s="266">
        <v>42948</v>
      </c>
      <c r="D238" s="257" t="s">
        <v>1109</v>
      </c>
      <c r="E238"/>
      <c r="F238" s="258">
        <v>269.31</v>
      </c>
    </row>
    <row r="239" spans="2:6" x14ac:dyDescent="0.25">
      <c r="B239" s="257" t="s">
        <v>1094</v>
      </c>
      <c r="C239" s="266">
        <v>42948</v>
      </c>
      <c r="D239" s="257" t="s">
        <v>1109</v>
      </c>
      <c r="E239"/>
      <c r="F239" s="258">
        <v>86.99</v>
      </c>
    </row>
    <row r="240" spans="2:6" x14ac:dyDescent="0.25">
      <c r="B240" s="257" t="s">
        <v>1094</v>
      </c>
      <c r="C240" s="266">
        <v>42948</v>
      </c>
      <c r="D240" s="257" t="s">
        <v>1109</v>
      </c>
      <c r="E240"/>
      <c r="F240" s="258">
        <v>732.51</v>
      </c>
    </row>
    <row r="241" spans="2:6" x14ac:dyDescent="0.25">
      <c r="B241" s="257" t="s">
        <v>1094</v>
      </c>
      <c r="C241" s="266">
        <v>42948</v>
      </c>
      <c r="D241" s="257" t="s">
        <v>1109</v>
      </c>
      <c r="E241"/>
      <c r="F241" s="258">
        <v>52.6</v>
      </c>
    </row>
    <row r="242" spans="2:6" x14ac:dyDescent="0.25">
      <c r="B242" s="257" t="s">
        <v>1094</v>
      </c>
      <c r="C242" s="266">
        <v>42948</v>
      </c>
      <c r="D242" s="257" t="s">
        <v>1109</v>
      </c>
      <c r="E242"/>
      <c r="F242" s="258">
        <v>496.6</v>
      </c>
    </row>
    <row r="243" spans="2:6" x14ac:dyDescent="0.25">
      <c r="B243" s="257" t="s">
        <v>1094</v>
      </c>
      <c r="C243" s="266">
        <v>42954</v>
      </c>
      <c r="D243" s="257" t="s">
        <v>1110</v>
      </c>
      <c r="E243"/>
      <c r="F243" s="258">
        <v>194.63</v>
      </c>
    </row>
    <row r="244" spans="2:6" x14ac:dyDescent="0.25">
      <c r="B244" s="257" t="s">
        <v>1094</v>
      </c>
      <c r="C244" s="266">
        <v>42956</v>
      </c>
      <c r="D244" s="257" t="s">
        <v>1111</v>
      </c>
      <c r="E244"/>
      <c r="F244" s="258">
        <v>1156.8399999999999</v>
      </c>
    </row>
    <row r="245" spans="2:6" x14ac:dyDescent="0.25">
      <c r="B245" s="257" t="s">
        <v>1094</v>
      </c>
      <c r="C245" s="266">
        <v>42956</v>
      </c>
      <c r="D245" s="257" t="s">
        <v>1111</v>
      </c>
      <c r="E245"/>
      <c r="F245" s="258">
        <v>531.71</v>
      </c>
    </row>
    <row r="246" spans="2:6" x14ac:dyDescent="0.25">
      <c r="B246" s="257" t="s">
        <v>1094</v>
      </c>
      <c r="C246" s="266">
        <v>42956</v>
      </c>
      <c r="D246" s="257" t="s">
        <v>1111</v>
      </c>
      <c r="E246"/>
      <c r="F246" s="258">
        <v>563.17999999999995</v>
      </c>
    </row>
    <row r="247" spans="2:6" x14ac:dyDescent="0.25">
      <c r="B247" s="257" t="s">
        <v>1094</v>
      </c>
      <c r="C247" s="266">
        <v>42956</v>
      </c>
      <c r="D247" s="257" t="s">
        <v>1111</v>
      </c>
      <c r="E247"/>
      <c r="F247" s="258">
        <v>150.68</v>
      </c>
    </row>
    <row r="248" spans="2:6" x14ac:dyDescent="0.25">
      <c r="B248" s="257" t="s">
        <v>1094</v>
      </c>
      <c r="C248" s="266">
        <v>42956</v>
      </c>
      <c r="D248" s="257" t="s">
        <v>1111</v>
      </c>
      <c r="E248"/>
      <c r="F248" s="258">
        <v>158.97</v>
      </c>
    </row>
    <row r="249" spans="2:6" x14ac:dyDescent="0.25">
      <c r="B249" s="257" t="s">
        <v>1094</v>
      </c>
      <c r="C249" s="266">
        <v>42956</v>
      </c>
      <c r="D249" s="257" t="s">
        <v>1111</v>
      </c>
      <c r="E249"/>
      <c r="F249" s="258">
        <v>161.58000000000001</v>
      </c>
    </row>
    <row r="250" spans="2:6" x14ac:dyDescent="0.25">
      <c r="B250" s="257" t="s">
        <v>1094</v>
      </c>
      <c r="C250" s="266">
        <v>42956</v>
      </c>
      <c r="D250" s="257" t="s">
        <v>1111</v>
      </c>
      <c r="E250"/>
      <c r="F250" s="258">
        <v>254.5</v>
      </c>
    </row>
    <row r="251" spans="2:6" x14ac:dyDescent="0.25">
      <c r="B251" s="257" t="s">
        <v>1094</v>
      </c>
      <c r="C251" s="266">
        <v>42956</v>
      </c>
      <c r="D251" s="257" t="s">
        <v>1111</v>
      </c>
      <c r="E251"/>
      <c r="F251" s="258">
        <v>285.55</v>
      </c>
    </row>
    <row r="252" spans="2:6" x14ac:dyDescent="0.25">
      <c r="B252" s="257" t="s">
        <v>1094</v>
      </c>
      <c r="C252" s="266">
        <v>42956</v>
      </c>
      <c r="D252" s="257" t="s">
        <v>1111</v>
      </c>
      <c r="E252"/>
      <c r="F252" s="258">
        <v>151.34</v>
      </c>
    </row>
    <row r="253" spans="2:6" x14ac:dyDescent="0.25">
      <c r="B253" s="257" t="s">
        <v>1094</v>
      </c>
      <c r="C253" s="266">
        <v>42956</v>
      </c>
      <c r="D253" s="257" t="s">
        <v>1111</v>
      </c>
      <c r="E253"/>
      <c r="F253" s="258">
        <v>115.27</v>
      </c>
    </row>
    <row r="254" spans="2:6" x14ac:dyDescent="0.25">
      <c r="B254" s="257" t="s">
        <v>1094</v>
      </c>
      <c r="C254" s="266">
        <v>42960</v>
      </c>
      <c r="D254" s="257" t="s">
        <v>1112</v>
      </c>
      <c r="E254"/>
      <c r="F254" s="258">
        <v>22982.17</v>
      </c>
    </row>
    <row r="255" spans="2:6" x14ac:dyDescent="0.25">
      <c r="B255" s="257" t="s">
        <v>1094</v>
      </c>
      <c r="C255" s="266">
        <v>42969</v>
      </c>
      <c r="D255" s="257" t="s">
        <v>1113</v>
      </c>
      <c r="E255"/>
      <c r="F255" s="258">
        <v>599.78</v>
      </c>
    </row>
    <row r="256" spans="2:6" x14ac:dyDescent="0.25">
      <c r="B256" s="257" t="s">
        <v>1094</v>
      </c>
      <c r="C256" s="266">
        <v>42969</v>
      </c>
      <c r="D256" s="257" t="s">
        <v>1113</v>
      </c>
      <c r="E256"/>
      <c r="F256" s="258">
        <v>872.06</v>
      </c>
    </row>
    <row r="257" spans="2:6" x14ac:dyDescent="0.25">
      <c r="B257" s="257" t="s">
        <v>1094</v>
      </c>
      <c r="C257" s="266">
        <v>42969</v>
      </c>
      <c r="D257" s="257" t="s">
        <v>1113</v>
      </c>
      <c r="E257"/>
      <c r="F257" s="258">
        <v>213.18</v>
      </c>
    </row>
    <row r="258" spans="2:6" x14ac:dyDescent="0.25">
      <c r="B258" s="257" t="s">
        <v>1094</v>
      </c>
      <c r="C258" s="266">
        <v>42969</v>
      </c>
      <c r="D258" s="257" t="s">
        <v>1113</v>
      </c>
      <c r="E258"/>
      <c r="F258" s="258">
        <v>358.58</v>
      </c>
    </row>
    <row r="259" spans="2:6" x14ac:dyDescent="0.25">
      <c r="B259" s="257" t="s">
        <v>1094</v>
      </c>
      <c r="C259" s="266">
        <v>42969</v>
      </c>
      <c r="D259" s="257" t="s">
        <v>1113</v>
      </c>
      <c r="E259"/>
      <c r="F259" s="258">
        <v>10.36</v>
      </c>
    </row>
    <row r="260" spans="2:6" x14ac:dyDescent="0.25">
      <c r="B260" s="257" t="s">
        <v>1094</v>
      </c>
      <c r="C260" s="266">
        <v>42969</v>
      </c>
      <c r="D260" s="257" t="s">
        <v>1114</v>
      </c>
      <c r="E260"/>
      <c r="F260" s="258">
        <v>466.93</v>
      </c>
    </row>
    <row r="261" spans="2:6" x14ac:dyDescent="0.25">
      <c r="B261" s="257" t="s">
        <v>1094</v>
      </c>
      <c r="C261" s="266">
        <v>42969</v>
      </c>
      <c r="D261" s="257" t="s">
        <v>1114</v>
      </c>
      <c r="E261"/>
      <c r="F261" s="258">
        <v>29.37</v>
      </c>
    </row>
    <row r="262" spans="2:6" x14ac:dyDescent="0.25">
      <c r="B262" s="257" t="s">
        <v>1094</v>
      </c>
      <c r="C262" s="266">
        <v>42977</v>
      </c>
      <c r="D262" s="257" t="s">
        <v>1115</v>
      </c>
      <c r="E262"/>
      <c r="F262" s="258">
        <v>670.24</v>
      </c>
    </row>
    <row r="263" spans="2:6" x14ac:dyDescent="0.25">
      <c r="B263" s="257" t="s">
        <v>1094</v>
      </c>
      <c r="C263" s="266">
        <v>42977</v>
      </c>
      <c r="D263" s="257" t="s">
        <v>1115</v>
      </c>
      <c r="E263"/>
      <c r="F263" s="258">
        <v>1391.15</v>
      </c>
    </row>
    <row r="264" spans="2:6" x14ac:dyDescent="0.25">
      <c r="B264" s="257" t="s">
        <v>1094</v>
      </c>
      <c r="C264" s="266">
        <v>42977</v>
      </c>
      <c r="D264" s="257" t="s">
        <v>1115</v>
      </c>
      <c r="E264"/>
      <c r="F264" s="258">
        <v>719.72</v>
      </c>
    </row>
    <row r="265" spans="2:6" x14ac:dyDescent="0.25">
      <c r="B265" s="257" t="s">
        <v>1094</v>
      </c>
      <c r="C265" s="266">
        <v>42977</v>
      </c>
      <c r="D265" s="257" t="s">
        <v>1115</v>
      </c>
      <c r="E265"/>
      <c r="F265" s="258">
        <v>898.86</v>
      </c>
    </row>
    <row r="266" spans="2:6" x14ac:dyDescent="0.25">
      <c r="B266" s="257" t="s">
        <v>1094</v>
      </c>
      <c r="C266" s="266">
        <v>42977</v>
      </c>
      <c r="D266" s="257" t="s">
        <v>1115</v>
      </c>
      <c r="E266"/>
      <c r="F266" s="258">
        <v>361.02</v>
      </c>
    </row>
    <row r="267" spans="2:6" x14ac:dyDescent="0.25">
      <c r="B267" s="257" t="s">
        <v>1094</v>
      </c>
      <c r="C267" s="266">
        <v>42977</v>
      </c>
      <c r="D267" s="257" t="s">
        <v>1115</v>
      </c>
      <c r="E267"/>
      <c r="F267" s="258">
        <v>1750.27</v>
      </c>
    </row>
    <row r="268" spans="2:6" x14ac:dyDescent="0.25">
      <c r="B268" s="257" t="s">
        <v>1094</v>
      </c>
      <c r="C268" s="266">
        <v>42977</v>
      </c>
      <c r="D268" s="257" t="s">
        <v>1115</v>
      </c>
      <c r="E268"/>
      <c r="F268" s="258">
        <v>657.78</v>
      </c>
    </row>
    <row r="269" spans="2:6" x14ac:dyDescent="0.25">
      <c r="B269" s="257" t="s">
        <v>1094</v>
      </c>
      <c r="C269" s="266">
        <v>42977</v>
      </c>
      <c r="D269" s="257" t="s">
        <v>1115</v>
      </c>
      <c r="E269"/>
      <c r="F269" s="258">
        <v>669.5</v>
      </c>
    </row>
    <row r="270" spans="2:6" x14ac:dyDescent="0.25">
      <c r="B270" s="257" t="s">
        <v>1094</v>
      </c>
      <c r="C270" s="266">
        <v>42977</v>
      </c>
      <c r="D270" s="257" t="s">
        <v>1115</v>
      </c>
      <c r="E270"/>
      <c r="F270" s="258">
        <v>265.56</v>
      </c>
    </row>
    <row r="271" spans="2:6" x14ac:dyDescent="0.25">
      <c r="B271" s="257" t="s">
        <v>1094</v>
      </c>
      <c r="C271" s="266">
        <v>42977</v>
      </c>
      <c r="D271" s="257" t="s">
        <v>1115</v>
      </c>
      <c r="E271"/>
      <c r="F271" s="258">
        <v>672.67</v>
      </c>
    </row>
    <row r="272" spans="2:6" x14ac:dyDescent="0.25">
      <c r="B272" s="257" t="s">
        <v>1094</v>
      </c>
      <c r="C272" s="266">
        <v>42977</v>
      </c>
      <c r="D272" s="257" t="s">
        <v>1115</v>
      </c>
      <c r="E272"/>
      <c r="F272" s="258">
        <v>258</v>
      </c>
    </row>
    <row r="273" spans="2:6" x14ac:dyDescent="0.25">
      <c r="B273" s="257" t="s">
        <v>1094</v>
      </c>
      <c r="C273" s="266">
        <v>42977</v>
      </c>
      <c r="D273" s="257" t="s">
        <v>1115</v>
      </c>
      <c r="E273"/>
      <c r="F273" s="258">
        <v>663.4</v>
      </c>
    </row>
    <row r="274" spans="2:6" x14ac:dyDescent="0.25">
      <c r="B274" s="257" t="s">
        <v>1094</v>
      </c>
      <c r="C274" s="266">
        <v>42977</v>
      </c>
      <c r="D274" s="257" t="s">
        <v>1115</v>
      </c>
      <c r="E274"/>
      <c r="F274" s="258">
        <v>624.73</v>
      </c>
    </row>
    <row r="275" spans="2:6" x14ac:dyDescent="0.25">
      <c r="B275" s="257" t="s">
        <v>1094</v>
      </c>
      <c r="C275" s="266">
        <v>42977</v>
      </c>
      <c r="D275" s="257" t="s">
        <v>1115</v>
      </c>
      <c r="E275"/>
      <c r="F275" s="258">
        <v>496.23</v>
      </c>
    </row>
    <row r="276" spans="2:6" x14ac:dyDescent="0.25">
      <c r="B276" s="257" t="s">
        <v>1094</v>
      </c>
      <c r="C276" s="266">
        <v>42977</v>
      </c>
      <c r="D276" s="257" t="s">
        <v>1115</v>
      </c>
      <c r="E276"/>
      <c r="F276" s="258">
        <v>416.95</v>
      </c>
    </row>
    <row r="277" spans="2:6" x14ac:dyDescent="0.25">
      <c r="B277" s="257" t="s">
        <v>1094</v>
      </c>
      <c r="C277" s="266">
        <v>42977</v>
      </c>
      <c r="D277" s="257" t="s">
        <v>1115</v>
      </c>
      <c r="E277"/>
      <c r="F277" s="258">
        <v>313.81</v>
      </c>
    </row>
    <row r="278" spans="2:6" x14ac:dyDescent="0.25">
      <c r="B278" s="257" t="s">
        <v>1094</v>
      </c>
      <c r="C278" s="266">
        <v>42977</v>
      </c>
      <c r="D278" s="257" t="s">
        <v>1115</v>
      </c>
      <c r="E278"/>
      <c r="F278" s="258">
        <v>461.99</v>
      </c>
    </row>
    <row r="279" spans="2:6" x14ac:dyDescent="0.25">
      <c r="B279" s="257" t="s">
        <v>1094</v>
      </c>
      <c r="C279" s="266">
        <v>42977</v>
      </c>
      <c r="D279" s="257" t="s">
        <v>1115</v>
      </c>
      <c r="E279"/>
      <c r="F279" s="258">
        <v>278.27999999999997</v>
      </c>
    </row>
    <row r="280" spans="2:6" x14ac:dyDescent="0.25">
      <c r="B280" s="257" t="s">
        <v>1094</v>
      </c>
      <c r="C280" s="266">
        <v>42977</v>
      </c>
      <c r="D280" s="257" t="s">
        <v>1115</v>
      </c>
      <c r="E280"/>
      <c r="F280" s="258">
        <v>1766</v>
      </c>
    </row>
    <row r="281" spans="2:6" x14ac:dyDescent="0.25">
      <c r="B281" s="257" t="s">
        <v>1094</v>
      </c>
      <c r="C281" s="266">
        <v>42977</v>
      </c>
      <c r="D281" s="257" t="s">
        <v>1115</v>
      </c>
      <c r="E281"/>
      <c r="F281" s="258">
        <v>242.63</v>
      </c>
    </row>
    <row r="282" spans="2:6" x14ac:dyDescent="0.25">
      <c r="B282" s="257" t="s">
        <v>1094</v>
      </c>
      <c r="C282" s="266">
        <v>42977</v>
      </c>
      <c r="D282" s="257" t="s">
        <v>1115</v>
      </c>
      <c r="E282"/>
      <c r="F282" s="258">
        <v>187.28</v>
      </c>
    </row>
    <row r="283" spans="2:6" x14ac:dyDescent="0.25">
      <c r="B283" s="257" t="s">
        <v>1094</v>
      </c>
      <c r="C283" s="266">
        <v>42977</v>
      </c>
      <c r="D283" s="257" t="s">
        <v>1115</v>
      </c>
      <c r="E283"/>
      <c r="F283" s="258">
        <v>274.33999999999997</v>
      </c>
    </row>
    <row r="284" spans="2:6" x14ac:dyDescent="0.25">
      <c r="B284" s="257" t="s">
        <v>1094</v>
      </c>
      <c r="C284" s="266">
        <v>42977</v>
      </c>
      <c r="D284" s="257" t="s">
        <v>1115</v>
      </c>
      <c r="E284"/>
      <c r="F284" s="258">
        <v>303.60000000000002</v>
      </c>
    </row>
    <row r="285" spans="2:6" x14ac:dyDescent="0.25">
      <c r="B285" s="257" t="s">
        <v>1094</v>
      </c>
      <c r="C285" s="266">
        <v>42977</v>
      </c>
      <c r="D285" s="257" t="s">
        <v>1115</v>
      </c>
      <c r="E285"/>
      <c r="F285" s="258">
        <v>202.36</v>
      </c>
    </row>
    <row r="286" spans="2:6" x14ac:dyDescent="0.25">
      <c r="B286" s="257" t="s">
        <v>1094</v>
      </c>
      <c r="C286" s="266">
        <v>42977</v>
      </c>
      <c r="D286" s="257" t="s">
        <v>1115</v>
      </c>
      <c r="E286"/>
      <c r="F286" s="258">
        <v>349.03</v>
      </c>
    </row>
    <row r="287" spans="2:6" x14ac:dyDescent="0.25">
      <c r="B287" s="257" t="s">
        <v>1094</v>
      </c>
      <c r="C287" s="266">
        <v>42977</v>
      </c>
      <c r="D287" s="257" t="s">
        <v>1115</v>
      </c>
      <c r="E287"/>
      <c r="F287" s="258">
        <v>161.16</v>
      </c>
    </row>
    <row r="288" spans="2:6" x14ac:dyDescent="0.25">
      <c r="B288" s="257" t="s">
        <v>1094</v>
      </c>
      <c r="C288" s="266">
        <v>42977</v>
      </c>
      <c r="D288" s="257" t="s">
        <v>1115</v>
      </c>
      <c r="E288"/>
      <c r="F288" s="258">
        <v>80.73</v>
      </c>
    </row>
    <row r="289" spans="2:6" x14ac:dyDescent="0.25">
      <c r="B289" s="257" t="s">
        <v>1094</v>
      </c>
      <c r="C289" s="266">
        <v>42977</v>
      </c>
      <c r="D289" s="257" t="s">
        <v>1115</v>
      </c>
      <c r="E289"/>
      <c r="F289" s="258">
        <v>24.79</v>
      </c>
    </row>
    <row r="290" spans="2:6" x14ac:dyDescent="0.25">
      <c r="B290" s="257" t="s">
        <v>1094</v>
      </c>
      <c r="C290" s="266">
        <v>42977</v>
      </c>
      <c r="D290" s="257" t="s">
        <v>1115</v>
      </c>
      <c r="E290"/>
      <c r="F290" s="258">
        <v>22.73</v>
      </c>
    </row>
    <row r="291" spans="2:6" x14ac:dyDescent="0.25">
      <c r="B291" s="257" t="s">
        <v>1094</v>
      </c>
      <c r="C291" s="266">
        <v>42978</v>
      </c>
      <c r="D291" s="257" t="s">
        <v>939</v>
      </c>
      <c r="E291"/>
      <c r="F291" s="258">
        <v>59.51</v>
      </c>
    </row>
    <row r="292" spans="2:6" x14ac:dyDescent="0.25">
      <c r="B292" s="257" t="s">
        <v>1094</v>
      </c>
      <c r="C292" s="266">
        <v>43005</v>
      </c>
      <c r="D292" s="257" t="s">
        <v>1116</v>
      </c>
      <c r="E292"/>
      <c r="F292" s="258">
        <v>688.96</v>
      </c>
    </row>
    <row r="293" spans="2:6" x14ac:dyDescent="0.25">
      <c r="B293" s="257" t="s">
        <v>1094</v>
      </c>
      <c r="C293" s="266">
        <v>43005</v>
      </c>
      <c r="D293" s="257" t="s">
        <v>1116</v>
      </c>
      <c r="E293"/>
      <c r="F293" s="258">
        <v>685.08</v>
      </c>
    </row>
    <row r="294" spans="2:6" x14ac:dyDescent="0.25">
      <c r="B294" s="257" t="s">
        <v>1094</v>
      </c>
      <c r="C294" s="266">
        <v>43005</v>
      </c>
      <c r="D294" s="257" t="s">
        <v>1116</v>
      </c>
      <c r="E294"/>
      <c r="F294" s="258">
        <v>280.57</v>
      </c>
    </row>
    <row r="295" spans="2:6" x14ac:dyDescent="0.25">
      <c r="B295" s="257" t="s">
        <v>1094</v>
      </c>
      <c r="C295" s="266">
        <v>43005</v>
      </c>
      <c r="D295" s="257" t="s">
        <v>1116</v>
      </c>
      <c r="E295"/>
      <c r="F295" s="258">
        <v>138.82</v>
      </c>
    </row>
    <row r="296" spans="2:6" x14ac:dyDescent="0.25">
      <c r="B296" s="257" t="s">
        <v>1094</v>
      </c>
      <c r="C296" s="266">
        <v>43005</v>
      </c>
      <c r="D296" s="257" t="s">
        <v>1116</v>
      </c>
      <c r="E296"/>
      <c r="F296" s="258">
        <v>308.08999999999997</v>
      </c>
    </row>
    <row r="297" spans="2:6" x14ac:dyDescent="0.25">
      <c r="B297" s="257" t="s">
        <v>1094</v>
      </c>
      <c r="C297" s="266">
        <v>43005</v>
      </c>
      <c r="D297" s="257" t="s">
        <v>1116</v>
      </c>
      <c r="E297"/>
      <c r="F297" s="258">
        <v>265.72000000000003</v>
      </c>
    </row>
    <row r="298" spans="2:6" x14ac:dyDescent="0.25">
      <c r="B298" s="257" t="s">
        <v>1094</v>
      </c>
      <c r="C298" s="266">
        <v>43005</v>
      </c>
      <c r="D298" s="257" t="s">
        <v>1116</v>
      </c>
      <c r="E298"/>
      <c r="F298" s="258">
        <v>231.54</v>
      </c>
    </row>
    <row r="299" spans="2:6" x14ac:dyDescent="0.25">
      <c r="B299" s="257" t="s">
        <v>1094</v>
      </c>
      <c r="C299" s="266">
        <v>43005</v>
      </c>
      <c r="D299" s="257" t="s">
        <v>1116</v>
      </c>
      <c r="E299"/>
      <c r="F299" s="258">
        <v>26.95</v>
      </c>
    </row>
    <row r="300" spans="2:6" x14ac:dyDescent="0.25">
      <c r="B300" s="257" t="s">
        <v>1094</v>
      </c>
      <c r="C300" s="266">
        <v>43005</v>
      </c>
      <c r="D300" s="257" t="s">
        <v>1116</v>
      </c>
      <c r="E300"/>
      <c r="F300" s="258">
        <v>80.94</v>
      </c>
    </row>
    <row r="301" spans="2:6" x14ac:dyDescent="0.25">
      <c r="B301" s="257" t="s">
        <v>1094</v>
      </c>
      <c r="C301" s="266">
        <v>43008</v>
      </c>
      <c r="D301" s="257" t="s">
        <v>1117</v>
      </c>
      <c r="E301"/>
      <c r="F301" s="258">
        <v>274</v>
      </c>
    </row>
    <row r="302" spans="2:6" x14ac:dyDescent="0.25">
      <c r="B302" s="257" t="s">
        <v>1094</v>
      </c>
      <c r="C302" s="266">
        <v>43013</v>
      </c>
      <c r="D302" s="257" t="s">
        <v>1118</v>
      </c>
      <c r="E302"/>
      <c r="F302" s="258">
        <v>173.5</v>
      </c>
    </row>
    <row r="303" spans="2:6" x14ac:dyDescent="0.25">
      <c r="B303" s="257" t="s">
        <v>1094</v>
      </c>
      <c r="C303" s="266">
        <v>43016</v>
      </c>
      <c r="D303" s="257" t="s">
        <v>1119</v>
      </c>
      <c r="E303"/>
      <c r="F303" s="258">
        <v>419.14</v>
      </c>
    </row>
    <row r="304" spans="2:6" x14ac:dyDescent="0.25">
      <c r="B304" s="257" t="s">
        <v>1094</v>
      </c>
      <c r="C304" s="266">
        <v>43016</v>
      </c>
      <c r="D304" s="257" t="s">
        <v>1119</v>
      </c>
      <c r="E304"/>
      <c r="F304" s="258">
        <v>579.47</v>
      </c>
    </row>
    <row r="305" spans="2:6" x14ac:dyDescent="0.25">
      <c r="B305" s="257" t="s">
        <v>1094</v>
      </c>
      <c r="C305" s="266">
        <v>43016</v>
      </c>
      <c r="D305" s="257" t="s">
        <v>1119</v>
      </c>
      <c r="E305"/>
      <c r="F305" s="258">
        <v>648.07000000000005</v>
      </c>
    </row>
    <row r="306" spans="2:6" x14ac:dyDescent="0.25">
      <c r="B306" s="257" t="s">
        <v>1094</v>
      </c>
      <c r="C306" s="266">
        <v>43016</v>
      </c>
      <c r="D306" s="257" t="s">
        <v>1119</v>
      </c>
      <c r="E306"/>
      <c r="F306" s="258">
        <v>436.91</v>
      </c>
    </row>
    <row r="307" spans="2:6" x14ac:dyDescent="0.25">
      <c r="B307" s="257" t="s">
        <v>1094</v>
      </c>
      <c r="C307" s="266">
        <v>43016</v>
      </c>
      <c r="D307" s="257" t="s">
        <v>1119</v>
      </c>
      <c r="E307"/>
      <c r="F307" s="258">
        <v>260.77999999999997</v>
      </c>
    </row>
    <row r="308" spans="2:6" x14ac:dyDescent="0.25">
      <c r="B308" s="257" t="s">
        <v>1094</v>
      </c>
      <c r="C308" s="266">
        <v>43016</v>
      </c>
      <c r="D308" s="257" t="s">
        <v>1119</v>
      </c>
      <c r="E308"/>
      <c r="F308" s="258">
        <v>123.54</v>
      </c>
    </row>
    <row r="309" spans="2:6" x14ac:dyDescent="0.25">
      <c r="B309" s="257" t="s">
        <v>1094</v>
      </c>
      <c r="C309" s="266">
        <v>43016</v>
      </c>
      <c r="D309" s="257" t="s">
        <v>1119</v>
      </c>
      <c r="E309"/>
      <c r="F309" s="258">
        <v>615.34</v>
      </c>
    </row>
    <row r="310" spans="2:6" x14ac:dyDescent="0.25">
      <c r="B310" s="257" t="s">
        <v>1094</v>
      </c>
      <c r="C310" s="266">
        <v>43016</v>
      </c>
      <c r="D310" s="257" t="s">
        <v>1119</v>
      </c>
      <c r="E310"/>
      <c r="F310" s="258">
        <v>368.72</v>
      </c>
    </row>
    <row r="311" spans="2:6" x14ac:dyDescent="0.25">
      <c r="B311" s="257" t="s">
        <v>1094</v>
      </c>
      <c r="C311" s="266">
        <v>43016</v>
      </c>
      <c r="D311" s="257" t="s">
        <v>1119</v>
      </c>
      <c r="E311"/>
      <c r="F311" s="258">
        <v>395.6</v>
      </c>
    </row>
    <row r="312" spans="2:6" x14ac:dyDescent="0.25">
      <c r="B312" s="257" t="s">
        <v>1094</v>
      </c>
      <c r="C312" s="266">
        <v>43016</v>
      </c>
      <c r="D312" s="257" t="s">
        <v>1119</v>
      </c>
      <c r="E312"/>
      <c r="F312" s="258">
        <v>449.38</v>
      </c>
    </row>
    <row r="313" spans="2:6" x14ac:dyDescent="0.25">
      <c r="B313" s="257" t="s">
        <v>1094</v>
      </c>
      <c r="C313" s="266">
        <v>43016</v>
      </c>
      <c r="D313" s="257" t="s">
        <v>1119</v>
      </c>
      <c r="E313"/>
      <c r="F313" s="258">
        <v>284.55</v>
      </c>
    </row>
    <row r="314" spans="2:6" x14ac:dyDescent="0.25">
      <c r="B314" s="257" t="s">
        <v>1094</v>
      </c>
      <c r="C314" s="266">
        <v>43016</v>
      </c>
      <c r="D314" s="257" t="s">
        <v>1119</v>
      </c>
      <c r="E314"/>
      <c r="F314" s="258">
        <v>283.68</v>
      </c>
    </row>
    <row r="315" spans="2:6" x14ac:dyDescent="0.25">
      <c r="B315" s="257" t="s">
        <v>1094</v>
      </c>
      <c r="C315" s="266">
        <v>43016</v>
      </c>
      <c r="D315" s="257" t="s">
        <v>1119</v>
      </c>
      <c r="E315"/>
      <c r="F315" s="258">
        <v>279.5</v>
      </c>
    </row>
    <row r="316" spans="2:6" x14ac:dyDescent="0.25">
      <c r="B316" s="257" t="s">
        <v>1094</v>
      </c>
      <c r="C316" s="266">
        <v>43016</v>
      </c>
      <c r="D316" s="257" t="s">
        <v>1119</v>
      </c>
      <c r="E316"/>
      <c r="F316" s="258">
        <v>309.17</v>
      </c>
    </row>
    <row r="317" spans="2:6" x14ac:dyDescent="0.25">
      <c r="B317" s="257" t="s">
        <v>1094</v>
      </c>
      <c r="C317" s="266">
        <v>43016</v>
      </c>
      <c r="D317" s="257" t="s">
        <v>1119</v>
      </c>
      <c r="E317"/>
      <c r="F317" s="258">
        <v>20.65</v>
      </c>
    </row>
    <row r="318" spans="2:6" x14ac:dyDescent="0.25">
      <c r="B318" s="257" t="s">
        <v>1094</v>
      </c>
      <c r="C318" s="266">
        <v>43016</v>
      </c>
      <c r="D318" s="257" t="s">
        <v>1120</v>
      </c>
      <c r="E318"/>
      <c r="F318" s="258">
        <v>443.22</v>
      </c>
    </row>
    <row r="319" spans="2:6" x14ac:dyDescent="0.25">
      <c r="B319" s="257" t="s">
        <v>1094</v>
      </c>
      <c r="C319" s="266">
        <v>43016</v>
      </c>
      <c r="D319" s="257" t="s">
        <v>1120</v>
      </c>
      <c r="E319"/>
      <c r="F319" s="258">
        <v>612.20000000000005</v>
      </c>
    </row>
    <row r="320" spans="2:6" x14ac:dyDescent="0.25">
      <c r="B320" s="257" t="s">
        <v>1094</v>
      </c>
      <c r="C320" s="266">
        <v>43016</v>
      </c>
      <c r="D320" s="257" t="s">
        <v>1120</v>
      </c>
      <c r="E320"/>
      <c r="F320" s="258">
        <v>396.69</v>
      </c>
    </row>
    <row r="321" spans="2:6" x14ac:dyDescent="0.25">
      <c r="B321" s="257" t="s">
        <v>1094</v>
      </c>
      <c r="C321" s="266">
        <v>43016</v>
      </c>
      <c r="D321" s="257" t="s">
        <v>1120</v>
      </c>
      <c r="E321"/>
      <c r="F321" s="258">
        <v>461.24</v>
      </c>
    </row>
    <row r="322" spans="2:6" x14ac:dyDescent="0.25">
      <c r="B322" s="257" t="s">
        <v>1094</v>
      </c>
      <c r="C322" s="266">
        <v>43016</v>
      </c>
      <c r="D322" s="257" t="s">
        <v>1120</v>
      </c>
      <c r="E322"/>
      <c r="F322" s="258">
        <v>178.31</v>
      </c>
    </row>
    <row r="323" spans="2:6" x14ac:dyDescent="0.25">
      <c r="B323" s="257" t="s">
        <v>1094</v>
      </c>
      <c r="C323" s="266">
        <v>43027</v>
      </c>
      <c r="D323" s="257" t="s">
        <v>1121</v>
      </c>
      <c r="E323"/>
      <c r="F323" s="258">
        <v>643.91999999999996</v>
      </c>
    </row>
    <row r="324" spans="2:6" x14ac:dyDescent="0.25">
      <c r="B324" s="257" t="s">
        <v>1094</v>
      </c>
      <c r="C324" s="266">
        <v>43027</v>
      </c>
      <c r="D324" s="257" t="s">
        <v>1121</v>
      </c>
      <c r="E324"/>
      <c r="F324" s="258">
        <v>416.93</v>
      </c>
    </row>
    <row r="325" spans="2:6" x14ac:dyDescent="0.25">
      <c r="B325" s="257" t="s">
        <v>1094</v>
      </c>
      <c r="C325" s="266">
        <v>43027</v>
      </c>
      <c r="D325" s="257" t="s">
        <v>1121</v>
      </c>
      <c r="E325"/>
      <c r="F325" s="258">
        <v>483.25</v>
      </c>
    </row>
    <row r="326" spans="2:6" x14ac:dyDescent="0.25">
      <c r="B326" s="257" t="s">
        <v>1094</v>
      </c>
      <c r="C326" s="266">
        <v>43027</v>
      </c>
      <c r="D326" s="257" t="s">
        <v>1121</v>
      </c>
      <c r="E326"/>
      <c r="F326" s="258">
        <v>97.11</v>
      </c>
    </row>
    <row r="327" spans="2:6" x14ac:dyDescent="0.25">
      <c r="B327" s="257" t="s">
        <v>1094</v>
      </c>
      <c r="C327" s="266">
        <v>43027</v>
      </c>
      <c r="D327" s="257" t="s">
        <v>1121</v>
      </c>
      <c r="E327"/>
      <c r="F327" s="258">
        <v>376.01</v>
      </c>
    </row>
    <row r="328" spans="2:6" x14ac:dyDescent="0.25">
      <c r="B328" s="257" t="s">
        <v>1094</v>
      </c>
      <c r="C328" s="266">
        <v>43027</v>
      </c>
      <c r="D328" s="257" t="s">
        <v>1121</v>
      </c>
      <c r="E328"/>
      <c r="F328" s="258">
        <v>428.17</v>
      </c>
    </row>
    <row r="329" spans="2:6" x14ac:dyDescent="0.25">
      <c r="B329" s="257" t="s">
        <v>1094</v>
      </c>
      <c r="C329" s="266">
        <v>43027</v>
      </c>
      <c r="D329" s="257" t="s">
        <v>1121</v>
      </c>
      <c r="E329"/>
      <c r="F329" s="258">
        <v>715.62</v>
      </c>
    </row>
    <row r="330" spans="2:6" x14ac:dyDescent="0.25">
      <c r="B330" s="257" t="s">
        <v>1094</v>
      </c>
      <c r="C330" s="266">
        <v>43027</v>
      </c>
      <c r="D330" s="257" t="s">
        <v>1121</v>
      </c>
      <c r="E330"/>
      <c r="F330" s="258">
        <v>204.66</v>
      </c>
    </row>
    <row r="331" spans="2:6" x14ac:dyDescent="0.25">
      <c r="B331" s="257" t="s">
        <v>1094</v>
      </c>
      <c r="C331" s="266">
        <v>43027</v>
      </c>
      <c r="D331" s="257" t="s">
        <v>1121</v>
      </c>
      <c r="E331"/>
      <c r="F331" s="258">
        <v>40.090000000000003</v>
      </c>
    </row>
    <row r="332" spans="2:6" x14ac:dyDescent="0.25">
      <c r="B332" s="257" t="s">
        <v>1094</v>
      </c>
      <c r="C332" s="266">
        <v>43027</v>
      </c>
      <c r="D332" s="257" t="s">
        <v>1121</v>
      </c>
      <c r="E332"/>
      <c r="F332" s="258">
        <v>38.93</v>
      </c>
    </row>
    <row r="333" spans="2:6" x14ac:dyDescent="0.25">
      <c r="B333" s="257" t="s">
        <v>1094</v>
      </c>
      <c r="C333" s="266">
        <v>43038</v>
      </c>
      <c r="D333" s="257" t="s">
        <v>1122</v>
      </c>
      <c r="E333"/>
      <c r="F333" s="258">
        <v>420.23</v>
      </c>
    </row>
    <row r="334" spans="2:6" x14ac:dyDescent="0.25">
      <c r="B334" s="257" t="s">
        <v>1094</v>
      </c>
      <c r="C334" s="266">
        <v>43038</v>
      </c>
      <c r="D334" s="257" t="s">
        <v>1122</v>
      </c>
      <c r="E334"/>
      <c r="F334" s="258">
        <v>672.98</v>
      </c>
    </row>
    <row r="335" spans="2:6" x14ac:dyDescent="0.25">
      <c r="B335" s="257" t="s">
        <v>1094</v>
      </c>
      <c r="C335" s="266">
        <v>43038</v>
      </c>
      <c r="D335" s="257" t="s">
        <v>1122</v>
      </c>
      <c r="E335"/>
      <c r="F335" s="258">
        <v>313.32</v>
      </c>
    </row>
    <row r="336" spans="2:6" x14ac:dyDescent="0.25">
      <c r="B336" s="257" t="s">
        <v>1094</v>
      </c>
      <c r="C336" s="266">
        <v>43038</v>
      </c>
      <c r="D336" s="257" t="s">
        <v>1122</v>
      </c>
      <c r="E336"/>
      <c r="F336" s="258">
        <v>208.72</v>
      </c>
    </row>
    <row r="337" spans="2:6" x14ac:dyDescent="0.25">
      <c r="B337" s="257" t="s">
        <v>1094</v>
      </c>
      <c r="C337" s="266">
        <v>43038</v>
      </c>
      <c r="D337" s="257" t="s">
        <v>1122</v>
      </c>
      <c r="E337"/>
      <c r="F337" s="258">
        <v>329.8</v>
      </c>
    </row>
    <row r="338" spans="2:6" x14ac:dyDescent="0.25">
      <c r="B338" s="257" t="s">
        <v>1094</v>
      </c>
      <c r="C338" s="266">
        <v>43038</v>
      </c>
      <c r="D338" s="257" t="s">
        <v>1122</v>
      </c>
      <c r="E338"/>
      <c r="F338" s="258">
        <v>246.74</v>
      </c>
    </row>
    <row r="339" spans="2:6" x14ac:dyDescent="0.25">
      <c r="B339" s="257" t="s">
        <v>1094</v>
      </c>
      <c r="C339" s="266">
        <v>43038</v>
      </c>
      <c r="D339" s="257" t="s">
        <v>1122</v>
      </c>
      <c r="E339"/>
      <c r="F339" s="258">
        <v>354.58</v>
      </c>
    </row>
    <row r="340" spans="2:6" x14ac:dyDescent="0.25">
      <c r="B340" s="257" t="s">
        <v>1094</v>
      </c>
      <c r="C340" s="266">
        <v>43038</v>
      </c>
      <c r="D340" s="257" t="s">
        <v>1122</v>
      </c>
      <c r="E340"/>
      <c r="F340" s="258">
        <v>1034.0899999999999</v>
      </c>
    </row>
    <row r="341" spans="2:6" x14ac:dyDescent="0.25">
      <c r="B341" s="257" t="s">
        <v>1094</v>
      </c>
      <c r="C341" s="266">
        <v>43038</v>
      </c>
      <c r="D341" s="257" t="s">
        <v>1122</v>
      </c>
      <c r="E341"/>
      <c r="F341" s="258">
        <v>152.43</v>
      </c>
    </row>
    <row r="342" spans="2:6" x14ac:dyDescent="0.25">
      <c r="B342" s="257" t="s">
        <v>1094</v>
      </c>
      <c r="C342" s="266">
        <v>43039</v>
      </c>
      <c r="D342" s="257" t="s">
        <v>940</v>
      </c>
      <c r="E342"/>
      <c r="F342" s="258">
        <v>272</v>
      </c>
    </row>
    <row r="343" spans="2:6" x14ac:dyDescent="0.25">
      <c r="B343" s="257" t="s">
        <v>1094</v>
      </c>
      <c r="C343" s="266">
        <v>43051</v>
      </c>
      <c r="D343" s="257" t="s">
        <v>1123</v>
      </c>
      <c r="E343"/>
      <c r="F343" s="258">
        <v>305.39</v>
      </c>
    </row>
    <row r="344" spans="2:6" x14ac:dyDescent="0.25">
      <c r="B344" s="257" t="s">
        <v>1094</v>
      </c>
      <c r="C344" s="266">
        <v>43051</v>
      </c>
      <c r="D344" s="257" t="s">
        <v>1123</v>
      </c>
      <c r="E344"/>
      <c r="F344" s="258">
        <v>246.24</v>
      </c>
    </row>
    <row r="345" spans="2:6" x14ac:dyDescent="0.25">
      <c r="B345" s="257" t="s">
        <v>1094</v>
      </c>
      <c r="C345" s="266">
        <v>43051</v>
      </c>
      <c r="D345" s="257" t="s">
        <v>1124</v>
      </c>
      <c r="E345"/>
      <c r="F345" s="258">
        <v>602.78</v>
      </c>
    </row>
    <row r="346" spans="2:6" x14ac:dyDescent="0.25">
      <c r="B346" s="257" t="s">
        <v>1094</v>
      </c>
      <c r="C346" s="266">
        <v>43051</v>
      </c>
      <c r="D346" s="257" t="s">
        <v>1124</v>
      </c>
      <c r="E346"/>
      <c r="F346" s="258">
        <v>409.17</v>
      </c>
    </row>
    <row r="347" spans="2:6" x14ac:dyDescent="0.25">
      <c r="B347" s="257" t="s">
        <v>1094</v>
      </c>
      <c r="C347" s="266">
        <v>43051</v>
      </c>
      <c r="D347" s="257" t="s">
        <v>1124</v>
      </c>
      <c r="E347"/>
      <c r="F347" s="258">
        <v>374.32</v>
      </c>
    </row>
    <row r="348" spans="2:6" x14ac:dyDescent="0.25">
      <c r="B348" s="257" t="s">
        <v>1094</v>
      </c>
      <c r="C348" s="266">
        <v>43051</v>
      </c>
      <c r="D348" s="257" t="s">
        <v>1124</v>
      </c>
      <c r="E348"/>
      <c r="F348" s="258">
        <v>411.63</v>
      </c>
    </row>
    <row r="349" spans="2:6" x14ac:dyDescent="0.25">
      <c r="B349" s="257" t="s">
        <v>1094</v>
      </c>
      <c r="C349" s="266">
        <v>43051</v>
      </c>
      <c r="D349" s="257" t="s">
        <v>1124</v>
      </c>
      <c r="E349"/>
      <c r="F349" s="258">
        <v>449.95</v>
      </c>
    </row>
    <row r="350" spans="2:6" x14ac:dyDescent="0.25">
      <c r="B350" s="257" t="s">
        <v>1094</v>
      </c>
      <c r="C350" s="266">
        <v>43051</v>
      </c>
      <c r="D350" s="257" t="s">
        <v>1124</v>
      </c>
      <c r="E350"/>
      <c r="F350" s="258">
        <v>91.38</v>
      </c>
    </row>
    <row r="351" spans="2:6" x14ac:dyDescent="0.25">
      <c r="B351" s="257" t="s">
        <v>1094</v>
      </c>
      <c r="C351" s="266">
        <v>43051</v>
      </c>
      <c r="D351" s="257" t="s">
        <v>1124</v>
      </c>
      <c r="E351"/>
      <c r="F351" s="258">
        <v>88.75</v>
      </c>
    </row>
    <row r="352" spans="2:6" x14ac:dyDescent="0.25">
      <c r="B352" s="257" t="s">
        <v>1094</v>
      </c>
      <c r="C352" s="266">
        <v>43051</v>
      </c>
      <c r="D352" s="257" t="s">
        <v>1124</v>
      </c>
      <c r="E352"/>
      <c r="F352" s="258">
        <v>457.56</v>
      </c>
    </row>
    <row r="353" spans="2:6" x14ac:dyDescent="0.25">
      <c r="B353" s="257" t="s">
        <v>1094</v>
      </c>
      <c r="C353" s="266">
        <v>43051</v>
      </c>
      <c r="D353" s="257" t="s">
        <v>1124</v>
      </c>
      <c r="E353"/>
      <c r="F353" s="258">
        <v>39.96</v>
      </c>
    </row>
    <row r="354" spans="2:6" x14ac:dyDescent="0.25">
      <c r="B354" s="257" t="s">
        <v>1094</v>
      </c>
      <c r="C354" s="266">
        <v>43052</v>
      </c>
      <c r="D354" s="257" t="s">
        <v>1125</v>
      </c>
      <c r="E354"/>
      <c r="F354" s="258">
        <v>8262.9599999999991</v>
      </c>
    </row>
    <row r="355" spans="2:6" x14ac:dyDescent="0.25">
      <c r="B355" s="257" t="s">
        <v>1094</v>
      </c>
      <c r="C355" s="266">
        <v>43065</v>
      </c>
      <c r="D355" s="257" t="s">
        <v>1126</v>
      </c>
      <c r="E355"/>
      <c r="F355" s="258">
        <v>1029.47</v>
      </c>
    </row>
    <row r="356" spans="2:6" x14ac:dyDescent="0.25">
      <c r="B356" s="257" t="s">
        <v>1094</v>
      </c>
      <c r="C356" s="266">
        <v>43065</v>
      </c>
      <c r="D356" s="257" t="s">
        <v>1126</v>
      </c>
      <c r="E356"/>
      <c r="F356" s="258">
        <v>40.630000000000003</v>
      </c>
    </row>
    <row r="357" spans="2:6" x14ac:dyDescent="0.25">
      <c r="B357" s="257" t="s">
        <v>1094</v>
      </c>
      <c r="C357" s="266">
        <v>43065</v>
      </c>
      <c r="D357" s="257" t="s">
        <v>1126</v>
      </c>
      <c r="E357"/>
      <c r="F357" s="258">
        <v>308.02</v>
      </c>
    </row>
    <row r="358" spans="2:6" x14ac:dyDescent="0.25">
      <c r="B358" s="257" t="s">
        <v>1094</v>
      </c>
      <c r="C358" s="266">
        <v>43065</v>
      </c>
      <c r="D358" s="257" t="s">
        <v>1126</v>
      </c>
      <c r="E358"/>
      <c r="F358" s="258">
        <v>427.36</v>
      </c>
    </row>
    <row r="359" spans="2:6" x14ac:dyDescent="0.25">
      <c r="B359" s="257" t="s">
        <v>1094</v>
      </c>
      <c r="C359" s="266">
        <v>43065</v>
      </c>
      <c r="D359" s="257" t="s">
        <v>1126</v>
      </c>
      <c r="E359"/>
      <c r="F359" s="258">
        <v>515.82000000000005</v>
      </c>
    </row>
    <row r="360" spans="2:6" x14ac:dyDescent="0.25">
      <c r="B360" s="257" t="s">
        <v>1094</v>
      </c>
      <c r="C360" s="266">
        <v>43065</v>
      </c>
      <c r="D360" s="257" t="s">
        <v>1126</v>
      </c>
      <c r="E360"/>
      <c r="F360" s="258">
        <v>155.97999999999999</v>
      </c>
    </row>
    <row r="361" spans="2:6" x14ac:dyDescent="0.25">
      <c r="B361" s="257" t="s">
        <v>1094</v>
      </c>
      <c r="C361" s="266">
        <v>43065</v>
      </c>
      <c r="D361" s="257" t="s">
        <v>1126</v>
      </c>
      <c r="E361"/>
      <c r="F361" s="258">
        <v>304.12</v>
      </c>
    </row>
    <row r="362" spans="2:6" x14ac:dyDescent="0.25">
      <c r="B362" s="257" t="s">
        <v>1094</v>
      </c>
      <c r="C362" s="266">
        <v>43065</v>
      </c>
      <c r="D362" s="257" t="s">
        <v>1126</v>
      </c>
      <c r="E362"/>
      <c r="F362" s="258">
        <v>38.04</v>
      </c>
    </row>
    <row r="363" spans="2:6" x14ac:dyDescent="0.25">
      <c r="B363" s="257" t="s">
        <v>1094</v>
      </c>
      <c r="C363" s="266">
        <v>43065</v>
      </c>
      <c r="D363" s="257" t="s">
        <v>1126</v>
      </c>
      <c r="E363"/>
      <c r="F363" s="258">
        <v>138.1</v>
      </c>
    </row>
    <row r="364" spans="2:6" x14ac:dyDescent="0.25">
      <c r="B364" s="257" t="s">
        <v>1094</v>
      </c>
      <c r="C364" s="266">
        <v>43065</v>
      </c>
      <c r="D364" s="257" t="s">
        <v>1126</v>
      </c>
      <c r="E364"/>
      <c r="F364" s="258">
        <v>92.05</v>
      </c>
    </row>
    <row r="365" spans="2:6" x14ac:dyDescent="0.25">
      <c r="B365" s="257" t="s">
        <v>1094</v>
      </c>
      <c r="C365" s="266">
        <v>43065</v>
      </c>
      <c r="D365" s="257" t="s">
        <v>1126</v>
      </c>
      <c r="E365"/>
      <c r="F365" s="258">
        <v>21.69</v>
      </c>
    </row>
    <row r="366" spans="2:6" x14ac:dyDescent="0.25">
      <c r="B366" s="257" t="s">
        <v>1094</v>
      </c>
      <c r="C366" s="266">
        <v>43065</v>
      </c>
      <c r="D366" s="257" t="s">
        <v>1126</v>
      </c>
      <c r="E366"/>
      <c r="F366" s="258">
        <v>17.39</v>
      </c>
    </row>
    <row r="367" spans="2:6" x14ac:dyDescent="0.25">
      <c r="B367" s="257" t="s">
        <v>1094</v>
      </c>
      <c r="C367" s="266">
        <v>43065</v>
      </c>
      <c r="D367" s="257" t="s">
        <v>1127</v>
      </c>
      <c r="E367"/>
      <c r="F367" s="258">
        <v>1700.15</v>
      </c>
    </row>
    <row r="368" spans="2:6" x14ac:dyDescent="0.25">
      <c r="B368" s="257" t="s">
        <v>1094</v>
      </c>
      <c r="C368" s="266">
        <v>43065</v>
      </c>
      <c r="D368" s="257" t="s">
        <v>1127</v>
      </c>
      <c r="E368"/>
      <c r="F368" s="258">
        <v>1144.54</v>
      </c>
    </row>
    <row r="369" spans="2:6" x14ac:dyDescent="0.25">
      <c r="B369" s="257" t="s">
        <v>1094</v>
      </c>
      <c r="C369" s="266">
        <v>43065</v>
      </c>
      <c r="D369" s="257" t="s">
        <v>1127</v>
      </c>
      <c r="E369"/>
      <c r="F369" s="258">
        <v>630.41999999999996</v>
      </c>
    </row>
    <row r="370" spans="2:6" x14ac:dyDescent="0.25">
      <c r="B370" s="257" t="s">
        <v>1094</v>
      </c>
      <c r="C370" s="266">
        <v>43065</v>
      </c>
      <c r="D370" s="257" t="s">
        <v>1127</v>
      </c>
      <c r="E370"/>
      <c r="F370" s="258">
        <v>421.21</v>
      </c>
    </row>
    <row r="371" spans="2:6" x14ac:dyDescent="0.25">
      <c r="B371" s="257" t="s">
        <v>1094</v>
      </c>
      <c r="C371" s="266">
        <v>43065</v>
      </c>
      <c r="D371" s="257" t="s">
        <v>1127</v>
      </c>
      <c r="E371"/>
      <c r="F371" s="258">
        <v>661.63</v>
      </c>
    </row>
    <row r="372" spans="2:6" x14ac:dyDescent="0.25">
      <c r="B372" s="257" t="s">
        <v>1094</v>
      </c>
      <c r="C372" s="266">
        <v>43065</v>
      </c>
      <c r="D372" s="257" t="s">
        <v>1127</v>
      </c>
      <c r="E372"/>
      <c r="F372" s="258">
        <v>436.02</v>
      </c>
    </row>
    <row r="373" spans="2:6" x14ac:dyDescent="0.25">
      <c r="B373" s="257" t="s">
        <v>1094</v>
      </c>
      <c r="C373" s="266">
        <v>43065</v>
      </c>
      <c r="D373" s="257" t="s">
        <v>1127</v>
      </c>
      <c r="E373"/>
      <c r="F373" s="258">
        <v>332.46</v>
      </c>
    </row>
    <row r="374" spans="2:6" x14ac:dyDescent="0.25">
      <c r="B374" s="257" t="s">
        <v>1094</v>
      </c>
      <c r="C374" s="266">
        <v>43065</v>
      </c>
      <c r="D374" s="257" t="s">
        <v>1127</v>
      </c>
      <c r="E374"/>
      <c r="F374" s="258">
        <v>514.22</v>
      </c>
    </row>
    <row r="375" spans="2:6" x14ac:dyDescent="0.25">
      <c r="B375" s="257" t="s">
        <v>1094</v>
      </c>
      <c r="C375" s="266">
        <v>43065</v>
      </c>
      <c r="D375" s="257" t="s">
        <v>1127</v>
      </c>
      <c r="E375"/>
      <c r="F375" s="258">
        <v>31.15</v>
      </c>
    </row>
    <row r="376" spans="2:6" x14ac:dyDescent="0.25">
      <c r="B376" s="257" t="s">
        <v>1094</v>
      </c>
      <c r="C376" s="266">
        <v>43065</v>
      </c>
      <c r="D376" s="257" t="s">
        <v>1127</v>
      </c>
      <c r="E376"/>
      <c r="F376" s="258">
        <v>456.51</v>
      </c>
    </row>
    <row r="377" spans="2:6" x14ac:dyDescent="0.25">
      <c r="B377" s="257" t="s">
        <v>1094</v>
      </c>
      <c r="C377" s="266">
        <v>43065</v>
      </c>
      <c r="D377" s="257" t="s">
        <v>1127</v>
      </c>
      <c r="E377"/>
      <c r="F377" s="258">
        <v>423.46</v>
      </c>
    </row>
    <row r="378" spans="2:6" x14ac:dyDescent="0.25">
      <c r="B378" s="257" t="s">
        <v>1094</v>
      </c>
      <c r="C378" s="266">
        <v>43065</v>
      </c>
      <c r="D378" s="257" t="s">
        <v>1127</v>
      </c>
      <c r="E378"/>
      <c r="F378" s="258">
        <v>420.06</v>
      </c>
    </row>
    <row r="379" spans="2:6" x14ac:dyDescent="0.25">
      <c r="B379" s="257" t="s">
        <v>1094</v>
      </c>
      <c r="C379" s="266">
        <v>43065</v>
      </c>
      <c r="D379" s="257" t="s">
        <v>1127</v>
      </c>
      <c r="E379"/>
      <c r="F379" s="258">
        <v>298.56</v>
      </c>
    </row>
    <row r="380" spans="2:6" x14ac:dyDescent="0.25">
      <c r="B380" s="257" t="s">
        <v>1094</v>
      </c>
      <c r="C380" s="266">
        <v>43065</v>
      </c>
      <c r="D380" s="257" t="s">
        <v>1127</v>
      </c>
      <c r="E380"/>
      <c r="F380" s="258">
        <v>261.27</v>
      </c>
    </row>
    <row r="381" spans="2:6" x14ac:dyDescent="0.25">
      <c r="B381" s="257" t="s">
        <v>1094</v>
      </c>
      <c r="C381" s="266">
        <v>43065</v>
      </c>
      <c r="D381" s="257" t="s">
        <v>1127</v>
      </c>
      <c r="E381"/>
      <c r="F381" s="258">
        <v>264.89</v>
      </c>
    </row>
    <row r="382" spans="2:6" x14ac:dyDescent="0.25">
      <c r="B382" s="257" t="s">
        <v>1094</v>
      </c>
      <c r="C382" s="266">
        <v>43065</v>
      </c>
      <c r="D382" s="257" t="s">
        <v>1127</v>
      </c>
      <c r="E382"/>
      <c r="F382" s="258">
        <v>253.93</v>
      </c>
    </row>
    <row r="383" spans="2:6" x14ac:dyDescent="0.25">
      <c r="B383" s="257" t="s">
        <v>1094</v>
      </c>
      <c r="C383" s="266">
        <v>43065</v>
      </c>
      <c r="D383" s="257" t="s">
        <v>1127</v>
      </c>
      <c r="E383"/>
      <c r="F383" s="258">
        <v>160.75</v>
      </c>
    </row>
    <row r="384" spans="2:6" x14ac:dyDescent="0.25">
      <c r="B384" s="257" t="s">
        <v>1094</v>
      </c>
      <c r="C384" s="266">
        <v>43065</v>
      </c>
      <c r="D384" s="257" t="s">
        <v>1127</v>
      </c>
      <c r="E384"/>
      <c r="F384" s="258">
        <v>268.38</v>
      </c>
    </row>
    <row r="385" spans="2:6" x14ac:dyDescent="0.25">
      <c r="B385" s="257" t="s">
        <v>1094</v>
      </c>
      <c r="C385" s="266">
        <v>43065</v>
      </c>
      <c r="D385" s="257" t="s">
        <v>1127</v>
      </c>
      <c r="E385"/>
      <c r="F385" s="258">
        <v>92.34</v>
      </c>
    </row>
    <row r="386" spans="2:6" x14ac:dyDescent="0.25">
      <c r="B386" s="257" t="s">
        <v>1094</v>
      </c>
      <c r="C386" s="266">
        <v>43065</v>
      </c>
      <c r="D386" s="257" t="s">
        <v>1127</v>
      </c>
      <c r="E386"/>
      <c r="F386" s="258">
        <v>292.89</v>
      </c>
    </row>
    <row r="387" spans="2:6" x14ac:dyDescent="0.25">
      <c r="B387" s="257" t="s">
        <v>1094</v>
      </c>
      <c r="C387" s="266">
        <v>43065</v>
      </c>
      <c r="D387" s="257" t="s">
        <v>1127</v>
      </c>
      <c r="E387"/>
      <c r="F387" s="258">
        <v>292.89</v>
      </c>
    </row>
    <row r="388" spans="2:6" x14ac:dyDescent="0.25">
      <c r="B388" s="257" t="s">
        <v>1094</v>
      </c>
      <c r="C388" s="266">
        <v>43065</v>
      </c>
      <c r="D388" s="257" t="s">
        <v>1127</v>
      </c>
      <c r="E388"/>
      <c r="F388" s="258">
        <v>284.3</v>
      </c>
    </row>
    <row r="389" spans="2:6" x14ac:dyDescent="0.25">
      <c r="B389" s="257" t="s">
        <v>1094</v>
      </c>
      <c r="C389" s="266">
        <v>43065</v>
      </c>
      <c r="D389" s="257" t="s">
        <v>1127</v>
      </c>
      <c r="E389"/>
      <c r="F389" s="258">
        <v>258.89999999999998</v>
      </c>
    </row>
    <row r="390" spans="2:6" x14ac:dyDescent="0.25">
      <c r="B390" s="257" t="s">
        <v>1094</v>
      </c>
      <c r="C390" s="266">
        <v>43065</v>
      </c>
      <c r="D390" s="257" t="s">
        <v>1127</v>
      </c>
      <c r="E390"/>
      <c r="F390" s="258">
        <v>190.23</v>
      </c>
    </row>
    <row r="391" spans="2:6" x14ac:dyDescent="0.25">
      <c r="B391" s="257" t="s">
        <v>1094</v>
      </c>
      <c r="C391" s="266">
        <v>43065</v>
      </c>
      <c r="D391" s="257" t="s">
        <v>1127</v>
      </c>
      <c r="E391"/>
      <c r="F391" s="258">
        <v>45.21</v>
      </c>
    </row>
    <row r="392" spans="2:6" x14ac:dyDescent="0.25">
      <c r="B392" s="257" t="s">
        <v>1094</v>
      </c>
      <c r="C392" s="266">
        <v>43069</v>
      </c>
      <c r="D392" s="257" t="s">
        <v>1128</v>
      </c>
      <c r="E392"/>
      <c r="F392" s="258">
        <v>689.35</v>
      </c>
    </row>
    <row r="393" spans="2:6" x14ac:dyDescent="0.25">
      <c r="B393" s="257" t="s">
        <v>1094</v>
      </c>
      <c r="C393" s="266">
        <v>43069</v>
      </c>
      <c r="D393" s="257" t="s">
        <v>1128</v>
      </c>
      <c r="E393"/>
      <c r="F393" s="258">
        <v>357.4</v>
      </c>
    </row>
    <row r="394" spans="2:6" x14ac:dyDescent="0.25">
      <c r="B394" s="257" t="s">
        <v>1094</v>
      </c>
      <c r="C394" s="266">
        <v>43069</v>
      </c>
      <c r="D394" s="257" t="s">
        <v>1128</v>
      </c>
      <c r="E394"/>
      <c r="F394" s="258">
        <v>665.25</v>
      </c>
    </row>
    <row r="395" spans="2:6" x14ac:dyDescent="0.25">
      <c r="B395" s="257" t="s">
        <v>1094</v>
      </c>
      <c r="C395" s="266">
        <v>43069</v>
      </c>
      <c r="D395" s="257" t="s">
        <v>1128</v>
      </c>
      <c r="E395"/>
      <c r="F395" s="258">
        <v>162.97</v>
      </c>
    </row>
    <row r="396" spans="2:6" x14ac:dyDescent="0.25">
      <c r="B396" s="257" t="s">
        <v>1094</v>
      </c>
      <c r="C396" s="266">
        <v>43069</v>
      </c>
      <c r="D396" s="257" t="s">
        <v>1128</v>
      </c>
      <c r="E396"/>
      <c r="F396" s="258">
        <v>208.35</v>
      </c>
    </row>
    <row r="397" spans="2:6" x14ac:dyDescent="0.25">
      <c r="B397" s="257" t="s">
        <v>1094</v>
      </c>
      <c r="C397" s="266">
        <v>43069</v>
      </c>
      <c r="D397" s="257" t="s">
        <v>1128</v>
      </c>
      <c r="E397"/>
      <c r="F397" s="258">
        <v>385.95</v>
      </c>
    </row>
    <row r="398" spans="2:6" x14ac:dyDescent="0.25">
      <c r="B398" s="257" t="s">
        <v>1094</v>
      </c>
      <c r="C398" s="266">
        <v>43069</v>
      </c>
      <c r="D398" s="257" t="s">
        <v>1128</v>
      </c>
      <c r="E398"/>
      <c r="F398" s="258">
        <v>269.52999999999997</v>
      </c>
    </row>
    <row r="399" spans="2:6" x14ac:dyDescent="0.25">
      <c r="B399" s="257" t="s">
        <v>1094</v>
      </c>
      <c r="C399" s="266">
        <v>43069</v>
      </c>
      <c r="D399" s="257" t="s">
        <v>1128</v>
      </c>
      <c r="E399"/>
      <c r="F399" s="258">
        <v>79.680000000000007</v>
      </c>
    </row>
    <row r="400" spans="2:6" x14ac:dyDescent="0.25">
      <c r="B400" s="257" t="s">
        <v>1094</v>
      </c>
      <c r="C400" s="266">
        <v>43069</v>
      </c>
      <c r="D400" s="257" t="s">
        <v>1128</v>
      </c>
      <c r="E400"/>
      <c r="F400" s="258">
        <v>262.70999999999998</v>
      </c>
    </row>
    <row r="401" spans="2:6" x14ac:dyDescent="0.25">
      <c r="B401" s="257" t="s">
        <v>1094</v>
      </c>
      <c r="C401" s="266">
        <v>43069</v>
      </c>
      <c r="D401" s="257" t="s">
        <v>1128</v>
      </c>
      <c r="E401"/>
      <c r="F401" s="258">
        <v>24.52</v>
      </c>
    </row>
    <row r="402" spans="2:6" x14ac:dyDescent="0.25">
      <c r="B402" s="257" t="s">
        <v>1094</v>
      </c>
      <c r="C402" s="266">
        <v>43076</v>
      </c>
      <c r="D402" s="257" t="s">
        <v>1129</v>
      </c>
      <c r="E402"/>
      <c r="F402" s="258">
        <v>692.77</v>
      </c>
    </row>
    <row r="403" spans="2:6" x14ac:dyDescent="0.25">
      <c r="B403" s="257" t="s">
        <v>1094</v>
      </c>
      <c r="C403" s="266">
        <v>43076</v>
      </c>
      <c r="D403" s="257" t="s">
        <v>1129</v>
      </c>
      <c r="E403"/>
      <c r="F403" s="258">
        <v>389.56</v>
      </c>
    </row>
    <row r="404" spans="2:6" x14ac:dyDescent="0.25">
      <c r="B404" s="257" t="s">
        <v>1094</v>
      </c>
      <c r="C404" s="266">
        <v>43076</v>
      </c>
      <c r="D404" s="257" t="s">
        <v>1129</v>
      </c>
      <c r="E404"/>
      <c r="F404" s="258">
        <v>416.45</v>
      </c>
    </row>
    <row r="405" spans="2:6" x14ac:dyDescent="0.25">
      <c r="B405" s="257" t="s">
        <v>1094</v>
      </c>
      <c r="C405" s="266">
        <v>43076</v>
      </c>
      <c r="D405" s="257" t="s">
        <v>1129</v>
      </c>
      <c r="E405"/>
      <c r="F405" s="258">
        <v>350.04</v>
      </c>
    </row>
    <row r="406" spans="2:6" x14ac:dyDescent="0.25">
      <c r="B406" s="257" t="s">
        <v>1094</v>
      </c>
      <c r="C406" s="266">
        <v>43076</v>
      </c>
      <c r="D406" s="257" t="s">
        <v>1129</v>
      </c>
      <c r="E406"/>
      <c r="F406" s="258">
        <v>146.15</v>
      </c>
    </row>
    <row r="407" spans="2:6" x14ac:dyDescent="0.25">
      <c r="B407" s="257" t="s">
        <v>1094</v>
      </c>
      <c r="C407" s="266">
        <v>43080</v>
      </c>
      <c r="D407" s="257" t="s">
        <v>1130</v>
      </c>
      <c r="E407"/>
      <c r="F407" s="258">
        <v>8.5500000000000007</v>
      </c>
    </row>
    <row r="408" spans="2:6" x14ac:dyDescent="0.25">
      <c r="B408" s="257" t="s">
        <v>1094</v>
      </c>
      <c r="C408" s="266">
        <v>43081</v>
      </c>
      <c r="D408" s="257" t="s">
        <v>1131</v>
      </c>
      <c r="E408"/>
      <c r="F408" s="258">
        <v>720.54</v>
      </c>
    </row>
    <row r="409" spans="2:6" x14ac:dyDescent="0.25">
      <c r="B409" s="257" t="s">
        <v>1094</v>
      </c>
      <c r="C409" s="266">
        <v>43081</v>
      </c>
      <c r="D409" s="257" t="s">
        <v>1131</v>
      </c>
      <c r="E409"/>
      <c r="F409" s="258">
        <v>683</v>
      </c>
    </row>
    <row r="410" spans="2:6" x14ac:dyDescent="0.25">
      <c r="B410" s="257" t="s">
        <v>1094</v>
      </c>
      <c r="C410" s="266">
        <v>43081</v>
      </c>
      <c r="D410" s="257" t="s">
        <v>1131</v>
      </c>
      <c r="E410"/>
      <c r="F410" s="258">
        <v>623.13</v>
      </c>
    </row>
    <row r="411" spans="2:6" x14ac:dyDescent="0.25">
      <c r="B411" s="257" t="s">
        <v>1094</v>
      </c>
      <c r="C411" s="266">
        <v>43081</v>
      </c>
      <c r="D411" s="257" t="s">
        <v>1131</v>
      </c>
      <c r="E411"/>
      <c r="F411" s="258">
        <v>306.10000000000002</v>
      </c>
    </row>
    <row r="412" spans="2:6" x14ac:dyDescent="0.25">
      <c r="B412" s="257" t="s">
        <v>1094</v>
      </c>
      <c r="C412" s="266">
        <v>43081</v>
      </c>
      <c r="D412" s="257" t="s">
        <v>1131</v>
      </c>
      <c r="E412"/>
      <c r="F412" s="258">
        <v>439.33</v>
      </c>
    </row>
    <row r="413" spans="2:6" x14ac:dyDescent="0.25">
      <c r="B413" s="257" t="s">
        <v>1094</v>
      </c>
      <c r="C413" s="266">
        <v>43081</v>
      </c>
      <c r="D413" s="257" t="s">
        <v>1131</v>
      </c>
      <c r="E413"/>
      <c r="F413" s="258">
        <v>641.91</v>
      </c>
    </row>
    <row r="414" spans="2:6" x14ac:dyDescent="0.25">
      <c r="B414" s="257" t="s">
        <v>1094</v>
      </c>
      <c r="C414" s="266">
        <v>43081</v>
      </c>
      <c r="D414" s="257" t="s">
        <v>1131</v>
      </c>
      <c r="E414"/>
      <c r="F414" s="258">
        <v>633.86</v>
      </c>
    </row>
    <row r="415" spans="2:6" x14ac:dyDescent="0.25">
      <c r="B415" s="257" t="s">
        <v>1094</v>
      </c>
      <c r="C415" s="266">
        <v>43081</v>
      </c>
      <c r="D415" s="257" t="s">
        <v>1131</v>
      </c>
      <c r="E415"/>
      <c r="F415" s="258">
        <v>304.33999999999997</v>
      </c>
    </row>
    <row r="416" spans="2:6" x14ac:dyDescent="0.25">
      <c r="B416" s="257" t="s">
        <v>1094</v>
      </c>
      <c r="C416" s="266">
        <v>43081</v>
      </c>
      <c r="D416" s="257" t="s">
        <v>1131</v>
      </c>
      <c r="E416"/>
      <c r="F416" s="258">
        <v>12.58</v>
      </c>
    </row>
    <row r="417" spans="2:6" x14ac:dyDescent="0.25">
      <c r="B417" s="257" t="s">
        <v>1094</v>
      </c>
      <c r="C417" s="266">
        <v>43081</v>
      </c>
      <c r="D417" s="257" t="s">
        <v>1131</v>
      </c>
      <c r="E417"/>
      <c r="F417" s="258">
        <v>476.87</v>
      </c>
    </row>
    <row r="418" spans="2:6" x14ac:dyDescent="0.25">
      <c r="B418" s="257" t="s">
        <v>1094</v>
      </c>
      <c r="C418" s="266">
        <v>43081</v>
      </c>
      <c r="D418" s="257" t="s">
        <v>1131</v>
      </c>
      <c r="E418"/>
      <c r="F418" s="258">
        <v>480.27</v>
      </c>
    </row>
    <row r="419" spans="2:6" x14ac:dyDescent="0.25">
      <c r="B419" s="257" t="s">
        <v>1094</v>
      </c>
      <c r="C419" s="266">
        <v>43081</v>
      </c>
      <c r="D419" s="257" t="s">
        <v>1131</v>
      </c>
      <c r="E419"/>
      <c r="F419" s="258">
        <v>415.7</v>
      </c>
    </row>
    <row r="420" spans="2:6" x14ac:dyDescent="0.25">
      <c r="B420" s="257" t="s">
        <v>1094</v>
      </c>
      <c r="C420" s="266">
        <v>43081</v>
      </c>
      <c r="D420" s="257" t="s">
        <v>1131</v>
      </c>
      <c r="E420"/>
      <c r="F420" s="258">
        <v>269.62</v>
      </c>
    </row>
    <row r="421" spans="2:6" x14ac:dyDescent="0.25">
      <c r="B421" s="257" t="s">
        <v>1094</v>
      </c>
      <c r="C421" s="266">
        <v>43081</v>
      </c>
      <c r="D421" s="257" t="s">
        <v>1131</v>
      </c>
      <c r="E421"/>
      <c r="F421" s="258">
        <v>390.96</v>
      </c>
    </row>
    <row r="422" spans="2:6" x14ac:dyDescent="0.25">
      <c r="B422" s="257" t="s">
        <v>1094</v>
      </c>
      <c r="C422" s="266">
        <v>43081</v>
      </c>
      <c r="D422" s="257" t="s">
        <v>1131</v>
      </c>
      <c r="E422"/>
      <c r="F422" s="258">
        <v>93.22</v>
      </c>
    </row>
    <row r="423" spans="2:6" x14ac:dyDescent="0.25">
      <c r="B423" s="257" t="s">
        <v>1094</v>
      </c>
      <c r="C423" s="266">
        <v>43081</v>
      </c>
      <c r="D423" s="257" t="s">
        <v>1131</v>
      </c>
      <c r="E423"/>
      <c r="F423" s="258">
        <v>389.92</v>
      </c>
    </row>
    <row r="424" spans="2:6" x14ac:dyDescent="0.25">
      <c r="B424" s="257" t="s">
        <v>1094</v>
      </c>
      <c r="C424" s="266">
        <v>43081</v>
      </c>
      <c r="D424" s="257" t="s">
        <v>1131</v>
      </c>
      <c r="E424"/>
      <c r="F424" s="258">
        <v>255.29</v>
      </c>
    </row>
    <row r="425" spans="2:6" x14ac:dyDescent="0.25">
      <c r="B425" s="257" t="s">
        <v>1094</v>
      </c>
      <c r="C425" s="266">
        <v>43081</v>
      </c>
      <c r="D425" s="257" t="s">
        <v>1131</v>
      </c>
      <c r="E425"/>
      <c r="F425" s="258">
        <v>20.39</v>
      </c>
    </row>
    <row r="426" spans="2:6" x14ac:dyDescent="0.25">
      <c r="B426" s="257" t="s">
        <v>1094</v>
      </c>
      <c r="C426" s="266">
        <v>43083</v>
      </c>
      <c r="D426" s="257" t="s">
        <v>1132</v>
      </c>
      <c r="E426"/>
      <c r="F426" s="258">
        <v>536.44000000000005</v>
      </c>
    </row>
    <row r="427" spans="2:6" x14ac:dyDescent="0.25">
      <c r="B427" s="257" t="s">
        <v>1094</v>
      </c>
      <c r="C427" s="266">
        <v>43083</v>
      </c>
      <c r="D427" s="257" t="s">
        <v>1132</v>
      </c>
      <c r="E427"/>
      <c r="F427" s="258">
        <v>719.99</v>
      </c>
    </row>
    <row r="428" spans="2:6" x14ac:dyDescent="0.25">
      <c r="B428" s="257" t="s">
        <v>1094</v>
      </c>
      <c r="C428" s="266">
        <v>43083</v>
      </c>
      <c r="D428" s="257" t="s">
        <v>1132</v>
      </c>
      <c r="E428"/>
      <c r="F428" s="258">
        <v>103.21</v>
      </c>
    </row>
    <row r="429" spans="2:6" x14ac:dyDescent="0.25">
      <c r="B429" s="257" t="s">
        <v>1094</v>
      </c>
      <c r="C429" s="266">
        <v>43083</v>
      </c>
      <c r="D429" s="257" t="s">
        <v>1132</v>
      </c>
      <c r="E429"/>
      <c r="F429" s="258">
        <v>406.68</v>
      </c>
    </row>
    <row r="430" spans="2:6" x14ac:dyDescent="0.25">
      <c r="B430" s="257" t="s">
        <v>1094</v>
      </c>
      <c r="C430" s="266">
        <v>43083</v>
      </c>
      <c r="D430" s="257" t="s">
        <v>1132</v>
      </c>
      <c r="E430"/>
      <c r="F430" s="258">
        <v>381.82</v>
      </c>
    </row>
    <row r="431" spans="2:6" x14ac:dyDescent="0.25">
      <c r="B431" s="257" t="s">
        <v>1094</v>
      </c>
      <c r="C431" s="266">
        <v>43083</v>
      </c>
      <c r="D431" s="257" t="s">
        <v>1132</v>
      </c>
      <c r="E431"/>
      <c r="F431" s="258">
        <v>181.58</v>
      </c>
    </row>
    <row r="432" spans="2:6" x14ac:dyDescent="0.25">
      <c r="B432" s="257" t="s">
        <v>1094</v>
      </c>
      <c r="C432" s="266">
        <v>43083</v>
      </c>
      <c r="D432" s="257" t="s">
        <v>1132</v>
      </c>
      <c r="E432"/>
      <c r="F432" s="258">
        <v>410.27</v>
      </c>
    </row>
    <row r="433" spans="2:6" x14ac:dyDescent="0.25">
      <c r="B433" s="257" t="s">
        <v>1094</v>
      </c>
      <c r="C433" s="266">
        <v>43083</v>
      </c>
      <c r="D433" s="257" t="s">
        <v>1132</v>
      </c>
      <c r="E433"/>
      <c r="F433" s="258">
        <v>397.13</v>
      </c>
    </row>
    <row r="434" spans="2:6" x14ac:dyDescent="0.25">
      <c r="B434" s="257" t="s">
        <v>1094</v>
      </c>
      <c r="C434" s="266">
        <v>43083</v>
      </c>
      <c r="D434" s="257" t="s">
        <v>1132</v>
      </c>
      <c r="E434"/>
      <c r="F434" s="258">
        <v>354.21</v>
      </c>
    </row>
    <row r="435" spans="2:6" x14ac:dyDescent="0.25">
      <c r="B435" s="257" t="s">
        <v>1094</v>
      </c>
      <c r="C435" s="266">
        <v>43083</v>
      </c>
      <c r="D435" s="257" t="s">
        <v>1132</v>
      </c>
      <c r="E435"/>
      <c r="F435" s="258">
        <v>149.63</v>
      </c>
    </row>
    <row r="436" spans="2:6" x14ac:dyDescent="0.25">
      <c r="B436" s="257" t="s">
        <v>1094</v>
      </c>
      <c r="C436" s="266">
        <v>43083</v>
      </c>
      <c r="D436" s="257" t="s">
        <v>1132</v>
      </c>
      <c r="E436"/>
      <c r="F436" s="258">
        <v>158.5</v>
      </c>
    </row>
    <row r="437" spans="2:6" x14ac:dyDescent="0.25">
      <c r="B437" s="257" t="s">
        <v>1094</v>
      </c>
      <c r="C437" s="266">
        <v>43083</v>
      </c>
      <c r="D437" s="257" t="s">
        <v>1132</v>
      </c>
      <c r="E437"/>
      <c r="F437" s="258">
        <v>133.52000000000001</v>
      </c>
    </row>
    <row r="438" spans="2:6" x14ac:dyDescent="0.25">
      <c r="B438" s="257" t="s">
        <v>1094</v>
      </c>
      <c r="C438" s="266">
        <v>43083</v>
      </c>
      <c r="D438" s="257" t="s">
        <v>1132</v>
      </c>
      <c r="E438"/>
      <c r="F438" s="258">
        <v>90.5</v>
      </c>
    </row>
    <row r="439" spans="2:6" x14ac:dyDescent="0.25">
      <c r="B439" s="257" t="s">
        <v>1094</v>
      </c>
      <c r="C439" s="266">
        <v>43083</v>
      </c>
      <c r="D439" s="257" t="s">
        <v>1132</v>
      </c>
      <c r="E439"/>
      <c r="F439" s="258">
        <v>88.21</v>
      </c>
    </row>
    <row r="440" spans="2:6" x14ac:dyDescent="0.25">
      <c r="B440" s="257" t="s">
        <v>1094</v>
      </c>
      <c r="C440" s="266">
        <v>43092</v>
      </c>
      <c r="D440" s="257" t="s">
        <v>1133</v>
      </c>
      <c r="E440"/>
      <c r="F440" s="258">
        <v>3.91</v>
      </c>
    </row>
    <row r="441" spans="2:6" x14ac:dyDescent="0.25">
      <c r="B441" s="257" t="s">
        <v>1094</v>
      </c>
      <c r="C441" s="266">
        <v>43097</v>
      </c>
      <c r="D441" s="257" t="s">
        <v>1134</v>
      </c>
      <c r="E441"/>
      <c r="F441" s="258">
        <v>656.43</v>
      </c>
    </row>
    <row r="442" spans="2:6" x14ac:dyDescent="0.25">
      <c r="B442" s="257" t="s">
        <v>1094</v>
      </c>
      <c r="C442" s="266">
        <v>43097</v>
      </c>
      <c r="D442" s="257" t="s">
        <v>1134</v>
      </c>
      <c r="E442"/>
      <c r="F442" s="258">
        <v>377.94</v>
      </c>
    </row>
    <row r="443" spans="2:6" x14ac:dyDescent="0.25">
      <c r="B443" s="257" t="s">
        <v>1094</v>
      </c>
      <c r="C443" s="266">
        <v>43097</v>
      </c>
      <c r="D443" s="257" t="s">
        <v>1134</v>
      </c>
      <c r="E443"/>
      <c r="F443" s="258">
        <v>382.61</v>
      </c>
    </row>
    <row r="444" spans="2:6" x14ac:dyDescent="0.25">
      <c r="B444" s="257" t="s">
        <v>1094</v>
      </c>
      <c r="C444" s="266">
        <v>43100</v>
      </c>
      <c r="D444" s="257" t="s">
        <v>941</v>
      </c>
      <c r="E444"/>
      <c r="F444" s="258">
        <v>53.68</v>
      </c>
    </row>
    <row r="445" spans="2:6" x14ac:dyDescent="0.25">
      <c r="B445" s="257" t="s">
        <v>1094</v>
      </c>
      <c r="C445" s="266">
        <v>43110</v>
      </c>
      <c r="D445" s="257" t="s">
        <v>1135</v>
      </c>
      <c r="E445"/>
      <c r="F445" s="258">
        <v>425.89</v>
      </c>
    </row>
    <row r="446" spans="2:6" x14ac:dyDescent="0.25">
      <c r="B446" s="257" t="s">
        <v>1094</v>
      </c>
      <c r="C446" s="266">
        <v>43110</v>
      </c>
      <c r="D446" s="257" t="s">
        <v>1135</v>
      </c>
      <c r="E446"/>
      <c r="F446" s="258">
        <v>669.86</v>
      </c>
    </row>
    <row r="447" spans="2:6" x14ac:dyDescent="0.25">
      <c r="B447" s="257" t="s">
        <v>1094</v>
      </c>
      <c r="C447" s="266">
        <v>43110</v>
      </c>
      <c r="D447" s="257" t="s">
        <v>1135</v>
      </c>
      <c r="E447"/>
      <c r="F447" s="258">
        <v>282.87</v>
      </c>
    </row>
    <row r="448" spans="2:6" x14ac:dyDescent="0.25">
      <c r="B448" s="257" t="s">
        <v>1094</v>
      </c>
      <c r="C448" s="266">
        <v>43110</v>
      </c>
      <c r="D448" s="257" t="s">
        <v>1135</v>
      </c>
      <c r="E448"/>
      <c r="F448" s="258">
        <v>708.04</v>
      </c>
    </row>
    <row r="449" spans="2:6" x14ac:dyDescent="0.25">
      <c r="B449" s="257" t="s">
        <v>1094</v>
      </c>
      <c r="C449" s="266">
        <v>43110</v>
      </c>
      <c r="D449" s="257" t="s">
        <v>1135</v>
      </c>
      <c r="E449"/>
      <c r="F449" s="258">
        <v>703.04</v>
      </c>
    </row>
    <row r="450" spans="2:6" x14ac:dyDescent="0.25">
      <c r="B450" s="257" t="s">
        <v>1094</v>
      </c>
      <c r="C450" s="266">
        <v>43110</v>
      </c>
      <c r="D450" s="257" t="s">
        <v>1135</v>
      </c>
      <c r="E450"/>
      <c r="F450" s="258">
        <v>612.45000000000005</v>
      </c>
    </row>
    <row r="451" spans="2:6" x14ac:dyDescent="0.25">
      <c r="B451" s="257" t="s">
        <v>1094</v>
      </c>
      <c r="C451" s="266">
        <v>43110</v>
      </c>
      <c r="D451" s="257" t="s">
        <v>1135</v>
      </c>
      <c r="E451"/>
      <c r="F451" s="258">
        <v>275.18</v>
      </c>
    </row>
    <row r="452" spans="2:6" x14ac:dyDescent="0.25">
      <c r="B452" s="257" t="s">
        <v>1094</v>
      </c>
      <c r="C452" s="266">
        <v>43110</v>
      </c>
      <c r="D452" s="257" t="s">
        <v>1135</v>
      </c>
      <c r="E452"/>
      <c r="F452" s="258">
        <v>546.82000000000005</v>
      </c>
    </row>
    <row r="453" spans="2:6" x14ac:dyDescent="0.25">
      <c r="B453" s="257" t="s">
        <v>1094</v>
      </c>
      <c r="C453" s="266">
        <v>43110</v>
      </c>
      <c r="D453" s="257" t="s">
        <v>1135</v>
      </c>
      <c r="E453"/>
      <c r="F453" s="258">
        <v>367.95</v>
      </c>
    </row>
    <row r="454" spans="2:6" x14ac:dyDescent="0.25">
      <c r="B454" s="257" t="s">
        <v>1094</v>
      </c>
      <c r="C454" s="266">
        <v>43110</v>
      </c>
      <c r="D454" s="257" t="s">
        <v>1135</v>
      </c>
      <c r="E454"/>
      <c r="F454" s="258">
        <v>295.37</v>
      </c>
    </row>
    <row r="455" spans="2:6" x14ac:dyDescent="0.25">
      <c r="B455" s="257" t="s">
        <v>1094</v>
      </c>
      <c r="C455" s="266">
        <v>43110</v>
      </c>
      <c r="D455" s="257" t="s">
        <v>1135</v>
      </c>
      <c r="E455"/>
      <c r="F455" s="258">
        <v>445.92</v>
      </c>
    </row>
    <row r="456" spans="2:6" x14ac:dyDescent="0.25">
      <c r="B456" s="257" t="s">
        <v>1094</v>
      </c>
      <c r="C456" s="266">
        <v>43110</v>
      </c>
      <c r="D456" s="257" t="s">
        <v>1135</v>
      </c>
      <c r="E456"/>
      <c r="F456" s="258">
        <v>416.8</v>
      </c>
    </row>
    <row r="457" spans="2:6" x14ac:dyDescent="0.25">
      <c r="B457" s="257" t="s">
        <v>1094</v>
      </c>
      <c r="C457" s="266">
        <v>43110</v>
      </c>
      <c r="D457" s="257" t="s">
        <v>1135</v>
      </c>
      <c r="E457"/>
      <c r="F457" s="258">
        <v>451.71</v>
      </c>
    </row>
    <row r="458" spans="2:6" x14ac:dyDescent="0.25">
      <c r="B458" s="257" t="s">
        <v>1094</v>
      </c>
      <c r="C458" s="266">
        <v>43110</v>
      </c>
      <c r="D458" s="257" t="s">
        <v>1135</v>
      </c>
      <c r="E458"/>
      <c r="F458" s="258">
        <v>310.04000000000002</v>
      </c>
    </row>
    <row r="459" spans="2:6" x14ac:dyDescent="0.25">
      <c r="B459" s="257" t="s">
        <v>1094</v>
      </c>
      <c r="C459" s="266">
        <v>43110</v>
      </c>
      <c r="D459" s="257" t="s">
        <v>1135</v>
      </c>
      <c r="E459"/>
      <c r="F459" s="258">
        <v>324.73</v>
      </c>
    </row>
    <row r="460" spans="2:6" x14ac:dyDescent="0.25">
      <c r="B460" s="257" t="s">
        <v>1094</v>
      </c>
      <c r="C460" s="266">
        <v>43110</v>
      </c>
      <c r="D460" s="257" t="s">
        <v>1135</v>
      </c>
      <c r="E460"/>
      <c r="F460" s="258">
        <v>327.13</v>
      </c>
    </row>
    <row r="461" spans="2:6" x14ac:dyDescent="0.25">
      <c r="B461" s="257" t="s">
        <v>1094</v>
      </c>
      <c r="C461" s="266">
        <v>43110</v>
      </c>
      <c r="D461" s="257" t="s">
        <v>1135</v>
      </c>
      <c r="E461"/>
      <c r="F461" s="258">
        <v>410.82</v>
      </c>
    </row>
    <row r="462" spans="2:6" x14ac:dyDescent="0.25">
      <c r="B462" s="257" t="s">
        <v>1094</v>
      </c>
      <c r="C462" s="266">
        <v>43110</v>
      </c>
      <c r="D462" s="257" t="s">
        <v>1135</v>
      </c>
      <c r="E462"/>
      <c r="F462" s="258">
        <v>343.36</v>
      </c>
    </row>
    <row r="463" spans="2:6" x14ac:dyDescent="0.25">
      <c r="B463" s="257" t="s">
        <v>1094</v>
      </c>
      <c r="C463" s="266">
        <v>43110</v>
      </c>
      <c r="D463" s="257" t="s">
        <v>1135</v>
      </c>
      <c r="E463"/>
      <c r="F463" s="258">
        <v>391.59</v>
      </c>
    </row>
    <row r="464" spans="2:6" x14ac:dyDescent="0.25">
      <c r="B464" s="257" t="s">
        <v>1094</v>
      </c>
      <c r="C464" s="266">
        <v>43110</v>
      </c>
      <c r="D464" s="257" t="s">
        <v>1135</v>
      </c>
      <c r="E464"/>
      <c r="F464" s="258">
        <v>319.63</v>
      </c>
    </row>
    <row r="465" spans="2:6" x14ac:dyDescent="0.25">
      <c r="B465" s="257" t="s">
        <v>1094</v>
      </c>
      <c r="C465" s="266">
        <v>43110</v>
      </c>
      <c r="D465" s="257" t="s">
        <v>1135</v>
      </c>
      <c r="E465"/>
      <c r="F465" s="258">
        <v>252.41</v>
      </c>
    </row>
    <row r="466" spans="2:6" x14ac:dyDescent="0.25">
      <c r="B466" s="257" t="s">
        <v>1094</v>
      </c>
      <c r="C466" s="266">
        <v>43110</v>
      </c>
      <c r="D466" s="257" t="s">
        <v>1135</v>
      </c>
      <c r="E466"/>
      <c r="F466" s="258">
        <v>267.2</v>
      </c>
    </row>
    <row r="467" spans="2:6" x14ac:dyDescent="0.25">
      <c r="B467" s="257" t="s">
        <v>1094</v>
      </c>
      <c r="C467" s="266">
        <v>43110</v>
      </c>
      <c r="D467" s="257" t="s">
        <v>1135</v>
      </c>
      <c r="E467"/>
      <c r="F467" s="258">
        <v>141.51</v>
      </c>
    </row>
    <row r="468" spans="2:6" x14ac:dyDescent="0.25">
      <c r="B468" s="257" t="s">
        <v>1094</v>
      </c>
      <c r="C468" s="266">
        <v>43110</v>
      </c>
      <c r="D468" s="257" t="s">
        <v>1135</v>
      </c>
      <c r="E468"/>
      <c r="F468" s="258">
        <v>31.47</v>
      </c>
    </row>
    <row r="469" spans="2:6" x14ac:dyDescent="0.25">
      <c r="B469" s="257" t="s">
        <v>1094</v>
      </c>
      <c r="C469" s="266">
        <v>43110</v>
      </c>
      <c r="D469" s="257" t="s">
        <v>1136</v>
      </c>
      <c r="E469"/>
      <c r="F469" s="258">
        <v>688.86</v>
      </c>
    </row>
    <row r="470" spans="2:6" x14ac:dyDescent="0.25">
      <c r="B470" s="257" t="s">
        <v>1094</v>
      </c>
      <c r="C470" s="266">
        <v>43110</v>
      </c>
      <c r="D470" s="257" t="s">
        <v>1136</v>
      </c>
      <c r="E470"/>
      <c r="F470" s="258">
        <v>561.27</v>
      </c>
    </row>
    <row r="471" spans="2:6" x14ac:dyDescent="0.25">
      <c r="B471" s="257" t="s">
        <v>1094</v>
      </c>
      <c r="C471" s="266">
        <v>43110</v>
      </c>
      <c r="D471" s="257" t="s">
        <v>1136</v>
      </c>
      <c r="E471"/>
      <c r="F471" s="258">
        <v>204.66</v>
      </c>
    </row>
    <row r="472" spans="2:6" x14ac:dyDescent="0.25">
      <c r="B472" s="257" t="s">
        <v>1094</v>
      </c>
      <c r="C472" s="266">
        <v>43110</v>
      </c>
      <c r="D472" s="257" t="s">
        <v>1137</v>
      </c>
      <c r="E472"/>
      <c r="F472" s="258">
        <v>250.85</v>
      </c>
    </row>
    <row r="473" spans="2:6" x14ac:dyDescent="0.25">
      <c r="B473" s="257" t="s">
        <v>1094</v>
      </c>
      <c r="C473" s="266">
        <v>43111</v>
      </c>
      <c r="D473" s="257" t="s">
        <v>1138</v>
      </c>
      <c r="E473"/>
      <c r="F473" s="258">
        <v>8.18</v>
      </c>
    </row>
    <row r="474" spans="2:6" x14ac:dyDescent="0.25">
      <c r="B474" s="257" t="s">
        <v>1094</v>
      </c>
      <c r="C474" s="266">
        <v>43118</v>
      </c>
      <c r="D474" s="257" t="s">
        <v>1139</v>
      </c>
      <c r="E474"/>
      <c r="F474" s="258">
        <v>116.39</v>
      </c>
    </row>
    <row r="475" spans="2:6" x14ac:dyDescent="0.25">
      <c r="B475" s="257" t="s">
        <v>1094</v>
      </c>
      <c r="C475" s="266">
        <v>43118</v>
      </c>
      <c r="D475" s="257" t="s">
        <v>1139</v>
      </c>
      <c r="E475"/>
      <c r="F475" s="258">
        <v>377.02</v>
      </c>
    </row>
    <row r="476" spans="2:6" x14ac:dyDescent="0.25">
      <c r="B476" s="257" t="s">
        <v>1094</v>
      </c>
      <c r="C476" s="266">
        <v>43118</v>
      </c>
      <c r="D476" s="257" t="s">
        <v>1139</v>
      </c>
      <c r="E476"/>
      <c r="F476" s="258">
        <v>316</v>
      </c>
    </row>
    <row r="477" spans="2:6" x14ac:dyDescent="0.25">
      <c r="B477" s="257" t="s">
        <v>1094</v>
      </c>
      <c r="C477" s="266">
        <v>43118</v>
      </c>
      <c r="D477" s="257" t="s">
        <v>1139</v>
      </c>
      <c r="E477"/>
      <c r="F477" s="258">
        <v>303.55</v>
      </c>
    </row>
    <row r="478" spans="2:6" x14ac:dyDescent="0.25">
      <c r="B478" s="257" t="s">
        <v>1094</v>
      </c>
      <c r="C478" s="266">
        <v>43118</v>
      </c>
      <c r="D478" s="257" t="s">
        <v>1139</v>
      </c>
      <c r="E478"/>
      <c r="F478" s="258">
        <v>140.81</v>
      </c>
    </row>
    <row r="479" spans="2:6" x14ac:dyDescent="0.25">
      <c r="B479" s="257" t="s">
        <v>1094</v>
      </c>
      <c r="C479" s="266">
        <v>43118</v>
      </c>
      <c r="D479" s="257" t="s">
        <v>1139</v>
      </c>
      <c r="E479"/>
      <c r="F479" s="258">
        <v>202.4</v>
      </c>
    </row>
    <row r="480" spans="2:6" x14ac:dyDescent="0.25">
      <c r="B480" s="257" t="s">
        <v>1094</v>
      </c>
      <c r="C480" s="266">
        <v>43118</v>
      </c>
      <c r="D480" s="257" t="s">
        <v>1139</v>
      </c>
      <c r="E480"/>
      <c r="F480" s="258">
        <v>8.34</v>
      </c>
    </row>
    <row r="481" spans="2:6" x14ac:dyDescent="0.25">
      <c r="B481" s="257" t="s">
        <v>1094</v>
      </c>
      <c r="C481" s="266">
        <v>43118</v>
      </c>
      <c r="D481" s="257" t="s">
        <v>1139</v>
      </c>
      <c r="E481"/>
      <c r="F481" s="258">
        <v>167.59</v>
      </c>
    </row>
    <row r="482" spans="2:6" x14ac:dyDescent="0.25">
      <c r="B482" s="257" t="s">
        <v>1094</v>
      </c>
      <c r="C482" s="266">
        <v>43118</v>
      </c>
      <c r="D482" s="257" t="s">
        <v>1139</v>
      </c>
      <c r="E482"/>
      <c r="F482" s="258">
        <v>137.68</v>
      </c>
    </row>
    <row r="483" spans="2:6" x14ac:dyDescent="0.25">
      <c r="B483" s="257" t="s">
        <v>1094</v>
      </c>
      <c r="C483" s="266">
        <v>43130</v>
      </c>
      <c r="D483" s="257" t="s">
        <v>1140</v>
      </c>
      <c r="E483"/>
      <c r="F483" s="258">
        <v>734.73</v>
      </c>
    </row>
    <row r="484" spans="2:6" x14ac:dyDescent="0.25">
      <c r="B484" s="257" t="s">
        <v>1094</v>
      </c>
      <c r="C484" s="266">
        <v>43130</v>
      </c>
      <c r="D484" s="257" t="s">
        <v>1140</v>
      </c>
      <c r="E484"/>
      <c r="F484" s="258">
        <v>2529.9899999999998</v>
      </c>
    </row>
    <row r="485" spans="2:6" x14ac:dyDescent="0.25">
      <c r="B485" s="257" t="s">
        <v>1094</v>
      </c>
      <c r="C485" s="266">
        <v>43130</v>
      </c>
      <c r="D485" s="257" t="s">
        <v>1140</v>
      </c>
      <c r="E485"/>
      <c r="F485" s="258">
        <v>701.96</v>
      </c>
    </row>
    <row r="486" spans="2:6" x14ac:dyDescent="0.25">
      <c r="B486" s="257" t="s">
        <v>1094</v>
      </c>
      <c r="C486" s="266">
        <v>43130</v>
      </c>
      <c r="D486" s="257" t="s">
        <v>1140</v>
      </c>
      <c r="E486"/>
      <c r="F486" s="258">
        <v>1291.55</v>
      </c>
    </row>
    <row r="487" spans="2:6" x14ac:dyDescent="0.25">
      <c r="B487" s="257" t="s">
        <v>1094</v>
      </c>
      <c r="C487" s="266">
        <v>43130</v>
      </c>
      <c r="D487" s="257" t="s">
        <v>1140</v>
      </c>
      <c r="E487"/>
      <c r="F487" s="258">
        <v>434.36</v>
      </c>
    </row>
    <row r="488" spans="2:6" x14ac:dyDescent="0.25">
      <c r="B488" s="257" t="s">
        <v>1094</v>
      </c>
      <c r="C488" s="266">
        <v>43130</v>
      </c>
      <c r="D488" s="257" t="s">
        <v>1140</v>
      </c>
      <c r="E488"/>
      <c r="F488" s="258">
        <v>486.91</v>
      </c>
    </row>
    <row r="489" spans="2:6" x14ac:dyDescent="0.25">
      <c r="B489" s="257" t="s">
        <v>1094</v>
      </c>
      <c r="C489" s="266">
        <v>43130</v>
      </c>
      <c r="D489" s="257" t="s">
        <v>1140</v>
      </c>
      <c r="E489"/>
      <c r="F489" s="258">
        <v>1029.33</v>
      </c>
    </row>
    <row r="490" spans="2:6" x14ac:dyDescent="0.25">
      <c r="B490" s="257" t="s">
        <v>1094</v>
      </c>
      <c r="C490" s="266">
        <v>43130</v>
      </c>
      <c r="D490" s="257" t="s">
        <v>1140</v>
      </c>
      <c r="E490"/>
      <c r="F490" s="258">
        <v>200.31</v>
      </c>
    </row>
    <row r="491" spans="2:6" x14ac:dyDescent="0.25">
      <c r="B491" s="257" t="s">
        <v>1094</v>
      </c>
      <c r="C491" s="266">
        <v>43130</v>
      </c>
      <c r="D491" s="257" t="s">
        <v>1140</v>
      </c>
      <c r="E491"/>
      <c r="F491" s="258">
        <v>178.05</v>
      </c>
    </row>
    <row r="492" spans="2:6" x14ac:dyDescent="0.25">
      <c r="B492" s="257" t="s">
        <v>1094</v>
      </c>
      <c r="C492" s="266">
        <v>43130</v>
      </c>
      <c r="D492" s="257" t="s">
        <v>1140</v>
      </c>
      <c r="E492"/>
      <c r="F492" s="258">
        <v>184.23</v>
      </c>
    </row>
    <row r="493" spans="2:6" x14ac:dyDescent="0.25">
      <c r="B493" s="257" t="s">
        <v>1094</v>
      </c>
      <c r="C493" s="266">
        <v>43130</v>
      </c>
      <c r="D493" s="257" t="s">
        <v>1140</v>
      </c>
      <c r="E493"/>
      <c r="F493" s="258">
        <v>341.41</v>
      </c>
    </row>
    <row r="494" spans="2:6" x14ac:dyDescent="0.25">
      <c r="B494" s="257" t="s">
        <v>1094</v>
      </c>
      <c r="C494" s="266">
        <v>43130</v>
      </c>
      <c r="D494" s="257" t="s">
        <v>1140</v>
      </c>
      <c r="E494"/>
      <c r="F494" s="258">
        <v>136.68</v>
      </c>
    </row>
    <row r="495" spans="2:6" x14ac:dyDescent="0.25">
      <c r="B495" s="257" t="s">
        <v>1094</v>
      </c>
      <c r="C495" s="266">
        <v>43143</v>
      </c>
      <c r="D495" s="257" t="s">
        <v>1141</v>
      </c>
      <c r="E495"/>
      <c r="F495" s="258">
        <v>310.94</v>
      </c>
    </row>
    <row r="496" spans="2:6" x14ac:dyDescent="0.25">
      <c r="B496" s="257" t="s">
        <v>1094</v>
      </c>
      <c r="C496" s="266">
        <v>43143</v>
      </c>
      <c r="D496" s="257" t="s">
        <v>1141</v>
      </c>
      <c r="E496"/>
      <c r="F496" s="258">
        <v>416.32</v>
      </c>
    </row>
    <row r="497" spans="2:6" x14ac:dyDescent="0.25">
      <c r="B497" s="257" t="s">
        <v>1094</v>
      </c>
      <c r="C497" s="266">
        <v>43143</v>
      </c>
      <c r="D497" s="257" t="s">
        <v>1141</v>
      </c>
      <c r="E497"/>
      <c r="F497" s="258">
        <v>335.66</v>
      </c>
    </row>
    <row r="498" spans="2:6" x14ac:dyDescent="0.25">
      <c r="B498" s="257" t="s">
        <v>1094</v>
      </c>
      <c r="C498" s="266">
        <v>43143</v>
      </c>
      <c r="D498" s="257" t="s">
        <v>1141</v>
      </c>
      <c r="E498"/>
      <c r="F498" s="258">
        <v>213.7</v>
      </c>
    </row>
    <row r="499" spans="2:6" x14ac:dyDescent="0.25">
      <c r="B499" s="257" t="s">
        <v>1094</v>
      </c>
      <c r="C499" s="266">
        <v>43143</v>
      </c>
      <c r="D499" s="257" t="s">
        <v>1141</v>
      </c>
      <c r="E499"/>
      <c r="F499" s="258">
        <v>403.96</v>
      </c>
    </row>
    <row r="500" spans="2:6" x14ac:dyDescent="0.25">
      <c r="B500" s="257" t="s">
        <v>1094</v>
      </c>
      <c r="C500" s="266">
        <v>43143</v>
      </c>
      <c r="D500" s="257" t="s">
        <v>1141</v>
      </c>
      <c r="E500"/>
      <c r="F500" s="258">
        <v>101.22</v>
      </c>
    </row>
    <row r="501" spans="2:6" x14ac:dyDescent="0.25">
      <c r="B501" s="257" t="s">
        <v>1094</v>
      </c>
      <c r="C501" s="266">
        <v>43143</v>
      </c>
      <c r="D501" s="257" t="s">
        <v>1141</v>
      </c>
      <c r="E501"/>
      <c r="F501" s="258">
        <v>8.35</v>
      </c>
    </row>
    <row r="502" spans="2:6" x14ac:dyDescent="0.25">
      <c r="B502" s="257" t="s">
        <v>1094</v>
      </c>
      <c r="C502" s="266">
        <v>43143</v>
      </c>
      <c r="D502" s="257" t="s">
        <v>1141</v>
      </c>
      <c r="E502"/>
      <c r="F502" s="258">
        <v>116.68</v>
      </c>
    </row>
    <row r="503" spans="2:6" x14ac:dyDescent="0.25">
      <c r="B503" s="257" t="s">
        <v>1094</v>
      </c>
      <c r="C503" s="266">
        <v>43143</v>
      </c>
      <c r="D503" s="257" t="s">
        <v>1141</v>
      </c>
      <c r="E503"/>
      <c r="F503" s="258">
        <v>84.93</v>
      </c>
    </row>
    <row r="504" spans="2:6" x14ac:dyDescent="0.25">
      <c r="B504" s="257" t="s">
        <v>1094</v>
      </c>
      <c r="C504" s="266">
        <v>43143</v>
      </c>
      <c r="D504" s="257" t="s">
        <v>1141</v>
      </c>
      <c r="E504"/>
      <c r="F504" s="258">
        <v>4612.8599999999997</v>
      </c>
    </row>
    <row r="505" spans="2:6" x14ac:dyDescent="0.25">
      <c r="B505" s="257" t="s">
        <v>1094</v>
      </c>
      <c r="C505" s="266">
        <v>43143</v>
      </c>
      <c r="D505" s="257" t="s">
        <v>1141</v>
      </c>
      <c r="E505"/>
      <c r="F505" s="258">
        <v>543.96</v>
      </c>
    </row>
    <row r="506" spans="2:6" x14ac:dyDescent="0.25">
      <c r="B506" s="257" t="s">
        <v>1094</v>
      </c>
      <c r="C506" s="266">
        <v>43143</v>
      </c>
      <c r="D506" s="257" t="s">
        <v>1141</v>
      </c>
      <c r="E506"/>
      <c r="F506" s="258">
        <v>654.64</v>
      </c>
    </row>
    <row r="507" spans="2:6" x14ac:dyDescent="0.25">
      <c r="B507" s="257" t="s">
        <v>1094</v>
      </c>
      <c r="C507" s="266">
        <v>43143</v>
      </c>
      <c r="D507" s="257" t="s">
        <v>1141</v>
      </c>
      <c r="E507"/>
      <c r="F507" s="258">
        <v>885.67</v>
      </c>
    </row>
    <row r="508" spans="2:6" x14ac:dyDescent="0.25">
      <c r="B508" s="257" t="s">
        <v>1094</v>
      </c>
      <c r="C508" s="266">
        <v>43143</v>
      </c>
      <c r="D508" s="257" t="s">
        <v>1141</v>
      </c>
      <c r="E508"/>
      <c r="F508" s="258">
        <v>345.4</v>
      </c>
    </row>
    <row r="509" spans="2:6" x14ac:dyDescent="0.25">
      <c r="B509" s="257" t="s">
        <v>1094</v>
      </c>
      <c r="C509" s="266">
        <v>43143</v>
      </c>
      <c r="D509" s="257" t="s">
        <v>1141</v>
      </c>
      <c r="E509"/>
      <c r="F509" s="258">
        <v>419.01</v>
      </c>
    </row>
    <row r="510" spans="2:6" x14ac:dyDescent="0.25">
      <c r="B510" s="257" t="s">
        <v>1094</v>
      </c>
      <c r="C510" s="266">
        <v>43143</v>
      </c>
      <c r="D510" s="257" t="s">
        <v>1141</v>
      </c>
      <c r="E510"/>
      <c r="F510" s="258">
        <v>175.91</v>
      </c>
    </row>
    <row r="511" spans="2:6" x14ac:dyDescent="0.25">
      <c r="B511" s="257" t="s">
        <v>1094</v>
      </c>
      <c r="C511" s="266">
        <v>43143</v>
      </c>
      <c r="D511" s="257" t="s">
        <v>1141</v>
      </c>
      <c r="E511"/>
      <c r="F511" s="258">
        <v>156.02000000000001</v>
      </c>
    </row>
    <row r="512" spans="2:6" x14ac:dyDescent="0.25">
      <c r="B512" s="257" t="s">
        <v>1094</v>
      </c>
      <c r="C512" s="266">
        <v>43159</v>
      </c>
      <c r="D512" s="257" t="s">
        <v>1142</v>
      </c>
      <c r="E512"/>
      <c r="F512" s="258">
        <v>726.82</v>
      </c>
    </row>
    <row r="513" spans="2:6" x14ac:dyDescent="0.25">
      <c r="B513" s="257" t="s">
        <v>1094</v>
      </c>
      <c r="C513" s="266">
        <v>43159</v>
      </c>
      <c r="D513" s="257" t="s">
        <v>1142</v>
      </c>
      <c r="E513"/>
      <c r="F513" s="258">
        <v>455.82</v>
      </c>
    </row>
    <row r="514" spans="2:6" x14ac:dyDescent="0.25">
      <c r="B514" s="257" t="s">
        <v>1094</v>
      </c>
      <c r="C514" s="266">
        <v>43159</v>
      </c>
      <c r="D514" s="257" t="s">
        <v>1142</v>
      </c>
      <c r="E514"/>
      <c r="F514" s="258">
        <v>408.5</v>
      </c>
    </row>
    <row r="515" spans="2:6" x14ac:dyDescent="0.25">
      <c r="B515" s="257" t="s">
        <v>1094</v>
      </c>
      <c r="C515" s="266">
        <v>43159</v>
      </c>
      <c r="D515" s="257" t="s">
        <v>1142</v>
      </c>
      <c r="E515"/>
      <c r="F515" s="258">
        <v>343.27</v>
      </c>
    </row>
    <row r="516" spans="2:6" x14ac:dyDescent="0.25">
      <c r="B516" s="257" t="s">
        <v>1094</v>
      </c>
      <c r="C516" s="266">
        <v>43159</v>
      </c>
      <c r="D516" s="257" t="s">
        <v>1142</v>
      </c>
      <c r="E516"/>
      <c r="F516" s="258">
        <v>569.98</v>
      </c>
    </row>
    <row r="517" spans="2:6" x14ac:dyDescent="0.25">
      <c r="B517" s="257" t="s">
        <v>1094</v>
      </c>
      <c r="C517" s="266">
        <v>43159</v>
      </c>
      <c r="D517" s="257" t="s">
        <v>1142</v>
      </c>
      <c r="E517"/>
      <c r="F517" s="258">
        <v>410.9</v>
      </c>
    </row>
    <row r="518" spans="2:6" x14ac:dyDescent="0.25">
      <c r="B518" s="257" t="s">
        <v>1094</v>
      </c>
      <c r="C518" s="266">
        <v>43159</v>
      </c>
      <c r="D518" s="257" t="s">
        <v>1142</v>
      </c>
      <c r="E518"/>
      <c r="F518" s="258">
        <v>334.2</v>
      </c>
    </row>
    <row r="519" spans="2:6" x14ac:dyDescent="0.25">
      <c r="B519" s="257" t="s">
        <v>1094</v>
      </c>
      <c r="C519" s="266">
        <v>43159</v>
      </c>
      <c r="D519" s="257" t="s">
        <v>1142</v>
      </c>
      <c r="E519"/>
      <c r="F519" s="258">
        <v>405.49</v>
      </c>
    </row>
    <row r="520" spans="2:6" x14ac:dyDescent="0.25">
      <c r="B520" s="257" t="s">
        <v>1094</v>
      </c>
      <c r="C520" s="266">
        <v>43159</v>
      </c>
      <c r="D520" s="257" t="s">
        <v>1142</v>
      </c>
      <c r="E520"/>
      <c r="F520" s="258">
        <v>296.92</v>
      </c>
    </row>
    <row r="521" spans="2:6" x14ac:dyDescent="0.25">
      <c r="B521" s="257" t="s">
        <v>1094</v>
      </c>
      <c r="C521" s="266">
        <v>43159</v>
      </c>
      <c r="D521" s="257" t="s">
        <v>1142</v>
      </c>
      <c r="E521"/>
      <c r="F521" s="258">
        <v>215.69</v>
      </c>
    </row>
    <row r="522" spans="2:6" x14ac:dyDescent="0.25">
      <c r="B522" s="257" t="s">
        <v>1094</v>
      </c>
      <c r="C522" s="266">
        <v>43159</v>
      </c>
      <c r="D522" s="257" t="s">
        <v>1142</v>
      </c>
      <c r="E522"/>
      <c r="F522" s="258">
        <v>435.38</v>
      </c>
    </row>
    <row r="523" spans="2:6" x14ac:dyDescent="0.25">
      <c r="B523" s="257" t="s">
        <v>1094</v>
      </c>
      <c r="C523" s="266">
        <v>43159</v>
      </c>
      <c r="D523" s="257" t="s">
        <v>1142</v>
      </c>
      <c r="E523"/>
      <c r="F523" s="258">
        <v>241.37</v>
      </c>
    </row>
    <row r="524" spans="2:6" x14ac:dyDescent="0.25">
      <c r="B524" s="257" t="s">
        <v>1094</v>
      </c>
      <c r="C524" s="266">
        <v>43159</v>
      </c>
      <c r="D524" s="257" t="s">
        <v>1142</v>
      </c>
      <c r="E524"/>
      <c r="F524" s="258">
        <v>104.59</v>
      </c>
    </row>
    <row r="525" spans="2:6" x14ac:dyDescent="0.25">
      <c r="B525" s="257" t="s">
        <v>1094</v>
      </c>
      <c r="C525" s="266">
        <v>43159</v>
      </c>
      <c r="D525" s="257" t="s">
        <v>1142</v>
      </c>
      <c r="E525"/>
      <c r="F525" s="258">
        <v>153.47999999999999</v>
      </c>
    </row>
    <row r="526" spans="2:6" x14ac:dyDescent="0.25">
      <c r="B526" s="257" t="s">
        <v>1094</v>
      </c>
      <c r="C526" s="266">
        <v>43159</v>
      </c>
      <c r="D526" s="257" t="s">
        <v>1143</v>
      </c>
      <c r="E526"/>
      <c r="F526" s="258">
        <v>565.54999999999995</v>
      </c>
    </row>
    <row r="527" spans="2:6" x14ac:dyDescent="0.25">
      <c r="B527" s="257" t="s">
        <v>1094</v>
      </c>
      <c r="C527" s="266">
        <v>43159</v>
      </c>
      <c r="D527" s="257" t="s">
        <v>1143</v>
      </c>
      <c r="E527"/>
      <c r="F527" s="258">
        <v>1612.31</v>
      </c>
    </row>
    <row r="528" spans="2:6" x14ac:dyDescent="0.25">
      <c r="B528" s="257" t="s">
        <v>1094</v>
      </c>
      <c r="C528" s="266">
        <v>43159</v>
      </c>
      <c r="D528" s="257" t="s">
        <v>1143</v>
      </c>
      <c r="E528"/>
      <c r="F528" s="258">
        <v>430.4</v>
      </c>
    </row>
    <row r="529" spans="2:6" x14ac:dyDescent="0.25">
      <c r="B529" s="257" t="s">
        <v>1094</v>
      </c>
      <c r="C529" s="266">
        <v>43159</v>
      </c>
      <c r="D529" s="257" t="s">
        <v>1143</v>
      </c>
      <c r="E529"/>
      <c r="F529" s="258">
        <v>340.09</v>
      </c>
    </row>
    <row r="530" spans="2:6" x14ac:dyDescent="0.25">
      <c r="B530" s="257" t="s">
        <v>1094</v>
      </c>
      <c r="C530" s="266">
        <v>43159</v>
      </c>
      <c r="D530" s="257" t="s">
        <v>1143</v>
      </c>
      <c r="E530"/>
      <c r="F530" s="258">
        <v>138.68</v>
      </c>
    </row>
    <row r="531" spans="2:6" x14ac:dyDescent="0.25">
      <c r="B531" s="257" t="s">
        <v>1094</v>
      </c>
      <c r="C531" s="266">
        <v>43159</v>
      </c>
      <c r="D531" s="257" t="s">
        <v>1143</v>
      </c>
      <c r="E531"/>
      <c r="F531" s="258">
        <v>143.97</v>
      </c>
    </row>
    <row r="532" spans="2:6" x14ac:dyDescent="0.25">
      <c r="B532" s="257" t="s">
        <v>1094</v>
      </c>
      <c r="C532" s="266">
        <v>43159</v>
      </c>
      <c r="D532" s="257" t="s">
        <v>1143</v>
      </c>
      <c r="E532"/>
      <c r="F532" s="258">
        <v>141.05000000000001</v>
      </c>
    </row>
    <row r="533" spans="2:6" x14ac:dyDescent="0.25">
      <c r="B533" s="257" t="s">
        <v>1094</v>
      </c>
      <c r="C533" s="266">
        <v>43159</v>
      </c>
      <c r="D533" s="257" t="s">
        <v>1143</v>
      </c>
      <c r="E533"/>
      <c r="F533" s="258">
        <v>77.83</v>
      </c>
    </row>
    <row r="534" spans="2:6" x14ac:dyDescent="0.25">
      <c r="B534" s="257" t="s">
        <v>1094</v>
      </c>
      <c r="C534" s="266">
        <v>43159</v>
      </c>
      <c r="D534" s="257" t="s">
        <v>943</v>
      </c>
      <c r="E534"/>
      <c r="F534" s="258">
        <v>26.36</v>
      </c>
    </row>
    <row r="535" spans="2:6" x14ac:dyDescent="0.25">
      <c r="B535" s="257" t="s">
        <v>1094</v>
      </c>
      <c r="C535" s="266">
        <v>43170</v>
      </c>
      <c r="D535" s="257" t="s">
        <v>1144</v>
      </c>
      <c r="E535"/>
      <c r="F535" s="258">
        <v>445.99</v>
      </c>
    </row>
    <row r="536" spans="2:6" x14ac:dyDescent="0.25">
      <c r="B536" s="257" t="s">
        <v>1094</v>
      </c>
      <c r="C536" s="266">
        <v>43170</v>
      </c>
      <c r="D536" s="257" t="s">
        <v>1145</v>
      </c>
      <c r="E536"/>
      <c r="F536" s="258">
        <v>304.39999999999998</v>
      </c>
    </row>
    <row r="537" spans="2:6" x14ac:dyDescent="0.25">
      <c r="B537" s="257" t="s">
        <v>1094</v>
      </c>
      <c r="C537" s="266">
        <v>43170</v>
      </c>
      <c r="D537" s="257" t="s">
        <v>1145</v>
      </c>
      <c r="E537"/>
      <c r="F537" s="258">
        <v>25.07</v>
      </c>
    </row>
    <row r="538" spans="2:6" x14ac:dyDescent="0.25">
      <c r="B538" s="257" t="s">
        <v>1094</v>
      </c>
      <c r="C538" s="266">
        <v>43170</v>
      </c>
      <c r="D538" s="257" t="s">
        <v>1145</v>
      </c>
      <c r="E538"/>
      <c r="F538" s="258">
        <v>30.9</v>
      </c>
    </row>
    <row r="539" spans="2:6" x14ac:dyDescent="0.25">
      <c r="B539" s="257" t="s">
        <v>1094</v>
      </c>
      <c r="C539" s="266">
        <v>43171</v>
      </c>
      <c r="D539" s="257" t="s">
        <v>1146</v>
      </c>
      <c r="E539"/>
      <c r="F539" s="258">
        <v>8533.02</v>
      </c>
    </row>
    <row r="540" spans="2:6" x14ac:dyDescent="0.25">
      <c r="B540" s="257" t="s">
        <v>1094</v>
      </c>
      <c r="C540" s="266">
        <v>43174</v>
      </c>
      <c r="D540" s="257" t="s">
        <v>1147</v>
      </c>
      <c r="E540"/>
      <c r="F540" s="258">
        <v>724.18</v>
      </c>
    </row>
    <row r="541" spans="2:6" x14ac:dyDescent="0.25">
      <c r="B541" s="257" t="s">
        <v>1094</v>
      </c>
      <c r="C541" s="266">
        <v>43174</v>
      </c>
      <c r="D541" s="257" t="s">
        <v>1147</v>
      </c>
      <c r="E541"/>
      <c r="F541" s="258">
        <v>706.02</v>
      </c>
    </row>
    <row r="542" spans="2:6" x14ac:dyDescent="0.25">
      <c r="B542" s="257" t="s">
        <v>1094</v>
      </c>
      <c r="C542" s="266">
        <v>43174</v>
      </c>
      <c r="D542" s="257" t="s">
        <v>1147</v>
      </c>
      <c r="E542"/>
      <c r="F542" s="258">
        <v>711.25</v>
      </c>
    </row>
    <row r="543" spans="2:6" x14ac:dyDescent="0.25">
      <c r="B543" s="257" t="s">
        <v>1094</v>
      </c>
      <c r="C543" s="266">
        <v>43174</v>
      </c>
      <c r="D543" s="257" t="s">
        <v>1147</v>
      </c>
      <c r="E543"/>
      <c r="F543" s="258">
        <v>748.52</v>
      </c>
    </row>
    <row r="544" spans="2:6" x14ac:dyDescent="0.25">
      <c r="B544" s="257" t="s">
        <v>1094</v>
      </c>
      <c r="C544" s="266">
        <v>43174</v>
      </c>
      <c r="D544" s="257" t="s">
        <v>1147</v>
      </c>
      <c r="E544"/>
      <c r="F544" s="258">
        <v>732.3</v>
      </c>
    </row>
    <row r="545" spans="2:6" x14ac:dyDescent="0.25">
      <c r="B545" s="257" t="s">
        <v>1094</v>
      </c>
      <c r="C545" s="266">
        <v>43174</v>
      </c>
      <c r="D545" s="257" t="s">
        <v>1147</v>
      </c>
      <c r="E545"/>
      <c r="F545" s="258">
        <v>724.69</v>
      </c>
    </row>
    <row r="546" spans="2:6" x14ac:dyDescent="0.25">
      <c r="B546" s="257" t="s">
        <v>1094</v>
      </c>
      <c r="C546" s="266">
        <v>43174</v>
      </c>
      <c r="D546" s="257" t="s">
        <v>1147</v>
      </c>
      <c r="E546"/>
      <c r="F546" s="258">
        <v>725.96</v>
      </c>
    </row>
    <row r="547" spans="2:6" x14ac:dyDescent="0.25">
      <c r="B547" s="257" t="s">
        <v>1094</v>
      </c>
      <c r="C547" s="266">
        <v>43174</v>
      </c>
      <c r="D547" s="257" t="s">
        <v>1147</v>
      </c>
      <c r="E547"/>
      <c r="F547" s="258">
        <v>540.59</v>
      </c>
    </row>
    <row r="548" spans="2:6" x14ac:dyDescent="0.25">
      <c r="B548" s="257" t="s">
        <v>1094</v>
      </c>
      <c r="C548" s="266">
        <v>43174</v>
      </c>
      <c r="D548" s="257" t="s">
        <v>1147</v>
      </c>
      <c r="E548"/>
      <c r="F548" s="258">
        <v>551.71</v>
      </c>
    </row>
    <row r="549" spans="2:6" x14ac:dyDescent="0.25">
      <c r="B549" s="257" t="s">
        <v>1094</v>
      </c>
      <c r="C549" s="266">
        <v>43174</v>
      </c>
      <c r="D549" s="257" t="s">
        <v>1147</v>
      </c>
      <c r="E549"/>
      <c r="F549" s="258">
        <v>419.09</v>
      </c>
    </row>
    <row r="550" spans="2:6" x14ac:dyDescent="0.25">
      <c r="B550" s="257" t="s">
        <v>1094</v>
      </c>
      <c r="C550" s="266">
        <v>43174</v>
      </c>
      <c r="D550" s="257" t="s">
        <v>1147</v>
      </c>
      <c r="E550"/>
      <c r="F550" s="258">
        <v>444.92</v>
      </c>
    </row>
    <row r="551" spans="2:6" x14ac:dyDescent="0.25">
      <c r="B551" s="257" t="s">
        <v>1094</v>
      </c>
      <c r="C551" s="266">
        <v>43174</v>
      </c>
      <c r="D551" s="257" t="s">
        <v>1147</v>
      </c>
      <c r="E551"/>
      <c r="F551" s="258">
        <v>436.29</v>
      </c>
    </row>
    <row r="552" spans="2:6" x14ac:dyDescent="0.25">
      <c r="B552" s="257" t="s">
        <v>1094</v>
      </c>
      <c r="C552" s="266">
        <v>43174</v>
      </c>
      <c r="D552" s="257" t="s">
        <v>1147</v>
      </c>
      <c r="E552"/>
      <c r="F552" s="258">
        <v>478.93</v>
      </c>
    </row>
    <row r="553" spans="2:6" x14ac:dyDescent="0.25">
      <c r="B553" s="257" t="s">
        <v>1094</v>
      </c>
      <c r="C553" s="266">
        <v>43174</v>
      </c>
      <c r="D553" s="257" t="s">
        <v>1147</v>
      </c>
      <c r="E553"/>
      <c r="F553" s="258">
        <v>282.43</v>
      </c>
    </row>
    <row r="554" spans="2:6" x14ac:dyDescent="0.25">
      <c r="B554" s="257" t="s">
        <v>1094</v>
      </c>
      <c r="C554" s="266">
        <v>43174</v>
      </c>
      <c r="D554" s="257" t="s">
        <v>1147</v>
      </c>
      <c r="E554"/>
      <c r="F554" s="258">
        <v>360.95</v>
      </c>
    </row>
    <row r="555" spans="2:6" x14ac:dyDescent="0.25">
      <c r="B555" s="257" t="s">
        <v>1094</v>
      </c>
      <c r="C555" s="266">
        <v>43174</v>
      </c>
      <c r="D555" s="257" t="s">
        <v>1147</v>
      </c>
      <c r="E555"/>
      <c r="F555" s="258">
        <v>356.5</v>
      </c>
    </row>
    <row r="556" spans="2:6" x14ac:dyDescent="0.25">
      <c r="B556" s="257" t="s">
        <v>1094</v>
      </c>
      <c r="C556" s="266">
        <v>43174</v>
      </c>
      <c r="D556" s="257" t="s">
        <v>1147</v>
      </c>
      <c r="E556"/>
      <c r="F556" s="258">
        <v>374.27</v>
      </c>
    </row>
    <row r="557" spans="2:6" x14ac:dyDescent="0.25">
      <c r="B557" s="257" t="s">
        <v>1094</v>
      </c>
      <c r="C557" s="266">
        <v>43174</v>
      </c>
      <c r="D557" s="257" t="s">
        <v>1147</v>
      </c>
      <c r="E557"/>
      <c r="F557" s="258">
        <v>601.46</v>
      </c>
    </row>
    <row r="558" spans="2:6" x14ac:dyDescent="0.25">
      <c r="B558" s="257" t="s">
        <v>1094</v>
      </c>
      <c r="C558" s="266">
        <v>43181</v>
      </c>
      <c r="D558" s="257" t="s">
        <v>1148</v>
      </c>
      <c r="E558"/>
      <c r="F558" s="258">
        <v>740.5</v>
      </c>
    </row>
    <row r="559" spans="2:6" x14ac:dyDescent="0.25">
      <c r="B559" s="257" t="s">
        <v>1094</v>
      </c>
      <c r="C559" s="266">
        <v>43181</v>
      </c>
      <c r="D559" s="257" t="s">
        <v>1148</v>
      </c>
      <c r="E559"/>
      <c r="F559" s="258">
        <v>509.62</v>
      </c>
    </row>
    <row r="560" spans="2:6" x14ac:dyDescent="0.25">
      <c r="B560" s="257" t="s">
        <v>1094</v>
      </c>
      <c r="C560" s="266">
        <v>43181</v>
      </c>
      <c r="D560" s="257" t="s">
        <v>1148</v>
      </c>
      <c r="E560"/>
      <c r="F560" s="258">
        <v>118.31</v>
      </c>
    </row>
    <row r="561" spans="2:6" x14ac:dyDescent="0.25">
      <c r="B561" s="257" t="s">
        <v>1094</v>
      </c>
      <c r="C561" s="266">
        <v>43181</v>
      </c>
      <c r="D561" s="257" t="s">
        <v>1148</v>
      </c>
      <c r="E561"/>
      <c r="F561" s="258">
        <v>404.58</v>
      </c>
    </row>
    <row r="562" spans="2:6" x14ac:dyDescent="0.25">
      <c r="B562" s="257" t="s">
        <v>1094</v>
      </c>
      <c r="C562" s="266">
        <v>43181</v>
      </c>
      <c r="D562" s="257" t="s">
        <v>1148</v>
      </c>
      <c r="E562"/>
      <c r="F562" s="258">
        <v>422.13</v>
      </c>
    </row>
    <row r="563" spans="2:6" x14ac:dyDescent="0.25">
      <c r="B563" s="257" t="s">
        <v>1094</v>
      </c>
      <c r="C563" s="266">
        <v>43181</v>
      </c>
      <c r="D563" s="257" t="s">
        <v>1148</v>
      </c>
      <c r="E563"/>
      <c r="F563" s="258">
        <v>467.79</v>
      </c>
    </row>
    <row r="564" spans="2:6" x14ac:dyDescent="0.25">
      <c r="B564" s="257" t="s">
        <v>1094</v>
      </c>
      <c r="C564" s="266">
        <v>43181</v>
      </c>
      <c r="D564" s="257" t="s">
        <v>1148</v>
      </c>
      <c r="E564"/>
      <c r="F564" s="258">
        <v>253.95</v>
      </c>
    </row>
    <row r="565" spans="2:6" x14ac:dyDescent="0.25">
      <c r="B565" s="257" t="s">
        <v>1094</v>
      </c>
      <c r="C565" s="266">
        <v>43181</v>
      </c>
      <c r="D565" s="257" t="s">
        <v>1148</v>
      </c>
      <c r="E565"/>
      <c r="F565" s="258">
        <v>394.61</v>
      </c>
    </row>
    <row r="566" spans="2:6" x14ac:dyDescent="0.25">
      <c r="B566" s="257" t="s">
        <v>1094</v>
      </c>
      <c r="C566" s="266">
        <v>43181</v>
      </c>
      <c r="D566" s="257" t="s">
        <v>1148</v>
      </c>
      <c r="E566"/>
      <c r="F566" s="258">
        <v>120.33</v>
      </c>
    </row>
    <row r="567" spans="2:6" x14ac:dyDescent="0.25">
      <c r="B567" s="257" t="s">
        <v>1094</v>
      </c>
      <c r="C567" s="266">
        <v>43181</v>
      </c>
      <c r="D567" s="257" t="s">
        <v>1148</v>
      </c>
      <c r="E567"/>
      <c r="F567" s="258">
        <v>127.56</v>
      </c>
    </row>
    <row r="568" spans="2:6" x14ac:dyDescent="0.25">
      <c r="B568" s="257" t="s">
        <v>1094</v>
      </c>
      <c r="C568" s="266">
        <v>43188</v>
      </c>
      <c r="D568" s="257" t="s">
        <v>1149</v>
      </c>
      <c r="E568"/>
      <c r="F568" s="258">
        <v>1248.3900000000001</v>
      </c>
    </row>
    <row r="569" spans="2:6" x14ac:dyDescent="0.25">
      <c r="B569" s="257" t="s">
        <v>1094</v>
      </c>
      <c r="C569" s="266">
        <v>43188</v>
      </c>
      <c r="D569" s="257" t="s">
        <v>1149</v>
      </c>
      <c r="E569"/>
      <c r="F569" s="258">
        <v>364.59</v>
      </c>
    </row>
    <row r="570" spans="2:6" x14ac:dyDescent="0.25">
      <c r="B570" s="257" t="s">
        <v>1094</v>
      </c>
      <c r="C570" s="266">
        <v>43188</v>
      </c>
      <c r="D570" s="257" t="s">
        <v>1149</v>
      </c>
      <c r="E570"/>
      <c r="F570" s="258">
        <v>1220.9100000000001</v>
      </c>
    </row>
    <row r="571" spans="2:6" x14ac:dyDescent="0.25">
      <c r="B571" s="257" t="s">
        <v>1094</v>
      </c>
      <c r="C571" s="266">
        <v>43188</v>
      </c>
      <c r="D571" s="257" t="s">
        <v>1149</v>
      </c>
      <c r="E571"/>
      <c r="F571" s="258">
        <v>300.3</v>
      </c>
    </row>
    <row r="572" spans="2:6" x14ac:dyDescent="0.25">
      <c r="B572" s="257" t="s">
        <v>1094</v>
      </c>
      <c r="C572" s="266">
        <v>43188</v>
      </c>
      <c r="D572" s="257" t="s">
        <v>1149</v>
      </c>
      <c r="E572"/>
      <c r="F572" s="258">
        <v>459.58</v>
      </c>
    </row>
    <row r="573" spans="2:6" x14ac:dyDescent="0.25">
      <c r="B573" s="257" t="s">
        <v>1094</v>
      </c>
      <c r="C573" s="266">
        <v>43188</v>
      </c>
      <c r="D573" s="257" t="s">
        <v>1149</v>
      </c>
      <c r="E573"/>
      <c r="F573" s="258">
        <v>301.70999999999998</v>
      </c>
    </row>
    <row r="574" spans="2:6" x14ac:dyDescent="0.25">
      <c r="B574" s="257" t="s">
        <v>1094</v>
      </c>
      <c r="C574" s="266">
        <v>43188</v>
      </c>
      <c r="D574" s="257" t="s">
        <v>1149</v>
      </c>
      <c r="E574"/>
      <c r="F574" s="258">
        <v>316.33</v>
      </c>
    </row>
    <row r="575" spans="2:6" x14ac:dyDescent="0.25">
      <c r="B575" s="257" t="s">
        <v>1094</v>
      </c>
      <c r="C575" s="266">
        <v>43188</v>
      </c>
      <c r="D575" s="257" t="s">
        <v>1149</v>
      </c>
      <c r="E575"/>
      <c r="F575" s="258">
        <v>289.47000000000003</v>
      </c>
    </row>
    <row r="576" spans="2:6" x14ac:dyDescent="0.25">
      <c r="B576" s="257" t="s">
        <v>1094</v>
      </c>
      <c r="C576" s="266">
        <v>43202</v>
      </c>
      <c r="D576" s="257" t="s">
        <v>1150</v>
      </c>
      <c r="E576"/>
      <c r="F576" s="258">
        <v>0.11</v>
      </c>
    </row>
    <row r="577" spans="2:6" x14ac:dyDescent="0.25">
      <c r="B577" s="257" t="s">
        <v>1094</v>
      </c>
      <c r="C577" s="266">
        <v>43206</v>
      </c>
      <c r="D577" s="257" t="s">
        <v>1151</v>
      </c>
      <c r="E577"/>
      <c r="F577" s="258">
        <v>203.21</v>
      </c>
    </row>
    <row r="578" spans="2:6" x14ac:dyDescent="0.25">
      <c r="B578" s="257" t="s">
        <v>1094</v>
      </c>
      <c r="C578" s="266">
        <v>43206</v>
      </c>
      <c r="D578" s="257" t="s">
        <v>1151</v>
      </c>
      <c r="E578"/>
      <c r="F578" s="258">
        <v>198.47</v>
      </c>
    </row>
    <row r="579" spans="2:6" x14ac:dyDescent="0.25">
      <c r="B579" s="257" t="s">
        <v>1094</v>
      </c>
      <c r="C579" s="266">
        <v>43206</v>
      </c>
      <c r="D579" s="257" t="s">
        <v>1151</v>
      </c>
      <c r="E579"/>
      <c r="F579" s="258">
        <v>322.27</v>
      </c>
    </row>
    <row r="580" spans="2:6" x14ac:dyDescent="0.25">
      <c r="B580" s="257" t="s">
        <v>1094</v>
      </c>
      <c r="C580" s="266">
        <v>43206</v>
      </c>
      <c r="D580" s="257" t="s">
        <v>1151</v>
      </c>
      <c r="E580"/>
      <c r="F580" s="258">
        <v>558.32000000000005</v>
      </c>
    </row>
    <row r="581" spans="2:6" x14ac:dyDescent="0.25">
      <c r="B581" s="257" t="s">
        <v>1094</v>
      </c>
      <c r="C581" s="266">
        <v>43206</v>
      </c>
      <c r="D581" s="257" t="s">
        <v>1151</v>
      </c>
      <c r="E581"/>
      <c r="F581" s="258">
        <v>38.630000000000003</v>
      </c>
    </row>
    <row r="582" spans="2:6" x14ac:dyDescent="0.25">
      <c r="B582" s="257" t="s">
        <v>1094</v>
      </c>
      <c r="C582" s="266">
        <v>43206</v>
      </c>
      <c r="D582" s="257" t="s">
        <v>1151</v>
      </c>
      <c r="E582"/>
      <c r="F582" s="258">
        <v>109.43</v>
      </c>
    </row>
    <row r="583" spans="2:6" x14ac:dyDescent="0.25">
      <c r="B583" s="257" t="s">
        <v>1094</v>
      </c>
      <c r="C583" s="266">
        <v>43206</v>
      </c>
      <c r="D583" s="257" t="s">
        <v>1151</v>
      </c>
      <c r="E583"/>
      <c r="F583" s="258">
        <v>350.1</v>
      </c>
    </row>
    <row r="584" spans="2:6" x14ac:dyDescent="0.25">
      <c r="B584" s="257" t="s">
        <v>1094</v>
      </c>
      <c r="C584" s="266">
        <v>43206</v>
      </c>
      <c r="D584" s="257" t="s">
        <v>1151</v>
      </c>
      <c r="E584"/>
      <c r="F584" s="258">
        <v>676.92</v>
      </c>
    </row>
    <row r="585" spans="2:6" x14ac:dyDescent="0.25">
      <c r="B585" s="257" t="s">
        <v>1094</v>
      </c>
      <c r="C585" s="266">
        <v>43206</v>
      </c>
      <c r="D585" s="257" t="s">
        <v>1151</v>
      </c>
      <c r="E585"/>
      <c r="F585" s="258">
        <v>633.25</v>
      </c>
    </row>
    <row r="586" spans="2:6" x14ac:dyDescent="0.25">
      <c r="B586" s="257" t="s">
        <v>1094</v>
      </c>
      <c r="C586" s="266">
        <v>43206</v>
      </c>
      <c r="D586" s="257" t="s">
        <v>1151</v>
      </c>
      <c r="E586"/>
      <c r="F586" s="258">
        <v>180.96</v>
      </c>
    </row>
    <row r="587" spans="2:6" x14ac:dyDescent="0.25">
      <c r="B587" s="257" t="s">
        <v>1094</v>
      </c>
      <c r="C587" s="266">
        <v>43206</v>
      </c>
      <c r="D587" s="257" t="s">
        <v>1151</v>
      </c>
      <c r="E587"/>
      <c r="F587" s="258">
        <v>175.57</v>
      </c>
    </row>
    <row r="588" spans="2:6" x14ac:dyDescent="0.25">
      <c r="B588" s="257" t="s">
        <v>1094</v>
      </c>
      <c r="C588" s="266">
        <v>43209</v>
      </c>
      <c r="D588" s="257" t="s">
        <v>1152</v>
      </c>
      <c r="E588"/>
      <c r="F588" s="258">
        <v>341</v>
      </c>
    </row>
    <row r="589" spans="2:6" x14ac:dyDescent="0.25">
      <c r="B589" s="257" t="s">
        <v>1094</v>
      </c>
      <c r="C589" s="266">
        <v>43209</v>
      </c>
      <c r="D589" s="257" t="s">
        <v>1152</v>
      </c>
      <c r="E589"/>
      <c r="F589" s="258">
        <v>22.82</v>
      </c>
    </row>
    <row r="590" spans="2:6" x14ac:dyDescent="0.25">
      <c r="B590" s="257" t="s">
        <v>1094</v>
      </c>
      <c r="C590" s="266">
        <v>43220</v>
      </c>
      <c r="D590" s="257" t="s">
        <v>1153</v>
      </c>
      <c r="E590"/>
      <c r="F590" s="258">
        <v>232.17</v>
      </c>
    </row>
    <row r="591" spans="2:6" x14ac:dyDescent="0.25">
      <c r="B591" s="257" t="s">
        <v>1094</v>
      </c>
      <c r="C591" s="266">
        <v>43220</v>
      </c>
      <c r="D591" s="257" t="s">
        <v>1153</v>
      </c>
      <c r="E591"/>
      <c r="F591" s="258">
        <v>2155.44</v>
      </c>
    </row>
    <row r="592" spans="2:6" x14ac:dyDescent="0.25">
      <c r="B592" s="257" t="s">
        <v>1094</v>
      </c>
      <c r="C592" s="266">
        <v>43220</v>
      </c>
      <c r="D592" s="257" t="s">
        <v>1153</v>
      </c>
      <c r="E592"/>
      <c r="F592" s="258">
        <v>19.09</v>
      </c>
    </row>
    <row r="593" spans="2:6" x14ac:dyDescent="0.25">
      <c r="B593" s="257" t="s">
        <v>1094</v>
      </c>
      <c r="C593" s="266">
        <v>43220</v>
      </c>
      <c r="D593" s="257" t="s">
        <v>1153</v>
      </c>
      <c r="E593"/>
      <c r="F593" s="258">
        <v>2045.2</v>
      </c>
    </row>
    <row r="594" spans="2:6" x14ac:dyDescent="0.25">
      <c r="B594" s="257" t="s">
        <v>1094</v>
      </c>
      <c r="C594" s="266">
        <v>43220</v>
      </c>
      <c r="D594" s="257" t="s">
        <v>1153</v>
      </c>
      <c r="E594"/>
      <c r="F594" s="258">
        <v>67.52</v>
      </c>
    </row>
    <row r="595" spans="2:6" x14ac:dyDescent="0.25">
      <c r="B595" s="257" t="s">
        <v>1094</v>
      </c>
      <c r="C595" s="266">
        <v>43223</v>
      </c>
      <c r="D595" s="257" t="s">
        <v>1154</v>
      </c>
      <c r="E595"/>
      <c r="F595" s="258">
        <v>7670.75</v>
      </c>
    </row>
    <row r="596" spans="2:6" x14ac:dyDescent="0.25">
      <c r="B596" s="257" t="s">
        <v>1094</v>
      </c>
      <c r="C596" s="266">
        <v>43229</v>
      </c>
      <c r="D596" s="257" t="s">
        <v>1155</v>
      </c>
      <c r="E596"/>
      <c r="F596" s="258">
        <v>243.25</v>
      </c>
    </row>
    <row r="597" spans="2:6" x14ac:dyDescent="0.25">
      <c r="B597" s="257" t="s">
        <v>1094</v>
      </c>
      <c r="C597" s="266">
        <v>43229</v>
      </c>
      <c r="D597" s="257" t="s">
        <v>1155</v>
      </c>
      <c r="E597"/>
      <c r="F597" s="258">
        <v>589.55999999999995</v>
      </c>
    </row>
    <row r="598" spans="2:6" x14ac:dyDescent="0.25">
      <c r="B598" s="257" t="s">
        <v>1094</v>
      </c>
      <c r="C598" s="266">
        <v>43229</v>
      </c>
      <c r="D598" s="257" t="s">
        <v>1155</v>
      </c>
      <c r="E598"/>
      <c r="F598" s="258">
        <v>708.98</v>
      </c>
    </row>
    <row r="599" spans="2:6" x14ac:dyDescent="0.25">
      <c r="B599" s="257" t="s">
        <v>1094</v>
      </c>
      <c r="C599" s="266">
        <v>43229</v>
      </c>
      <c r="D599" s="257" t="s">
        <v>1155</v>
      </c>
      <c r="E599"/>
      <c r="F599" s="258">
        <v>893.89</v>
      </c>
    </row>
    <row r="600" spans="2:6" x14ac:dyDescent="0.25">
      <c r="B600" s="257" t="s">
        <v>1094</v>
      </c>
      <c r="C600" s="266">
        <v>43229</v>
      </c>
      <c r="D600" s="257" t="s">
        <v>1155</v>
      </c>
      <c r="E600"/>
      <c r="F600" s="258">
        <v>474.51</v>
      </c>
    </row>
    <row r="601" spans="2:6" x14ac:dyDescent="0.25">
      <c r="B601" s="257" t="s">
        <v>1094</v>
      </c>
      <c r="C601" s="266">
        <v>43229</v>
      </c>
      <c r="D601" s="257" t="s">
        <v>1155</v>
      </c>
      <c r="E601"/>
      <c r="F601" s="258">
        <v>589.13</v>
      </c>
    </row>
    <row r="602" spans="2:6" x14ac:dyDescent="0.25">
      <c r="B602" s="257" t="s">
        <v>1094</v>
      </c>
      <c r="C602" s="266">
        <v>43229</v>
      </c>
      <c r="D602" s="257" t="s">
        <v>1155</v>
      </c>
      <c r="E602"/>
      <c r="F602" s="258">
        <v>935.26</v>
      </c>
    </row>
    <row r="603" spans="2:6" x14ac:dyDescent="0.25">
      <c r="B603" s="257" t="s">
        <v>1094</v>
      </c>
      <c r="C603" s="266">
        <v>43229</v>
      </c>
      <c r="D603" s="257" t="s">
        <v>1155</v>
      </c>
      <c r="E603"/>
      <c r="F603" s="258">
        <v>425.51</v>
      </c>
    </row>
    <row r="604" spans="2:6" x14ac:dyDescent="0.25">
      <c r="B604" s="257" t="s">
        <v>1094</v>
      </c>
      <c r="C604" s="266">
        <v>43229</v>
      </c>
      <c r="D604" s="257" t="s">
        <v>1155</v>
      </c>
      <c r="E604"/>
      <c r="F604" s="258">
        <v>385.96</v>
      </c>
    </row>
    <row r="605" spans="2:6" x14ac:dyDescent="0.25">
      <c r="B605" s="257" t="s">
        <v>1094</v>
      </c>
      <c r="C605" s="266">
        <v>43229</v>
      </c>
      <c r="D605" s="257" t="s">
        <v>1155</v>
      </c>
      <c r="E605"/>
      <c r="F605" s="258">
        <v>553.96</v>
      </c>
    </row>
    <row r="606" spans="2:6" x14ac:dyDescent="0.25">
      <c r="B606" s="257" t="s">
        <v>1094</v>
      </c>
      <c r="C606" s="266">
        <v>43229</v>
      </c>
      <c r="D606" s="257" t="s">
        <v>1155</v>
      </c>
      <c r="E606"/>
      <c r="F606" s="258">
        <v>360.31</v>
      </c>
    </row>
    <row r="607" spans="2:6" x14ac:dyDescent="0.25">
      <c r="B607" s="257" t="s">
        <v>1094</v>
      </c>
      <c r="C607" s="266">
        <v>43229</v>
      </c>
      <c r="D607" s="257" t="s">
        <v>1155</v>
      </c>
      <c r="E607"/>
      <c r="F607" s="258">
        <v>382.37</v>
      </c>
    </row>
    <row r="608" spans="2:6" x14ac:dyDescent="0.25">
      <c r="B608" s="257" t="s">
        <v>1094</v>
      </c>
      <c r="C608" s="266">
        <v>43229</v>
      </c>
      <c r="D608" s="257" t="s">
        <v>1155</v>
      </c>
      <c r="E608"/>
      <c r="F608" s="258">
        <v>181.84</v>
      </c>
    </row>
    <row r="609" spans="2:6" x14ac:dyDescent="0.25">
      <c r="B609" s="257" t="s">
        <v>1094</v>
      </c>
      <c r="C609" s="266">
        <v>43229</v>
      </c>
      <c r="D609" s="257" t="s">
        <v>1155</v>
      </c>
      <c r="E609"/>
      <c r="F609" s="258">
        <v>421.96</v>
      </c>
    </row>
    <row r="610" spans="2:6" x14ac:dyDescent="0.25">
      <c r="B610" s="257" t="s">
        <v>1094</v>
      </c>
      <c r="C610" s="266">
        <v>43229</v>
      </c>
      <c r="D610" s="257" t="s">
        <v>1155</v>
      </c>
      <c r="E610"/>
      <c r="F610" s="258">
        <v>222.04</v>
      </c>
    </row>
    <row r="611" spans="2:6" x14ac:dyDescent="0.25">
      <c r="B611" s="257" t="s">
        <v>1094</v>
      </c>
      <c r="C611" s="266">
        <v>43229</v>
      </c>
      <c r="D611" s="257" t="s">
        <v>1155</v>
      </c>
      <c r="E611"/>
      <c r="F611" s="258">
        <v>107.26</v>
      </c>
    </row>
    <row r="612" spans="2:6" x14ac:dyDescent="0.25">
      <c r="B612" s="257" t="s">
        <v>1094</v>
      </c>
      <c r="C612" s="266">
        <v>43229</v>
      </c>
      <c r="D612" s="257" t="s">
        <v>1155</v>
      </c>
      <c r="E612"/>
      <c r="F612" s="258">
        <v>358.18</v>
      </c>
    </row>
    <row r="613" spans="2:6" x14ac:dyDescent="0.25">
      <c r="B613" s="257" t="s">
        <v>1094</v>
      </c>
      <c r="C613" s="266">
        <v>43229</v>
      </c>
      <c r="D613" s="257" t="s">
        <v>1155</v>
      </c>
      <c r="E613"/>
      <c r="F613" s="258">
        <v>209.63</v>
      </c>
    </row>
    <row r="614" spans="2:6" x14ac:dyDescent="0.25">
      <c r="B614" s="257" t="s">
        <v>1094</v>
      </c>
      <c r="C614" s="266">
        <v>43229</v>
      </c>
      <c r="D614" s="257" t="s">
        <v>1155</v>
      </c>
      <c r="E614"/>
      <c r="F614" s="258">
        <v>168.79</v>
      </c>
    </row>
    <row r="615" spans="2:6" x14ac:dyDescent="0.25">
      <c r="B615" s="257" t="s">
        <v>1094</v>
      </c>
      <c r="C615" s="266">
        <v>43229</v>
      </c>
      <c r="D615" s="257" t="s">
        <v>1155</v>
      </c>
      <c r="E615"/>
      <c r="F615" s="258">
        <v>106.73</v>
      </c>
    </row>
    <row r="616" spans="2:6" x14ac:dyDescent="0.25">
      <c r="B616" s="257" t="s">
        <v>1094</v>
      </c>
      <c r="C616" s="266">
        <v>43229</v>
      </c>
      <c r="D616" s="257" t="s">
        <v>1155</v>
      </c>
      <c r="E616"/>
      <c r="F616" s="258">
        <v>34.25</v>
      </c>
    </row>
    <row r="617" spans="2:6" x14ac:dyDescent="0.25">
      <c r="B617" s="257" t="s">
        <v>1094</v>
      </c>
      <c r="C617" s="266">
        <v>43229</v>
      </c>
      <c r="D617" s="257" t="s">
        <v>1156</v>
      </c>
      <c r="E617"/>
      <c r="F617" s="258">
        <v>21.05</v>
      </c>
    </row>
    <row r="618" spans="2:6" x14ac:dyDescent="0.25">
      <c r="B618" s="257" t="s">
        <v>1094</v>
      </c>
      <c r="C618" s="266">
        <v>43229</v>
      </c>
      <c r="D618" s="257" t="s">
        <v>1156</v>
      </c>
      <c r="E618"/>
      <c r="F618" s="258">
        <v>386.92</v>
      </c>
    </row>
    <row r="619" spans="2:6" x14ac:dyDescent="0.25">
      <c r="B619" s="257" t="s">
        <v>1094</v>
      </c>
      <c r="C619" s="266">
        <v>43229</v>
      </c>
      <c r="D619" s="257" t="s">
        <v>1156</v>
      </c>
      <c r="E619"/>
      <c r="F619" s="258">
        <v>731.14</v>
      </c>
    </row>
    <row r="620" spans="2:6" x14ac:dyDescent="0.25">
      <c r="B620" s="257" t="s">
        <v>1094</v>
      </c>
      <c r="C620" s="266">
        <v>43229</v>
      </c>
      <c r="D620" s="257" t="s">
        <v>1156</v>
      </c>
      <c r="E620"/>
      <c r="F620" s="258">
        <v>127.16</v>
      </c>
    </row>
    <row r="621" spans="2:6" x14ac:dyDescent="0.25">
      <c r="B621" s="257" t="s">
        <v>1094</v>
      </c>
      <c r="C621" s="266">
        <v>43229</v>
      </c>
      <c r="D621" s="257" t="s">
        <v>1156</v>
      </c>
      <c r="E621"/>
      <c r="F621" s="258">
        <v>550.49</v>
      </c>
    </row>
    <row r="622" spans="2:6" x14ac:dyDescent="0.25">
      <c r="B622" s="257" t="s">
        <v>1094</v>
      </c>
      <c r="C622" s="266">
        <v>43229</v>
      </c>
      <c r="D622" s="257" t="s">
        <v>1156</v>
      </c>
      <c r="E622"/>
      <c r="F622" s="258">
        <v>332.17</v>
      </c>
    </row>
    <row r="623" spans="2:6" x14ac:dyDescent="0.25">
      <c r="B623" s="257" t="s">
        <v>1094</v>
      </c>
      <c r="C623" s="266">
        <v>43229</v>
      </c>
      <c r="D623" s="257" t="s">
        <v>1156</v>
      </c>
      <c r="E623"/>
      <c r="F623" s="258">
        <v>1078.08</v>
      </c>
    </row>
    <row r="624" spans="2:6" x14ac:dyDescent="0.25">
      <c r="B624" s="257" t="s">
        <v>1094</v>
      </c>
      <c r="C624" s="266">
        <v>43229</v>
      </c>
      <c r="D624" s="257" t="s">
        <v>1156</v>
      </c>
      <c r="E624"/>
      <c r="F624" s="258">
        <v>284.95999999999998</v>
      </c>
    </row>
    <row r="625" spans="2:6" x14ac:dyDescent="0.25">
      <c r="B625" s="257" t="s">
        <v>1094</v>
      </c>
      <c r="C625" s="266">
        <v>43236</v>
      </c>
      <c r="D625" s="257" t="s">
        <v>1157</v>
      </c>
      <c r="E625"/>
      <c r="F625" s="258">
        <v>2015.62</v>
      </c>
    </row>
    <row r="626" spans="2:6" x14ac:dyDescent="0.25">
      <c r="B626" s="257" t="s">
        <v>1094</v>
      </c>
      <c r="C626" s="266">
        <v>43244</v>
      </c>
      <c r="D626" s="257" t="s">
        <v>1158</v>
      </c>
      <c r="E626"/>
      <c r="F626" s="258">
        <v>3.34</v>
      </c>
    </row>
    <row r="627" spans="2:6" x14ac:dyDescent="0.25">
      <c r="B627" s="257" t="s">
        <v>1094</v>
      </c>
      <c r="C627" s="266">
        <v>43244</v>
      </c>
      <c r="D627" s="257" t="s">
        <v>1158</v>
      </c>
      <c r="E627"/>
      <c r="F627" s="258">
        <v>362.04</v>
      </c>
    </row>
    <row r="628" spans="2:6" x14ac:dyDescent="0.25">
      <c r="B628" s="257" t="s">
        <v>1094</v>
      </c>
      <c r="C628" s="266">
        <v>43244</v>
      </c>
      <c r="D628" s="257" t="s">
        <v>1158</v>
      </c>
      <c r="E628"/>
      <c r="F628" s="258">
        <v>32.29</v>
      </c>
    </row>
    <row r="629" spans="2:6" x14ac:dyDescent="0.25">
      <c r="B629" s="257" t="s">
        <v>1094</v>
      </c>
      <c r="C629" s="266">
        <v>43244</v>
      </c>
      <c r="D629" s="257" t="s">
        <v>1158</v>
      </c>
      <c r="E629"/>
      <c r="F629" s="258">
        <v>93.56</v>
      </c>
    </row>
    <row r="630" spans="2:6" x14ac:dyDescent="0.25">
      <c r="B630" s="257" t="s">
        <v>1094</v>
      </c>
      <c r="C630" s="266">
        <v>43244</v>
      </c>
      <c r="D630" s="257" t="s">
        <v>1158</v>
      </c>
      <c r="E630"/>
      <c r="F630" s="258">
        <v>251.81</v>
      </c>
    </row>
    <row r="631" spans="2:6" x14ac:dyDescent="0.25">
      <c r="B631" s="257" t="s">
        <v>1094</v>
      </c>
      <c r="C631" s="266">
        <v>43248</v>
      </c>
      <c r="D631" s="257" t="s">
        <v>1159</v>
      </c>
      <c r="E631"/>
      <c r="F631" s="258">
        <v>796.34</v>
      </c>
    </row>
    <row r="632" spans="2:6" x14ac:dyDescent="0.25">
      <c r="B632" s="257" t="s">
        <v>1094</v>
      </c>
      <c r="C632" s="266">
        <v>43248</v>
      </c>
      <c r="D632" s="257" t="s">
        <v>1159</v>
      </c>
      <c r="E632"/>
      <c r="F632" s="258">
        <v>275.43</v>
      </c>
    </row>
    <row r="633" spans="2:6" x14ac:dyDescent="0.25">
      <c r="B633" s="257" t="s">
        <v>1094</v>
      </c>
      <c r="C633" s="266">
        <v>43248</v>
      </c>
      <c r="D633" s="257" t="s">
        <v>1159</v>
      </c>
      <c r="E633"/>
      <c r="F633" s="258">
        <v>479.35</v>
      </c>
    </row>
    <row r="634" spans="2:6" x14ac:dyDescent="0.25">
      <c r="B634" s="257" t="s">
        <v>1094</v>
      </c>
      <c r="C634" s="266">
        <v>43248</v>
      </c>
      <c r="D634" s="257" t="s">
        <v>1159</v>
      </c>
      <c r="E634"/>
      <c r="F634" s="258">
        <v>744.46</v>
      </c>
    </row>
    <row r="635" spans="2:6" x14ac:dyDescent="0.25">
      <c r="B635" s="257" t="s">
        <v>1094</v>
      </c>
      <c r="C635" s="266">
        <v>43248</v>
      </c>
      <c r="D635" s="257" t="s">
        <v>1159</v>
      </c>
      <c r="E635"/>
      <c r="F635" s="258">
        <v>740.6</v>
      </c>
    </row>
    <row r="636" spans="2:6" x14ac:dyDescent="0.25">
      <c r="B636" s="257" t="s">
        <v>1094</v>
      </c>
      <c r="C636" s="266">
        <v>43248</v>
      </c>
      <c r="D636" s="257" t="s">
        <v>1159</v>
      </c>
      <c r="E636"/>
      <c r="F636" s="258">
        <v>874.42</v>
      </c>
    </row>
    <row r="637" spans="2:6" x14ac:dyDescent="0.25">
      <c r="B637" s="257" t="s">
        <v>1094</v>
      </c>
      <c r="C637" s="266">
        <v>43248</v>
      </c>
      <c r="D637" s="257" t="s">
        <v>1159</v>
      </c>
      <c r="E637"/>
      <c r="F637" s="258">
        <v>686.32</v>
      </c>
    </row>
    <row r="638" spans="2:6" x14ac:dyDescent="0.25">
      <c r="B638" s="257" t="s">
        <v>1094</v>
      </c>
      <c r="C638" s="266">
        <v>43248</v>
      </c>
      <c r="D638" s="257" t="s">
        <v>1159</v>
      </c>
      <c r="E638"/>
      <c r="F638" s="258">
        <v>624.41</v>
      </c>
    </row>
    <row r="639" spans="2:6" x14ac:dyDescent="0.25">
      <c r="B639" s="257" t="s">
        <v>1094</v>
      </c>
      <c r="C639" s="266">
        <v>43248</v>
      </c>
      <c r="D639" s="257" t="s">
        <v>1159</v>
      </c>
      <c r="E639"/>
      <c r="F639" s="258">
        <v>437.92</v>
      </c>
    </row>
    <row r="640" spans="2:6" x14ac:dyDescent="0.25">
      <c r="B640" s="257" t="s">
        <v>1094</v>
      </c>
      <c r="C640" s="266">
        <v>43248</v>
      </c>
      <c r="D640" s="257" t="s">
        <v>1159</v>
      </c>
      <c r="E640"/>
      <c r="F640" s="258">
        <v>525.67999999999995</v>
      </c>
    </row>
    <row r="641" spans="2:6" x14ac:dyDescent="0.25">
      <c r="B641" s="257" t="s">
        <v>1094</v>
      </c>
      <c r="C641" s="266">
        <v>43248</v>
      </c>
      <c r="D641" s="257" t="s">
        <v>1159</v>
      </c>
      <c r="E641"/>
      <c r="F641" s="258">
        <v>485.6</v>
      </c>
    </row>
    <row r="642" spans="2:6" x14ac:dyDescent="0.25">
      <c r="B642" s="257" t="s">
        <v>1094</v>
      </c>
      <c r="C642" s="266">
        <v>43248</v>
      </c>
      <c r="D642" s="257" t="s">
        <v>1159</v>
      </c>
      <c r="E642"/>
      <c r="F642" s="258">
        <v>217.72</v>
      </c>
    </row>
    <row r="643" spans="2:6" x14ac:dyDescent="0.25">
      <c r="B643" s="257" t="s">
        <v>1094</v>
      </c>
      <c r="C643" s="266">
        <v>43248</v>
      </c>
      <c r="D643" s="257" t="s">
        <v>1159</v>
      </c>
      <c r="E643"/>
      <c r="F643" s="258">
        <v>289.52999999999997</v>
      </c>
    </row>
    <row r="644" spans="2:6" x14ac:dyDescent="0.25">
      <c r="B644" s="257" t="s">
        <v>1094</v>
      </c>
      <c r="C644" s="266">
        <v>43248</v>
      </c>
      <c r="D644" s="257" t="s">
        <v>1159</v>
      </c>
      <c r="E644"/>
      <c r="F644" s="258">
        <v>338.61</v>
      </c>
    </row>
    <row r="645" spans="2:6" x14ac:dyDescent="0.25">
      <c r="B645" s="257" t="s">
        <v>1094</v>
      </c>
      <c r="C645" s="266">
        <v>43248</v>
      </c>
      <c r="D645" s="257" t="s">
        <v>1159</v>
      </c>
      <c r="E645"/>
      <c r="F645" s="258">
        <v>241.89</v>
      </c>
    </row>
    <row r="646" spans="2:6" x14ac:dyDescent="0.25">
      <c r="B646" s="257" t="s">
        <v>1094</v>
      </c>
      <c r="C646" s="266">
        <v>43248</v>
      </c>
      <c r="D646" s="257" t="s">
        <v>1159</v>
      </c>
      <c r="E646"/>
      <c r="F646" s="258">
        <v>175.57</v>
      </c>
    </row>
    <row r="647" spans="2:6" x14ac:dyDescent="0.25">
      <c r="B647" s="257" t="s">
        <v>1094</v>
      </c>
      <c r="C647" s="266">
        <v>43248</v>
      </c>
      <c r="D647" s="257" t="s">
        <v>1159</v>
      </c>
      <c r="E647"/>
      <c r="F647" s="258">
        <v>177.68</v>
      </c>
    </row>
    <row r="648" spans="2:6" x14ac:dyDescent="0.25">
      <c r="B648" s="257" t="s">
        <v>1094</v>
      </c>
      <c r="C648" s="266">
        <v>43248</v>
      </c>
      <c r="D648" s="257" t="s">
        <v>1159</v>
      </c>
      <c r="E648"/>
      <c r="F648" s="258">
        <v>25.01</v>
      </c>
    </row>
    <row r="649" spans="2:6" x14ac:dyDescent="0.25">
      <c r="B649" s="257" t="s">
        <v>1094</v>
      </c>
      <c r="C649" s="266">
        <v>43248</v>
      </c>
      <c r="D649" s="257" t="s">
        <v>1159</v>
      </c>
      <c r="E649"/>
      <c r="F649" s="258">
        <v>92.1</v>
      </c>
    </row>
    <row r="650" spans="2:6" x14ac:dyDescent="0.25">
      <c r="B650" s="257" t="s">
        <v>1094</v>
      </c>
      <c r="C650" s="266">
        <v>43251</v>
      </c>
      <c r="D650" s="257" t="s">
        <v>1160</v>
      </c>
      <c r="E650"/>
      <c r="F650" s="258">
        <v>95.79</v>
      </c>
    </row>
    <row r="651" spans="2:6" x14ac:dyDescent="0.25">
      <c r="B651" s="257" t="s">
        <v>1094</v>
      </c>
      <c r="C651" s="266">
        <v>43251</v>
      </c>
      <c r="D651" s="257" t="s">
        <v>1160</v>
      </c>
      <c r="E651"/>
      <c r="F651" s="258">
        <v>122.32</v>
      </c>
    </row>
    <row r="652" spans="2:6" x14ac:dyDescent="0.25">
      <c r="B652" s="257" t="s">
        <v>1094</v>
      </c>
      <c r="C652" s="266">
        <v>43251</v>
      </c>
      <c r="D652" s="257" t="s">
        <v>944</v>
      </c>
      <c r="E652"/>
      <c r="F652" s="258">
        <v>109.53</v>
      </c>
    </row>
    <row r="653" spans="2:6" x14ac:dyDescent="0.25">
      <c r="B653" s="257" t="s">
        <v>1094</v>
      </c>
      <c r="C653" s="266">
        <v>43252</v>
      </c>
      <c r="D653" s="257" t="s">
        <v>1161</v>
      </c>
      <c r="E653"/>
      <c r="F653" s="258">
        <v>15.58</v>
      </c>
    </row>
    <row r="654" spans="2:6" x14ac:dyDescent="0.25">
      <c r="B654" s="257" t="s">
        <v>1094</v>
      </c>
      <c r="C654" s="266">
        <v>43255</v>
      </c>
      <c r="D654" s="257" t="s">
        <v>1162</v>
      </c>
      <c r="E654"/>
      <c r="F654" s="258">
        <v>136.18</v>
      </c>
    </row>
    <row r="655" spans="2:6" x14ac:dyDescent="0.25">
      <c r="B655" s="257" t="s">
        <v>1094</v>
      </c>
      <c r="C655" s="266">
        <v>43255</v>
      </c>
      <c r="D655" s="257" t="s">
        <v>1162</v>
      </c>
      <c r="E655"/>
      <c r="F655" s="258">
        <v>243.06</v>
      </c>
    </row>
    <row r="656" spans="2:6" x14ac:dyDescent="0.25">
      <c r="B656" s="257" t="s">
        <v>1094</v>
      </c>
      <c r="C656" s="266">
        <v>43255</v>
      </c>
      <c r="D656" s="257" t="s">
        <v>1162</v>
      </c>
      <c r="E656"/>
      <c r="F656" s="258">
        <v>102.94</v>
      </c>
    </row>
    <row r="657" spans="2:6" x14ac:dyDescent="0.25">
      <c r="B657" s="257" t="s">
        <v>1094</v>
      </c>
      <c r="C657" s="266">
        <v>43265</v>
      </c>
      <c r="D657" s="257" t="s">
        <v>1163</v>
      </c>
      <c r="E657"/>
      <c r="F657" s="258">
        <v>357.68</v>
      </c>
    </row>
    <row r="658" spans="2:6" x14ac:dyDescent="0.25">
      <c r="B658" s="257" t="s">
        <v>1094</v>
      </c>
      <c r="C658" s="266">
        <v>43265</v>
      </c>
      <c r="D658" s="257" t="s">
        <v>1163</v>
      </c>
      <c r="E658"/>
      <c r="F658" s="258">
        <v>27.11</v>
      </c>
    </row>
    <row r="659" spans="2:6" x14ac:dyDescent="0.25">
      <c r="B659" s="257" t="s">
        <v>1094</v>
      </c>
      <c r="C659" s="266">
        <v>43281</v>
      </c>
      <c r="D659" s="257" t="s">
        <v>945</v>
      </c>
      <c r="E659"/>
      <c r="F659" s="258">
        <v>7.01</v>
      </c>
    </row>
    <row r="660" spans="2:6" x14ac:dyDescent="0.25">
      <c r="B660" s="257" t="s">
        <v>1094</v>
      </c>
      <c r="C660" s="266">
        <v>43292</v>
      </c>
      <c r="D660" s="257" t="s">
        <v>1164</v>
      </c>
      <c r="E660"/>
      <c r="F660" s="258">
        <v>4210.9399999999996</v>
      </c>
    </row>
    <row r="661" spans="2:6" x14ac:dyDescent="0.25">
      <c r="B661" s="257" t="s">
        <v>1094</v>
      </c>
      <c r="C661" s="266">
        <v>43312</v>
      </c>
      <c r="D661" s="257" t="s">
        <v>1165</v>
      </c>
      <c r="E661"/>
      <c r="F661" s="258">
        <v>746.72</v>
      </c>
    </row>
    <row r="662" spans="2:6" x14ac:dyDescent="0.25">
      <c r="B662" s="257" t="s">
        <v>1094</v>
      </c>
      <c r="C662" s="266">
        <v>43312</v>
      </c>
      <c r="D662" s="257" t="s">
        <v>1165</v>
      </c>
      <c r="E662"/>
      <c r="F662" s="258">
        <v>196.54</v>
      </c>
    </row>
    <row r="663" spans="2:6" x14ac:dyDescent="0.25">
      <c r="B663" s="257" t="s">
        <v>1094</v>
      </c>
      <c r="C663" s="266">
        <v>43312</v>
      </c>
      <c r="D663" s="257" t="s">
        <v>1165</v>
      </c>
      <c r="E663"/>
      <c r="F663" s="258">
        <v>437.52</v>
      </c>
    </row>
    <row r="664" spans="2:6" x14ac:dyDescent="0.25">
      <c r="B664" s="257" t="s">
        <v>1094</v>
      </c>
      <c r="C664" s="266">
        <v>43312</v>
      </c>
      <c r="D664" s="257" t="s">
        <v>1165</v>
      </c>
      <c r="E664"/>
      <c r="F664" s="258">
        <v>455.71</v>
      </c>
    </row>
    <row r="665" spans="2:6" x14ac:dyDescent="0.25">
      <c r="B665" s="257" t="s">
        <v>1094</v>
      </c>
      <c r="C665" s="266">
        <v>43312</v>
      </c>
      <c r="D665" s="257" t="s">
        <v>1165</v>
      </c>
      <c r="E665"/>
      <c r="F665" s="258">
        <v>419.06</v>
      </c>
    </row>
    <row r="666" spans="2:6" x14ac:dyDescent="0.25">
      <c r="B666" s="257" t="s">
        <v>1094</v>
      </c>
      <c r="C666" s="266">
        <v>43312</v>
      </c>
      <c r="D666" s="257" t="s">
        <v>1165</v>
      </c>
      <c r="E666"/>
      <c r="F666" s="258">
        <v>203.73</v>
      </c>
    </row>
    <row r="667" spans="2:6" x14ac:dyDescent="0.25">
      <c r="B667" s="257" t="s">
        <v>1094</v>
      </c>
      <c r="C667" s="266">
        <v>43312</v>
      </c>
      <c r="D667" s="257" t="s">
        <v>1165</v>
      </c>
      <c r="E667"/>
      <c r="F667" s="258">
        <v>353.07</v>
      </c>
    </row>
    <row r="668" spans="2:6" x14ac:dyDescent="0.25">
      <c r="B668" s="257" t="s">
        <v>1094</v>
      </c>
      <c r="C668" s="266">
        <v>43312</v>
      </c>
      <c r="D668" s="257" t="s">
        <v>1165</v>
      </c>
      <c r="E668"/>
      <c r="F668" s="258">
        <v>24.66</v>
      </c>
    </row>
    <row r="669" spans="2:6" x14ac:dyDescent="0.25">
      <c r="B669" s="257" t="s">
        <v>1094</v>
      </c>
      <c r="C669" s="266">
        <v>43312</v>
      </c>
      <c r="D669" s="257" t="s">
        <v>1165</v>
      </c>
      <c r="E669"/>
      <c r="F669" s="258">
        <v>28.66</v>
      </c>
    </row>
    <row r="670" spans="2:6" x14ac:dyDescent="0.25">
      <c r="B670" s="257" t="s">
        <v>1094</v>
      </c>
      <c r="C670" s="266">
        <v>43312</v>
      </c>
      <c r="D670" s="257" t="s">
        <v>1166</v>
      </c>
      <c r="E670"/>
      <c r="F670" s="258">
        <v>348.35</v>
      </c>
    </row>
    <row r="671" spans="2:6" x14ac:dyDescent="0.25">
      <c r="B671" s="257" t="s">
        <v>1094</v>
      </c>
      <c r="C671" s="266">
        <v>43312</v>
      </c>
      <c r="D671" s="257" t="s">
        <v>1166</v>
      </c>
      <c r="E671"/>
      <c r="F671" s="258">
        <v>220.73</v>
      </c>
    </row>
    <row r="672" spans="2:6" x14ac:dyDescent="0.25">
      <c r="B672" s="257" t="s">
        <v>1094</v>
      </c>
      <c r="C672" s="266">
        <v>43312</v>
      </c>
      <c r="D672" s="257" t="s">
        <v>1166</v>
      </c>
      <c r="E672"/>
      <c r="F672" s="258">
        <v>18.690000000000001</v>
      </c>
    </row>
    <row r="673" spans="2:6" x14ac:dyDescent="0.25">
      <c r="B673" s="257" t="s">
        <v>1094</v>
      </c>
      <c r="C673" s="266">
        <v>43312</v>
      </c>
      <c r="D673" s="257" t="s">
        <v>1166</v>
      </c>
      <c r="E673"/>
      <c r="F673" s="258">
        <v>15.57</v>
      </c>
    </row>
    <row r="674" spans="2:6" x14ac:dyDescent="0.25">
      <c r="B674" s="257" t="s">
        <v>1094</v>
      </c>
      <c r="C674" s="266">
        <v>43320</v>
      </c>
      <c r="D674" s="257" t="s">
        <v>1167</v>
      </c>
      <c r="E674"/>
      <c r="F674" s="258">
        <v>338.63</v>
      </c>
    </row>
    <row r="675" spans="2:6" x14ac:dyDescent="0.25">
      <c r="B675" s="257" t="s">
        <v>1094</v>
      </c>
      <c r="C675" s="266">
        <v>43320</v>
      </c>
      <c r="D675" s="257" t="s">
        <v>1167</v>
      </c>
      <c r="E675"/>
      <c r="F675" s="258">
        <v>34.39</v>
      </c>
    </row>
    <row r="676" spans="2:6" x14ac:dyDescent="0.25">
      <c r="B676" s="257" t="s">
        <v>1094</v>
      </c>
      <c r="C676" s="266">
        <v>43325</v>
      </c>
      <c r="D676" s="257" t="s">
        <v>1168</v>
      </c>
      <c r="E676"/>
      <c r="F676" s="258">
        <v>508.46</v>
      </c>
    </row>
    <row r="677" spans="2:6" x14ac:dyDescent="0.25">
      <c r="B677" s="257" t="s">
        <v>1094</v>
      </c>
      <c r="C677" s="266">
        <v>43332</v>
      </c>
      <c r="D677" s="257" t="s">
        <v>1169</v>
      </c>
      <c r="E677"/>
      <c r="F677" s="258">
        <v>260.23</v>
      </c>
    </row>
    <row r="678" spans="2:6" x14ac:dyDescent="0.25">
      <c r="B678" s="257" t="s">
        <v>1094</v>
      </c>
      <c r="C678" s="266">
        <v>43332</v>
      </c>
      <c r="D678" s="257" t="s">
        <v>1169</v>
      </c>
      <c r="E678"/>
      <c r="F678" s="258">
        <v>1037.3699999999999</v>
      </c>
    </row>
    <row r="679" spans="2:6" x14ac:dyDescent="0.25">
      <c r="B679" s="257" t="s">
        <v>1094</v>
      </c>
      <c r="C679" s="266">
        <v>43332</v>
      </c>
      <c r="D679" s="257" t="s">
        <v>1169</v>
      </c>
      <c r="E679"/>
      <c r="F679" s="258">
        <v>7.79</v>
      </c>
    </row>
    <row r="680" spans="2:6" x14ac:dyDescent="0.25">
      <c r="B680" s="257" t="s">
        <v>1094</v>
      </c>
      <c r="C680" s="266">
        <v>43355</v>
      </c>
      <c r="D680" s="257" t="s">
        <v>1170</v>
      </c>
      <c r="E680"/>
      <c r="F680" s="258">
        <v>171.21</v>
      </c>
    </row>
    <row r="681" spans="2:6" x14ac:dyDescent="0.25">
      <c r="B681" s="257" t="s">
        <v>1094</v>
      </c>
      <c r="C681" s="266">
        <v>43404</v>
      </c>
      <c r="D681" s="257" t="s">
        <v>1171</v>
      </c>
      <c r="E681"/>
      <c r="F681" s="258">
        <v>18.87</v>
      </c>
    </row>
    <row r="682" spans="2:6" x14ac:dyDescent="0.25">
      <c r="B682" s="257" t="s">
        <v>1094</v>
      </c>
      <c r="C682" s="266">
        <v>43465</v>
      </c>
      <c r="D682" s="257" t="s">
        <v>1048</v>
      </c>
      <c r="E682"/>
      <c r="F682" s="258">
        <v>20.28</v>
      </c>
    </row>
    <row r="683" spans="2:6" x14ac:dyDescent="0.25">
      <c r="B683" s="257" t="s">
        <v>1094</v>
      </c>
      <c r="C683" s="266">
        <v>43466</v>
      </c>
      <c r="D683" s="257" t="s">
        <v>1172</v>
      </c>
      <c r="E683"/>
      <c r="F683" s="258">
        <v>118.89</v>
      </c>
    </row>
    <row r="684" spans="2:6" x14ac:dyDescent="0.25">
      <c r="B684" s="257" t="s">
        <v>1094</v>
      </c>
      <c r="C684" s="266">
        <v>43475</v>
      </c>
      <c r="D684" s="257" t="s">
        <v>1173</v>
      </c>
      <c r="E684"/>
      <c r="F684" s="258">
        <v>9.41</v>
      </c>
    </row>
    <row r="685" spans="2:6" x14ac:dyDescent="0.25">
      <c r="B685" s="257" t="s">
        <v>1095</v>
      </c>
      <c r="C685" s="266">
        <v>43523</v>
      </c>
      <c r="D685" s="257" t="s">
        <v>1174</v>
      </c>
      <c r="E685"/>
      <c r="F685" s="258">
        <v>1434.02</v>
      </c>
    </row>
    <row r="686" spans="2:6" x14ac:dyDescent="0.25">
      <c r="B686" s="257" t="s">
        <v>1094</v>
      </c>
      <c r="C686" s="266">
        <v>43524</v>
      </c>
      <c r="D686" s="257" t="s">
        <v>1049</v>
      </c>
      <c r="E686"/>
      <c r="F686" s="258">
        <v>31.96</v>
      </c>
    </row>
    <row r="687" spans="2:6" x14ac:dyDescent="0.25">
      <c r="B687" s="257" t="s">
        <v>1095</v>
      </c>
      <c r="C687" s="266">
        <v>43545</v>
      </c>
      <c r="D687" s="257" t="s">
        <v>1175</v>
      </c>
      <c r="E687"/>
      <c r="F687" s="258">
        <v>1620.2</v>
      </c>
    </row>
    <row r="688" spans="2:6" x14ac:dyDescent="0.25">
      <c r="B688" s="257" t="s">
        <v>1095</v>
      </c>
      <c r="C688" s="266">
        <v>43544</v>
      </c>
      <c r="D688" s="257" t="s">
        <v>1176</v>
      </c>
      <c r="E688"/>
      <c r="F688" s="258">
        <v>23.52</v>
      </c>
    </row>
    <row r="689" spans="2:6" x14ac:dyDescent="0.25">
      <c r="B689" s="257" t="s">
        <v>1095</v>
      </c>
      <c r="C689" s="266">
        <v>43544</v>
      </c>
      <c r="D689" s="257" t="s">
        <v>1177</v>
      </c>
      <c r="E689"/>
      <c r="F689" s="258">
        <v>1.78</v>
      </c>
    </row>
    <row r="690" spans="2:6" x14ac:dyDescent="0.25">
      <c r="B690" s="257" t="s">
        <v>1095</v>
      </c>
      <c r="C690" s="266">
        <v>43551</v>
      </c>
      <c r="D690" s="257" t="s">
        <v>1178</v>
      </c>
      <c r="E690"/>
      <c r="F690" s="258">
        <v>4002.49</v>
      </c>
    </row>
    <row r="691" spans="2:6" x14ac:dyDescent="0.25">
      <c r="B691" s="257" t="s">
        <v>1095</v>
      </c>
      <c r="C691" s="266">
        <v>43551</v>
      </c>
      <c r="D691" s="257" t="s">
        <v>1179</v>
      </c>
      <c r="E691"/>
      <c r="F691" s="258">
        <v>5.42</v>
      </c>
    </row>
    <row r="692" spans="2:6" x14ac:dyDescent="0.25">
      <c r="B692" s="257" t="s">
        <v>1094</v>
      </c>
      <c r="C692" s="266">
        <v>43555</v>
      </c>
      <c r="D692" s="257" t="s">
        <v>1050</v>
      </c>
      <c r="E692"/>
      <c r="F692" s="258">
        <v>15.72</v>
      </c>
    </row>
    <row r="693" spans="2:6" x14ac:dyDescent="0.25">
      <c r="B693" s="257" t="s">
        <v>1095</v>
      </c>
      <c r="C693" s="266">
        <v>43573</v>
      </c>
      <c r="D693" s="257" t="s">
        <v>1180</v>
      </c>
      <c r="E693"/>
      <c r="F693" s="258">
        <v>4270.82</v>
      </c>
    </row>
    <row r="694" spans="2:6" x14ac:dyDescent="0.25">
      <c r="B694" s="257" t="s">
        <v>1095</v>
      </c>
      <c r="C694" s="266">
        <v>43573</v>
      </c>
      <c r="D694" s="257" t="s">
        <v>1181</v>
      </c>
      <c r="E694"/>
      <c r="F694" s="258">
        <v>13.21</v>
      </c>
    </row>
    <row r="695" spans="2:6" x14ac:dyDescent="0.25">
      <c r="B695" s="257" t="s">
        <v>1095</v>
      </c>
      <c r="C695" s="266">
        <v>43579</v>
      </c>
      <c r="D695" s="257" t="s">
        <v>1182</v>
      </c>
      <c r="E695"/>
      <c r="F695" s="258">
        <v>2018.27</v>
      </c>
    </row>
    <row r="696" spans="2:6" x14ac:dyDescent="0.25">
      <c r="B696" s="257" t="s">
        <v>1095</v>
      </c>
      <c r="C696" s="266">
        <v>43579</v>
      </c>
      <c r="D696" s="257" t="s">
        <v>1183</v>
      </c>
      <c r="E696"/>
      <c r="F696" s="258">
        <v>6.41</v>
      </c>
    </row>
    <row r="697" spans="2:6" x14ac:dyDescent="0.25">
      <c r="B697" s="257" t="s">
        <v>1095</v>
      </c>
      <c r="C697" s="266">
        <v>43585</v>
      </c>
      <c r="D697" s="257" t="s">
        <v>1184</v>
      </c>
      <c r="E697"/>
      <c r="F697" s="258">
        <v>25.86</v>
      </c>
    </row>
    <row r="698" spans="2:6" x14ac:dyDescent="0.25">
      <c r="B698" s="257" t="s">
        <v>1095</v>
      </c>
      <c r="C698" s="266">
        <v>43585</v>
      </c>
      <c r="D698" s="257" t="s">
        <v>1185</v>
      </c>
      <c r="E698"/>
      <c r="F698" s="258">
        <v>3418.24</v>
      </c>
    </row>
    <row r="699" spans="2:6" x14ac:dyDescent="0.25">
      <c r="B699" s="257" t="s">
        <v>1094</v>
      </c>
      <c r="C699" s="266">
        <v>43585</v>
      </c>
      <c r="D699" s="257" t="s">
        <v>1051</v>
      </c>
      <c r="E699"/>
      <c r="F699" s="258">
        <v>23.29</v>
      </c>
    </row>
    <row r="700" spans="2:6" x14ac:dyDescent="0.25">
      <c r="B700" s="257" t="s">
        <v>1095</v>
      </c>
      <c r="C700" s="266">
        <v>43594</v>
      </c>
      <c r="D700" s="257" t="s">
        <v>1186</v>
      </c>
      <c r="E700"/>
      <c r="F700" s="258">
        <v>3946.71</v>
      </c>
    </row>
    <row r="701" spans="2:6" x14ac:dyDescent="0.25">
      <c r="B701" s="257" t="s">
        <v>1095</v>
      </c>
      <c r="C701" s="266">
        <v>43594</v>
      </c>
      <c r="D701" s="257" t="s">
        <v>1187</v>
      </c>
      <c r="E701"/>
      <c r="F701" s="258">
        <v>30.78</v>
      </c>
    </row>
    <row r="702" spans="2:6" x14ac:dyDescent="0.25">
      <c r="B702" s="257" t="s">
        <v>1095</v>
      </c>
      <c r="C702" s="266">
        <v>43600</v>
      </c>
      <c r="D702" s="257" t="s">
        <v>1188</v>
      </c>
      <c r="E702"/>
      <c r="F702" s="258">
        <v>6166.51</v>
      </c>
    </row>
    <row r="703" spans="2:6" x14ac:dyDescent="0.25">
      <c r="B703" s="257" t="s">
        <v>1095</v>
      </c>
      <c r="C703" s="266">
        <v>43600</v>
      </c>
      <c r="D703" s="257" t="s">
        <v>1189</v>
      </c>
      <c r="E703"/>
      <c r="F703" s="258">
        <v>32.32</v>
      </c>
    </row>
    <row r="704" spans="2:6" x14ac:dyDescent="0.25">
      <c r="B704" s="257" t="s">
        <v>1095</v>
      </c>
      <c r="C704" s="266">
        <v>43615</v>
      </c>
      <c r="D704" s="257" t="s">
        <v>1190</v>
      </c>
      <c r="E704"/>
      <c r="F704" s="258">
        <v>110.81</v>
      </c>
    </row>
    <row r="705" spans="2:6" x14ac:dyDescent="0.25">
      <c r="B705" s="257" t="s">
        <v>1094</v>
      </c>
      <c r="C705" s="266">
        <v>43616</v>
      </c>
      <c r="D705" s="257" t="s">
        <v>1052</v>
      </c>
      <c r="E705"/>
      <c r="F705" s="258">
        <v>2.6</v>
      </c>
    </row>
    <row r="706" spans="2:6" x14ac:dyDescent="0.25">
      <c r="B706" s="257" t="s">
        <v>1094</v>
      </c>
      <c r="C706" s="266">
        <v>43617</v>
      </c>
      <c r="D706" s="257" t="s">
        <v>1191</v>
      </c>
      <c r="E706"/>
      <c r="F706" s="258">
        <v>204.24</v>
      </c>
    </row>
    <row r="707" spans="2:6" x14ac:dyDescent="0.25">
      <c r="B707" s="257" t="s">
        <v>1095</v>
      </c>
      <c r="C707" s="266">
        <v>43635</v>
      </c>
      <c r="D707" s="257" t="s">
        <v>1192</v>
      </c>
      <c r="E707"/>
      <c r="F707" s="258">
        <v>921.79</v>
      </c>
    </row>
    <row r="708" spans="2:6" x14ac:dyDescent="0.25">
      <c r="B708" s="257" t="s">
        <v>1095</v>
      </c>
      <c r="C708" s="266">
        <v>43641</v>
      </c>
      <c r="D708" s="257" t="s">
        <v>1193</v>
      </c>
      <c r="E708"/>
      <c r="F708" s="258">
        <v>43.35</v>
      </c>
    </row>
    <row r="709" spans="2:6" x14ac:dyDescent="0.25">
      <c r="B709" s="257" t="s">
        <v>1095</v>
      </c>
      <c r="C709" s="266">
        <v>43641</v>
      </c>
      <c r="D709" s="257" t="s">
        <v>1194</v>
      </c>
      <c r="E709"/>
      <c r="F709" s="258">
        <v>5655.17</v>
      </c>
    </row>
    <row r="710" spans="2:6" x14ac:dyDescent="0.25">
      <c r="B710" s="257" t="s">
        <v>1095</v>
      </c>
      <c r="C710" s="266">
        <v>43648</v>
      </c>
      <c r="D710" s="257" t="s">
        <v>1195</v>
      </c>
      <c r="E710"/>
      <c r="F710" s="258">
        <v>5411.51</v>
      </c>
    </row>
    <row r="711" spans="2:6" x14ac:dyDescent="0.25">
      <c r="B711" s="257" t="s">
        <v>1095</v>
      </c>
      <c r="C711" s="266">
        <v>43648</v>
      </c>
      <c r="D711" s="257" t="s">
        <v>1196</v>
      </c>
      <c r="E711"/>
      <c r="F711" s="258">
        <v>53.8</v>
      </c>
    </row>
    <row r="712" spans="2:6" x14ac:dyDescent="0.25">
      <c r="B712" s="257" t="s">
        <v>1095</v>
      </c>
      <c r="C712" s="266">
        <v>43655</v>
      </c>
      <c r="D712" s="257" t="s">
        <v>1197</v>
      </c>
      <c r="E712"/>
      <c r="F712" s="258">
        <v>6071.08</v>
      </c>
    </row>
    <row r="713" spans="2:6" x14ac:dyDescent="0.25">
      <c r="B713" s="257" t="s">
        <v>1095</v>
      </c>
      <c r="C713" s="266">
        <v>43655</v>
      </c>
      <c r="D713" s="257" t="s">
        <v>1198</v>
      </c>
      <c r="E713"/>
      <c r="F713" s="258">
        <v>25.25</v>
      </c>
    </row>
    <row r="714" spans="2:6" x14ac:dyDescent="0.25">
      <c r="B714" s="257" t="s">
        <v>1095</v>
      </c>
      <c r="C714" s="266">
        <v>43663</v>
      </c>
      <c r="D714" s="257" t="s">
        <v>1199</v>
      </c>
      <c r="E714"/>
      <c r="F714" s="258">
        <v>69.83</v>
      </c>
    </row>
    <row r="715" spans="2:6" x14ac:dyDescent="0.25">
      <c r="B715" s="257" t="s">
        <v>1095</v>
      </c>
      <c r="C715" s="266">
        <v>43663</v>
      </c>
      <c r="D715" s="257" t="s">
        <v>1200</v>
      </c>
      <c r="E715"/>
      <c r="F715" s="258">
        <v>4478.24</v>
      </c>
    </row>
    <row r="716" spans="2:6" x14ac:dyDescent="0.25">
      <c r="B716" s="257" t="s">
        <v>1095</v>
      </c>
      <c r="C716" s="266">
        <v>43669</v>
      </c>
      <c r="D716" s="257" t="s">
        <v>1201</v>
      </c>
      <c r="E716"/>
      <c r="F716" s="258">
        <v>6844.18</v>
      </c>
    </row>
    <row r="717" spans="2:6" x14ac:dyDescent="0.25">
      <c r="B717" s="257" t="s">
        <v>1095</v>
      </c>
      <c r="C717" s="266">
        <v>43669</v>
      </c>
      <c r="D717" s="257" t="s">
        <v>1202</v>
      </c>
      <c r="E717"/>
      <c r="F717" s="258">
        <v>56.51</v>
      </c>
    </row>
    <row r="718" spans="2:6" x14ac:dyDescent="0.25">
      <c r="B718" s="257" t="s">
        <v>1095</v>
      </c>
      <c r="C718" s="266">
        <v>43676</v>
      </c>
      <c r="D718" s="257" t="s">
        <v>1203</v>
      </c>
      <c r="E718"/>
      <c r="F718" s="258">
        <v>5.33</v>
      </c>
    </row>
    <row r="719" spans="2:6" x14ac:dyDescent="0.25">
      <c r="B719" s="257" t="s">
        <v>1095</v>
      </c>
      <c r="C719" s="266">
        <v>43676</v>
      </c>
      <c r="D719" s="257" t="s">
        <v>1204</v>
      </c>
      <c r="E719"/>
      <c r="F719" s="258">
        <v>5434.58</v>
      </c>
    </row>
    <row r="720" spans="2:6" x14ac:dyDescent="0.25">
      <c r="B720" s="257" t="s">
        <v>1095</v>
      </c>
      <c r="C720" s="266">
        <v>43697</v>
      </c>
      <c r="D720" s="257" t="s">
        <v>1205</v>
      </c>
      <c r="E720"/>
      <c r="F720" s="258">
        <v>126.06</v>
      </c>
    </row>
    <row r="721" spans="2:6" x14ac:dyDescent="0.25">
      <c r="B721" s="257" t="s">
        <v>1095</v>
      </c>
      <c r="C721" s="266">
        <v>43697</v>
      </c>
      <c r="D721" s="257" t="s">
        <v>1206</v>
      </c>
      <c r="E721"/>
      <c r="F721" s="258">
        <v>11.7</v>
      </c>
    </row>
    <row r="722" spans="2:6" x14ac:dyDescent="0.25">
      <c r="B722" s="257" t="s">
        <v>1095</v>
      </c>
      <c r="C722" s="266">
        <v>43703</v>
      </c>
      <c r="D722" s="257" t="s">
        <v>1207</v>
      </c>
      <c r="E722"/>
      <c r="F722" s="258">
        <v>5251.7</v>
      </c>
    </row>
    <row r="723" spans="2:6" x14ac:dyDescent="0.25">
      <c r="B723" s="257" t="s">
        <v>1096</v>
      </c>
      <c r="C723" s="266">
        <v>43708</v>
      </c>
      <c r="D723" s="257" t="s">
        <v>1208</v>
      </c>
      <c r="E723"/>
      <c r="F723" s="258">
        <v>1104.54</v>
      </c>
    </row>
    <row r="724" spans="2:6" x14ac:dyDescent="0.25">
      <c r="B724" s="257" t="s">
        <v>1096</v>
      </c>
      <c r="C724" s="266">
        <v>43716</v>
      </c>
      <c r="D724" s="257" t="s">
        <v>1209</v>
      </c>
      <c r="E724"/>
      <c r="F724" s="258">
        <v>8556.43</v>
      </c>
    </row>
    <row r="725" spans="2:6" x14ac:dyDescent="0.25">
      <c r="B725" s="257" t="s">
        <v>1095</v>
      </c>
      <c r="C725" s="266">
        <v>43717</v>
      </c>
      <c r="D725" s="257" t="s">
        <v>1210</v>
      </c>
      <c r="E725"/>
      <c r="F725" s="258">
        <v>1.73</v>
      </c>
    </row>
    <row r="726" spans="2:6" x14ac:dyDescent="0.25">
      <c r="B726" s="257" t="s">
        <v>1095</v>
      </c>
      <c r="C726" s="266">
        <v>43717</v>
      </c>
      <c r="D726" s="257" t="s">
        <v>1211</v>
      </c>
      <c r="E726"/>
      <c r="F726" s="258">
        <v>3272.05</v>
      </c>
    </row>
    <row r="727" spans="2:6" x14ac:dyDescent="0.25">
      <c r="B727" s="257" t="s">
        <v>1097</v>
      </c>
      <c r="C727" s="266">
        <v>43719</v>
      </c>
      <c r="D727" s="257" t="s">
        <v>1212</v>
      </c>
      <c r="E727"/>
      <c r="F727" s="258">
        <v>2659.59</v>
      </c>
    </row>
    <row r="728" spans="2:6" x14ac:dyDescent="0.25">
      <c r="B728" s="257" t="s">
        <v>1096</v>
      </c>
      <c r="C728" s="266">
        <v>43723</v>
      </c>
      <c r="D728" s="257" t="s">
        <v>1213</v>
      </c>
      <c r="E728"/>
      <c r="F728" s="258">
        <v>2156.83</v>
      </c>
    </row>
    <row r="729" spans="2:6" x14ac:dyDescent="0.25">
      <c r="B729" s="257" t="s">
        <v>1095</v>
      </c>
      <c r="C729" s="266">
        <v>43725</v>
      </c>
      <c r="D729" s="257" t="s">
        <v>1214</v>
      </c>
      <c r="E729"/>
      <c r="F729" s="258">
        <v>1.61</v>
      </c>
    </row>
    <row r="730" spans="2:6" x14ac:dyDescent="0.25">
      <c r="B730" s="257" t="s">
        <v>1095</v>
      </c>
      <c r="C730" s="266">
        <v>43725</v>
      </c>
      <c r="D730" s="257" t="s">
        <v>1215</v>
      </c>
      <c r="E730"/>
      <c r="F730" s="258">
        <v>2.56</v>
      </c>
    </row>
    <row r="731" spans="2:6" x14ac:dyDescent="0.25">
      <c r="B731" s="257" t="s">
        <v>1095</v>
      </c>
      <c r="C731" s="266">
        <v>43725</v>
      </c>
      <c r="D731" s="257" t="s">
        <v>1216</v>
      </c>
      <c r="E731"/>
      <c r="F731" s="258">
        <v>4870.08</v>
      </c>
    </row>
    <row r="732" spans="2:6" x14ac:dyDescent="0.25">
      <c r="B732" s="257" t="s">
        <v>1096</v>
      </c>
      <c r="C732" s="266">
        <v>43730</v>
      </c>
      <c r="D732" s="257" t="s">
        <v>1217</v>
      </c>
      <c r="E732"/>
      <c r="F732" s="258">
        <v>100.79</v>
      </c>
    </row>
    <row r="733" spans="2:6" x14ac:dyDescent="0.25">
      <c r="B733" s="257" t="s">
        <v>1096</v>
      </c>
      <c r="C733" s="266">
        <v>43730</v>
      </c>
      <c r="D733" s="257" t="s">
        <v>1217</v>
      </c>
      <c r="E733"/>
      <c r="F733" s="258">
        <v>100.79</v>
      </c>
    </row>
    <row r="734" spans="2:6" x14ac:dyDescent="0.25">
      <c r="B734" s="257" t="s">
        <v>1095</v>
      </c>
      <c r="C734" s="266">
        <v>43732</v>
      </c>
      <c r="D734" s="257" t="s">
        <v>1218</v>
      </c>
      <c r="E734"/>
      <c r="F734" s="258">
        <v>3896.26</v>
      </c>
    </row>
    <row r="735" spans="2:6" x14ac:dyDescent="0.25">
      <c r="B735" s="257" t="s">
        <v>1095</v>
      </c>
      <c r="C735" s="266">
        <v>43732</v>
      </c>
      <c r="D735" s="257" t="s">
        <v>1219</v>
      </c>
      <c r="E735"/>
      <c r="F735" s="258">
        <v>1.51</v>
      </c>
    </row>
    <row r="736" spans="2:6" x14ac:dyDescent="0.25">
      <c r="B736" s="257" t="s">
        <v>1098</v>
      </c>
      <c r="C736" s="266">
        <v>43738</v>
      </c>
      <c r="D736" s="257" t="s">
        <v>1220</v>
      </c>
      <c r="E736"/>
      <c r="F736" s="258">
        <v>3313.92</v>
      </c>
    </row>
    <row r="737" spans="2:6" x14ac:dyDescent="0.25">
      <c r="B737" s="257" t="s">
        <v>1098</v>
      </c>
      <c r="C737" s="266">
        <v>43738</v>
      </c>
      <c r="D737" s="257" t="s">
        <v>1221</v>
      </c>
      <c r="E737"/>
      <c r="F737" s="258">
        <v>2062.25</v>
      </c>
    </row>
    <row r="738" spans="2:6" x14ac:dyDescent="0.25">
      <c r="B738" s="257" t="s">
        <v>1098</v>
      </c>
      <c r="C738" s="266">
        <v>43738</v>
      </c>
      <c r="D738" s="257" t="s">
        <v>1221</v>
      </c>
      <c r="E738"/>
      <c r="F738" s="258">
        <v>599.27</v>
      </c>
    </row>
    <row r="739" spans="2:6" x14ac:dyDescent="0.25">
      <c r="B739" s="257" t="s">
        <v>1098</v>
      </c>
      <c r="C739" s="266">
        <v>43738</v>
      </c>
      <c r="D739" s="257" t="s">
        <v>1221</v>
      </c>
      <c r="E739"/>
      <c r="F739" s="258">
        <v>590.6</v>
      </c>
    </row>
    <row r="740" spans="2:6" x14ac:dyDescent="0.25">
      <c r="B740" s="257" t="s">
        <v>1098</v>
      </c>
      <c r="C740" s="266">
        <v>43738</v>
      </c>
      <c r="D740" s="257" t="s">
        <v>1221</v>
      </c>
      <c r="E740"/>
      <c r="F740" s="258">
        <v>30.9</v>
      </c>
    </row>
    <row r="741" spans="2:6" x14ac:dyDescent="0.25">
      <c r="B741" s="257" t="s">
        <v>1098</v>
      </c>
      <c r="C741" s="266">
        <v>43738</v>
      </c>
      <c r="D741" s="257" t="s">
        <v>1221</v>
      </c>
      <c r="E741"/>
      <c r="F741" s="258">
        <v>30.9</v>
      </c>
    </row>
    <row r="742" spans="2:6" x14ac:dyDescent="0.25">
      <c r="B742" s="257" t="s">
        <v>1098</v>
      </c>
      <c r="C742" s="266">
        <v>43738</v>
      </c>
      <c r="D742" s="257" t="s">
        <v>1222</v>
      </c>
      <c r="E742"/>
      <c r="F742" s="258">
        <v>158.71</v>
      </c>
    </row>
    <row r="743" spans="2:6" x14ac:dyDescent="0.25">
      <c r="B743" s="257" t="s">
        <v>1098</v>
      </c>
      <c r="C743" s="266">
        <v>43738</v>
      </c>
      <c r="D743" s="257" t="s">
        <v>1222</v>
      </c>
      <c r="E743"/>
      <c r="F743" s="258">
        <v>31.43</v>
      </c>
    </row>
    <row r="744" spans="2:6" x14ac:dyDescent="0.25">
      <c r="B744" s="257" t="s">
        <v>1098</v>
      </c>
      <c r="C744" s="266">
        <v>43738</v>
      </c>
      <c r="D744" s="257" t="s">
        <v>1222</v>
      </c>
      <c r="E744"/>
      <c r="F744" s="258">
        <v>28.99</v>
      </c>
    </row>
    <row r="745" spans="2:6" x14ac:dyDescent="0.25">
      <c r="B745" s="257" t="s">
        <v>1098</v>
      </c>
      <c r="C745" s="266">
        <v>43738</v>
      </c>
      <c r="D745" s="257" t="s">
        <v>1222</v>
      </c>
      <c r="E745"/>
      <c r="F745" s="258">
        <v>323.57</v>
      </c>
    </row>
    <row r="746" spans="2:6" x14ac:dyDescent="0.25">
      <c r="B746" s="257" t="s">
        <v>1098</v>
      </c>
      <c r="C746" s="266">
        <v>43738</v>
      </c>
      <c r="D746" s="257" t="s">
        <v>1222</v>
      </c>
      <c r="E746"/>
      <c r="F746" s="258">
        <v>969.14</v>
      </c>
    </row>
    <row r="747" spans="2:6" x14ac:dyDescent="0.25">
      <c r="B747" s="257" t="s">
        <v>1098</v>
      </c>
      <c r="C747" s="266">
        <v>43738</v>
      </c>
      <c r="D747" s="257" t="s">
        <v>1222</v>
      </c>
      <c r="E747"/>
      <c r="F747" s="258">
        <v>22.33</v>
      </c>
    </row>
    <row r="748" spans="2:6" x14ac:dyDescent="0.25">
      <c r="B748" s="257" t="s">
        <v>1098</v>
      </c>
      <c r="C748" s="266">
        <v>43738</v>
      </c>
      <c r="D748" s="257" t="s">
        <v>1222</v>
      </c>
      <c r="E748"/>
      <c r="F748" s="258">
        <v>2282.86</v>
      </c>
    </row>
    <row r="749" spans="2:6" x14ac:dyDescent="0.25">
      <c r="B749" s="257" t="s">
        <v>1098</v>
      </c>
      <c r="C749" s="266">
        <v>43738</v>
      </c>
      <c r="D749" s="257" t="s">
        <v>1223</v>
      </c>
      <c r="E749"/>
      <c r="F749" s="258">
        <v>3983.99</v>
      </c>
    </row>
    <row r="750" spans="2:6" x14ac:dyDescent="0.25">
      <c r="B750" s="257" t="s">
        <v>1095</v>
      </c>
      <c r="C750" s="266">
        <v>43738</v>
      </c>
      <c r="D750" s="257" t="s">
        <v>1224</v>
      </c>
      <c r="E750"/>
      <c r="F750" s="258">
        <v>6.51</v>
      </c>
    </row>
    <row r="751" spans="2:6" x14ac:dyDescent="0.25">
      <c r="B751" s="257" t="s">
        <v>1095</v>
      </c>
      <c r="C751" s="266">
        <v>43738</v>
      </c>
      <c r="D751" s="257" t="s">
        <v>1225</v>
      </c>
      <c r="E751"/>
      <c r="F751" s="258">
        <v>3183.73</v>
      </c>
    </row>
    <row r="752" spans="2:6" x14ac:dyDescent="0.25">
      <c r="B752" s="257" t="s">
        <v>1095</v>
      </c>
      <c r="C752" s="266">
        <v>43746</v>
      </c>
      <c r="D752" s="257" t="s">
        <v>1226</v>
      </c>
      <c r="E752"/>
      <c r="F752" s="258">
        <v>52.64</v>
      </c>
    </row>
    <row r="753" spans="2:6" x14ac:dyDescent="0.25">
      <c r="B753" s="257" t="s">
        <v>1095</v>
      </c>
      <c r="C753" s="266">
        <v>43746</v>
      </c>
      <c r="D753" s="257" t="s">
        <v>1227</v>
      </c>
      <c r="E753"/>
      <c r="F753" s="258">
        <v>2153.86</v>
      </c>
    </row>
    <row r="754" spans="2:6" x14ac:dyDescent="0.25">
      <c r="B754" s="257" t="s">
        <v>1095</v>
      </c>
      <c r="C754" s="266">
        <v>43760</v>
      </c>
      <c r="D754" s="257" t="s">
        <v>1228</v>
      </c>
      <c r="E754"/>
      <c r="F754" s="258">
        <v>3631.59</v>
      </c>
    </row>
    <row r="755" spans="2:6" x14ac:dyDescent="0.25">
      <c r="B755" s="257" t="s">
        <v>1095</v>
      </c>
      <c r="C755" s="266">
        <v>43760</v>
      </c>
      <c r="D755" s="257" t="s">
        <v>1229</v>
      </c>
      <c r="E755"/>
      <c r="F755" s="258">
        <v>117.01</v>
      </c>
    </row>
    <row r="756" spans="2:6" x14ac:dyDescent="0.25">
      <c r="B756" s="257" t="s">
        <v>1097</v>
      </c>
      <c r="C756" s="266">
        <v>43760</v>
      </c>
      <c r="D756" s="257" t="s">
        <v>1230</v>
      </c>
      <c r="E756"/>
      <c r="F756" s="258">
        <v>1302.78</v>
      </c>
    </row>
    <row r="757" spans="2:6" x14ac:dyDescent="0.25">
      <c r="B757" s="257" t="s">
        <v>1098</v>
      </c>
      <c r="C757" s="266">
        <v>43764</v>
      </c>
      <c r="D757" s="257" t="s">
        <v>1231</v>
      </c>
      <c r="E757"/>
      <c r="F757" s="258">
        <v>623.15</v>
      </c>
    </row>
    <row r="758" spans="2:6" x14ac:dyDescent="0.25">
      <c r="B758" s="257" t="s">
        <v>1098</v>
      </c>
      <c r="C758" s="266">
        <v>43764</v>
      </c>
      <c r="D758" s="257" t="s">
        <v>1231</v>
      </c>
      <c r="E758"/>
      <c r="F758" s="258">
        <v>256.89999999999998</v>
      </c>
    </row>
    <row r="759" spans="2:6" x14ac:dyDescent="0.25">
      <c r="B759" s="257" t="s">
        <v>1098</v>
      </c>
      <c r="C759" s="266">
        <v>43764</v>
      </c>
      <c r="D759" s="257" t="s">
        <v>1231</v>
      </c>
      <c r="E759"/>
      <c r="F759" s="258">
        <v>294.37</v>
      </c>
    </row>
    <row r="760" spans="2:6" x14ac:dyDescent="0.25">
      <c r="B760" s="257" t="s">
        <v>1098</v>
      </c>
      <c r="C760" s="266">
        <v>43764</v>
      </c>
      <c r="D760" s="257" t="s">
        <v>1231</v>
      </c>
      <c r="E760"/>
      <c r="F760" s="258">
        <v>277.20999999999998</v>
      </c>
    </row>
    <row r="761" spans="2:6" x14ac:dyDescent="0.25">
      <c r="B761" s="257" t="s">
        <v>1098</v>
      </c>
      <c r="C761" s="266">
        <v>43764</v>
      </c>
      <c r="D761" s="257" t="s">
        <v>1231</v>
      </c>
      <c r="E761"/>
      <c r="F761" s="258">
        <v>185.59</v>
      </c>
    </row>
    <row r="762" spans="2:6" x14ac:dyDescent="0.25">
      <c r="B762" s="257" t="s">
        <v>1098</v>
      </c>
      <c r="C762" s="266">
        <v>43764</v>
      </c>
      <c r="D762" s="257" t="s">
        <v>1231</v>
      </c>
      <c r="E762"/>
      <c r="F762" s="258">
        <v>100.78</v>
      </c>
    </row>
    <row r="763" spans="2:6" x14ac:dyDescent="0.25">
      <c r="B763" s="257" t="s">
        <v>1098</v>
      </c>
      <c r="C763" s="266">
        <v>43764</v>
      </c>
      <c r="D763" s="257" t="s">
        <v>1231</v>
      </c>
      <c r="E763"/>
      <c r="F763" s="258">
        <v>109.3</v>
      </c>
    </row>
    <row r="764" spans="2:6" x14ac:dyDescent="0.25">
      <c r="B764" s="257" t="s">
        <v>1098</v>
      </c>
      <c r="C764" s="266">
        <v>43764</v>
      </c>
      <c r="D764" s="257" t="s">
        <v>1231</v>
      </c>
      <c r="E764"/>
      <c r="F764" s="258">
        <v>89.56</v>
      </c>
    </row>
    <row r="765" spans="2:6" x14ac:dyDescent="0.25">
      <c r="B765" s="257" t="s">
        <v>1098</v>
      </c>
      <c r="C765" s="266">
        <v>43764</v>
      </c>
      <c r="D765" s="257" t="s">
        <v>1231</v>
      </c>
      <c r="E765"/>
      <c r="F765" s="258">
        <v>1256.45</v>
      </c>
    </row>
    <row r="766" spans="2:6" x14ac:dyDescent="0.25">
      <c r="B766" s="257" t="s">
        <v>1098</v>
      </c>
      <c r="C766" s="266">
        <v>43764</v>
      </c>
      <c r="D766" s="257" t="s">
        <v>1231</v>
      </c>
      <c r="E766"/>
      <c r="F766" s="258">
        <v>427.91</v>
      </c>
    </row>
    <row r="767" spans="2:6" x14ac:dyDescent="0.25">
      <c r="B767" s="257" t="s">
        <v>1098</v>
      </c>
      <c r="C767" s="266">
        <v>43764</v>
      </c>
      <c r="D767" s="257" t="s">
        <v>1231</v>
      </c>
      <c r="E767"/>
      <c r="F767" s="258">
        <v>232.69</v>
      </c>
    </row>
    <row r="768" spans="2:6" x14ac:dyDescent="0.25">
      <c r="B768" s="257" t="s">
        <v>1098</v>
      </c>
      <c r="C768" s="266">
        <v>43764</v>
      </c>
      <c r="D768" s="257" t="s">
        <v>1231</v>
      </c>
      <c r="E768"/>
      <c r="F768" s="258">
        <v>130.09</v>
      </c>
    </row>
    <row r="769" spans="2:6" x14ac:dyDescent="0.25">
      <c r="B769" s="257" t="s">
        <v>1098</v>
      </c>
      <c r="C769" s="266">
        <v>43766</v>
      </c>
      <c r="D769" s="257" t="s">
        <v>1232</v>
      </c>
      <c r="E769"/>
      <c r="F769" s="258">
        <v>723.76</v>
      </c>
    </row>
    <row r="770" spans="2:6" x14ac:dyDescent="0.25">
      <c r="B770" s="257" t="s">
        <v>1098</v>
      </c>
      <c r="C770" s="266">
        <v>43766</v>
      </c>
      <c r="D770" s="257" t="s">
        <v>1232</v>
      </c>
      <c r="E770"/>
      <c r="F770" s="258">
        <v>623.92999999999995</v>
      </c>
    </row>
    <row r="771" spans="2:6" x14ac:dyDescent="0.25">
      <c r="B771" s="257" t="s">
        <v>1098</v>
      </c>
      <c r="C771" s="266">
        <v>43766</v>
      </c>
      <c r="D771" s="257" t="s">
        <v>1232</v>
      </c>
      <c r="E771"/>
      <c r="F771" s="258">
        <v>508.07</v>
      </c>
    </row>
    <row r="772" spans="2:6" x14ac:dyDescent="0.25">
      <c r="B772" s="257" t="s">
        <v>1098</v>
      </c>
      <c r="C772" s="266">
        <v>43766</v>
      </c>
      <c r="D772" s="257" t="s">
        <v>1232</v>
      </c>
      <c r="E772"/>
      <c r="F772" s="258">
        <v>516.5</v>
      </c>
    </row>
    <row r="773" spans="2:6" x14ac:dyDescent="0.25">
      <c r="B773" s="257" t="s">
        <v>1098</v>
      </c>
      <c r="C773" s="266">
        <v>43766</v>
      </c>
      <c r="D773" s="257" t="s">
        <v>1232</v>
      </c>
      <c r="E773"/>
      <c r="F773" s="258">
        <v>638.58000000000004</v>
      </c>
    </row>
    <row r="774" spans="2:6" x14ac:dyDescent="0.25">
      <c r="B774" s="257" t="s">
        <v>1098</v>
      </c>
      <c r="C774" s="266">
        <v>43766</v>
      </c>
      <c r="D774" s="257" t="s">
        <v>1232</v>
      </c>
      <c r="E774"/>
      <c r="F774" s="258">
        <v>660.24</v>
      </c>
    </row>
    <row r="775" spans="2:6" x14ac:dyDescent="0.25">
      <c r="B775" s="257" t="s">
        <v>1098</v>
      </c>
      <c r="C775" s="266">
        <v>43766</v>
      </c>
      <c r="D775" s="257" t="s">
        <v>1232</v>
      </c>
      <c r="E775"/>
      <c r="F775" s="258">
        <v>269.33</v>
      </c>
    </row>
    <row r="776" spans="2:6" x14ac:dyDescent="0.25">
      <c r="B776" s="257" t="s">
        <v>1098</v>
      </c>
      <c r="C776" s="266">
        <v>43766</v>
      </c>
      <c r="D776" s="257" t="s">
        <v>1232</v>
      </c>
      <c r="E776"/>
      <c r="F776" s="258">
        <v>179.38</v>
      </c>
    </row>
    <row r="777" spans="2:6" x14ac:dyDescent="0.25">
      <c r="B777" s="257" t="s">
        <v>1098</v>
      </c>
      <c r="C777" s="266">
        <v>43766</v>
      </c>
      <c r="D777" s="257" t="s">
        <v>1232</v>
      </c>
      <c r="E777"/>
      <c r="F777" s="258">
        <v>33.82</v>
      </c>
    </row>
    <row r="778" spans="2:6" x14ac:dyDescent="0.25">
      <c r="B778" s="257" t="s">
        <v>1095</v>
      </c>
      <c r="C778" s="266">
        <v>43767</v>
      </c>
      <c r="D778" s="257" t="s">
        <v>1233</v>
      </c>
      <c r="E778"/>
      <c r="F778" s="258">
        <v>96.54</v>
      </c>
    </row>
    <row r="779" spans="2:6" x14ac:dyDescent="0.25">
      <c r="B779" s="257" t="s">
        <v>1095</v>
      </c>
      <c r="C779" s="266">
        <v>43767</v>
      </c>
      <c r="D779" s="257" t="s">
        <v>1234</v>
      </c>
      <c r="E779"/>
      <c r="F779" s="258">
        <v>2833.46</v>
      </c>
    </row>
    <row r="780" spans="2:6" x14ac:dyDescent="0.25">
      <c r="B780" s="257" t="s">
        <v>1099</v>
      </c>
      <c r="C780" s="266">
        <v>43769</v>
      </c>
      <c r="D780" s="257" t="s">
        <v>946</v>
      </c>
      <c r="E780"/>
      <c r="F780" s="258">
        <v>597</v>
      </c>
    </row>
    <row r="781" spans="2:6" x14ac:dyDescent="0.25">
      <c r="B781" s="257" t="s">
        <v>1096</v>
      </c>
      <c r="C781" s="266">
        <v>43769</v>
      </c>
      <c r="D781" s="257" t="s">
        <v>946</v>
      </c>
      <c r="E781"/>
      <c r="F781" s="258">
        <v>12</v>
      </c>
    </row>
    <row r="782" spans="2:6" x14ac:dyDescent="0.25">
      <c r="B782" s="257" t="s">
        <v>1093</v>
      </c>
      <c r="C782" s="266">
        <v>43769</v>
      </c>
      <c r="D782" s="257" t="s">
        <v>946</v>
      </c>
      <c r="E782"/>
      <c r="F782" s="258">
        <v>249</v>
      </c>
    </row>
    <row r="783" spans="2:6" x14ac:dyDescent="0.25">
      <c r="B783" s="257" t="s">
        <v>1094</v>
      </c>
      <c r="C783" s="266">
        <v>43769</v>
      </c>
      <c r="D783" s="257" t="s">
        <v>946</v>
      </c>
      <c r="E783"/>
      <c r="F783" s="258">
        <v>40</v>
      </c>
    </row>
    <row r="784" spans="2:6" x14ac:dyDescent="0.25">
      <c r="B784" s="257" t="s">
        <v>1095</v>
      </c>
      <c r="C784" s="266">
        <v>43774</v>
      </c>
      <c r="D784" s="257" t="s">
        <v>1235</v>
      </c>
      <c r="E784"/>
      <c r="F784" s="258">
        <v>343.59</v>
      </c>
    </row>
    <row r="785" spans="2:6" x14ac:dyDescent="0.25">
      <c r="B785" s="257" t="s">
        <v>1095</v>
      </c>
      <c r="C785" s="266">
        <v>43774</v>
      </c>
      <c r="D785" s="257" t="s">
        <v>1236</v>
      </c>
      <c r="E785"/>
      <c r="F785" s="258">
        <v>4643.3500000000004</v>
      </c>
    </row>
    <row r="786" spans="2:6" x14ac:dyDescent="0.25">
      <c r="B786" s="257" t="s">
        <v>1096</v>
      </c>
      <c r="C786" s="266">
        <v>43776</v>
      </c>
      <c r="D786" s="257" t="s">
        <v>1237</v>
      </c>
      <c r="E786"/>
      <c r="F786" s="258">
        <v>410.01</v>
      </c>
    </row>
    <row r="787" spans="2:6" x14ac:dyDescent="0.25">
      <c r="B787" s="257" t="s">
        <v>1097</v>
      </c>
      <c r="C787" s="266">
        <v>43780</v>
      </c>
      <c r="D787" s="257" t="s">
        <v>1238</v>
      </c>
      <c r="E787"/>
      <c r="F787" s="258">
        <v>1293.72</v>
      </c>
    </row>
    <row r="788" spans="2:6" x14ac:dyDescent="0.25">
      <c r="B788" s="257" t="s">
        <v>1095</v>
      </c>
      <c r="C788" s="266">
        <v>43788</v>
      </c>
      <c r="D788" s="257" t="s">
        <v>1239</v>
      </c>
      <c r="E788"/>
      <c r="F788" s="258">
        <v>3221.66</v>
      </c>
    </row>
    <row r="789" spans="2:6" x14ac:dyDescent="0.25">
      <c r="B789" s="257" t="s">
        <v>1095</v>
      </c>
      <c r="C789" s="266">
        <v>43788</v>
      </c>
      <c r="D789" s="257" t="s">
        <v>1240</v>
      </c>
      <c r="E789"/>
      <c r="F789" s="258">
        <v>315.37</v>
      </c>
    </row>
    <row r="790" spans="2:6" x14ac:dyDescent="0.25">
      <c r="B790" s="257" t="s">
        <v>1098</v>
      </c>
      <c r="C790" s="266">
        <v>43790</v>
      </c>
      <c r="D790" s="257" t="s">
        <v>1241</v>
      </c>
      <c r="E790"/>
      <c r="F790" s="258">
        <v>113.92</v>
      </c>
    </row>
    <row r="791" spans="2:6" x14ac:dyDescent="0.25">
      <c r="B791" s="257" t="s">
        <v>1098</v>
      </c>
      <c r="C791" s="266">
        <v>43790</v>
      </c>
      <c r="D791" s="257" t="s">
        <v>1241</v>
      </c>
      <c r="E791"/>
      <c r="F791" s="258">
        <v>12.45</v>
      </c>
    </row>
    <row r="792" spans="2:6" x14ac:dyDescent="0.25">
      <c r="B792" s="257" t="s">
        <v>1098</v>
      </c>
      <c r="C792" s="266">
        <v>43790</v>
      </c>
      <c r="D792" s="257" t="s">
        <v>1241</v>
      </c>
      <c r="E792"/>
      <c r="F792" s="258">
        <v>3.19</v>
      </c>
    </row>
    <row r="793" spans="2:6" x14ac:dyDescent="0.25">
      <c r="B793" s="257" t="s">
        <v>1098</v>
      </c>
      <c r="C793" s="266">
        <v>43790</v>
      </c>
      <c r="D793" s="257" t="s">
        <v>1241</v>
      </c>
      <c r="E793"/>
      <c r="F793" s="258">
        <v>850.91</v>
      </c>
    </row>
    <row r="794" spans="2:6" x14ac:dyDescent="0.25">
      <c r="B794" s="257" t="s">
        <v>1098</v>
      </c>
      <c r="C794" s="266">
        <v>43790</v>
      </c>
      <c r="D794" s="257" t="s">
        <v>1241</v>
      </c>
      <c r="E794"/>
      <c r="F794" s="258">
        <v>376.52</v>
      </c>
    </row>
    <row r="795" spans="2:6" x14ac:dyDescent="0.25">
      <c r="B795" s="257" t="s">
        <v>1098</v>
      </c>
      <c r="C795" s="266">
        <v>43790</v>
      </c>
      <c r="D795" s="257" t="s">
        <v>1241</v>
      </c>
      <c r="E795"/>
      <c r="F795" s="258">
        <v>201.11</v>
      </c>
    </row>
    <row r="796" spans="2:6" x14ac:dyDescent="0.25">
      <c r="B796" s="257" t="s">
        <v>1098</v>
      </c>
      <c r="C796" s="266">
        <v>43790</v>
      </c>
      <c r="D796" s="257" t="s">
        <v>1241</v>
      </c>
      <c r="E796"/>
      <c r="F796" s="258">
        <v>37.700000000000003</v>
      </c>
    </row>
    <row r="797" spans="2:6" x14ac:dyDescent="0.25">
      <c r="B797" s="257" t="s">
        <v>1098</v>
      </c>
      <c r="C797" s="266">
        <v>43790</v>
      </c>
      <c r="D797" s="257" t="s">
        <v>1241</v>
      </c>
      <c r="E797"/>
      <c r="F797" s="258">
        <v>129.31</v>
      </c>
    </row>
    <row r="798" spans="2:6" x14ac:dyDescent="0.25">
      <c r="B798" s="257" t="s">
        <v>1098</v>
      </c>
      <c r="C798" s="266">
        <v>43790</v>
      </c>
      <c r="D798" s="257" t="s">
        <v>1241</v>
      </c>
      <c r="E798"/>
      <c r="F798" s="258">
        <v>33.78</v>
      </c>
    </row>
    <row r="799" spans="2:6" x14ac:dyDescent="0.25">
      <c r="B799" s="257" t="s">
        <v>1098</v>
      </c>
      <c r="C799" s="266">
        <v>43790</v>
      </c>
      <c r="D799" s="257" t="s">
        <v>1241</v>
      </c>
      <c r="E799"/>
      <c r="F799" s="258">
        <v>1017.14</v>
      </c>
    </row>
    <row r="800" spans="2:6" x14ac:dyDescent="0.25">
      <c r="B800" s="257" t="s">
        <v>1098</v>
      </c>
      <c r="C800" s="266">
        <v>43790</v>
      </c>
      <c r="D800" s="257" t="s">
        <v>1241</v>
      </c>
      <c r="E800"/>
      <c r="F800" s="258">
        <v>316.83999999999997</v>
      </c>
    </row>
    <row r="801" spans="2:6" x14ac:dyDescent="0.25">
      <c r="B801" s="257" t="s">
        <v>1098</v>
      </c>
      <c r="C801" s="266">
        <v>43790</v>
      </c>
      <c r="D801" s="257" t="s">
        <v>1241</v>
      </c>
      <c r="E801"/>
      <c r="F801" s="258">
        <v>437.22</v>
      </c>
    </row>
    <row r="802" spans="2:6" x14ac:dyDescent="0.25">
      <c r="B802" s="257" t="s">
        <v>1098</v>
      </c>
      <c r="C802" s="266">
        <v>43790</v>
      </c>
      <c r="D802" s="257" t="s">
        <v>1241</v>
      </c>
      <c r="E802"/>
      <c r="F802" s="258">
        <v>509.32</v>
      </c>
    </row>
    <row r="803" spans="2:6" x14ac:dyDescent="0.25">
      <c r="B803" s="257" t="s">
        <v>1098</v>
      </c>
      <c r="C803" s="266">
        <v>43790</v>
      </c>
      <c r="D803" s="257" t="s">
        <v>1241</v>
      </c>
      <c r="E803"/>
      <c r="F803" s="258">
        <v>184.33</v>
      </c>
    </row>
    <row r="804" spans="2:6" x14ac:dyDescent="0.25">
      <c r="B804" s="257" t="s">
        <v>1098</v>
      </c>
      <c r="C804" s="266">
        <v>43790</v>
      </c>
      <c r="D804" s="257" t="s">
        <v>1241</v>
      </c>
      <c r="E804"/>
      <c r="F804" s="258">
        <v>208.49</v>
      </c>
    </row>
    <row r="805" spans="2:6" x14ac:dyDescent="0.25">
      <c r="B805" s="257" t="s">
        <v>1098</v>
      </c>
      <c r="C805" s="266">
        <v>43790</v>
      </c>
      <c r="D805" s="257" t="s">
        <v>1241</v>
      </c>
      <c r="E805"/>
      <c r="F805" s="258">
        <v>227.86</v>
      </c>
    </row>
    <row r="806" spans="2:6" x14ac:dyDescent="0.25">
      <c r="B806" s="257" t="s">
        <v>1098</v>
      </c>
      <c r="C806" s="266">
        <v>43790</v>
      </c>
      <c r="D806" s="257" t="s">
        <v>1241</v>
      </c>
      <c r="E806"/>
      <c r="F806" s="258">
        <v>685.8</v>
      </c>
    </row>
    <row r="807" spans="2:6" x14ac:dyDescent="0.25">
      <c r="B807" s="257" t="s">
        <v>1098</v>
      </c>
      <c r="C807" s="266">
        <v>43790</v>
      </c>
      <c r="D807" s="257" t="s">
        <v>1241</v>
      </c>
      <c r="E807"/>
      <c r="F807" s="258">
        <v>210.18</v>
      </c>
    </row>
    <row r="808" spans="2:6" x14ac:dyDescent="0.25">
      <c r="B808" s="257" t="s">
        <v>1098</v>
      </c>
      <c r="C808" s="266">
        <v>43790</v>
      </c>
      <c r="D808" s="257" t="s">
        <v>1241</v>
      </c>
      <c r="E808"/>
      <c r="F808" s="258">
        <v>33.03</v>
      </c>
    </row>
    <row r="809" spans="2:6" x14ac:dyDescent="0.25">
      <c r="B809" s="257" t="s">
        <v>1098</v>
      </c>
      <c r="C809" s="266">
        <v>43790</v>
      </c>
      <c r="D809" s="257" t="s">
        <v>1241</v>
      </c>
      <c r="E809"/>
      <c r="F809" s="258">
        <v>112.98</v>
      </c>
    </row>
    <row r="810" spans="2:6" x14ac:dyDescent="0.25">
      <c r="B810" s="257" t="s">
        <v>1095</v>
      </c>
      <c r="C810" s="266">
        <v>43795</v>
      </c>
      <c r="D810" s="257" t="s">
        <v>1242</v>
      </c>
      <c r="E810"/>
      <c r="F810" s="258">
        <v>387.38</v>
      </c>
    </row>
    <row r="811" spans="2:6" x14ac:dyDescent="0.25">
      <c r="B811" s="257" t="s">
        <v>1095</v>
      </c>
      <c r="C811" s="266">
        <v>43795</v>
      </c>
      <c r="D811" s="257" t="s">
        <v>1243</v>
      </c>
      <c r="E811"/>
      <c r="F811" s="258">
        <v>3947.54</v>
      </c>
    </row>
    <row r="812" spans="2:6" x14ac:dyDescent="0.25">
      <c r="B812" s="257" t="s">
        <v>1098</v>
      </c>
      <c r="C812" s="266">
        <v>43799</v>
      </c>
      <c r="D812" s="257" t="s">
        <v>1244</v>
      </c>
      <c r="E812"/>
      <c r="F812" s="258">
        <v>1069.6500000000001</v>
      </c>
    </row>
    <row r="813" spans="2:6" x14ac:dyDescent="0.25">
      <c r="B813" s="257" t="s">
        <v>1098</v>
      </c>
      <c r="C813" s="266">
        <v>43799</v>
      </c>
      <c r="D813" s="257" t="s">
        <v>1244</v>
      </c>
      <c r="E813"/>
      <c r="F813" s="258">
        <v>619.4</v>
      </c>
    </row>
    <row r="814" spans="2:6" x14ac:dyDescent="0.25">
      <c r="B814" s="257" t="s">
        <v>1098</v>
      </c>
      <c r="C814" s="266">
        <v>43799</v>
      </c>
      <c r="D814" s="257" t="s">
        <v>1244</v>
      </c>
      <c r="E814"/>
      <c r="F814" s="258">
        <v>807.12</v>
      </c>
    </row>
    <row r="815" spans="2:6" x14ac:dyDescent="0.25">
      <c r="B815" s="257" t="s">
        <v>1098</v>
      </c>
      <c r="C815" s="266">
        <v>43799</v>
      </c>
      <c r="D815" s="257" t="s">
        <v>1244</v>
      </c>
      <c r="E815"/>
      <c r="F815" s="258">
        <v>307.83</v>
      </c>
    </row>
    <row r="816" spans="2:6" x14ac:dyDescent="0.25">
      <c r="B816" s="257" t="s">
        <v>1098</v>
      </c>
      <c r="C816" s="266">
        <v>43799</v>
      </c>
      <c r="D816" s="257" t="s">
        <v>1244</v>
      </c>
      <c r="E816"/>
      <c r="F816" s="258">
        <v>321.27</v>
      </c>
    </row>
    <row r="817" spans="2:6" x14ac:dyDescent="0.25">
      <c r="B817" s="257" t="s">
        <v>1098</v>
      </c>
      <c r="C817" s="266">
        <v>43799</v>
      </c>
      <c r="D817" s="257" t="s">
        <v>1244</v>
      </c>
      <c r="E817"/>
      <c r="F817" s="258">
        <v>198.59</v>
      </c>
    </row>
    <row r="818" spans="2:6" x14ac:dyDescent="0.25">
      <c r="B818" s="257" t="s">
        <v>1098</v>
      </c>
      <c r="C818" s="266">
        <v>43799</v>
      </c>
      <c r="D818" s="257" t="s">
        <v>1244</v>
      </c>
      <c r="E818"/>
      <c r="F818" s="258">
        <v>53.79</v>
      </c>
    </row>
    <row r="819" spans="2:6" x14ac:dyDescent="0.25">
      <c r="B819" s="257" t="s">
        <v>1098</v>
      </c>
      <c r="C819" s="266">
        <v>43799</v>
      </c>
      <c r="D819" s="257" t="s">
        <v>1244</v>
      </c>
      <c r="E819"/>
      <c r="F819" s="258">
        <v>635.66</v>
      </c>
    </row>
    <row r="820" spans="2:6" x14ac:dyDescent="0.25">
      <c r="B820" s="257" t="s">
        <v>1098</v>
      </c>
      <c r="C820" s="266">
        <v>43799</v>
      </c>
      <c r="D820" s="257" t="s">
        <v>1245</v>
      </c>
      <c r="E820"/>
      <c r="F820" s="258">
        <v>638.88</v>
      </c>
    </row>
    <row r="821" spans="2:6" x14ac:dyDescent="0.25">
      <c r="B821" s="257" t="s">
        <v>1098</v>
      </c>
      <c r="C821" s="266">
        <v>43799</v>
      </c>
      <c r="D821" s="257" t="s">
        <v>1245</v>
      </c>
      <c r="E821"/>
      <c r="F821" s="258">
        <v>83.98</v>
      </c>
    </row>
    <row r="822" spans="2:6" x14ac:dyDescent="0.25">
      <c r="B822" s="257" t="s">
        <v>1098</v>
      </c>
      <c r="C822" s="266">
        <v>43799</v>
      </c>
      <c r="D822" s="257" t="s">
        <v>1245</v>
      </c>
      <c r="E822"/>
      <c r="F822" s="258">
        <v>162.07</v>
      </c>
    </row>
    <row r="823" spans="2:6" x14ac:dyDescent="0.25">
      <c r="B823" s="257" t="s">
        <v>1098</v>
      </c>
      <c r="C823" s="266">
        <v>43799</v>
      </c>
      <c r="D823" s="257" t="s">
        <v>1245</v>
      </c>
      <c r="E823"/>
      <c r="F823" s="258">
        <v>362.45</v>
      </c>
    </row>
    <row r="824" spans="2:6" x14ac:dyDescent="0.25">
      <c r="B824" s="257" t="s">
        <v>1098</v>
      </c>
      <c r="C824" s="266">
        <v>43799</v>
      </c>
      <c r="D824" s="257" t="s">
        <v>1245</v>
      </c>
      <c r="E824"/>
      <c r="F824" s="258">
        <v>313.05</v>
      </c>
    </row>
    <row r="825" spans="2:6" x14ac:dyDescent="0.25">
      <c r="B825" s="257" t="s">
        <v>1098</v>
      </c>
      <c r="C825" s="266">
        <v>43799</v>
      </c>
      <c r="D825" s="257" t="s">
        <v>1245</v>
      </c>
      <c r="E825"/>
      <c r="F825" s="258">
        <v>166.01</v>
      </c>
    </row>
    <row r="826" spans="2:6" x14ac:dyDescent="0.25">
      <c r="B826" s="257" t="s">
        <v>1098</v>
      </c>
      <c r="C826" s="266">
        <v>43799</v>
      </c>
      <c r="D826" s="257" t="s">
        <v>1245</v>
      </c>
      <c r="E826"/>
      <c r="F826" s="258">
        <v>2005.02</v>
      </c>
    </row>
    <row r="827" spans="2:6" x14ac:dyDescent="0.25">
      <c r="B827" s="257" t="s">
        <v>1098</v>
      </c>
      <c r="C827" s="266">
        <v>43799</v>
      </c>
      <c r="D827" s="257" t="s">
        <v>1245</v>
      </c>
      <c r="E827"/>
      <c r="F827" s="258">
        <v>180.93</v>
      </c>
    </row>
    <row r="828" spans="2:6" x14ac:dyDescent="0.25">
      <c r="B828" s="257" t="s">
        <v>1099</v>
      </c>
      <c r="C828" s="266">
        <v>43799</v>
      </c>
      <c r="D828" s="257" t="s">
        <v>967</v>
      </c>
      <c r="E828"/>
      <c r="F828" s="258">
        <v>20</v>
      </c>
    </row>
    <row r="829" spans="2:6" x14ac:dyDescent="0.25">
      <c r="B829" s="257" t="s">
        <v>1094</v>
      </c>
      <c r="C829" s="266">
        <v>43799</v>
      </c>
      <c r="D829" s="257" t="s">
        <v>1246</v>
      </c>
      <c r="E829"/>
      <c r="F829" s="258">
        <v>25.5</v>
      </c>
    </row>
    <row r="830" spans="2:6" x14ac:dyDescent="0.25">
      <c r="B830" s="257" t="s">
        <v>1095</v>
      </c>
      <c r="C830" s="266">
        <v>43803</v>
      </c>
      <c r="D830" s="257" t="s">
        <v>1247</v>
      </c>
      <c r="E830"/>
      <c r="F830" s="258">
        <v>461.91</v>
      </c>
    </row>
    <row r="831" spans="2:6" x14ac:dyDescent="0.25">
      <c r="B831" s="257" t="s">
        <v>1095</v>
      </c>
      <c r="C831" s="266">
        <v>43803</v>
      </c>
      <c r="D831" s="257" t="s">
        <v>1248</v>
      </c>
      <c r="E831"/>
      <c r="F831" s="258">
        <v>5445.34</v>
      </c>
    </row>
    <row r="832" spans="2:6" x14ac:dyDescent="0.25">
      <c r="B832" s="257" t="s">
        <v>1098</v>
      </c>
      <c r="C832" s="266">
        <v>43806</v>
      </c>
      <c r="D832" s="257" t="s">
        <v>1249</v>
      </c>
      <c r="E832"/>
      <c r="F832" s="258">
        <v>198.41</v>
      </c>
    </row>
    <row r="833" spans="2:6" x14ac:dyDescent="0.25">
      <c r="B833" s="257" t="s">
        <v>1098</v>
      </c>
      <c r="C833" s="266">
        <v>43806</v>
      </c>
      <c r="D833" s="257" t="s">
        <v>1249</v>
      </c>
      <c r="E833"/>
      <c r="F833" s="258">
        <v>248.4</v>
      </c>
    </row>
    <row r="834" spans="2:6" x14ac:dyDescent="0.25">
      <c r="B834" s="257" t="s">
        <v>1098</v>
      </c>
      <c r="C834" s="266">
        <v>43806</v>
      </c>
      <c r="D834" s="257" t="s">
        <v>1249</v>
      </c>
      <c r="E834"/>
      <c r="F834" s="258">
        <v>99.47</v>
      </c>
    </row>
    <row r="835" spans="2:6" x14ac:dyDescent="0.25">
      <c r="B835" s="257" t="s">
        <v>1098</v>
      </c>
      <c r="C835" s="266">
        <v>43806</v>
      </c>
      <c r="D835" s="257" t="s">
        <v>1249</v>
      </c>
      <c r="E835"/>
      <c r="F835" s="258">
        <v>270.04000000000002</v>
      </c>
    </row>
    <row r="836" spans="2:6" x14ac:dyDescent="0.25">
      <c r="B836" s="257" t="s">
        <v>1098</v>
      </c>
      <c r="C836" s="266">
        <v>43806</v>
      </c>
      <c r="D836" s="257" t="s">
        <v>1249</v>
      </c>
      <c r="E836"/>
      <c r="F836" s="258">
        <v>15.48</v>
      </c>
    </row>
    <row r="837" spans="2:6" x14ac:dyDescent="0.25">
      <c r="B837" s="257" t="s">
        <v>1098</v>
      </c>
      <c r="C837" s="266">
        <v>43806</v>
      </c>
      <c r="D837" s="257" t="s">
        <v>1249</v>
      </c>
      <c r="E837"/>
      <c r="F837" s="258">
        <v>2325.7199999999998</v>
      </c>
    </row>
    <row r="838" spans="2:6" x14ac:dyDescent="0.25">
      <c r="B838" s="257" t="s">
        <v>1098</v>
      </c>
      <c r="C838" s="266">
        <v>43806</v>
      </c>
      <c r="D838" s="257" t="s">
        <v>1249</v>
      </c>
      <c r="E838"/>
      <c r="F838" s="258">
        <v>430.46</v>
      </c>
    </row>
    <row r="839" spans="2:6" x14ac:dyDescent="0.25">
      <c r="B839" s="257" t="s">
        <v>1098</v>
      </c>
      <c r="C839" s="266">
        <v>43806</v>
      </c>
      <c r="D839" s="257" t="s">
        <v>1249</v>
      </c>
      <c r="E839"/>
      <c r="F839" s="258">
        <v>165.37</v>
      </c>
    </row>
    <row r="840" spans="2:6" x14ac:dyDescent="0.25">
      <c r="B840" s="257" t="s">
        <v>1098</v>
      </c>
      <c r="C840" s="266">
        <v>43806</v>
      </c>
      <c r="D840" s="257" t="s">
        <v>1249</v>
      </c>
      <c r="E840"/>
      <c r="F840" s="258">
        <v>67.569999999999993</v>
      </c>
    </row>
    <row r="841" spans="2:6" x14ac:dyDescent="0.25">
      <c r="B841" s="257" t="s">
        <v>1098</v>
      </c>
      <c r="C841" s="266">
        <v>43806</v>
      </c>
      <c r="D841" s="257" t="s">
        <v>1249</v>
      </c>
      <c r="E841"/>
      <c r="F841" s="258">
        <v>172.05</v>
      </c>
    </row>
    <row r="842" spans="2:6" x14ac:dyDescent="0.25">
      <c r="B842" s="257" t="s">
        <v>1097</v>
      </c>
      <c r="C842" s="266">
        <v>43808</v>
      </c>
      <c r="D842" s="257" t="s">
        <v>1250</v>
      </c>
      <c r="E842"/>
      <c r="F842" s="258">
        <v>1684.78</v>
      </c>
    </row>
    <row r="843" spans="2:6" x14ac:dyDescent="0.25">
      <c r="B843" s="257" t="s">
        <v>1095</v>
      </c>
      <c r="C843" s="266">
        <v>43810</v>
      </c>
      <c r="D843" s="257" t="s">
        <v>1251</v>
      </c>
      <c r="E843"/>
      <c r="F843" s="258">
        <v>613.34</v>
      </c>
    </row>
    <row r="844" spans="2:6" x14ac:dyDescent="0.25">
      <c r="B844" s="257" t="s">
        <v>1095</v>
      </c>
      <c r="C844" s="266">
        <v>43810</v>
      </c>
      <c r="D844" s="257" t="s">
        <v>1252</v>
      </c>
      <c r="E844"/>
      <c r="F844" s="258">
        <v>2117.5</v>
      </c>
    </row>
    <row r="845" spans="2:6" x14ac:dyDescent="0.25">
      <c r="B845" s="257" t="s">
        <v>1095</v>
      </c>
      <c r="C845" s="266">
        <v>43817</v>
      </c>
      <c r="D845" s="257" t="s">
        <v>1253</v>
      </c>
      <c r="E845"/>
      <c r="F845" s="258">
        <v>2472.0300000000002</v>
      </c>
    </row>
    <row r="846" spans="2:6" x14ac:dyDescent="0.25">
      <c r="B846" s="257" t="s">
        <v>1095</v>
      </c>
      <c r="C846" s="266">
        <v>43817</v>
      </c>
      <c r="D846" s="257" t="s">
        <v>1254</v>
      </c>
      <c r="E846"/>
      <c r="F846" s="258">
        <v>774.94</v>
      </c>
    </row>
    <row r="847" spans="2:6" x14ac:dyDescent="0.25">
      <c r="B847" s="257" t="s">
        <v>1098</v>
      </c>
      <c r="C847" s="266">
        <v>43818</v>
      </c>
      <c r="D847" s="257" t="s">
        <v>1255</v>
      </c>
      <c r="E847"/>
      <c r="F847" s="258">
        <v>533.84</v>
      </c>
    </row>
    <row r="848" spans="2:6" x14ac:dyDescent="0.25">
      <c r="B848" s="257" t="s">
        <v>1098</v>
      </c>
      <c r="C848" s="266">
        <v>43818</v>
      </c>
      <c r="D848" s="257" t="s">
        <v>1255</v>
      </c>
      <c r="E848"/>
      <c r="F848" s="258">
        <v>644.57000000000005</v>
      </c>
    </row>
    <row r="849" spans="2:6" x14ac:dyDescent="0.25">
      <c r="B849" s="257" t="s">
        <v>1098</v>
      </c>
      <c r="C849" s="266">
        <v>43818</v>
      </c>
      <c r="D849" s="257" t="s">
        <v>1255</v>
      </c>
      <c r="E849"/>
      <c r="F849" s="258">
        <v>698.74</v>
      </c>
    </row>
    <row r="850" spans="2:6" x14ac:dyDescent="0.25">
      <c r="B850" s="257" t="s">
        <v>1098</v>
      </c>
      <c r="C850" s="266">
        <v>43818</v>
      </c>
      <c r="D850" s="257" t="s">
        <v>1255</v>
      </c>
      <c r="E850"/>
      <c r="F850" s="258">
        <v>100.74</v>
      </c>
    </row>
    <row r="851" spans="2:6" x14ac:dyDescent="0.25">
      <c r="B851" s="257" t="s">
        <v>1098</v>
      </c>
      <c r="C851" s="266">
        <v>43818</v>
      </c>
      <c r="D851" s="257" t="s">
        <v>1255</v>
      </c>
      <c r="E851"/>
      <c r="F851" s="258">
        <v>80.31</v>
      </c>
    </row>
    <row r="852" spans="2:6" x14ac:dyDescent="0.25">
      <c r="B852" s="257" t="s">
        <v>1098</v>
      </c>
      <c r="C852" s="266">
        <v>43818</v>
      </c>
      <c r="D852" s="257" t="s">
        <v>1255</v>
      </c>
      <c r="E852"/>
      <c r="F852" s="258">
        <v>40.42</v>
      </c>
    </row>
    <row r="853" spans="2:6" x14ac:dyDescent="0.25">
      <c r="B853" s="257" t="s">
        <v>1098</v>
      </c>
      <c r="C853" s="266">
        <v>43818</v>
      </c>
      <c r="D853" s="257" t="s">
        <v>1255</v>
      </c>
      <c r="E853"/>
      <c r="F853" s="258">
        <v>223.52</v>
      </c>
    </row>
    <row r="854" spans="2:6" x14ac:dyDescent="0.25">
      <c r="B854" s="257" t="s">
        <v>1098</v>
      </c>
      <c r="C854" s="266">
        <v>43818</v>
      </c>
      <c r="D854" s="257" t="s">
        <v>1255</v>
      </c>
      <c r="E854"/>
      <c r="F854" s="258">
        <v>2219.75</v>
      </c>
    </row>
    <row r="855" spans="2:6" x14ac:dyDescent="0.25">
      <c r="B855" s="257" t="s">
        <v>1098</v>
      </c>
      <c r="C855" s="266">
        <v>43818</v>
      </c>
      <c r="D855" s="257" t="s">
        <v>1255</v>
      </c>
      <c r="E855"/>
      <c r="F855" s="258">
        <v>659.71</v>
      </c>
    </row>
    <row r="856" spans="2:6" x14ac:dyDescent="0.25">
      <c r="B856" s="257" t="s">
        <v>1098</v>
      </c>
      <c r="C856" s="266">
        <v>43818</v>
      </c>
      <c r="D856" s="257" t="s">
        <v>1255</v>
      </c>
      <c r="E856"/>
      <c r="F856" s="258">
        <v>194.09</v>
      </c>
    </row>
    <row r="857" spans="2:6" x14ac:dyDescent="0.25">
      <c r="B857" s="257" t="s">
        <v>1098</v>
      </c>
      <c r="C857" s="266">
        <v>43821</v>
      </c>
      <c r="D857" s="257" t="s">
        <v>1256</v>
      </c>
      <c r="E857"/>
      <c r="F857" s="258">
        <v>5297.23</v>
      </c>
    </row>
    <row r="858" spans="2:6" x14ac:dyDescent="0.25">
      <c r="B858" s="257" t="s">
        <v>1097</v>
      </c>
      <c r="C858" s="266">
        <v>43821</v>
      </c>
      <c r="D858" s="257" t="s">
        <v>1257</v>
      </c>
      <c r="E858"/>
      <c r="F858" s="258">
        <v>647.46</v>
      </c>
    </row>
    <row r="859" spans="2:6" x14ac:dyDescent="0.25">
      <c r="B859" s="257" t="s">
        <v>1097</v>
      </c>
      <c r="C859" s="266">
        <v>43821</v>
      </c>
      <c r="D859" s="257" t="s">
        <v>1257</v>
      </c>
      <c r="E859"/>
      <c r="F859" s="258">
        <v>235.43</v>
      </c>
    </row>
    <row r="860" spans="2:6" x14ac:dyDescent="0.25">
      <c r="B860" s="257" t="s">
        <v>1097</v>
      </c>
      <c r="C860" s="266">
        <v>43821</v>
      </c>
      <c r="D860" s="257" t="s">
        <v>1257</v>
      </c>
      <c r="E860"/>
      <c r="F860" s="258">
        <v>235.43</v>
      </c>
    </row>
    <row r="861" spans="2:6" x14ac:dyDescent="0.25">
      <c r="B861" s="257" t="s">
        <v>1097</v>
      </c>
      <c r="C861" s="266">
        <v>43821</v>
      </c>
      <c r="D861" s="257" t="s">
        <v>1257</v>
      </c>
      <c r="E861"/>
      <c r="F861" s="258">
        <v>824.01</v>
      </c>
    </row>
    <row r="862" spans="2:6" x14ac:dyDescent="0.25">
      <c r="B862" s="257" t="s">
        <v>1097</v>
      </c>
      <c r="C862" s="266">
        <v>43821</v>
      </c>
      <c r="D862" s="257" t="s">
        <v>1257</v>
      </c>
      <c r="E862"/>
      <c r="F862" s="258">
        <v>294.29000000000002</v>
      </c>
    </row>
    <row r="863" spans="2:6" x14ac:dyDescent="0.25">
      <c r="B863" s="257" t="s">
        <v>1097</v>
      </c>
      <c r="C863" s="266">
        <v>43821</v>
      </c>
      <c r="D863" s="257" t="s">
        <v>1257</v>
      </c>
      <c r="E863"/>
      <c r="F863" s="258">
        <v>235.43</v>
      </c>
    </row>
    <row r="864" spans="2:6" x14ac:dyDescent="0.25">
      <c r="B864" s="257" t="s">
        <v>1097</v>
      </c>
      <c r="C864" s="266">
        <v>43821</v>
      </c>
      <c r="D864" s="257" t="s">
        <v>1257</v>
      </c>
      <c r="E864"/>
      <c r="F864" s="258">
        <v>206</v>
      </c>
    </row>
    <row r="865" spans="2:6" x14ac:dyDescent="0.25">
      <c r="B865" s="257" t="s">
        <v>1097</v>
      </c>
      <c r="C865" s="266">
        <v>43821</v>
      </c>
      <c r="D865" s="257" t="s">
        <v>1257</v>
      </c>
      <c r="E865"/>
      <c r="F865" s="258">
        <v>294.29000000000002</v>
      </c>
    </row>
    <row r="866" spans="2:6" x14ac:dyDescent="0.25">
      <c r="B866" s="257" t="s">
        <v>1097</v>
      </c>
      <c r="C866" s="266">
        <v>43821</v>
      </c>
      <c r="D866" s="257" t="s">
        <v>1257</v>
      </c>
      <c r="E866"/>
      <c r="F866" s="258">
        <v>158.91999999999999</v>
      </c>
    </row>
    <row r="867" spans="2:6" x14ac:dyDescent="0.25">
      <c r="B867" s="257" t="s">
        <v>1097</v>
      </c>
      <c r="C867" s="266">
        <v>43821</v>
      </c>
      <c r="D867" s="257" t="s">
        <v>1257</v>
      </c>
      <c r="E867"/>
      <c r="F867" s="258">
        <v>211.89</v>
      </c>
    </row>
    <row r="868" spans="2:6" x14ac:dyDescent="0.25">
      <c r="B868" s="257" t="s">
        <v>1097</v>
      </c>
      <c r="C868" s="266">
        <v>43821</v>
      </c>
      <c r="D868" s="257" t="s">
        <v>1257</v>
      </c>
      <c r="E868"/>
      <c r="F868" s="258">
        <v>235.43</v>
      </c>
    </row>
    <row r="869" spans="2:6" x14ac:dyDescent="0.25">
      <c r="B869" s="257" t="s">
        <v>1097</v>
      </c>
      <c r="C869" s="266">
        <v>43821</v>
      </c>
      <c r="D869" s="257" t="s">
        <v>1257</v>
      </c>
      <c r="E869"/>
      <c r="F869" s="258">
        <v>176.57</v>
      </c>
    </row>
    <row r="870" spans="2:6" x14ac:dyDescent="0.25">
      <c r="B870" s="257" t="s">
        <v>1097</v>
      </c>
      <c r="C870" s="266">
        <v>43821</v>
      </c>
      <c r="D870" s="257" t="s">
        <v>1257</v>
      </c>
      <c r="E870"/>
      <c r="F870" s="258">
        <v>211.89</v>
      </c>
    </row>
    <row r="871" spans="2:6" x14ac:dyDescent="0.25">
      <c r="B871" s="257" t="s">
        <v>1097</v>
      </c>
      <c r="C871" s="266">
        <v>43821</v>
      </c>
      <c r="D871" s="257" t="s">
        <v>1257</v>
      </c>
      <c r="E871"/>
      <c r="F871" s="258">
        <v>211.89</v>
      </c>
    </row>
    <row r="872" spans="2:6" x14ac:dyDescent="0.25">
      <c r="B872" s="257" t="s">
        <v>1097</v>
      </c>
      <c r="C872" s="266">
        <v>43821</v>
      </c>
      <c r="D872" s="257" t="s">
        <v>1257</v>
      </c>
      <c r="E872"/>
      <c r="F872" s="258">
        <v>105.94</v>
      </c>
    </row>
    <row r="873" spans="2:6" x14ac:dyDescent="0.25">
      <c r="B873" s="257" t="s">
        <v>1097</v>
      </c>
      <c r="C873" s="266">
        <v>43821</v>
      </c>
      <c r="D873" s="257" t="s">
        <v>1257</v>
      </c>
      <c r="E873"/>
      <c r="F873" s="258">
        <v>223.66</v>
      </c>
    </row>
    <row r="874" spans="2:6" x14ac:dyDescent="0.25">
      <c r="B874" s="257" t="s">
        <v>1097</v>
      </c>
      <c r="C874" s="266">
        <v>43821</v>
      </c>
      <c r="D874" s="257" t="s">
        <v>1257</v>
      </c>
      <c r="E874"/>
      <c r="F874" s="258">
        <v>105.94</v>
      </c>
    </row>
    <row r="875" spans="2:6" x14ac:dyDescent="0.25">
      <c r="B875" s="257" t="s">
        <v>1097</v>
      </c>
      <c r="C875" s="266">
        <v>43821</v>
      </c>
      <c r="D875" s="257" t="s">
        <v>1257</v>
      </c>
      <c r="E875"/>
      <c r="F875" s="258">
        <v>329.61</v>
      </c>
    </row>
    <row r="876" spans="2:6" x14ac:dyDescent="0.25">
      <c r="B876" s="257" t="s">
        <v>1097</v>
      </c>
      <c r="C876" s="266">
        <v>43821</v>
      </c>
      <c r="D876" s="257" t="s">
        <v>1257</v>
      </c>
      <c r="E876"/>
      <c r="F876" s="258">
        <v>235.43</v>
      </c>
    </row>
    <row r="877" spans="2:6" x14ac:dyDescent="0.25">
      <c r="B877" s="257" t="s">
        <v>1097</v>
      </c>
      <c r="C877" s="266">
        <v>43821</v>
      </c>
      <c r="D877" s="257" t="s">
        <v>1257</v>
      </c>
      <c r="E877"/>
      <c r="F877" s="258">
        <v>117.72</v>
      </c>
    </row>
    <row r="878" spans="2:6" x14ac:dyDescent="0.25">
      <c r="B878" s="257" t="s">
        <v>1095</v>
      </c>
      <c r="C878" s="266">
        <v>43823</v>
      </c>
      <c r="D878" s="257" t="s">
        <v>1258</v>
      </c>
      <c r="E878"/>
      <c r="F878" s="258">
        <v>661.2</v>
      </c>
    </row>
    <row r="879" spans="2:6" x14ac:dyDescent="0.25">
      <c r="B879" s="257" t="s">
        <v>1095</v>
      </c>
      <c r="C879" s="266">
        <v>43823</v>
      </c>
      <c r="D879" s="257" t="s">
        <v>1259</v>
      </c>
      <c r="E879"/>
      <c r="F879" s="258">
        <v>2291.5500000000002</v>
      </c>
    </row>
    <row r="880" spans="2:6" x14ac:dyDescent="0.25">
      <c r="B880" s="257" t="s">
        <v>1098</v>
      </c>
      <c r="C880" s="266">
        <v>43827</v>
      </c>
      <c r="D880" s="257" t="s">
        <v>1260</v>
      </c>
      <c r="E880"/>
      <c r="F880" s="258">
        <v>217.49</v>
      </c>
    </row>
    <row r="881" spans="2:6" x14ac:dyDescent="0.25">
      <c r="B881" s="257" t="s">
        <v>1098</v>
      </c>
      <c r="C881" s="266">
        <v>43827</v>
      </c>
      <c r="D881" s="257" t="s">
        <v>1260</v>
      </c>
      <c r="E881"/>
      <c r="F881" s="258">
        <v>232.16</v>
      </c>
    </row>
    <row r="882" spans="2:6" x14ac:dyDescent="0.25">
      <c r="B882" s="257" t="s">
        <v>1098</v>
      </c>
      <c r="C882" s="266">
        <v>43827</v>
      </c>
      <c r="D882" s="257" t="s">
        <v>1260</v>
      </c>
      <c r="E882"/>
      <c r="F882" s="258">
        <v>740.77</v>
      </c>
    </row>
    <row r="883" spans="2:6" x14ac:dyDescent="0.25">
      <c r="B883" s="257" t="s">
        <v>1098</v>
      </c>
      <c r="C883" s="266">
        <v>43827</v>
      </c>
      <c r="D883" s="257" t="s">
        <v>1260</v>
      </c>
      <c r="E883"/>
      <c r="F883" s="258">
        <v>156.37</v>
      </c>
    </row>
    <row r="884" spans="2:6" x14ac:dyDescent="0.25">
      <c r="B884" s="257" t="s">
        <v>1098</v>
      </c>
      <c r="C884" s="266">
        <v>43827</v>
      </c>
      <c r="D884" s="257" t="s">
        <v>1260</v>
      </c>
      <c r="E884"/>
      <c r="F884" s="258">
        <v>100.04</v>
      </c>
    </row>
    <row r="885" spans="2:6" x14ac:dyDescent="0.25">
      <c r="B885" s="257" t="s">
        <v>1098</v>
      </c>
      <c r="C885" s="266">
        <v>43827</v>
      </c>
      <c r="D885" s="257" t="s">
        <v>1260</v>
      </c>
      <c r="E885"/>
      <c r="F885" s="258">
        <v>118.94</v>
      </c>
    </row>
    <row r="886" spans="2:6" x14ac:dyDescent="0.25">
      <c r="B886" s="257" t="s">
        <v>1098</v>
      </c>
      <c r="C886" s="266">
        <v>43827</v>
      </c>
      <c r="D886" s="257" t="s">
        <v>1260</v>
      </c>
      <c r="E886"/>
      <c r="F886" s="258">
        <v>220.41</v>
      </c>
    </row>
    <row r="887" spans="2:6" x14ac:dyDescent="0.25">
      <c r="B887" s="257" t="s">
        <v>1098</v>
      </c>
      <c r="C887" s="266">
        <v>43827</v>
      </c>
      <c r="D887" s="257" t="s">
        <v>1260</v>
      </c>
      <c r="E887"/>
      <c r="F887" s="258">
        <v>570.45000000000005</v>
      </c>
    </row>
    <row r="888" spans="2:6" x14ac:dyDescent="0.25">
      <c r="B888" s="257" t="s">
        <v>1098</v>
      </c>
      <c r="C888" s="266">
        <v>43827</v>
      </c>
      <c r="D888" s="257" t="s">
        <v>1260</v>
      </c>
      <c r="E888"/>
      <c r="F888" s="258">
        <v>596.33000000000004</v>
      </c>
    </row>
    <row r="889" spans="2:6" x14ac:dyDescent="0.25">
      <c r="B889" s="257" t="s">
        <v>1098</v>
      </c>
      <c r="C889" s="266">
        <v>43827</v>
      </c>
      <c r="D889" s="257" t="s">
        <v>1260</v>
      </c>
      <c r="E889"/>
      <c r="F889" s="258">
        <v>22.14</v>
      </c>
    </row>
    <row r="890" spans="2:6" x14ac:dyDescent="0.25">
      <c r="B890" s="257" t="s">
        <v>1096</v>
      </c>
      <c r="C890" s="266">
        <v>43830</v>
      </c>
      <c r="D890" s="257" t="s">
        <v>1053</v>
      </c>
      <c r="E890"/>
      <c r="F890" s="258">
        <v>1095</v>
      </c>
    </row>
    <row r="891" spans="2:6" x14ac:dyDescent="0.25">
      <c r="B891" s="257" t="s">
        <v>1096</v>
      </c>
      <c r="C891" s="266">
        <v>43830</v>
      </c>
      <c r="D891" s="257" t="s">
        <v>1261</v>
      </c>
      <c r="E891"/>
      <c r="F891" s="258">
        <v>1001.53</v>
      </c>
    </row>
    <row r="892" spans="2:6" x14ac:dyDescent="0.25">
      <c r="B892" s="257" t="s">
        <v>1096</v>
      </c>
      <c r="C892" s="266">
        <v>43837</v>
      </c>
      <c r="D892" s="257" t="s">
        <v>1262</v>
      </c>
      <c r="E892"/>
      <c r="F892" s="258">
        <v>82594.990000000005</v>
      </c>
    </row>
    <row r="893" spans="2:6" x14ac:dyDescent="0.25">
      <c r="B893" s="257" t="s">
        <v>1097</v>
      </c>
      <c r="C893" s="266">
        <v>43841</v>
      </c>
      <c r="D893" s="257" t="s">
        <v>1263</v>
      </c>
      <c r="E893"/>
      <c r="F893" s="258">
        <v>2476.9499999999998</v>
      </c>
    </row>
    <row r="894" spans="2:6" x14ac:dyDescent="0.25">
      <c r="B894" s="257" t="s">
        <v>1096</v>
      </c>
      <c r="C894" s="266">
        <v>43843</v>
      </c>
      <c r="D894" s="257" t="s">
        <v>1264</v>
      </c>
      <c r="E894"/>
      <c r="F894" s="258">
        <v>2898.47</v>
      </c>
    </row>
    <row r="895" spans="2:6" x14ac:dyDescent="0.25">
      <c r="B895" s="257" t="s">
        <v>1098</v>
      </c>
      <c r="C895" s="266">
        <v>43853</v>
      </c>
      <c r="D895" s="257" t="s">
        <v>1265</v>
      </c>
      <c r="E895"/>
      <c r="F895" s="258">
        <v>2239.7399999999998</v>
      </c>
    </row>
    <row r="896" spans="2:6" x14ac:dyDescent="0.25">
      <c r="B896" s="257" t="s">
        <v>1098</v>
      </c>
      <c r="C896" s="266">
        <v>43853</v>
      </c>
      <c r="D896" s="257" t="s">
        <v>1265</v>
      </c>
      <c r="E896"/>
      <c r="F896" s="258">
        <v>2476.66</v>
      </c>
    </row>
    <row r="897" spans="2:6" x14ac:dyDescent="0.25">
      <c r="B897" s="257" t="s">
        <v>1098</v>
      </c>
      <c r="C897" s="266">
        <v>43853</v>
      </c>
      <c r="D897" s="257" t="s">
        <v>1265</v>
      </c>
      <c r="E897"/>
      <c r="F897" s="258">
        <v>402.9</v>
      </c>
    </row>
    <row r="898" spans="2:6" x14ac:dyDescent="0.25">
      <c r="B898" s="257" t="s">
        <v>1098</v>
      </c>
      <c r="C898" s="266">
        <v>43853</v>
      </c>
      <c r="D898" s="257" t="s">
        <v>1265</v>
      </c>
      <c r="E898"/>
      <c r="F898" s="258">
        <v>255.66</v>
      </c>
    </row>
    <row r="899" spans="2:6" x14ac:dyDescent="0.25">
      <c r="B899" s="257" t="s">
        <v>1098</v>
      </c>
      <c r="C899" s="266">
        <v>43853</v>
      </c>
      <c r="D899" s="257" t="s">
        <v>1265</v>
      </c>
      <c r="E899"/>
      <c r="F899" s="258">
        <v>251.77</v>
      </c>
    </row>
    <row r="900" spans="2:6" x14ac:dyDescent="0.25">
      <c r="B900" s="257" t="s">
        <v>1098</v>
      </c>
      <c r="C900" s="266">
        <v>43853</v>
      </c>
      <c r="D900" s="257" t="s">
        <v>1266</v>
      </c>
      <c r="E900"/>
      <c r="F900" s="258">
        <v>82.68</v>
      </c>
    </row>
    <row r="901" spans="2:6" x14ac:dyDescent="0.25">
      <c r="B901" s="257" t="s">
        <v>1098</v>
      </c>
      <c r="C901" s="266">
        <v>43853</v>
      </c>
      <c r="D901" s="257" t="s">
        <v>1266</v>
      </c>
      <c r="E901"/>
      <c r="F901" s="258">
        <v>83.01</v>
      </c>
    </row>
    <row r="902" spans="2:6" x14ac:dyDescent="0.25">
      <c r="B902" s="257" t="s">
        <v>1098</v>
      </c>
      <c r="C902" s="266">
        <v>43853</v>
      </c>
      <c r="D902" s="257" t="s">
        <v>1266</v>
      </c>
      <c r="E902"/>
      <c r="F902" s="258">
        <v>974.22</v>
      </c>
    </row>
    <row r="903" spans="2:6" x14ac:dyDescent="0.25">
      <c r="B903" s="257" t="s">
        <v>1098</v>
      </c>
      <c r="C903" s="266">
        <v>43853</v>
      </c>
      <c r="D903" s="257" t="s">
        <v>1266</v>
      </c>
      <c r="E903"/>
      <c r="F903" s="258">
        <v>1095.26</v>
      </c>
    </row>
    <row r="904" spans="2:6" x14ac:dyDescent="0.25">
      <c r="B904" s="257" t="s">
        <v>1098</v>
      </c>
      <c r="C904" s="266">
        <v>43853</v>
      </c>
      <c r="D904" s="257" t="s">
        <v>1266</v>
      </c>
      <c r="E904"/>
      <c r="F904" s="258">
        <v>559.66999999999996</v>
      </c>
    </row>
    <row r="905" spans="2:6" x14ac:dyDescent="0.25">
      <c r="B905" s="257" t="s">
        <v>1098</v>
      </c>
      <c r="C905" s="266">
        <v>43853</v>
      </c>
      <c r="D905" s="257" t="s">
        <v>1266</v>
      </c>
      <c r="E905"/>
      <c r="F905" s="258">
        <v>828.51</v>
      </c>
    </row>
    <row r="906" spans="2:6" x14ac:dyDescent="0.25">
      <c r="B906" s="257" t="s">
        <v>1098</v>
      </c>
      <c r="C906" s="266">
        <v>43853</v>
      </c>
      <c r="D906" s="257" t="s">
        <v>1266</v>
      </c>
      <c r="E906"/>
      <c r="F906" s="258">
        <v>532.66999999999996</v>
      </c>
    </row>
    <row r="907" spans="2:6" x14ac:dyDescent="0.25">
      <c r="B907" s="257" t="s">
        <v>1098</v>
      </c>
      <c r="C907" s="266">
        <v>43853</v>
      </c>
      <c r="D907" s="257" t="s">
        <v>1266</v>
      </c>
      <c r="E907"/>
      <c r="F907" s="258">
        <v>142.44</v>
      </c>
    </row>
    <row r="908" spans="2:6" x14ac:dyDescent="0.25">
      <c r="B908" s="257" t="s">
        <v>1098</v>
      </c>
      <c r="C908" s="266">
        <v>43853</v>
      </c>
      <c r="D908" s="257" t="s">
        <v>1266</v>
      </c>
      <c r="E908"/>
      <c r="F908" s="258">
        <v>105.12</v>
      </c>
    </row>
    <row r="909" spans="2:6" x14ac:dyDescent="0.25">
      <c r="B909" s="257" t="s">
        <v>1098</v>
      </c>
      <c r="C909" s="266">
        <v>43855</v>
      </c>
      <c r="D909" s="257" t="s">
        <v>1267</v>
      </c>
      <c r="E909"/>
      <c r="F909" s="258">
        <v>1079.48</v>
      </c>
    </row>
    <row r="910" spans="2:6" x14ac:dyDescent="0.25">
      <c r="B910" s="257" t="s">
        <v>1098</v>
      </c>
      <c r="C910" s="266">
        <v>43855</v>
      </c>
      <c r="D910" s="257" t="s">
        <v>1267</v>
      </c>
      <c r="E910"/>
      <c r="F910" s="258">
        <v>595.74</v>
      </c>
    </row>
    <row r="911" spans="2:6" x14ac:dyDescent="0.25">
      <c r="B911" s="257" t="s">
        <v>1095</v>
      </c>
      <c r="C911" s="266">
        <v>43855</v>
      </c>
      <c r="D911" s="257" t="s">
        <v>1268</v>
      </c>
      <c r="E911"/>
      <c r="F911" s="258">
        <v>108.62</v>
      </c>
    </row>
    <row r="912" spans="2:6" x14ac:dyDescent="0.25">
      <c r="B912" s="257" t="s">
        <v>1096</v>
      </c>
      <c r="C912" s="266">
        <v>43861</v>
      </c>
      <c r="D912" s="257" t="s">
        <v>947</v>
      </c>
      <c r="E912"/>
      <c r="F912" s="258">
        <v>113</v>
      </c>
    </row>
    <row r="913" spans="2:6" x14ac:dyDescent="0.25">
      <c r="B913" s="257" t="s">
        <v>1094</v>
      </c>
      <c r="C913" s="266">
        <v>43861</v>
      </c>
      <c r="D913" s="257" t="s">
        <v>947</v>
      </c>
      <c r="E913"/>
      <c r="F913" s="258">
        <v>25</v>
      </c>
    </row>
    <row r="914" spans="2:6" x14ac:dyDescent="0.25">
      <c r="B914" s="257" t="s">
        <v>1098</v>
      </c>
      <c r="C914" s="266">
        <v>43869</v>
      </c>
      <c r="D914" s="257" t="s">
        <v>1269</v>
      </c>
      <c r="E914"/>
      <c r="F914" s="258">
        <v>103.05</v>
      </c>
    </row>
    <row r="915" spans="2:6" x14ac:dyDescent="0.25">
      <c r="B915" s="257" t="s">
        <v>1098</v>
      </c>
      <c r="C915" s="266">
        <v>43869</v>
      </c>
      <c r="D915" s="257" t="s">
        <v>1269</v>
      </c>
      <c r="E915"/>
      <c r="F915" s="258">
        <v>880.45</v>
      </c>
    </row>
    <row r="916" spans="2:6" x14ac:dyDescent="0.25">
      <c r="B916" s="257" t="s">
        <v>1098</v>
      </c>
      <c r="C916" s="266">
        <v>43869</v>
      </c>
      <c r="D916" s="257" t="s">
        <v>1269</v>
      </c>
      <c r="E916"/>
      <c r="F916" s="258">
        <v>147.33000000000001</v>
      </c>
    </row>
    <row r="917" spans="2:6" x14ac:dyDescent="0.25">
      <c r="B917" s="257" t="s">
        <v>1098</v>
      </c>
      <c r="C917" s="266">
        <v>43869</v>
      </c>
      <c r="D917" s="257" t="s">
        <v>1270</v>
      </c>
      <c r="E917"/>
      <c r="F917" s="258">
        <v>80.540000000000006</v>
      </c>
    </row>
    <row r="918" spans="2:6" x14ac:dyDescent="0.25">
      <c r="B918" s="257" t="s">
        <v>1098</v>
      </c>
      <c r="C918" s="266">
        <v>43869</v>
      </c>
      <c r="D918" s="257" t="s">
        <v>1270</v>
      </c>
      <c r="E918"/>
      <c r="F918" s="258">
        <v>92.12</v>
      </c>
    </row>
    <row r="919" spans="2:6" x14ac:dyDescent="0.25">
      <c r="B919" s="257" t="s">
        <v>1098</v>
      </c>
      <c r="C919" s="266">
        <v>43869</v>
      </c>
      <c r="D919" s="257" t="s">
        <v>1270</v>
      </c>
      <c r="E919"/>
      <c r="F919" s="258">
        <v>825.44</v>
      </c>
    </row>
    <row r="920" spans="2:6" x14ac:dyDescent="0.25">
      <c r="B920" s="257" t="s">
        <v>1098</v>
      </c>
      <c r="C920" s="266">
        <v>43869</v>
      </c>
      <c r="D920" s="257" t="s">
        <v>1270</v>
      </c>
      <c r="E920"/>
      <c r="F920" s="258">
        <v>1001.18</v>
      </c>
    </row>
    <row r="921" spans="2:6" x14ac:dyDescent="0.25">
      <c r="B921" s="257" t="s">
        <v>1098</v>
      </c>
      <c r="C921" s="266">
        <v>43869</v>
      </c>
      <c r="D921" s="257" t="s">
        <v>1270</v>
      </c>
      <c r="E921"/>
      <c r="F921" s="258">
        <v>665.12</v>
      </c>
    </row>
    <row r="922" spans="2:6" x14ac:dyDescent="0.25">
      <c r="B922" s="257" t="s">
        <v>1098</v>
      </c>
      <c r="C922" s="266">
        <v>43869</v>
      </c>
      <c r="D922" s="257" t="s">
        <v>1270</v>
      </c>
      <c r="E922"/>
      <c r="F922" s="258">
        <v>598.55999999999995</v>
      </c>
    </row>
    <row r="923" spans="2:6" x14ac:dyDescent="0.25">
      <c r="B923" s="257" t="s">
        <v>1098</v>
      </c>
      <c r="C923" s="266">
        <v>43869</v>
      </c>
      <c r="D923" s="257" t="s">
        <v>1270</v>
      </c>
      <c r="E923"/>
      <c r="F923" s="258">
        <v>641.25</v>
      </c>
    </row>
    <row r="924" spans="2:6" x14ac:dyDescent="0.25">
      <c r="B924" s="257" t="s">
        <v>1098</v>
      </c>
      <c r="C924" s="266">
        <v>43869</v>
      </c>
      <c r="D924" s="257" t="s">
        <v>1270</v>
      </c>
      <c r="E924"/>
      <c r="F924" s="258">
        <v>139.47</v>
      </c>
    </row>
    <row r="925" spans="2:6" x14ac:dyDescent="0.25">
      <c r="B925" s="257" t="s">
        <v>1098</v>
      </c>
      <c r="C925" s="266">
        <v>43869</v>
      </c>
      <c r="D925" s="257" t="s">
        <v>1270</v>
      </c>
      <c r="E925"/>
      <c r="F925" s="258">
        <v>326.97000000000003</v>
      </c>
    </row>
    <row r="926" spans="2:6" x14ac:dyDescent="0.25">
      <c r="B926" s="257" t="s">
        <v>1098</v>
      </c>
      <c r="C926" s="266">
        <v>43869</v>
      </c>
      <c r="D926" s="257" t="s">
        <v>1270</v>
      </c>
      <c r="E926"/>
      <c r="F926" s="258">
        <v>53.35</v>
      </c>
    </row>
    <row r="927" spans="2:6" x14ac:dyDescent="0.25">
      <c r="B927" s="257" t="s">
        <v>1098</v>
      </c>
      <c r="C927" s="266">
        <v>43870</v>
      </c>
      <c r="D927" s="257" t="s">
        <v>1271</v>
      </c>
      <c r="E927"/>
      <c r="F927" s="258">
        <v>532.66999999999996</v>
      </c>
    </row>
    <row r="928" spans="2:6" x14ac:dyDescent="0.25">
      <c r="B928" s="257" t="s">
        <v>1097</v>
      </c>
      <c r="C928" s="266">
        <v>43871</v>
      </c>
      <c r="D928" s="257" t="s">
        <v>1272</v>
      </c>
      <c r="E928"/>
      <c r="F928" s="258">
        <v>3054.01</v>
      </c>
    </row>
    <row r="929" spans="2:6" x14ac:dyDescent="0.25">
      <c r="B929" s="257" t="s">
        <v>1097</v>
      </c>
      <c r="C929" s="266">
        <v>43872</v>
      </c>
      <c r="D929" s="257" t="s">
        <v>1273</v>
      </c>
      <c r="E929"/>
      <c r="F929" s="258">
        <v>353.15</v>
      </c>
    </row>
    <row r="930" spans="2:6" x14ac:dyDescent="0.25">
      <c r="B930" s="257" t="s">
        <v>1097</v>
      </c>
      <c r="C930" s="266">
        <v>43872</v>
      </c>
      <c r="D930" s="257" t="s">
        <v>1273</v>
      </c>
      <c r="E930"/>
      <c r="F930" s="258">
        <v>965.27</v>
      </c>
    </row>
    <row r="931" spans="2:6" x14ac:dyDescent="0.25">
      <c r="B931" s="257" t="s">
        <v>1097</v>
      </c>
      <c r="C931" s="266">
        <v>43872</v>
      </c>
      <c r="D931" s="257" t="s">
        <v>1273</v>
      </c>
      <c r="E931"/>
      <c r="F931" s="258">
        <v>141.26</v>
      </c>
    </row>
    <row r="932" spans="2:6" x14ac:dyDescent="0.25">
      <c r="B932" s="257" t="s">
        <v>1097</v>
      </c>
      <c r="C932" s="266">
        <v>43872</v>
      </c>
      <c r="D932" s="257" t="s">
        <v>1273</v>
      </c>
      <c r="E932"/>
      <c r="F932" s="258">
        <v>347.26</v>
      </c>
    </row>
    <row r="933" spans="2:6" x14ac:dyDescent="0.25">
      <c r="B933" s="257" t="s">
        <v>1097</v>
      </c>
      <c r="C933" s="266">
        <v>43872</v>
      </c>
      <c r="D933" s="257" t="s">
        <v>1273</v>
      </c>
      <c r="E933"/>
      <c r="F933" s="258">
        <v>229.55</v>
      </c>
    </row>
    <row r="934" spans="2:6" x14ac:dyDescent="0.25">
      <c r="B934" s="257" t="s">
        <v>1097</v>
      </c>
      <c r="C934" s="266">
        <v>43872</v>
      </c>
      <c r="D934" s="257" t="s">
        <v>1274</v>
      </c>
      <c r="E934"/>
      <c r="F934" s="258">
        <v>588.58000000000004</v>
      </c>
    </row>
    <row r="935" spans="2:6" x14ac:dyDescent="0.25">
      <c r="B935" s="257" t="s">
        <v>1097</v>
      </c>
      <c r="C935" s="266">
        <v>43872</v>
      </c>
      <c r="D935" s="257" t="s">
        <v>1274</v>
      </c>
      <c r="E935"/>
      <c r="F935" s="258">
        <v>2354.33</v>
      </c>
    </row>
    <row r="936" spans="2:6" x14ac:dyDescent="0.25">
      <c r="B936" s="257" t="s">
        <v>1097</v>
      </c>
      <c r="C936" s="266">
        <v>43872</v>
      </c>
      <c r="D936" s="257" t="s">
        <v>1274</v>
      </c>
      <c r="E936"/>
      <c r="F936" s="258">
        <v>1530.31</v>
      </c>
    </row>
    <row r="937" spans="2:6" x14ac:dyDescent="0.25">
      <c r="B937" s="257" t="s">
        <v>1097</v>
      </c>
      <c r="C937" s="266">
        <v>43872</v>
      </c>
      <c r="D937" s="257" t="s">
        <v>1274</v>
      </c>
      <c r="E937"/>
      <c r="F937" s="258">
        <v>659.21</v>
      </c>
    </row>
    <row r="938" spans="2:6" x14ac:dyDescent="0.25">
      <c r="B938" s="257" t="s">
        <v>1097</v>
      </c>
      <c r="C938" s="266">
        <v>43872</v>
      </c>
      <c r="D938" s="257" t="s">
        <v>1275</v>
      </c>
      <c r="E938"/>
      <c r="F938" s="258">
        <v>317.83</v>
      </c>
    </row>
    <row r="939" spans="2:6" x14ac:dyDescent="0.25">
      <c r="B939" s="257" t="s">
        <v>1097</v>
      </c>
      <c r="C939" s="266">
        <v>43872</v>
      </c>
      <c r="D939" s="257" t="s">
        <v>1275</v>
      </c>
      <c r="E939"/>
      <c r="F939" s="258">
        <v>294.29000000000002</v>
      </c>
    </row>
    <row r="940" spans="2:6" x14ac:dyDescent="0.25">
      <c r="B940" s="257" t="s">
        <v>1097</v>
      </c>
      <c r="C940" s="266">
        <v>43872</v>
      </c>
      <c r="D940" s="257" t="s">
        <v>1275</v>
      </c>
      <c r="E940"/>
      <c r="F940" s="258">
        <v>235.43</v>
      </c>
    </row>
    <row r="941" spans="2:6" x14ac:dyDescent="0.25">
      <c r="B941" s="257" t="s">
        <v>1097</v>
      </c>
      <c r="C941" s="266">
        <v>43872</v>
      </c>
      <c r="D941" s="257" t="s">
        <v>1275</v>
      </c>
      <c r="E941"/>
      <c r="F941" s="258">
        <v>117.72</v>
      </c>
    </row>
    <row r="942" spans="2:6" x14ac:dyDescent="0.25">
      <c r="B942" s="257" t="s">
        <v>1097</v>
      </c>
      <c r="C942" s="266">
        <v>43872</v>
      </c>
      <c r="D942" s="257" t="s">
        <v>1275</v>
      </c>
      <c r="E942"/>
      <c r="F942" s="258">
        <v>176.57</v>
      </c>
    </row>
    <row r="943" spans="2:6" x14ac:dyDescent="0.25">
      <c r="B943" s="257" t="s">
        <v>1097</v>
      </c>
      <c r="C943" s="266">
        <v>43872</v>
      </c>
      <c r="D943" s="257" t="s">
        <v>1275</v>
      </c>
      <c r="E943"/>
      <c r="F943" s="258">
        <v>117.72</v>
      </c>
    </row>
    <row r="944" spans="2:6" x14ac:dyDescent="0.25">
      <c r="B944" s="257" t="s">
        <v>1097</v>
      </c>
      <c r="C944" s="266">
        <v>43872</v>
      </c>
      <c r="D944" s="257" t="s">
        <v>1275</v>
      </c>
      <c r="E944"/>
      <c r="F944" s="258">
        <v>117.72</v>
      </c>
    </row>
    <row r="945" spans="2:6" x14ac:dyDescent="0.25">
      <c r="B945" s="257" t="s">
        <v>1097</v>
      </c>
      <c r="C945" s="266">
        <v>43872</v>
      </c>
      <c r="D945" s="257" t="s">
        <v>1275</v>
      </c>
      <c r="E945"/>
      <c r="F945" s="258">
        <v>141.26</v>
      </c>
    </row>
    <row r="946" spans="2:6" x14ac:dyDescent="0.25">
      <c r="B946" s="257" t="s">
        <v>1097</v>
      </c>
      <c r="C946" s="266">
        <v>43872</v>
      </c>
      <c r="D946" s="257" t="s">
        <v>1275</v>
      </c>
      <c r="E946"/>
      <c r="F946" s="258">
        <v>117.72</v>
      </c>
    </row>
    <row r="947" spans="2:6" x14ac:dyDescent="0.25">
      <c r="B947" s="257" t="s">
        <v>1097</v>
      </c>
      <c r="C947" s="266">
        <v>43872</v>
      </c>
      <c r="D947" s="257" t="s">
        <v>1275</v>
      </c>
      <c r="E947"/>
      <c r="F947" s="258">
        <v>72.510000000000005</v>
      </c>
    </row>
    <row r="948" spans="2:6" x14ac:dyDescent="0.25">
      <c r="B948" s="257" t="s">
        <v>1098</v>
      </c>
      <c r="C948" s="266">
        <v>43886</v>
      </c>
      <c r="D948" s="257" t="s">
        <v>1276</v>
      </c>
      <c r="E948"/>
      <c r="F948" s="258">
        <v>1068.58</v>
      </c>
    </row>
    <row r="949" spans="2:6" x14ac:dyDescent="0.25">
      <c r="B949" s="257" t="s">
        <v>1098</v>
      </c>
      <c r="C949" s="266">
        <v>43886</v>
      </c>
      <c r="D949" s="257" t="s">
        <v>1276</v>
      </c>
      <c r="E949"/>
      <c r="F949" s="258">
        <v>784.89</v>
      </c>
    </row>
    <row r="950" spans="2:6" x14ac:dyDescent="0.25">
      <c r="B950" s="257" t="s">
        <v>1098</v>
      </c>
      <c r="C950" s="266">
        <v>43886</v>
      </c>
      <c r="D950" s="257" t="s">
        <v>1276</v>
      </c>
      <c r="E950"/>
      <c r="F950" s="258">
        <v>276.3</v>
      </c>
    </row>
    <row r="951" spans="2:6" x14ac:dyDescent="0.25">
      <c r="B951" s="257" t="s">
        <v>1098</v>
      </c>
      <c r="C951" s="266">
        <v>43886</v>
      </c>
      <c r="D951" s="257" t="s">
        <v>1276</v>
      </c>
      <c r="E951"/>
      <c r="F951" s="258">
        <v>79.86</v>
      </c>
    </row>
    <row r="952" spans="2:6" x14ac:dyDescent="0.25">
      <c r="B952" s="257" t="s">
        <v>1098</v>
      </c>
      <c r="C952" s="266">
        <v>43886</v>
      </c>
      <c r="D952" s="257" t="s">
        <v>1277</v>
      </c>
      <c r="E952"/>
      <c r="F952" s="258">
        <v>231.9</v>
      </c>
    </row>
    <row r="953" spans="2:6" x14ac:dyDescent="0.25">
      <c r="B953" s="257" t="s">
        <v>1098</v>
      </c>
      <c r="C953" s="266">
        <v>43886</v>
      </c>
      <c r="D953" s="257" t="s">
        <v>1277</v>
      </c>
      <c r="E953"/>
      <c r="F953" s="258">
        <v>127.86</v>
      </c>
    </row>
    <row r="954" spans="2:6" x14ac:dyDescent="0.25">
      <c r="B954" s="257" t="s">
        <v>1098</v>
      </c>
      <c r="C954" s="266">
        <v>43886</v>
      </c>
      <c r="D954" s="257" t="s">
        <v>1277</v>
      </c>
      <c r="E954"/>
      <c r="F954" s="258">
        <v>108.23</v>
      </c>
    </row>
    <row r="955" spans="2:6" x14ac:dyDescent="0.25">
      <c r="B955" s="257" t="s">
        <v>1098</v>
      </c>
      <c r="C955" s="266">
        <v>43886</v>
      </c>
      <c r="D955" s="257" t="s">
        <v>1277</v>
      </c>
      <c r="E955"/>
      <c r="F955" s="258">
        <v>139.85</v>
      </c>
    </row>
    <row r="956" spans="2:6" x14ac:dyDescent="0.25">
      <c r="B956" s="257" t="s">
        <v>1098</v>
      </c>
      <c r="C956" s="266">
        <v>43886</v>
      </c>
      <c r="D956" s="257" t="s">
        <v>1278</v>
      </c>
      <c r="E956"/>
      <c r="F956" s="258">
        <v>705.29</v>
      </c>
    </row>
    <row r="957" spans="2:6" x14ac:dyDescent="0.25">
      <c r="B957" s="257" t="s">
        <v>1098</v>
      </c>
      <c r="C957" s="266">
        <v>43886</v>
      </c>
      <c r="D957" s="257" t="s">
        <v>1278</v>
      </c>
      <c r="E957"/>
      <c r="F957" s="258">
        <v>78.069999999999993</v>
      </c>
    </row>
    <row r="958" spans="2:6" x14ac:dyDescent="0.25">
      <c r="B958" s="257" t="s">
        <v>1098</v>
      </c>
      <c r="C958" s="266">
        <v>43886</v>
      </c>
      <c r="D958" s="257" t="s">
        <v>1278</v>
      </c>
      <c r="E958"/>
      <c r="F958" s="258">
        <v>210.45</v>
      </c>
    </row>
    <row r="959" spans="2:6" x14ac:dyDescent="0.25">
      <c r="B959" s="257" t="s">
        <v>1096</v>
      </c>
      <c r="C959" s="266">
        <v>43890</v>
      </c>
      <c r="D959" s="257" t="s">
        <v>1279</v>
      </c>
      <c r="E959"/>
      <c r="F959" s="258">
        <v>2310.1799999999998</v>
      </c>
    </row>
    <row r="960" spans="2:6" x14ac:dyDescent="0.25">
      <c r="B960" s="257" t="s">
        <v>1096</v>
      </c>
      <c r="C960" s="266">
        <v>43895</v>
      </c>
      <c r="D960" s="257" t="s">
        <v>1280</v>
      </c>
      <c r="E960"/>
      <c r="F960" s="258">
        <v>85838.87</v>
      </c>
    </row>
    <row r="961" spans="2:6" x14ac:dyDescent="0.25">
      <c r="B961" s="257" t="s">
        <v>1097</v>
      </c>
      <c r="C961" s="266">
        <v>43901</v>
      </c>
      <c r="D961" s="257" t="s">
        <v>1281</v>
      </c>
      <c r="E961"/>
      <c r="F961" s="258">
        <v>223.67</v>
      </c>
    </row>
    <row r="962" spans="2:6" x14ac:dyDescent="0.25">
      <c r="B962" s="257" t="s">
        <v>1097</v>
      </c>
      <c r="C962" s="266">
        <v>43901</v>
      </c>
      <c r="D962" s="257" t="s">
        <v>1281</v>
      </c>
      <c r="E962"/>
      <c r="F962" s="258">
        <v>235.43</v>
      </c>
    </row>
    <row r="963" spans="2:6" x14ac:dyDescent="0.25">
      <c r="B963" s="257" t="s">
        <v>1097</v>
      </c>
      <c r="C963" s="266">
        <v>43901</v>
      </c>
      <c r="D963" s="257" t="s">
        <v>1281</v>
      </c>
      <c r="E963"/>
      <c r="F963" s="258">
        <v>258.98</v>
      </c>
    </row>
    <row r="964" spans="2:6" x14ac:dyDescent="0.25">
      <c r="B964" s="257" t="s">
        <v>1097</v>
      </c>
      <c r="C964" s="266">
        <v>43901</v>
      </c>
      <c r="D964" s="257" t="s">
        <v>1281</v>
      </c>
      <c r="E964"/>
      <c r="F964" s="258">
        <v>194.23</v>
      </c>
    </row>
    <row r="965" spans="2:6" x14ac:dyDescent="0.25">
      <c r="B965" s="257" t="s">
        <v>1097</v>
      </c>
      <c r="C965" s="266">
        <v>43901</v>
      </c>
      <c r="D965" s="257" t="s">
        <v>1281</v>
      </c>
      <c r="E965"/>
      <c r="F965" s="258">
        <v>211.89</v>
      </c>
    </row>
    <row r="966" spans="2:6" x14ac:dyDescent="0.25">
      <c r="B966" s="257" t="s">
        <v>1097</v>
      </c>
      <c r="C966" s="266">
        <v>43901</v>
      </c>
      <c r="D966" s="257" t="s">
        <v>1281</v>
      </c>
      <c r="E966"/>
      <c r="F966" s="258">
        <v>176.57</v>
      </c>
    </row>
    <row r="967" spans="2:6" x14ac:dyDescent="0.25">
      <c r="B967" s="257" t="s">
        <v>1097</v>
      </c>
      <c r="C967" s="266">
        <v>43901</v>
      </c>
      <c r="D967" s="257" t="s">
        <v>1281</v>
      </c>
      <c r="E967"/>
      <c r="F967" s="258">
        <v>94.17</v>
      </c>
    </row>
    <row r="968" spans="2:6" x14ac:dyDescent="0.25">
      <c r="B968" s="257" t="s">
        <v>1097</v>
      </c>
      <c r="C968" s="266">
        <v>43901</v>
      </c>
      <c r="D968" s="257" t="s">
        <v>1281</v>
      </c>
      <c r="E968"/>
      <c r="F968" s="258">
        <v>70.63</v>
      </c>
    </row>
    <row r="969" spans="2:6" x14ac:dyDescent="0.25">
      <c r="B969" s="257" t="s">
        <v>1097</v>
      </c>
      <c r="C969" s="266">
        <v>43901</v>
      </c>
      <c r="D969" s="257" t="s">
        <v>1282</v>
      </c>
      <c r="E969"/>
      <c r="F969" s="258">
        <v>470.87</v>
      </c>
    </row>
    <row r="970" spans="2:6" x14ac:dyDescent="0.25">
      <c r="B970" s="257" t="s">
        <v>1097</v>
      </c>
      <c r="C970" s="266">
        <v>43901</v>
      </c>
      <c r="D970" s="257" t="s">
        <v>1283</v>
      </c>
      <c r="E970"/>
      <c r="F970" s="258">
        <v>141.26</v>
      </c>
    </row>
    <row r="971" spans="2:6" x14ac:dyDescent="0.25">
      <c r="B971" s="257" t="s">
        <v>1097</v>
      </c>
      <c r="C971" s="266">
        <v>43902</v>
      </c>
      <c r="D971" s="257" t="s">
        <v>1284</v>
      </c>
      <c r="E971"/>
      <c r="F971" s="258">
        <v>3147.97</v>
      </c>
    </row>
    <row r="972" spans="2:6" x14ac:dyDescent="0.25">
      <c r="B972" s="257" t="s">
        <v>1098</v>
      </c>
      <c r="C972" s="266">
        <v>43905</v>
      </c>
      <c r="D972" s="257" t="s">
        <v>1285</v>
      </c>
      <c r="E972"/>
      <c r="F972" s="258">
        <v>1222.8</v>
      </c>
    </row>
    <row r="973" spans="2:6" x14ac:dyDescent="0.25">
      <c r="B973" s="257" t="s">
        <v>1098</v>
      </c>
      <c r="C973" s="266">
        <v>43905</v>
      </c>
      <c r="D973" s="257" t="s">
        <v>1285</v>
      </c>
      <c r="E973"/>
      <c r="F973" s="258">
        <v>1073.3800000000001</v>
      </c>
    </row>
    <row r="974" spans="2:6" x14ac:dyDescent="0.25">
      <c r="B974" s="257" t="s">
        <v>1098</v>
      </c>
      <c r="C974" s="266">
        <v>43905</v>
      </c>
      <c r="D974" s="257" t="s">
        <v>1285</v>
      </c>
      <c r="E974"/>
      <c r="F974" s="258">
        <v>237.9</v>
      </c>
    </row>
    <row r="975" spans="2:6" x14ac:dyDescent="0.25">
      <c r="B975" s="257" t="s">
        <v>1098</v>
      </c>
      <c r="C975" s="266">
        <v>43905</v>
      </c>
      <c r="D975" s="257" t="s">
        <v>1285</v>
      </c>
      <c r="E975"/>
      <c r="F975" s="258">
        <v>428.82</v>
      </c>
    </row>
    <row r="976" spans="2:6" x14ac:dyDescent="0.25">
      <c r="B976" s="257" t="s">
        <v>1098</v>
      </c>
      <c r="C976" s="266">
        <v>43905</v>
      </c>
      <c r="D976" s="257" t="s">
        <v>1285</v>
      </c>
      <c r="E976"/>
      <c r="F976" s="258">
        <v>92.29</v>
      </c>
    </row>
    <row r="977" spans="2:6" x14ac:dyDescent="0.25">
      <c r="B977" s="257" t="s">
        <v>1098</v>
      </c>
      <c r="C977" s="266">
        <v>43905</v>
      </c>
      <c r="D977" s="257" t="s">
        <v>1285</v>
      </c>
      <c r="E977"/>
      <c r="F977" s="258">
        <v>129.33000000000001</v>
      </c>
    </row>
    <row r="978" spans="2:6" x14ac:dyDescent="0.25">
      <c r="B978" s="257" t="s">
        <v>1098</v>
      </c>
      <c r="C978" s="266">
        <v>43905</v>
      </c>
      <c r="D978" s="257" t="s">
        <v>1285</v>
      </c>
      <c r="E978"/>
      <c r="F978" s="258">
        <v>41.99</v>
      </c>
    </row>
    <row r="979" spans="2:6" x14ac:dyDescent="0.25">
      <c r="B979" s="257" t="s">
        <v>1098</v>
      </c>
      <c r="C979" s="266">
        <v>43905</v>
      </c>
      <c r="D979" s="257" t="s">
        <v>1285</v>
      </c>
      <c r="E979"/>
      <c r="F979" s="258">
        <v>41.02</v>
      </c>
    </row>
    <row r="980" spans="2:6" x14ac:dyDescent="0.25">
      <c r="B980" s="257" t="s">
        <v>1098</v>
      </c>
      <c r="C980" s="266">
        <v>43905</v>
      </c>
      <c r="D980" s="257" t="s">
        <v>1286</v>
      </c>
      <c r="E980"/>
      <c r="F980" s="258">
        <v>80.540000000000006</v>
      </c>
    </row>
    <row r="981" spans="2:6" x14ac:dyDescent="0.25">
      <c r="B981" s="257" t="s">
        <v>1098</v>
      </c>
      <c r="C981" s="266">
        <v>43905</v>
      </c>
      <c r="D981" s="257" t="s">
        <v>1286</v>
      </c>
      <c r="E981"/>
      <c r="F981" s="258">
        <v>492.22</v>
      </c>
    </row>
    <row r="982" spans="2:6" x14ac:dyDescent="0.25">
      <c r="B982" s="257" t="s">
        <v>1098</v>
      </c>
      <c r="C982" s="266">
        <v>43905</v>
      </c>
      <c r="D982" s="257" t="s">
        <v>1286</v>
      </c>
      <c r="E982"/>
      <c r="F982" s="258">
        <v>488.83</v>
      </c>
    </row>
    <row r="983" spans="2:6" x14ac:dyDescent="0.25">
      <c r="B983" s="257" t="s">
        <v>1098</v>
      </c>
      <c r="C983" s="266">
        <v>43905</v>
      </c>
      <c r="D983" s="257" t="s">
        <v>1286</v>
      </c>
      <c r="E983"/>
      <c r="F983" s="258">
        <v>461.71</v>
      </c>
    </row>
    <row r="984" spans="2:6" x14ac:dyDescent="0.25">
      <c r="B984" s="257" t="s">
        <v>1098</v>
      </c>
      <c r="C984" s="266">
        <v>43905</v>
      </c>
      <c r="D984" s="257" t="s">
        <v>1286</v>
      </c>
      <c r="E984"/>
      <c r="F984" s="258">
        <v>435.27</v>
      </c>
    </row>
    <row r="985" spans="2:6" x14ac:dyDescent="0.25">
      <c r="B985" s="257" t="s">
        <v>1098</v>
      </c>
      <c r="C985" s="266">
        <v>43905</v>
      </c>
      <c r="D985" s="257" t="s">
        <v>1286</v>
      </c>
      <c r="E985"/>
      <c r="F985" s="258">
        <v>217.63</v>
      </c>
    </row>
    <row r="986" spans="2:6" x14ac:dyDescent="0.25">
      <c r="B986" s="257" t="s">
        <v>1098</v>
      </c>
      <c r="C986" s="266">
        <v>43905</v>
      </c>
      <c r="D986" s="257" t="s">
        <v>1286</v>
      </c>
      <c r="E986"/>
      <c r="F986" s="258">
        <v>186.42</v>
      </c>
    </row>
    <row r="987" spans="2:6" x14ac:dyDescent="0.25">
      <c r="B987" s="257" t="s">
        <v>1098</v>
      </c>
      <c r="C987" s="266">
        <v>43905</v>
      </c>
      <c r="D987" s="257" t="s">
        <v>1286</v>
      </c>
      <c r="E987"/>
      <c r="F987" s="258">
        <v>121.34</v>
      </c>
    </row>
    <row r="988" spans="2:6" x14ac:dyDescent="0.25">
      <c r="B988" s="257" t="s">
        <v>1098</v>
      </c>
      <c r="C988" s="266">
        <v>43905</v>
      </c>
      <c r="D988" s="257" t="s">
        <v>1286</v>
      </c>
      <c r="E988"/>
      <c r="F988" s="258">
        <v>98.55</v>
      </c>
    </row>
    <row r="989" spans="2:6" x14ac:dyDescent="0.25">
      <c r="B989" s="257" t="s">
        <v>1098</v>
      </c>
      <c r="C989" s="266">
        <v>43905</v>
      </c>
      <c r="D989" s="257" t="s">
        <v>1286</v>
      </c>
      <c r="E989"/>
      <c r="F989" s="258">
        <v>22.26</v>
      </c>
    </row>
    <row r="990" spans="2:6" x14ac:dyDescent="0.25">
      <c r="B990" s="257" t="s">
        <v>1098</v>
      </c>
      <c r="C990" s="266">
        <v>43905</v>
      </c>
      <c r="D990" s="257" t="s">
        <v>1286</v>
      </c>
      <c r="E990"/>
      <c r="F990" s="258">
        <v>22.14</v>
      </c>
    </row>
    <row r="991" spans="2:6" x14ac:dyDescent="0.25">
      <c r="B991" s="257" t="s">
        <v>1098</v>
      </c>
      <c r="C991" s="266">
        <v>43905</v>
      </c>
      <c r="D991" s="257" t="s">
        <v>1287</v>
      </c>
      <c r="E991"/>
      <c r="F991" s="258">
        <v>859.73</v>
      </c>
    </row>
    <row r="992" spans="2:6" x14ac:dyDescent="0.25">
      <c r="B992" s="257" t="s">
        <v>1098</v>
      </c>
      <c r="C992" s="266">
        <v>43905</v>
      </c>
      <c r="D992" s="257" t="s">
        <v>1287</v>
      </c>
      <c r="E992"/>
      <c r="F992" s="258">
        <v>578.36</v>
      </c>
    </row>
    <row r="993" spans="2:6" x14ac:dyDescent="0.25">
      <c r="B993" s="257" t="s">
        <v>1098</v>
      </c>
      <c r="C993" s="266">
        <v>43905</v>
      </c>
      <c r="D993" s="257" t="s">
        <v>1287</v>
      </c>
      <c r="E993"/>
      <c r="F993" s="258">
        <v>101.52</v>
      </c>
    </row>
    <row r="994" spans="2:6" x14ac:dyDescent="0.25">
      <c r="B994" s="257" t="s">
        <v>1098</v>
      </c>
      <c r="C994" s="266">
        <v>43905</v>
      </c>
      <c r="D994" s="257" t="s">
        <v>1287</v>
      </c>
      <c r="E994"/>
      <c r="F994" s="258">
        <v>390.75</v>
      </c>
    </row>
    <row r="995" spans="2:6" x14ac:dyDescent="0.25">
      <c r="B995" s="257" t="s">
        <v>1098</v>
      </c>
      <c r="C995" s="266">
        <v>43905</v>
      </c>
      <c r="D995" s="257" t="s">
        <v>1287</v>
      </c>
      <c r="E995"/>
      <c r="F995" s="258">
        <v>318.26</v>
      </c>
    </row>
    <row r="996" spans="2:6" x14ac:dyDescent="0.25">
      <c r="B996" s="257" t="s">
        <v>1098</v>
      </c>
      <c r="C996" s="266">
        <v>43905</v>
      </c>
      <c r="D996" s="257" t="s">
        <v>1287</v>
      </c>
      <c r="E996"/>
      <c r="F996" s="258">
        <v>231.95</v>
      </c>
    </row>
    <row r="997" spans="2:6" x14ac:dyDescent="0.25">
      <c r="B997" s="257" t="s">
        <v>1098</v>
      </c>
      <c r="C997" s="266">
        <v>43905</v>
      </c>
      <c r="D997" s="257" t="s">
        <v>1287</v>
      </c>
      <c r="E997"/>
      <c r="F997" s="258">
        <v>209.94</v>
      </c>
    </row>
    <row r="998" spans="2:6" x14ac:dyDescent="0.25">
      <c r="B998" s="257" t="s">
        <v>1097</v>
      </c>
      <c r="C998" s="266">
        <v>43913</v>
      </c>
      <c r="D998" s="257" t="s">
        <v>1288</v>
      </c>
      <c r="E998"/>
      <c r="F998" s="258">
        <v>230.74</v>
      </c>
    </row>
    <row r="999" spans="2:6" x14ac:dyDescent="0.25">
      <c r="B999" s="257" t="s">
        <v>1097</v>
      </c>
      <c r="C999" s="266">
        <v>43913</v>
      </c>
      <c r="D999" s="257" t="s">
        <v>1288</v>
      </c>
      <c r="E999"/>
      <c r="F999" s="258">
        <v>52.97</v>
      </c>
    </row>
    <row r="1000" spans="2:6" x14ac:dyDescent="0.25">
      <c r="B1000" s="257" t="s">
        <v>1097</v>
      </c>
      <c r="C1000" s="266">
        <v>43913</v>
      </c>
      <c r="D1000" s="257" t="s">
        <v>1288</v>
      </c>
      <c r="E1000"/>
      <c r="F1000" s="258">
        <v>235.43</v>
      </c>
    </row>
    <row r="1001" spans="2:6" x14ac:dyDescent="0.25">
      <c r="B1001" s="257" t="s">
        <v>1097</v>
      </c>
      <c r="C1001" s="266">
        <v>43913</v>
      </c>
      <c r="D1001" s="257" t="s">
        <v>1288</v>
      </c>
      <c r="E1001"/>
      <c r="F1001" s="258">
        <v>94.17</v>
      </c>
    </row>
    <row r="1002" spans="2:6" x14ac:dyDescent="0.25">
      <c r="B1002" s="257" t="s">
        <v>1097</v>
      </c>
      <c r="C1002" s="266">
        <v>43913</v>
      </c>
      <c r="D1002" s="257" t="s">
        <v>1288</v>
      </c>
      <c r="E1002"/>
      <c r="F1002" s="258">
        <v>81.22</v>
      </c>
    </row>
    <row r="1003" spans="2:6" x14ac:dyDescent="0.25">
      <c r="B1003" s="257" t="s">
        <v>1097</v>
      </c>
      <c r="C1003" s="266">
        <v>43913</v>
      </c>
      <c r="D1003" s="257" t="s">
        <v>1289</v>
      </c>
      <c r="E1003"/>
      <c r="F1003" s="258">
        <v>553.27</v>
      </c>
    </row>
    <row r="1004" spans="2:6" x14ac:dyDescent="0.25">
      <c r="B1004" s="257" t="s">
        <v>1098</v>
      </c>
      <c r="C1004" s="266">
        <v>43915</v>
      </c>
      <c r="D1004" s="257" t="s">
        <v>1290</v>
      </c>
      <c r="E1004"/>
      <c r="F1004" s="258">
        <v>546.41999999999996</v>
      </c>
    </row>
    <row r="1005" spans="2:6" x14ac:dyDescent="0.25">
      <c r="B1005" s="257" t="s">
        <v>1098</v>
      </c>
      <c r="C1005" s="266">
        <v>43915</v>
      </c>
      <c r="D1005" s="257" t="s">
        <v>1290</v>
      </c>
      <c r="E1005"/>
      <c r="F1005" s="258">
        <v>341.26</v>
      </c>
    </row>
    <row r="1006" spans="2:6" x14ac:dyDescent="0.25">
      <c r="B1006" s="257" t="s">
        <v>1098</v>
      </c>
      <c r="C1006" s="266">
        <v>43915</v>
      </c>
      <c r="D1006" s="257" t="s">
        <v>1290</v>
      </c>
      <c r="E1006"/>
      <c r="F1006" s="258">
        <v>640.94000000000005</v>
      </c>
    </row>
    <row r="1007" spans="2:6" x14ac:dyDescent="0.25">
      <c r="B1007" s="257" t="s">
        <v>1098</v>
      </c>
      <c r="C1007" s="266">
        <v>43915</v>
      </c>
      <c r="D1007" s="257" t="s">
        <v>1290</v>
      </c>
      <c r="E1007"/>
      <c r="F1007" s="258">
        <v>310.72000000000003</v>
      </c>
    </row>
    <row r="1008" spans="2:6" x14ac:dyDescent="0.25">
      <c r="B1008" s="257" t="s">
        <v>1098</v>
      </c>
      <c r="C1008" s="266">
        <v>43915</v>
      </c>
      <c r="D1008" s="257" t="s">
        <v>1291</v>
      </c>
      <c r="E1008"/>
      <c r="F1008" s="258">
        <v>463.47</v>
      </c>
    </row>
    <row r="1009" spans="2:6" x14ac:dyDescent="0.25">
      <c r="B1009" s="257" t="s">
        <v>1098</v>
      </c>
      <c r="C1009" s="266">
        <v>43915</v>
      </c>
      <c r="D1009" s="257" t="s">
        <v>1291</v>
      </c>
      <c r="E1009"/>
      <c r="F1009" s="258">
        <v>317.22000000000003</v>
      </c>
    </row>
    <row r="1010" spans="2:6" x14ac:dyDescent="0.25">
      <c r="B1010" s="257" t="s">
        <v>1098</v>
      </c>
      <c r="C1010" s="266">
        <v>43915</v>
      </c>
      <c r="D1010" s="257" t="s">
        <v>1291</v>
      </c>
      <c r="E1010"/>
      <c r="F1010" s="258">
        <v>361.44</v>
      </c>
    </row>
    <row r="1011" spans="2:6" x14ac:dyDescent="0.25">
      <c r="B1011" s="257" t="s">
        <v>1098</v>
      </c>
      <c r="C1011" s="266">
        <v>43915</v>
      </c>
      <c r="D1011" s="257" t="s">
        <v>1291</v>
      </c>
      <c r="E1011"/>
      <c r="F1011" s="258">
        <v>104.01</v>
      </c>
    </row>
    <row r="1012" spans="2:6" x14ac:dyDescent="0.25">
      <c r="B1012" s="257" t="s">
        <v>1098</v>
      </c>
      <c r="C1012" s="266">
        <v>43915</v>
      </c>
      <c r="D1012" s="257" t="s">
        <v>1292</v>
      </c>
      <c r="E1012"/>
      <c r="F1012" s="258">
        <v>588.47</v>
      </c>
    </row>
    <row r="1013" spans="2:6" x14ac:dyDescent="0.25">
      <c r="B1013" s="257" t="s">
        <v>1098</v>
      </c>
      <c r="C1013" s="266">
        <v>43915</v>
      </c>
      <c r="D1013" s="257" t="s">
        <v>1292</v>
      </c>
      <c r="E1013"/>
      <c r="F1013" s="258">
        <v>234.44</v>
      </c>
    </row>
    <row r="1014" spans="2:6" x14ac:dyDescent="0.25">
      <c r="B1014" s="257" t="s">
        <v>1096</v>
      </c>
      <c r="C1014" s="266">
        <v>43921</v>
      </c>
      <c r="D1014" s="257" t="s">
        <v>1293</v>
      </c>
      <c r="E1014"/>
      <c r="F1014" s="258">
        <v>1458.25</v>
      </c>
    </row>
    <row r="1015" spans="2:6" x14ac:dyDescent="0.25">
      <c r="B1015" s="257" t="s">
        <v>1096</v>
      </c>
      <c r="C1015" s="266">
        <v>43930</v>
      </c>
      <c r="D1015" s="257" t="s">
        <v>1294</v>
      </c>
      <c r="E1015"/>
      <c r="F1015" s="258">
        <v>78830.38</v>
      </c>
    </row>
    <row r="1016" spans="2:6" x14ac:dyDescent="0.25">
      <c r="B1016" s="257" t="s">
        <v>1096</v>
      </c>
      <c r="C1016" s="266">
        <v>43936</v>
      </c>
      <c r="D1016" s="257" t="s">
        <v>1295</v>
      </c>
      <c r="E1016"/>
      <c r="F1016" s="258">
        <v>2733</v>
      </c>
    </row>
    <row r="1017" spans="2:6" x14ac:dyDescent="0.25">
      <c r="B1017" s="257" t="s">
        <v>1096</v>
      </c>
      <c r="C1017" s="266">
        <v>43937</v>
      </c>
      <c r="D1017" s="257" t="s">
        <v>1296</v>
      </c>
      <c r="E1017"/>
      <c r="F1017" s="258">
        <v>200</v>
      </c>
    </row>
    <row r="1018" spans="2:6" x14ac:dyDescent="0.25">
      <c r="B1018" s="257" t="s">
        <v>1096</v>
      </c>
      <c r="C1018" s="266">
        <v>43953</v>
      </c>
      <c r="D1018" s="257" t="s">
        <v>1297</v>
      </c>
      <c r="E1018"/>
      <c r="F1018" s="258">
        <v>412.01</v>
      </c>
    </row>
    <row r="1019" spans="2:6" x14ac:dyDescent="0.25">
      <c r="B1019" s="257" t="s">
        <v>1096</v>
      </c>
      <c r="C1019" s="266">
        <v>43956</v>
      </c>
      <c r="D1019" s="257" t="s">
        <v>1298</v>
      </c>
      <c r="E1019"/>
      <c r="F1019" s="258">
        <v>1294.8800000000001</v>
      </c>
    </row>
    <row r="1020" spans="2:6" x14ac:dyDescent="0.25">
      <c r="B1020" s="257" t="s">
        <v>1097</v>
      </c>
      <c r="C1020" s="266">
        <v>43956</v>
      </c>
      <c r="D1020" s="257" t="s">
        <v>1299</v>
      </c>
      <c r="E1020"/>
      <c r="F1020" s="258">
        <v>3604.47</v>
      </c>
    </row>
    <row r="1021" spans="2:6" x14ac:dyDescent="0.25">
      <c r="B1021" s="257" t="s">
        <v>1096</v>
      </c>
      <c r="C1021" s="266">
        <v>43962</v>
      </c>
      <c r="D1021" s="257" t="s">
        <v>1300</v>
      </c>
      <c r="E1021"/>
      <c r="F1021" s="258">
        <v>7159.49</v>
      </c>
    </row>
    <row r="1022" spans="2:6" x14ac:dyDescent="0.25">
      <c r="B1022" s="257" t="s">
        <v>1096</v>
      </c>
      <c r="C1022" s="266">
        <v>43963</v>
      </c>
      <c r="D1022" s="257" t="s">
        <v>1301</v>
      </c>
      <c r="E1022"/>
      <c r="F1022" s="258">
        <v>7221.98</v>
      </c>
    </row>
    <row r="1023" spans="2:6" x14ac:dyDescent="0.25">
      <c r="B1023" s="257" t="s">
        <v>1096</v>
      </c>
      <c r="C1023" s="266">
        <v>43963</v>
      </c>
      <c r="D1023" s="257" t="s">
        <v>1302</v>
      </c>
      <c r="E1023"/>
      <c r="F1023" s="258">
        <v>5586.45</v>
      </c>
    </row>
    <row r="1024" spans="2:6" x14ac:dyDescent="0.25">
      <c r="B1024" s="257" t="s">
        <v>1096</v>
      </c>
      <c r="C1024" s="266">
        <v>43964</v>
      </c>
      <c r="D1024" s="257" t="s">
        <v>1303</v>
      </c>
      <c r="E1024"/>
      <c r="F1024" s="258">
        <v>59281.87</v>
      </c>
    </row>
    <row r="1025" spans="2:6" x14ac:dyDescent="0.25">
      <c r="B1025" s="257" t="s">
        <v>1096</v>
      </c>
      <c r="C1025" s="266">
        <v>43965</v>
      </c>
      <c r="D1025" s="257" t="s">
        <v>1304</v>
      </c>
      <c r="E1025"/>
      <c r="F1025" s="258">
        <v>1678.41</v>
      </c>
    </row>
    <row r="1026" spans="2:6" x14ac:dyDescent="0.25">
      <c r="B1026" s="257" t="s">
        <v>1098</v>
      </c>
      <c r="C1026" s="266">
        <v>43968</v>
      </c>
      <c r="D1026" s="257" t="s">
        <v>1305</v>
      </c>
      <c r="E1026"/>
      <c r="F1026" s="258">
        <v>221.14</v>
      </c>
    </row>
    <row r="1027" spans="2:6" x14ac:dyDescent="0.25">
      <c r="B1027" s="257" t="s">
        <v>1098</v>
      </c>
      <c r="C1027" s="266">
        <v>43968</v>
      </c>
      <c r="D1027" s="257" t="s">
        <v>1305</v>
      </c>
      <c r="E1027"/>
      <c r="F1027" s="258">
        <v>817.78</v>
      </c>
    </row>
    <row r="1028" spans="2:6" x14ac:dyDescent="0.25">
      <c r="B1028" s="257" t="s">
        <v>1098</v>
      </c>
      <c r="C1028" s="266">
        <v>43968</v>
      </c>
      <c r="D1028" s="257" t="s">
        <v>1305</v>
      </c>
      <c r="E1028"/>
      <c r="F1028" s="258">
        <v>456.57</v>
      </c>
    </row>
    <row r="1029" spans="2:6" x14ac:dyDescent="0.25">
      <c r="B1029" s="257" t="s">
        <v>1098</v>
      </c>
      <c r="C1029" s="266">
        <v>43968</v>
      </c>
      <c r="D1029" s="257" t="s">
        <v>1305</v>
      </c>
      <c r="E1029"/>
      <c r="F1029" s="258">
        <v>426.49</v>
      </c>
    </row>
    <row r="1030" spans="2:6" x14ac:dyDescent="0.25">
      <c r="B1030" s="257" t="s">
        <v>1098</v>
      </c>
      <c r="C1030" s="266">
        <v>43968</v>
      </c>
      <c r="D1030" s="257" t="s">
        <v>1305</v>
      </c>
      <c r="E1030"/>
      <c r="F1030" s="258">
        <v>167.56</v>
      </c>
    </row>
    <row r="1031" spans="2:6" x14ac:dyDescent="0.25">
      <c r="B1031" s="257" t="s">
        <v>1098</v>
      </c>
      <c r="C1031" s="266">
        <v>43968</v>
      </c>
      <c r="D1031" s="257" t="s">
        <v>1305</v>
      </c>
      <c r="E1031"/>
      <c r="F1031" s="258">
        <v>50.01</v>
      </c>
    </row>
    <row r="1032" spans="2:6" x14ac:dyDescent="0.25">
      <c r="B1032" s="257" t="s">
        <v>1097</v>
      </c>
      <c r="C1032" s="266">
        <v>43969</v>
      </c>
      <c r="D1032" s="257" t="s">
        <v>1306</v>
      </c>
      <c r="E1032"/>
      <c r="F1032" s="258">
        <v>7260.94</v>
      </c>
    </row>
    <row r="1033" spans="2:6" x14ac:dyDescent="0.25">
      <c r="B1033" s="257" t="s">
        <v>1095</v>
      </c>
      <c r="C1033" s="266">
        <v>43970</v>
      </c>
      <c r="D1033" s="257" t="s">
        <v>1307</v>
      </c>
      <c r="E1033"/>
      <c r="F1033" s="258">
        <v>1750.05</v>
      </c>
    </row>
    <row r="1034" spans="2:6" x14ac:dyDescent="0.25">
      <c r="B1034" s="257" t="s">
        <v>1095</v>
      </c>
      <c r="C1034" s="266">
        <v>43970</v>
      </c>
      <c r="D1034" s="257" t="s">
        <v>1308</v>
      </c>
      <c r="E1034"/>
      <c r="F1034" s="258">
        <v>438.01</v>
      </c>
    </row>
    <row r="1035" spans="2:6" x14ac:dyDescent="0.25">
      <c r="B1035" s="257" t="s">
        <v>1095</v>
      </c>
      <c r="C1035" s="266">
        <v>43970</v>
      </c>
      <c r="D1035" s="257" t="s">
        <v>1309</v>
      </c>
      <c r="E1035"/>
      <c r="F1035" s="258">
        <v>70.63</v>
      </c>
    </row>
    <row r="1036" spans="2:6" x14ac:dyDescent="0.25">
      <c r="B1036" s="257" t="s">
        <v>1096</v>
      </c>
      <c r="C1036" s="266">
        <v>43982</v>
      </c>
      <c r="D1036" s="257" t="s">
        <v>1310</v>
      </c>
      <c r="E1036"/>
      <c r="F1036" s="258">
        <v>796</v>
      </c>
    </row>
    <row r="1037" spans="2:6" x14ac:dyDescent="0.25">
      <c r="B1037" s="257" t="s">
        <v>1096</v>
      </c>
      <c r="C1037" s="266">
        <v>43984</v>
      </c>
      <c r="D1037" s="257" t="s">
        <v>1311</v>
      </c>
      <c r="E1037"/>
      <c r="F1037" s="258">
        <v>365.32</v>
      </c>
    </row>
    <row r="1038" spans="2:6" x14ac:dyDescent="0.25">
      <c r="B1038" s="257" t="s">
        <v>1096</v>
      </c>
      <c r="C1038" s="266">
        <v>43984</v>
      </c>
      <c r="D1038" s="257" t="s">
        <v>1311</v>
      </c>
      <c r="E1038"/>
      <c r="F1038" s="258">
        <v>326.44</v>
      </c>
    </row>
    <row r="1039" spans="2:6" x14ac:dyDescent="0.25">
      <c r="B1039" s="257" t="s">
        <v>1096</v>
      </c>
      <c r="C1039" s="266">
        <v>43986</v>
      </c>
      <c r="D1039" s="257" t="s">
        <v>1312</v>
      </c>
      <c r="E1039"/>
      <c r="F1039" s="258">
        <v>10652.43</v>
      </c>
    </row>
    <row r="1040" spans="2:6" x14ac:dyDescent="0.25">
      <c r="B1040" s="257" t="s">
        <v>1096</v>
      </c>
      <c r="C1040" s="266">
        <v>43990</v>
      </c>
      <c r="D1040" s="257" t="s">
        <v>1313</v>
      </c>
      <c r="E1040"/>
      <c r="F1040" s="258">
        <v>58701.32</v>
      </c>
    </row>
    <row r="1041" spans="2:6" x14ac:dyDescent="0.25">
      <c r="B1041" s="257" t="s">
        <v>1096</v>
      </c>
      <c r="C1041" s="266">
        <v>43991</v>
      </c>
      <c r="D1041" s="257" t="s">
        <v>1314</v>
      </c>
      <c r="E1041"/>
      <c r="F1041" s="258">
        <v>412.01</v>
      </c>
    </row>
    <row r="1042" spans="2:6" x14ac:dyDescent="0.25">
      <c r="B1042" s="257" t="s">
        <v>1096</v>
      </c>
      <c r="C1042" s="266">
        <v>43993</v>
      </c>
      <c r="D1042" s="257" t="s">
        <v>1315</v>
      </c>
      <c r="E1042"/>
      <c r="F1042" s="258">
        <v>7274.35</v>
      </c>
    </row>
    <row r="1043" spans="2:6" x14ac:dyDescent="0.25">
      <c r="B1043" s="257" t="s">
        <v>1097</v>
      </c>
      <c r="C1043" s="266">
        <v>43993</v>
      </c>
      <c r="D1043" s="257" t="s">
        <v>1316</v>
      </c>
      <c r="E1043"/>
      <c r="F1043" s="258">
        <v>2763.18</v>
      </c>
    </row>
    <row r="1044" spans="2:6" x14ac:dyDescent="0.25">
      <c r="B1044" s="257" t="s">
        <v>1098</v>
      </c>
      <c r="C1044" s="266">
        <v>44011</v>
      </c>
      <c r="D1044" s="257" t="s">
        <v>1317</v>
      </c>
      <c r="E1044"/>
      <c r="F1044" s="258">
        <v>342.98</v>
      </c>
    </row>
    <row r="1045" spans="2:6" x14ac:dyDescent="0.25">
      <c r="B1045" s="257" t="s">
        <v>1098</v>
      </c>
      <c r="C1045" s="266">
        <v>44011</v>
      </c>
      <c r="D1045" s="257" t="s">
        <v>1318</v>
      </c>
      <c r="E1045"/>
      <c r="F1045" s="258">
        <v>2655.99</v>
      </c>
    </row>
    <row r="1046" spans="2:6" x14ac:dyDescent="0.25">
      <c r="B1046" s="257" t="s">
        <v>1097</v>
      </c>
      <c r="C1046" s="266">
        <v>44011</v>
      </c>
      <c r="D1046" s="257" t="s">
        <v>1319</v>
      </c>
      <c r="E1046"/>
      <c r="F1046" s="258">
        <v>429.35</v>
      </c>
    </row>
    <row r="1047" spans="2:6" x14ac:dyDescent="0.25">
      <c r="B1047" s="257" t="s">
        <v>1097</v>
      </c>
      <c r="C1047" s="266">
        <v>44011</v>
      </c>
      <c r="D1047" s="257" t="s">
        <v>1319</v>
      </c>
      <c r="E1047"/>
      <c r="F1047" s="258">
        <v>395.03</v>
      </c>
    </row>
    <row r="1048" spans="2:6" x14ac:dyDescent="0.25">
      <c r="B1048" s="257" t="s">
        <v>1097</v>
      </c>
      <c r="C1048" s="266">
        <v>44011</v>
      </c>
      <c r="D1048" s="257" t="s">
        <v>1319</v>
      </c>
      <c r="E1048"/>
      <c r="F1048" s="258">
        <v>32.619999999999997</v>
      </c>
    </row>
    <row r="1049" spans="2:6" x14ac:dyDescent="0.25">
      <c r="B1049" s="257" t="s">
        <v>1097</v>
      </c>
      <c r="C1049" s="266">
        <v>44011</v>
      </c>
      <c r="D1049" s="257" t="s">
        <v>1319</v>
      </c>
      <c r="E1049"/>
      <c r="F1049" s="258">
        <v>36.29</v>
      </c>
    </row>
    <row r="1050" spans="2:6" x14ac:dyDescent="0.25">
      <c r="B1050" s="257" t="s">
        <v>1098</v>
      </c>
      <c r="C1050" s="266">
        <v>44012</v>
      </c>
      <c r="D1050" s="257" t="s">
        <v>1320</v>
      </c>
      <c r="E1050"/>
      <c r="F1050" s="258">
        <v>342.98</v>
      </c>
    </row>
    <row r="1051" spans="2:6" x14ac:dyDescent="0.25">
      <c r="B1051" s="257" t="s">
        <v>1098</v>
      </c>
      <c r="C1051" s="266">
        <v>44012</v>
      </c>
      <c r="D1051" s="257" t="s">
        <v>1321</v>
      </c>
      <c r="E1051"/>
      <c r="F1051" s="258">
        <v>2655.99</v>
      </c>
    </row>
    <row r="1052" spans="2:6" x14ac:dyDescent="0.25">
      <c r="B1052" s="257" t="s">
        <v>1096</v>
      </c>
      <c r="C1052" s="266">
        <v>44012</v>
      </c>
      <c r="D1052" s="257" t="s">
        <v>1322</v>
      </c>
      <c r="E1052"/>
      <c r="F1052" s="258">
        <v>3010</v>
      </c>
    </row>
    <row r="1053" spans="2:6" x14ac:dyDescent="0.25">
      <c r="B1053" s="257" t="s">
        <v>1096</v>
      </c>
      <c r="C1053" s="266">
        <v>44012</v>
      </c>
      <c r="D1053" s="257" t="s">
        <v>968</v>
      </c>
      <c r="E1053"/>
      <c r="F1053" s="258">
        <v>7307.95</v>
      </c>
    </row>
    <row r="1054" spans="2:6" x14ac:dyDescent="0.25">
      <c r="B1054" s="257" t="s">
        <v>1096</v>
      </c>
      <c r="C1054" s="266">
        <v>44012</v>
      </c>
      <c r="D1054" s="257" t="s">
        <v>1323</v>
      </c>
      <c r="E1054"/>
      <c r="F1054" s="258">
        <v>5996.32</v>
      </c>
    </row>
    <row r="1055" spans="2:6" x14ac:dyDescent="0.25">
      <c r="B1055" s="257" t="s">
        <v>1096</v>
      </c>
      <c r="C1055" s="266">
        <v>44012</v>
      </c>
      <c r="D1055" s="257" t="s">
        <v>1324</v>
      </c>
      <c r="E1055"/>
      <c r="F1055" s="258">
        <v>412.01</v>
      </c>
    </row>
    <row r="1056" spans="2:6" x14ac:dyDescent="0.25">
      <c r="B1056" s="257" t="s">
        <v>1095</v>
      </c>
      <c r="C1056" s="266">
        <v>44012</v>
      </c>
      <c r="D1056" s="257" t="s">
        <v>948</v>
      </c>
      <c r="E1056"/>
      <c r="F1056" s="258">
        <v>9</v>
      </c>
    </row>
    <row r="1057" spans="2:6" x14ac:dyDescent="0.25">
      <c r="B1057" s="257" t="s">
        <v>1093</v>
      </c>
      <c r="C1057" s="266">
        <v>44012</v>
      </c>
      <c r="D1057" s="257" t="s">
        <v>948</v>
      </c>
      <c r="E1057"/>
      <c r="F1057" s="258">
        <v>9</v>
      </c>
    </row>
    <row r="1058" spans="2:6" x14ac:dyDescent="0.25">
      <c r="B1058" s="257" t="s">
        <v>1097</v>
      </c>
      <c r="C1058" s="266">
        <v>44012</v>
      </c>
      <c r="D1058" s="257" t="s">
        <v>948</v>
      </c>
      <c r="E1058"/>
      <c r="F1058" s="258">
        <v>1</v>
      </c>
    </row>
    <row r="1059" spans="2:6" x14ac:dyDescent="0.25">
      <c r="B1059" s="257" t="s">
        <v>1096</v>
      </c>
      <c r="C1059" s="266">
        <v>44021</v>
      </c>
      <c r="D1059" s="257" t="s">
        <v>1325</v>
      </c>
      <c r="E1059"/>
      <c r="F1059" s="258">
        <v>35761.35</v>
      </c>
    </row>
    <row r="1060" spans="2:6" x14ac:dyDescent="0.25">
      <c r="B1060" s="257" t="s">
        <v>1096</v>
      </c>
      <c r="C1060" s="266">
        <v>44027</v>
      </c>
      <c r="D1060" s="257" t="s">
        <v>1326</v>
      </c>
      <c r="E1060"/>
      <c r="F1060" s="258">
        <v>15636.85</v>
      </c>
    </row>
    <row r="1061" spans="2:6" x14ac:dyDescent="0.25">
      <c r="B1061" s="257" t="s">
        <v>1096</v>
      </c>
      <c r="C1061" s="266">
        <v>44034</v>
      </c>
      <c r="D1061" s="257" t="s">
        <v>1327</v>
      </c>
      <c r="E1061"/>
      <c r="F1061" s="258">
        <v>4881.8500000000004</v>
      </c>
    </row>
    <row r="1062" spans="2:6" x14ac:dyDescent="0.25">
      <c r="B1062" s="257" t="s">
        <v>1096</v>
      </c>
      <c r="C1062" s="266">
        <v>44034</v>
      </c>
      <c r="D1062" s="257" t="s">
        <v>1327</v>
      </c>
      <c r="E1062"/>
      <c r="F1062" s="258">
        <v>209.51</v>
      </c>
    </row>
    <row r="1063" spans="2:6" x14ac:dyDescent="0.25">
      <c r="B1063" s="257" t="s">
        <v>1096</v>
      </c>
      <c r="C1063" s="266">
        <v>44043</v>
      </c>
      <c r="D1063" s="257" t="s">
        <v>1054</v>
      </c>
      <c r="E1063"/>
      <c r="F1063" s="258">
        <v>3</v>
      </c>
    </row>
    <row r="1064" spans="2:6" x14ac:dyDescent="0.25">
      <c r="B1064" s="257" t="s">
        <v>1096</v>
      </c>
      <c r="C1064" s="266">
        <v>44056</v>
      </c>
      <c r="D1064" s="257" t="s">
        <v>1328</v>
      </c>
      <c r="E1064"/>
      <c r="F1064" s="258">
        <v>32207.47</v>
      </c>
    </row>
    <row r="1065" spans="2:6" x14ac:dyDescent="0.25">
      <c r="B1065" s="257" t="s">
        <v>1097</v>
      </c>
      <c r="C1065" s="266">
        <v>44056</v>
      </c>
      <c r="D1065" s="257" t="s">
        <v>1329</v>
      </c>
      <c r="E1065"/>
      <c r="F1065" s="258">
        <v>1842.91</v>
      </c>
    </row>
    <row r="1066" spans="2:6" x14ac:dyDescent="0.25">
      <c r="B1066" s="257" t="s">
        <v>1096</v>
      </c>
      <c r="C1066" s="266">
        <v>44059</v>
      </c>
      <c r="D1066" s="257" t="s">
        <v>1330</v>
      </c>
      <c r="E1066"/>
      <c r="F1066" s="258">
        <v>412.01</v>
      </c>
    </row>
    <row r="1067" spans="2:6" x14ac:dyDescent="0.25">
      <c r="B1067" s="257" t="s">
        <v>1096</v>
      </c>
      <c r="C1067" s="266">
        <v>44060</v>
      </c>
      <c r="D1067" s="257" t="s">
        <v>1331</v>
      </c>
      <c r="E1067"/>
      <c r="F1067" s="258">
        <v>12482.46</v>
      </c>
    </row>
    <row r="1068" spans="2:6" x14ac:dyDescent="0.25">
      <c r="B1068" s="257" t="s">
        <v>1097</v>
      </c>
      <c r="C1068" s="266">
        <v>44069</v>
      </c>
      <c r="D1068" s="257" t="s">
        <v>1332</v>
      </c>
      <c r="E1068"/>
      <c r="F1068" s="258">
        <v>2633.18</v>
      </c>
    </row>
    <row r="1069" spans="2:6" x14ac:dyDescent="0.25">
      <c r="B1069" s="257" t="s">
        <v>1096</v>
      </c>
      <c r="C1069" s="266">
        <v>44074</v>
      </c>
      <c r="D1069" s="257" t="s">
        <v>1333</v>
      </c>
      <c r="E1069"/>
      <c r="F1069" s="258">
        <v>20503.259999999998</v>
      </c>
    </row>
    <row r="1070" spans="2:6" x14ac:dyDescent="0.25">
      <c r="B1070" s="257" t="s">
        <v>1096</v>
      </c>
      <c r="C1070" s="266">
        <v>44083</v>
      </c>
      <c r="D1070" s="257" t="s">
        <v>1334</v>
      </c>
      <c r="E1070"/>
      <c r="F1070" s="258">
        <v>10320</v>
      </c>
    </row>
    <row r="1071" spans="2:6" x14ac:dyDescent="0.25">
      <c r="B1071" s="257" t="s">
        <v>1096</v>
      </c>
      <c r="C1071" s="266">
        <v>44083</v>
      </c>
      <c r="D1071" s="257" t="s">
        <v>1334</v>
      </c>
      <c r="E1071"/>
      <c r="F1071" s="258">
        <v>3108</v>
      </c>
    </row>
    <row r="1072" spans="2:6" x14ac:dyDescent="0.25">
      <c r="B1072" s="257" t="s">
        <v>1096</v>
      </c>
      <c r="C1072" s="266">
        <v>44083</v>
      </c>
      <c r="D1072" s="257" t="s">
        <v>1335</v>
      </c>
      <c r="E1072"/>
      <c r="F1072" s="258">
        <v>412.01</v>
      </c>
    </row>
    <row r="1073" spans="2:6" x14ac:dyDescent="0.25">
      <c r="B1073" s="257" t="s">
        <v>1096</v>
      </c>
      <c r="C1073" s="266">
        <v>44083</v>
      </c>
      <c r="D1073" s="257" t="s">
        <v>1336</v>
      </c>
      <c r="E1073"/>
      <c r="F1073" s="258">
        <v>24960.79</v>
      </c>
    </row>
    <row r="1074" spans="2:6" x14ac:dyDescent="0.25">
      <c r="B1074" s="257" t="s">
        <v>1096</v>
      </c>
      <c r="C1074" s="266">
        <v>44098</v>
      </c>
      <c r="D1074" s="257" t="s">
        <v>1337</v>
      </c>
      <c r="E1074"/>
      <c r="F1074" s="258">
        <v>6598.57</v>
      </c>
    </row>
    <row r="1075" spans="2:6" x14ac:dyDescent="0.25">
      <c r="B1075" s="257" t="s">
        <v>1097</v>
      </c>
      <c r="C1075" s="266">
        <v>44103</v>
      </c>
      <c r="D1075" s="257" t="s">
        <v>1338</v>
      </c>
      <c r="E1075"/>
      <c r="F1075" s="258">
        <v>3796.09</v>
      </c>
    </row>
    <row r="1076" spans="2:6" x14ac:dyDescent="0.25">
      <c r="B1076" s="257" t="s">
        <v>1096</v>
      </c>
      <c r="C1076" s="266">
        <v>44111</v>
      </c>
      <c r="D1076" s="257" t="s">
        <v>1339</v>
      </c>
      <c r="E1076"/>
      <c r="F1076" s="258">
        <v>27930.7</v>
      </c>
    </row>
    <row r="1077" spans="2:6" x14ac:dyDescent="0.25">
      <c r="B1077" s="257" t="s">
        <v>1096</v>
      </c>
      <c r="C1077" s="266">
        <v>44111</v>
      </c>
      <c r="D1077" s="257" t="s">
        <v>1340</v>
      </c>
      <c r="E1077"/>
      <c r="F1077" s="258">
        <v>1846</v>
      </c>
    </row>
    <row r="1078" spans="2:6" x14ac:dyDescent="0.25">
      <c r="B1078" s="257" t="s">
        <v>1096</v>
      </c>
      <c r="C1078" s="266">
        <v>44112</v>
      </c>
      <c r="D1078" s="257" t="s">
        <v>1341</v>
      </c>
      <c r="E1078"/>
      <c r="F1078" s="258">
        <v>412.01</v>
      </c>
    </row>
    <row r="1079" spans="2:6" x14ac:dyDescent="0.25">
      <c r="B1079" s="257" t="s">
        <v>1097</v>
      </c>
      <c r="C1079" s="266">
        <v>44117</v>
      </c>
      <c r="D1079" s="257" t="s">
        <v>1342</v>
      </c>
      <c r="E1079"/>
      <c r="F1079" s="258">
        <v>3378.49</v>
      </c>
    </row>
    <row r="1080" spans="2:6" x14ac:dyDescent="0.25">
      <c r="B1080" s="257" t="s">
        <v>1096</v>
      </c>
      <c r="C1080" s="266">
        <v>44132</v>
      </c>
      <c r="D1080" s="257" t="s">
        <v>1343</v>
      </c>
      <c r="E1080"/>
      <c r="F1080" s="258">
        <v>1230.26</v>
      </c>
    </row>
    <row r="1081" spans="2:6" x14ac:dyDescent="0.25">
      <c r="B1081" s="257" t="s">
        <v>1100</v>
      </c>
      <c r="C1081" s="266">
        <v>44135</v>
      </c>
      <c r="D1081" s="257" t="s">
        <v>1344</v>
      </c>
      <c r="E1081"/>
      <c r="F1081" s="258">
        <v>85.87</v>
      </c>
    </row>
    <row r="1082" spans="2:6" x14ac:dyDescent="0.25">
      <c r="B1082" s="257" t="s">
        <v>1096</v>
      </c>
      <c r="C1082" s="266">
        <v>44140</v>
      </c>
      <c r="D1082" s="257" t="s">
        <v>1345</v>
      </c>
      <c r="E1082"/>
      <c r="F1082" s="258">
        <v>41826.720000000001</v>
      </c>
    </row>
    <row r="1083" spans="2:6" x14ac:dyDescent="0.25">
      <c r="B1083" s="257" t="s">
        <v>1097</v>
      </c>
      <c r="C1083" s="266">
        <v>44144</v>
      </c>
      <c r="D1083" s="257" t="s">
        <v>1346</v>
      </c>
      <c r="E1083"/>
      <c r="F1083" s="258">
        <v>3624.61</v>
      </c>
    </row>
    <row r="1084" spans="2:6" x14ac:dyDescent="0.25">
      <c r="B1084" s="257" t="s">
        <v>1095</v>
      </c>
      <c r="C1084" s="266">
        <v>44154</v>
      </c>
      <c r="D1084" s="257" t="s">
        <v>1347</v>
      </c>
      <c r="E1084"/>
      <c r="F1084" s="258">
        <v>293.81</v>
      </c>
    </row>
    <row r="1085" spans="2:6" x14ac:dyDescent="0.25">
      <c r="B1085" s="257" t="s">
        <v>1097</v>
      </c>
      <c r="C1085" s="266">
        <v>44171</v>
      </c>
      <c r="D1085" s="257" t="s">
        <v>1348</v>
      </c>
      <c r="E1085"/>
      <c r="F1085" s="258">
        <v>3847.71</v>
      </c>
    </row>
    <row r="1086" spans="2:6" x14ac:dyDescent="0.25">
      <c r="B1086" s="257" t="s">
        <v>1096</v>
      </c>
      <c r="C1086" s="266">
        <v>44172</v>
      </c>
      <c r="D1086" s="257" t="s">
        <v>1349</v>
      </c>
      <c r="E1086"/>
      <c r="F1086" s="258">
        <v>43127.11</v>
      </c>
    </row>
    <row r="1087" spans="2:6" x14ac:dyDescent="0.25">
      <c r="B1087" s="257" t="s">
        <v>1096</v>
      </c>
      <c r="C1087" s="266">
        <v>44174</v>
      </c>
      <c r="D1087" s="257" t="s">
        <v>1350</v>
      </c>
      <c r="E1087"/>
      <c r="F1087" s="258">
        <v>294.29000000000002</v>
      </c>
    </row>
    <row r="1088" spans="2:6" x14ac:dyDescent="0.25">
      <c r="B1088" s="257" t="s">
        <v>1096</v>
      </c>
      <c r="C1088" s="266">
        <v>44200</v>
      </c>
      <c r="D1088" s="257" t="s">
        <v>1351</v>
      </c>
      <c r="E1088"/>
      <c r="F1088" s="258">
        <v>1726.44</v>
      </c>
    </row>
    <row r="1089" spans="2:6" x14ac:dyDescent="0.25">
      <c r="B1089" s="257" t="s">
        <v>1096</v>
      </c>
      <c r="C1089" s="266">
        <v>44203</v>
      </c>
      <c r="D1089" s="257" t="s">
        <v>1352</v>
      </c>
      <c r="E1089"/>
      <c r="F1089" s="258">
        <v>2476.06</v>
      </c>
    </row>
    <row r="1090" spans="2:6" x14ac:dyDescent="0.25">
      <c r="B1090" s="257" t="s">
        <v>1096</v>
      </c>
      <c r="C1090" s="266">
        <v>44203</v>
      </c>
      <c r="D1090" s="257" t="s">
        <v>1353</v>
      </c>
      <c r="E1090"/>
      <c r="F1090" s="258">
        <v>43127.11</v>
      </c>
    </row>
    <row r="1091" spans="2:6" x14ac:dyDescent="0.25">
      <c r="B1091" s="257" t="s">
        <v>1097</v>
      </c>
      <c r="C1091" s="266">
        <v>44201</v>
      </c>
      <c r="D1091" s="257" t="s">
        <v>1354</v>
      </c>
      <c r="E1091"/>
      <c r="F1091" s="258">
        <v>4028.35</v>
      </c>
    </row>
    <row r="1092" spans="2:6" x14ac:dyDescent="0.25">
      <c r="B1092" s="257" t="s">
        <v>1096</v>
      </c>
      <c r="C1092" s="266">
        <v>44217</v>
      </c>
      <c r="D1092" s="257" t="s">
        <v>1355</v>
      </c>
      <c r="E1092"/>
      <c r="F1092" s="258">
        <v>6228</v>
      </c>
    </row>
    <row r="1093" spans="2:6" x14ac:dyDescent="0.25">
      <c r="B1093" s="257" t="s">
        <v>1096</v>
      </c>
      <c r="C1093" s="266">
        <v>44224</v>
      </c>
      <c r="D1093" s="257" t="s">
        <v>1356</v>
      </c>
      <c r="E1093"/>
      <c r="F1093" s="258">
        <v>709.17</v>
      </c>
    </row>
    <row r="1094" spans="2:6" x14ac:dyDescent="0.25">
      <c r="B1094" s="257" t="s">
        <v>1096</v>
      </c>
      <c r="C1094" s="266">
        <v>44224</v>
      </c>
      <c r="D1094" s="257" t="s">
        <v>1357</v>
      </c>
      <c r="E1094"/>
      <c r="F1094" s="258">
        <v>685.34</v>
      </c>
    </row>
    <row r="1095" spans="2:6" x14ac:dyDescent="0.25">
      <c r="B1095" s="257" t="s">
        <v>1096</v>
      </c>
      <c r="C1095" s="266">
        <v>44227</v>
      </c>
      <c r="D1095" s="257" t="s">
        <v>1358</v>
      </c>
      <c r="E1095"/>
      <c r="F1095" s="258">
        <v>2015</v>
      </c>
    </row>
    <row r="1096" spans="2:6" x14ac:dyDescent="0.25">
      <c r="B1096" s="257" t="s">
        <v>1096</v>
      </c>
      <c r="C1096" s="266">
        <v>44229</v>
      </c>
      <c r="D1096" s="257" t="s">
        <v>1359</v>
      </c>
      <c r="E1096"/>
      <c r="F1096" s="258">
        <v>294.29000000000002</v>
      </c>
    </row>
    <row r="1097" spans="2:6" x14ac:dyDescent="0.25">
      <c r="B1097" s="257" t="s">
        <v>1096</v>
      </c>
      <c r="C1097" s="266">
        <v>44229</v>
      </c>
      <c r="D1097" s="257" t="s">
        <v>1360</v>
      </c>
      <c r="E1097"/>
      <c r="F1097" s="258">
        <v>4298.58</v>
      </c>
    </row>
    <row r="1098" spans="2:6" x14ac:dyDescent="0.25">
      <c r="B1098" s="257" t="s">
        <v>1096</v>
      </c>
      <c r="C1098" s="266">
        <v>44234</v>
      </c>
      <c r="D1098" s="257" t="s">
        <v>1361</v>
      </c>
      <c r="E1098"/>
      <c r="F1098" s="258">
        <v>42647.75</v>
      </c>
    </row>
    <row r="1099" spans="2:6" x14ac:dyDescent="0.25">
      <c r="B1099" s="257" t="s">
        <v>1096</v>
      </c>
      <c r="C1099" s="266">
        <v>44234</v>
      </c>
      <c r="D1099" s="257" t="s">
        <v>1362</v>
      </c>
      <c r="E1099"/>
      <c r="F1099" s="258">
        <v>396.87</v>
      </c>
    </row>
    <row r="1100" spans="2:6" x14ac:dyDescent="0.25">
      <c r="B1100" s="257" t="s">
        <v>1096</v>
      </c>
      <c r="C1100" s="266">
        <v>44234</v>
      </c>
      <c r="D1100" s="257" t="s">
        <v>1363</v>
      </c>
      <c r="E1100"/>
      <c r="F1100" s="258">
        <v>1554.36</v>
      </c>
    </row>
    <row r="1101" spans="2:6" x14ac:dyDescent="0.25">
      <c r="B1101" s="257" t="s">
        <v>1096</v>
      </c>
      <c r="C1101" s="266">
        <v>44235</v>
      </c>
      <c r="D1101" s="257" t="s">
        <v>1364</v>
      </c>
      <c r="E1101"/>
      <c r="F1101" s="258">
        <v>2080</v>
      </c>
    </row>
    <row r="1102" spans="2:6" x14ac:dyDescent="0.25">
      <c r="B1102" s="257" t="s">
        <v>1097</v>
      </c>
      <c r="C1102" s="266">
        <v>44237</v>
      </c>
      <c r="D1102" s="257" t="s">
        <v>1365</v>
      </c>
      <c r="E1102"/>
      <c r="F1102" s="258">
        <v>4128.49</v>
      </c>
    </row>
    <row r="1103" spans="2:6" x14ac:dyDescent="0.25">
      <c r="B1103" s="257" t="s">
        <v>1096</v>
      </c>
      <c r="C1103" s="266">
        <v>44238</v>
      </c>
      <c r="D1103" s="257" t="s">
        <v>1366</v>
      </c>
      <c r="E1103"/>
      <c r="F1103" s="258">
        <v>289.55</v>
      </c>
    </row>
    <row r="1104" spans="2:6" x14ac:dyDescent="0.25">
      <c r="B1104" s="257" t="s">
        <v>1096</v>
      </c>
      <c r="C1104" s="266">
        <v>44238</v>
      </c>
      <c r="D1104" s="257" t="s">
        <v>1367</v>
      </c>
      <c r="E1104"/>
      <c r="F1104" s="258">
        <v>939.31</v>
      </c>
    </row>
    <row r="1105" spans="2:6" x14ac:dyDescent="0.25">
      <c r="B1105" s="257" t="s">
        <v>1096</v>
      </c>
      <c r="C1105" s="266">
        <v>44238</v>
      </c>
      <c r="D1105" s="257" t="s">
        <v>1368</v>
      </c>
      <c r="E1105"/>
      <c r="F1105" s="258">
        <v>5433.47</v>
      </c>
    </row>
    <row r="1106" spans="2:6" x14ac:dyDescent="0.25">
      <c r="B1106" s="257" t="s">
        <v>1096</v>
      </c>
      <c r="C1106" s="266">
        <v>44238</v>
      </c>
      <c r="D1106" s="257" t="s">
        <v>1369</v>
      </c>
      <c r="E1106"/>
      <c r="F1106" s="258">
        <v>2232</v>
      </c>
    </row>
    <row r="1107" spans="2:6" x14ac:dyDescent="0.25">
      <c r="B1107" s="257" t="s">
        <v>1096</v>
      </c>
      <c r="C1107" s="266">
        <v>44238</v>
      </c>
      <c r="D1107" s="257" t="s">
        <v>1370</v>
      </c>
      <c r="E1107"/>
      <c r="F1107" s="258">
        <v>5575</v>
      </c>
    </row>
    <row r="1108" spans="2:6" x14ac:dyDescent="0.25">
      <c r="B1108" s="257" t="s">
        <v>1096</v>
      </c>
      <c r="C1108" s="266">
        <v>44238</v>
      </c>
      <c r="D1108" s="257" t="s">
        <v>1371</v>
      </c>
      <c r="E1108"/>
      <c r="F1108" s="258">
        <v>3130</v>
      </c>
    </row>
    <row r="1109" spans="2:6" x14ac:dyDescent="0.25">
      <c r="B1109" s="257" t="s">
        <v>1096</v>
      </c>
      <c r="C1109" s="266">
        <v>44238</v>
      </c>
      <c r="D1109" s="257" t="s">
        <v>1372</v>
      </c>
      <c r="E1109"/>
      <c r="F1109" s="258">
        <v>6448.19</v>
      </c>
    </row>
    <row r="1110" spans="2:6" x14ac:dyDescent="0.25">
      <c r="B1110" s="257" t="s">
        <v>1096</v>
      </c>
      <c r="C1110" s="266">
        <v>44238</v>
      </c>
      <c r="D1110" s="257" t="s">
        <v>1373</v>
      </c>
      <c r="E1110"/>
      <c r="F1110" s="258">
        <v>2223.52</v>
      </c>
    </row>
    <row r="1111" spans="2:6" x14ac:dyDescent="0.25">
      <c r="B1111" s="257" t="s">
        <v>1096</v>
      </c>
      <c r="C1111" s="266">
        <v>44238</v>
      </c>
      <c r="D1111" s="257" t="s">
        <v>1374</v>
      </c>
      <c r="E1111"/>
      <c r="F1111" s="258">
        <v>17738.27</v>
      </c>
    </row>
    <row r="1112" spans="2:6" x14ac:dyDescent="0.25">
      <c r="B1112" s="257" t="s">
        <v>1096</v>
      </c>
      <c r="C1112" s="266">
        <v>44242</v>
      </c>
      <c r="D1112" s="257" t="s">
        <v>1375</v>
      </c>
      <c r="E1112"/>
      <c r="F1112" s="258">
        <v>2152</v>
      </c>
    </row>
    <row r="1113" spans="2:6" x14ac:dyDescent="0.25">
      <c r="B1113" s="257" t="s">
        <v>1096</v>
      </c>
      <c r="C1113" s="266">
        <v>44252</v>
      </c>
      <c r="D1113" s="257" t="s">
        <v>1376</v>
      </c>
      <c r="E1113"/>
      <c r="F1113" s="258">
        <v>1059.45</v>
      </c>
    </row>
    <row r="1114" spans="2:6" x14ac:dyDescent="0.25">
      <c r="B1114" s="257" t="s">
        <v>1096</v>
      </c>
      <c r="C1114" s="266">
        <v>44255</v>
      </c>
      <c r="D1114" s="257" t="s">
        <v>1377</v>
      </c>
      <c r="E1114"/>
      <c r="F1114" s="258">
        <v>2015</v>
      </c>
    </row>
    <row r="1115" spans="2:6" x14ac:dyDescent="0.25">
      <c r="B1115" s="257" t="s">
        <v>1096</v>
      </c>
      <c r="C1115" s="266">
        <v>44262</v>
      </c>
      <c r="D1115" s="257" t="s">
        <v>1378</v>
      </c>
      <c r="E1115"/>
      <c r="F1115" s="258">
        <v>32745.29</v>
      </c>
    </row>
    <row r="1116" spans="2:6" x14ac:dyDescent="0.25">
      <c r="B1116" s="257" t="s">
        <v>1097</v>
      </c>
      <c r="C1116" s="266">
        <v>44262</v>
      </c>
      <c r="D1116" s="257" t="s">
        <v>1379</v>
      </c>
      <c r="E1116"/>
      <c r="F1116" s="258">
        <v>4268.8999999999996</v>
      </c>
    </row>
    <row r="1117" spans="2:6" x14ac:dyDescent="0.25">
      <c r="B1117" s="257" t="s">
        <v>1096</v>
      </c>
      <c r="C1117" s="266">
        <v>44269</v>
      </c>
      <c r="D1117" s="257" t="s">
        <v>1380</v>
      </c>
      <c r="E1117"/>
      <c r="F1117" s="258">
        <v>2232</v>
      </c>
    </row>
    <row r="1118" spans="2:6" x14ac:dyDescent="0.25">
      <c r="B1118" s="257" t="s">
        <v>1096</v>
      </c>
      <c r="C1118" s="266">
        <v>44280</v>
      </c>
      <c r="D1118" s="257" t="s">
        <v>1381</v>
      </c>
      <c r="E1118"/>
      <c r="F1118" s="258">
        <v>394.29</v>
      </c>
    </row>
    <row r="1119" spans="2:6" x14ac:dyDescent="0.25">
      <c r="B1119" s="257" t="s">
        <v>1096</v>
      </c>
      <c r="C1119" s="266">
        <v>44280</v>
      </c>
      <c r="D1119" s="257" t="s">
        <v>1382</v>
      </c>
      <c r="E1119"/>
      <c r="F1119" s="258">
        <v>1875.76</v>
      </c>
    </row>
    <row r="1120" spans="2:6" x14ac:dyDescent="0.25">
      <c r="B1120" s="257" t="s">
        <v>1096</v>
      </c>
      <c r="C1120" s="266">
        <v>44280</v>
      </c>
      <c r="D1120" s="257" t="s">
        <v>1383</v>
      </c>
      <c r="E1120"/>
      <c r="F1120" s="258">
        <v>3393</v>
      </c>
    </row>
    <row r="1121" spans="2:6" x14ac:dyDescent="0.25">
      <c r="B1121" s="257" t="s">
        <v>1096</v>
      </c>
      <c r="C1121" s="266">
        <v>44280</v>
      </c>
      <c r="D1121" s="257" t="s">
        <v>1384</v>
      </c>
      <c r="E1121"/>
      <c r="F1121" s="258">
        <v>4402</v>
      </c>
    </row>
    <row r="1122" spans="2:6" x14ac:dyDescent="0.25">
      <c r="B1122" s="257" t="s">
        <v>1096</v>
      </c>
      <c r="C1122" s="266">
        <v>44283</v>
      </c>
      <c r="D1122" s="257" t="s">
        <v>1385</v>
      </c>
      <c r="E1122"/>
      <c r="F1122" s="258">
        <v>588.58000000000004</v>
      </c>
    </row>
    <row r="1123" spans="2:6" x14ac:dyDescent="0.25">
      <c r="B1123" s="257" t="s">
        <v>1096</v>
      </c>
      <c r="C1123" s="266">
        <v>44287</v>
      </c>
      <c r="D1123" s="257" t="s">
        <v>1386</v>
      </c>
      <c r="E1123"/>
      <c r="F1123" s="258">
        <v>867.73</v>
      </c>
    </row>
    <row r="1124" spans="2:6" x14ac:dyDescent="0.25">
      <c r="B1124" s="257" t="s">
        <v>1096</v>
      </c>
      <c r="C1124" s="266">
        <v>44292</v>
      </c>
      <c r="D1124" s="257" t="s">
        <v>1387</v>
      </c>
      <c r="E1124"/>
      <c r="F1124" s="258">
        <v>867.73</v>
      </c>
    </row>
    <row r="1125" spans="2:6" x14ac:dyDescent="0.25">
      <c r="B1125" s="257" t="s">
        <v>1096</v>
      </c>
      <c r="C1125" s="266">
        <v>44292</v>
      </c>
      <c r="D1125" s="257" t="s">
        <v>1388</v>
      </c>
      <c r="E1125"/>
      <c r="F1125" s="258">
        <v>1891.08</v>
      </c>
    </row>
    <row r="1126" spans="2:6" x14ac:dyDescent="0.25">
      <c r="B1126" s="257" t="s">
        <v>1096</v>
      </c>
      <c r="C1126" s="266">
        <v>44292</v>
      </c>
      <c r="D1126" s="257" t="s">
        <v>1389</v>
      </c>
      <c r="E1126"/>
      <c r="F1126" s="258">
        <v>1249.71</v>
      </c>
    </row>
    <row r="1127" spans="2:6" x14ac:dyDescent="0.25">
      <c r="B1127" s="257" t="s">
        <v>1096</v>
      </c>
      <c r="C1127" s="266">
        <v>44292</v>
      </c>
      <c r="D1127" s="257" t="s">
        <v>1390</v>
      </c>
      <c r="E1127"/>
      <c r="F1127" s="258">
        <v>814.99</v>
      </c>
    </row>
    <row r="1128" spans="2:6" x14ac:dyDescent="0.25">
      <c r="B1128" s="257" t="s">
        <v>1096</v>
      </c>
      <c r="C1128" s="266">
        <v>44292</v>
      </c>
      <c r="D1128" s="257" t="s">
        <v>1391</v>
      </c>
      <c r="E1128"/>
      <c r="F1128" s="258">
        <v>1453.6</v>
      </c>
    </row>
    <row r="1129" spans="2:6" x14ac:dyDescent="0.25">
      <c r="B1129" s="257" t="s">
        <v>1096</v>
      </c>
      <c r="C1129" s="266">
        <v>44292</v>
      </c>
      <c r="D1129" s="257" t="s">
        <v>1392</v>
      </c>
      <c r="E1129"/>
      <c r="F1129" s="258">
        <v>2232</v>
      </c>
    </row>
    <row r="1130" spans="2:6" x14ac:dyDescent="0.25">
      <c r="B1130" s="257" t="s">
        <v>1096</v>
      </c>
      <c r="C1130" s="266">
        <v>44292</v>
      </c>
      <c r="D1130" s="257" t="s">
        <v>1393</v>
      </c>
      <c r="E1130"/>
      <c r="F1130" s="258">
        <v>4386</v>
      </c>
    </row>
    <row r="1131" spans="2:6" x14ac:dyDescent="0.25">
      <c r="B1131" s="257" t="s">
        <v>1096</v>
      </c>
      <c r="C1131" s="266">
        <v>44292</v>
      </c>
      <c r="D1131" s="257" t="s">
        <v>1394</v>
      </c>
      <c r="E1131"/>
      <c r="F1131" s="258">
        <v>1122</v>
      </c>
    </row>
    <row r="1132" spans="2:6" x14ac:dyDescent="0.25">
      <c r="B1132" s="257" t="s">
        <v>1096</v>
      </c>
      <c r="C1132" s="266">
        <v>44292</v>
      </c>
      <c r="D1132" s="257" t="s">
        <v>1395</v>
      </c>
      <c r="E1132"/>
      <c r="F1132" s="258">
        <v>3059</v>
      </c>
    </row>
    <row r="1133" spans="2:6" x14ac:dyDescent="0.25">
      <c r="B1133" s="257" t="s">
        <v>1096</v>
      </c>
      <c r="C1133" s="266">
        <v>44292</v>
      </c>
      <c r="D1133" s="257" t="s">
        <v>1396</v>
      </c>
      <c r="E1133"/>
      <c r="F1133" s="258">
        <v>32745.29</v>
      </c>
    </row>
    <row r="1134" spans="2:6" x14ac:dyDescent="0.25">
      <c r="B1134" s="257" t="s">
        <v>1097</v>
      </c>
      <c r="C1134" s="266">
        <v>44292</v>
      </c>
      <c r="D1134" s="257" t="s">
        <v>1397</v>
      </c>
      <c r="E1134"/>
      <c r="F1134" s="258">
        <v>3811.65</v>
      </c>
    </row>
    <row r="1135" spans="2:6" x14ac:dyDescent="0.25">
      <c r="B1135" s="257" t="s">
        <v>1096</v>
      </c>
      <c r="C1135" s="266">
        <v>44294</v>
      </c>
      <c r="D1135" s="257" t="s">
        <v>1398</v>
      </c>
      <c r="E1135"/>
      <c r="F1135" s="258">
        <v>10462.94</v>
      </c>
    </row>
    <row r="1136" spans="2:6" x14ac:dyDescent="0.25">
      <c r="B1136" s="257" t="s">
        <v>1096</v>
      </c>
      <c r="C1136" s="266">
        <v>44298</v>
      </c>
      <c r="D1136" s="257" t="s">
        <v>1399</v>
      </c>
      <c r="E1136"/>
      <c r="F1136" s="258">
        <v>372.38</v>
      </c>
    </row>
    <row r="1137" spans="2:6" x14ac:dyDescent="0.25">
      <c r="B1137" s="257" t="s">
        <v>1096</v>
      </c>
      <c r="C1137" s="266">
        <v>44298</v>
      </c>
      <c r="D1137" s="257" t="s">
        <v>1400</v>
      </c>
      <c r="E1137"/>
      <c r="F1137" s="258">
        <v>1923.78</v>
      </c>
    </row>
    <row r="1138" spans="2:6" x14ac:dyDescent="0.25">
      <c r="B1138" s="257" t="s">
        <v>1096</v>
      </c>
      <c r="C1138" s="266">
        <v>44298</v>
      </c>
      <c r="D1138" s="257" t="s">
        <v>1401</v>
      </c>
      <c r="E1138"/>
      <c r="F1138" s="258">
        <v>1452.91</v>
      </c>
    </row>
    <row r="1139" spans="2:6" x14ac:dyDescent="0.25">
      <c r="B1139" s="257" t="s">
        <v>1096</v>
      </c>
      <c r="C1139" s="266">
        <v>44298</v>
      </c>
      <c r="D1139" s="257" t="s">
        <v>1402</v>
      </c>
      <c r="E1139"/>
      <c r="F1139" s="258">
        <v>1298.71</v>
      </c>
    </row>
    <row r="1140" spans="2:6" x14ac:dyDescent="0.25">
      <c r="B1140" s="257" t="s">
        <v>1096</v>
      </c>
      <c r="C1140" s="266">
        <v>44298</v>
      </c>
      <c r="D1140" s="257" t="s">
        <v>1403</v>
      </c>
      <c r="E1140"/>
      <c r="F1140" s="258">
        <v>3660</v>
      </c>
    </row>
    <row r="1141" spans="2:6" x14ac:dyDescent="0.25">
      <c r="B1141" s="257" t="s">
        <v>1096</v>
      </c>
      <c r="C1141" s="266">
        <v>44298</v>
      </c>
      <c r="D1141" s="257" t="s">
        <v>1404</v>
      </c>
      <c r="E1141"/>
      <c r="F1141" s="258">
        <v>2410.29</v>
      </c>
    </row>
    <row r="1142" spans="2:6" x14ac:dyDescent="0.25">
      <c r="B1142" s="257" t="s">
        <v>1096</v>
      </c>
      <c r="C1142" s="266">
        <v>44298</v>
      </c>
      <c r="D1142" s="257" t="s">
        <v>1405</v>
      </c>
      <c r="E1142"/>
      <c r="F1142" s="258">
        <v>1160.51</v>
      </c>
    </row>
    <row r="1143" spans="2:6" x14ac:dyDescent="0.25">
      <c r="B1143" s="257" t="s">
        <v>1096</v>
      </c>
      <c r="C1143" s="266">
        <v>44301</v>
      </c>
      <c r="D1143" s="257" t="s">
        <v>1406</v>
      </c>
      <c r="E1143"/>
      <c r="F1143" s="258">
        <v>588.58000000000004</v>
      </c>
    </row>
    <row r="1144" spans="2:6" x14ac:dyDescent="0.25">
      <c r="B1144" s="257" t="s">
        <v>1095</v>
      </c>
      <c r="C1144" s="266">
        <v>44310</v>
      </c>
      <c r="D1144" s="257" t="s">
        <v>1407</v>
      </c>
      <c r="E1144"/>
      <c r="F1144" s="258">
        <v>47.35</v>
      </c>
    </row>
    <row r="1145" spans="2:6" x14ac:dyDescent="0.25">
      <c r="B1145" s="257" t="s">
        <v>1096</v>
      </c>
      <c r="C1145" s="266">
        <v>44314</v>
      </c>
      <c r="D1145" s="257" t="s">
        <v>1408</v>
      </c>
      <c r="E1145"/>
      <c r="F1145" s="258">
        <v>1453.6</v>
      </c>
    </row>
    <row r="1146" spans="2:6" x14ac:dyDescent="0.25">
      <c r="B1146" s="257" t="s">
        <v>1096</v>
      </c>
      <c r="C1146" s="266">
        <v>44314</v>
      </c>
      <c r="D1146" s="257" t="s">
        <v>1409</v>
      </c>
      <c r="E1146"/>
      <c r="F1146" s="258">
        <v>3614.69</v>
      </c>
    </row>
    <row r="1147" spans="2:6" x14ac:dyDescent="0.25">
      <c r="B1147" s="257" t="s">
        <v>1096</v>
      </c>
      <c r="C1147" s="266">
        <v>44311</v>
      </c>
      <c r="D1147" s="257" t="s">
        <v>1410</v>
      </c>
      <c r="E1147"/>
      <c r="F1147" s="258">
        <v>2310.67</v>
      </c>
    </row>
    <row r="1148" spans="2:6" x14ac:dyDescent="0.25">
      <c r="B1148" s="257" t="s">
        <v>1095</v>
      </c>
      <c r="C1148" s="266">
        <v>44315</v>
      </c>
      <c r="D1148" s="257" t="s">
        <v>1411</v>
      </c>
      <c r="E1148"/>
      <c r="F1148" s="258">
        <v>47.91</v>
      </c>
    </row>
    <row r="1149" spans="2:6" x14ac:dyDescent="0.25">
      <c r="B1149" s="257" t="s">
        <v>1095</v>
      </c>
      <c r="C1149" s="266">
        <v>44315</v>
      </c>
      <c r="D1149" s="257" t="s">
        <v>1412</v>
      </c>
      <c r="E1149"/>
      <c r="F1149" s="258">
        <v>1125.52</v>
      </c>
    </row>
    <row r="1150" spans="2:6" x14ac:dyDescent="0.25">
      <c r="B1150" s="257" t="s">
        <v>1096</v>
      </c>
      <c r="C1150" s="266">
        <v>44316</v>
      </c>
      <c r="D1150" s="257" t="s">
        <v>984</v>
      </c>
      <c r="E1150"/>
      <c r="F1150" s="258">
        <v>283</v>
      </c>
    </row>
    <row r="1151" spans="2:6" x14ac:dyDescent="0.25">
      <c r="B1151" s="257" t="s">
        <v>1096</v>
      </c>
      <c r="C1151" s="266">
        <v>44316</v>
      </c>
      <c r="D1151" s="257" t="s">
        <v>1413</v>
      </c>
      <c r="E1151"/>
      <c r="F1151" s="258">
        <v>6737.66</v>
      </c>
    </row>
    <row r="1152" spans="2:6" x14ac:dyDescent="0.25">
      <c r="B1152" s="257" t="s">
        <v>1099</v>
      </c>
      <c r="C1152" s="266">
        <v>41973</v>
      </c>
      <c r="D1152" s="257" t="s">
        <v>1414</v>
      </c>
      <c r="E1152" s="258">
        <v>-7652.23</v>
      </c>
      <c r="F1152"/>
    </row>
    <row r="1153" spans="2:6" x14ac:dyDescent="0.25">
      <c r="B1153" s="257" t="s">
        <v>1093</v>
      </c>
      <c r="C1153" s="266">
        <v>41973</v>
      </c>
      <c r="D1153" s="257" t="s">
        <v>1415</v>
      </c>
      <c r="E1153" s="258">
        <v>-2606.52</v>
      </c>
      <c r="F1153"/>
    </row>
    <row r="1154" spans="2:6" x14ac:dyDescent="0.25">
      <c r="B1154" s="257" t="s">
        <v>1093</v>
      </c>
      <c r="C1154" s="266">
        <v>42033</v>
      </c>
      <c r="D1154" s="257" t="s">
        <v>1416</v>
      </c>
      <c r="E1154" s="258">
        <v>-175.12</v>
      </c>
      <c r="F1154"/>
    </row>
    <row r="1155" spans="2:6" x14ac:dyDescent="0.25">
      <c r="B1155" s="257" t="s">
        <v>1093</v>
      </c>
      <c r="C1155" s="266">
        <v>42033</v>
      </c>
      <c r="D1155" s="257" t="s">
        <v>1417</v>
      </c>
      <c r="E1155" s="258">
        <v>-117.39</v>
      </c>
      <c r="F1155"/>
    </row>
    <row r="1156" spans="2:6" x14ac:dyDescent="0.25">
      <c r="B1156" s="257" t="s">
        <v>1093</v>
      </c>
      <c r="C1156" s="266">
        <v>42037</v>
      </c>
      <c r="D1156" s="257" t="s">
        <v>1418</v>
      </c>
      <c r="E1156" s="258">
        <v>-130.68</v>
      </c>
      <c r="F1156"/>
    </row>
    <row r="1157" spans="2:6" x14ac:dyDescent="0.25">
      <c r="B1157" s="257" t="s">
        <v>1093</v>
      </c>
      <c r="C1157" s="266">
        <v>42064</v>
      </c>
      <c r="D1157" s="257" t="s">
        <v>1419</v>
      </c>
      <c r="E1157" s="258">
        <v>-7.61</v>
      </c>
      <c r="F1157"/>
    </row>
    <row r="1158" spans="2:6" x14ac:dyDescent="0.25">
      <c r="B1158" s="257" t="s">
        <v>1099</v>
      </c>
      <c r="C1158" s="266">
        <v>42079</v>
      </c>
      <c r="D1158" s="257" t="s">
        <v>1420</v>
      </c>
      <c r="E1158" s="258">
        <v>-73.45</v>
      </c>
      <c r="F1158"/>
    </row>
    <row r="1159" spans="2:6" x14ac:dyDescent="0.25">
      <c r="B1159" s="257" t="s">
        <v>1093</v>
      </c>
      <c r="C1159" s="266">
        <v>42248</v>
      </c>
      <c r="D1159" s="257" t="s">
        <v>1421</v>
      </c>
      <c r="E1159" s="258">
        <v>-87.88</v>
      </c>
      <c r="F1159"/>
    </row>
    <row r="1160" spans="2:6" x14ac:dyDescent="0.25">
      <c r="B1160" s="257" t="s">
        <v>1093</v>
      </c>
      <c r="C1160" s="266">
        <v>42261</v>
      </c>
      <c r="D1160" s="257" t="s">
        <v>1422</v>
      </c>
      <c r="E1160" s="258">
        <v>-612.33000000000004</v>
      </c>
      <c r="F1160"/>
    </row>
    <row r="1161" spans="2:6" x14ac:dyDescent="0.25">
      <c r="B1161" s="257" t="s">
        <v>1099</v>
      </c>
      <c r="C1161" s="266">
        <v>42369</v>
      </c>
      <c r="D1161" s="257" t="s">
        <v>1423</v>
      </c>
      <c r="E1161" s="258">
        <v>-133.91</v>
      </c>
      <c r="F1161"/>
    </row>
    <row r="1162" spans="2:6" x14ac:dyDescent="0.25">
      <c r="B1162" s="257" t="s">
        <v>1099</v>
      </c>
      <c r="C1162" s="266">
        <v>42369</v>
      </c>
      <c r="D1162" s="257" t="s">
        <v>1423</v>
      </c>
      <c r="E1162" s="258">
        <v>-77.67</v>
      </c>
      <c r="F1162"/>
    </row>
    <row r="1163" spans="2:6" x14ac:dyDescent="0.25">
      <c r="B1163" s="257" t="s">
        <v>1099</v>
      </c>
      <c r="C1163" s="266">
        <v>42369</v>
      </c>
      <c r="D1163" s="257" t="s">
        <v>1423</v>
      </c>
      <c r="E1163" s="258">
        <v>-175.88</v>
      </c>
      <c r="F1163"/>
    </row>
    <row r="1164" spans="2:6" x14ac:dyDescent="0.25">
      <c r="B1164" s="257" t="s">
        <v>1099</v>
      </c>
      <c r="C1164" s="266">
        <v>42369</v>
      </c>
      <c r="D1164" s="257" t="s">
        <v>1423</v>
      </c>
      <c r="E1164" s="258">
        <v>-317.01</v>
      </c>
      <c r="F1164"/>
    </row>
    <row r="1165" spans="2:6" x14ac:dyDescent="0.25">
      <c r="B1165" s="257" t="s">
        <v>1099</v>
      </c>
      <c r="C1165" s="266">
        <v>42369</v>
      </c>
      <c r="D1165" s="257" t="s">
        <v>1423</v>
      </c>
      <c r="E1165" s="258">
        <v>-62.54</v>
      </c>
      <c r="F1165"/>
    </row>
    <row r="1166" spans="2:6" x14ac:dyDescent="0.25">
      <c r="B1166" s="257" t="s">
        <v>1099</v>
      </c>
      <c r="C1166" s="266">
        <v>42369</v>
      </c>
      <c r="D1166" s="257" t="s">
        <v>1423</v>
      </c>
      <c r="E1166" s="258">
        <v>-258.51</v>
      </c>
      <c r="F1166"/>
    </row>
    <row r="1167" spans="2:6" x14ac:dyDescent="0.25">
      <c r="B1167" s="257" t="s">
        <v>1099</v>
      </c>
      <c r="C1167" s="266">
        <v>42369</v>
      </c>
      <c r="D1167" s="257" t="s">
        <v>1423</v>
      </c>
      <c r="E1167" s="258">
        <v>-58.48</v>
      </c>
      <c r="F1167"/>
    </row>
    <row r="1168" spans="2:6" x14ac:dyDescent="0.25">
      <c r="B1168" s="257" t="s">
        <v>1099</v>
      </c>
      <c r="C1168" s="266">
        <v>42369</v>
      </c>
      <c r="D1168" s="257" t="s">
        <v>1423</v>
      </c>
      <c r="E1168" s="258">
        <v>-81.430000000000007</v>
      </c>
      <c r="F1168"/>
    </row>
    <row r="1169" spans="2:6" x14ac:dyDescent="0.25">
      <c r="B1169" s="257" t="s">
        <v>1093</v>
      </c>
      <c r="C1169" s="266">
        <v>42387</v>
      </c>
      <c r="D1169" s="257" t="s">
        <v>1424</v>
      </c>
      <c r="E1169" s="258">
        <v>-71.61</v>
      </c>
      <c r="F1169"/>
    </row>
    <row r="1170" spans="2:6" x14ac:dyDescent="0.25">
      <c r="B1170" s="257" t="s">
        <v>1093</v>
      </c>
      <c r="C1170" s="266">
        <v>42387</v>
      </c>
      <c r="D1170" s="257" t="s">
        <v>1424</v>
      </c>
      <c r="E1170" s="258">
        <v>-78.13</v>
      </c>
      <c r="F1170"/>
    </row>
    <row r="1171" spans="2:6" x14ac:dyDescent="0.25">
      <c r="B1171" s="257" t="s">
        <v>1093</v>
      </c>
      <c r="C1171" s="266">
        <v>42404</v>
      </c>
      <c r="D1171" s="257" t="s">
        <v>1425</v>
      </c>
      <c r="E1171" s="258">
        <v>-6.69</v>
      </c>
      <c r="F1171"/>
    </row>
    <row r="1172" spans="2:6" x14ac:dyDescent="0.25">
      <c r="B1172" s="257" t="s">
        <v>1093</v>
      </c>
      <c r="C1172" s="266">
        <v>42404</v>
      </c>
      <c r="D1172" s="257" t="s">
        <v>1425</v>
      </c>
      <c r="E1172" s="258">
        <v>-0.56999999999999995</v>
      </c>
      <c r="F1172"/>
    </row>
    <row r="1173" spans="2:6" x14ac:dyDescent="0.25">
      <c r="B1173" s="257" t="s">
        <v>1093</v>
      </c>
      <c r="C1173" s="266">
        <v>42404</v>
      </c>
      <c r="D1173" s="257" t="s">
        <v>1425</v>
      </c>
      <c r="E1173" s="258">
        <v>-1.49</v>
      </c>
      <c r="F1173"/>
    </row>
    <row r="1174" spans="2:6" x14ac:dyDescent="0.25">
      <c r="B1174" s="257" t="s">
        <v>1093</v>
      </c>
      <c r="C1174" s="266">
        <v>42404</v>
      </c>
      <c r="D1174" s="257" t="s">
        <v>1425</v>
      </c>
      <c r="E1174" s="258">
        <v>-3.04</v>
      </c>
      <c r="F1174"/>
    </row>
    <row r="1175" spans="2:6" x14ac:dyDescent="0.25">
      <c r="B1175" s="257" t="s">
        <v>1093</v>
      </c>
      <c r="C1175" s="266">
        <v>42404</v>
      </c>
      <c r="D1175" s="257" t="s">
        <v>1425</v>
      </c>
      <c r="E1175" s="258">
        <v>-0.38</v>
      </c>
      <c r="F1175"/>
    </row>
    <row r="1176" spans="2:6" x14ac:dyDescent="0.25">
      <c r="B1176" s="257" t="s">
        <v>1093</v>
      </c>
      <c r="C1176" s="266">
        <v>42404</v>
      </c>
      <c r="D1176" s="257" t="s">
        <v>1425</v>
      </c>
      <c r="E1176" s="258">
        <v>-1.1399999999999999</v>
      </c>
      <c r="F1176"/>
    </row>
    <row r="1177" spans="2:6" x14ac:dyDescent="0.25">
      <c r="B1177" s="257" t="s">
        <v>1093</v>
      </c>
      <c r="C1177" s="266">
        <v>42404</v>
      </c>
      <c r="D1177" s="257" t="s">
        <v>1425</v>
      </c>
      <c r="E1177" s="258">
        <v>-0.44</v>
      </c>
      <c r="F1177"/>
    </row>
    <row r="1178" spans="2:6" x14ac:dyDescent="0.25">
      <c r="B1178" s="257" t="s">
        <v>1099</v>
      </c>
      <c r="C1178" s="266">
        <v>42414</v>
      </c>
      <c r="D1178" s="257" t="s">
        <v>1426</v>
      </c>
      <c r="E1178" s="258">
        <v>-205.73</v>
      </c>
      <c r="F1178"/>
    </row>
    <row r="1179" spans="2:6" x14ac:dyDescent="0.25">
      <c r="B1179" s="257" t="s">
        <v>1093</v>
      </c>
      <c r="C1179" s="266">
        <v>42444</v>
      </c>
      <c r="D1179" s="257" t="s">
        <v>1427</v>
      </c>
      <c r="E1179" s="258">
        <v>-0.08</v>
      </c>
      <c r="F1179"/>
    </row>
    <row r="1180" spans="2:6" x14ac:dyDescent="0.25">
      <c r="B1180" s="257" t="s">
        <v>1093</v>
      </c>
      <c r="C1180" s="266">
        <v>42444</v>
      </c>
      <c r="D1180" s="257" t="s">
        <v>1427</v>
      </c>
      <c r="E1180" s="258">
        <v>-79.36</v>
      </c>
      <c r="F1180"/>
    </row>
    <row r="1181" spans="2:6" x14ac:dyDescent="0.25">
      <c r="B1181" s="257" t="s">
        <v>1099</v>
      </c>
      <c r="C1181" s="266">
        <v>42485</v>
      </c>
      <c r="D1181" s="257" t="s">
        <v>1428</v>
      </c>
      <c r="E1181" s="258">
        <v>-135.58000000000001</v>
      </c>
      <c r="F1181"/>
    </row>
    <row r="1182" spans="2:6" x14ac:dyDescent="0.25">
      <c r="B1182" s="257" t="s">
        <v>1093</v>
      </c>
      <c r="C1182" s="266">
        <v>42576</v>
      </c>
      <c r="D1182" s="257" t="s">
        <v>1429</v>
      </c>
      <c r="E1182" s="258">
        <v>-32.130000000000003</v>
      </c>
      <c r="F1182"/>
    </row>
    <row r="1183" spans="2:6" x14ac:dyDescent="0.25">
      <c r="B1183" s="257" t="s">
        <v>1093</v>
      </c>
      <c r="C1183" s="266">
        <v>42641</v>
      </c>
      <c r="D1183" s="257" t="s">
        <v>1430</v>
      </c>
      <c r="E1183" s="258">
        <v>-5.46</v>
      </c>
      <c r="F1183"/>
    </row>
    <row r="1184" spans="2:6" x14ac:dyDescent="0.25">
      <c r="B1184" s="257" t="s">
        <v>1093</v>
      </c>
      <c r="C1184" s="266">
        <v>42662</v>
      </c>
      <c r="D1184" s="257" t="s">
        <v>1431</v>
      </c>
      <c r="E1184" s="258">
        <v>-2.65</v>
      </c>
      <c r="F1184"/>
    </row>
    <row r="1185" spans="2:6" x14ac:dyDescent="0.25">
      <c r="B1185" s="257" t="s">
        <v>1093</v>
      </c>
      <c r="C1185" s="266">
        <v>42662</v>
      </c>
      <c r="D1185" s="257" t="s">
        <v>1431</v>
      </c>
      <c r="E1185" s="258">
        <v>-6.11</v>
      </c>
      <c r="F1185"/>
    </row>
    <row r="1186" spans="2:6" x14ac:dyDescent="0.25">
      <c r="B1186" s="257" t="s">
        <v>1094</v>
      </c>
      <c r="C1186" s="266">
        <v>42899</v>
      </c>
      <c r="D1186" s="257" t="s">
        <v>1432</v>
      </c>
      <c r="E1186" s="258">
        <v>-11414</v>
      </c>
      <c r="F1186"/>
    </row>
    <row r="1187" spans="2:6" x14ac:dyDescent="0.25">
      <c r="B1187" s="257" t="s">
        <v>1094</v>
      </c>
      <c r="C1187" s="266">
        <v>42908</v>
      </c>
      <c r="D1187" s="257" t="s">
        <v>1433</v>
      </c>
      <c r="E1187" s="258">
        <v>-8.5299999999999994</v>
      </c>
      <c r="F1187"/>
    </row>
    <row r="1188" spans="2:6" x14ac:dyDescent="0.25">
      <c r="B1188" s="257" t="s">
        <v>1094</v>
      </c>
      <c r="C1188" s="266">
        <v>42916</v>
      </c>
      <c r="D1188" s="257" t="s">
        <v>1434</v>
      </c>
      <c r="E1188" s="258">
        <v>-1971.56</v>
      </c>
      <c r="F1188"/>
    </row>
    <row r="1189" spans="2:6" x14ac:dyDescent="0.25">
      <c r="B1189" s="257" t="s">
        <v>1094</v>
      </c>
      <c r="C1189" s="266">
        <v>42916</v>
      </c>
      <c r="D1189" s="257" t="s">
        <v>1435</v>
      </c>
      <c r="E1189" s="258">
        <v>-9183.23</v>
      </c>
      <c r="F1189"/>
    </row>
    <row r="1190" spans="2:6" x14ac:dyDescent="0.25">
      <c r="B1190" s="257" t="s">
        <v>1094</v>
      </c>
      <c r="C1190" s="266">
        <v>42916</v>
      </c>
      <c r="D1190" s="257" t="s">
        <v>1436</v>
      </c>
      <c r="E1190" s="258">
        <v>-1494.7</v>
      </c>
      <c r="F1190"/>
    </row>
    <row r="1191" spans="2:6" x14ac:dyDescent="0.25">
      <c r="B1191" s="257" t="s">
        <v>1094</v>
      </c>
      <c r="C1191" s="266">
        <v>42916</v>
      </c>
      <c r="D1191" s="257" t="s">
        <v>1437</v>
      </c>
      <c r="E1191" s="258">
        <v>-3819.66</v>
      </c>
      <c r="F1191"/>
    </row>
    <row r="1192" spans="2:6" x14ac:dyDescent="0.25">
      <c r="B1192" s="257" t="s">
        <v>1094</v>
      </c>
      <c r="C1192" s="266">
        <v>42916</v>
      </c>
      <c r="D1192" s="257" t="s">
        <v>1438</v>
      </c>
      <c r="E1192" s="258">
        <v>-12235.8</v>
      </c>
      <c r="F1192"/>
    </row>
    <row r="1193" spans="2:6" x14ac:dyDescent="0.25">
      <c r="B1193" s="257" t="s">
        <v>1094</v>
      </c>
      <c r="C1193" s="266">
        <v>42916</v>
      </c>
      <c r="D1193" s="257" t="s">
        <v>1439</v>
      </c>
      <c r="E1193" s="258">
        <v>-4351.58</v>
      </c>
      <c r="F1193"/>
    </row>
    <row r="1194" spans="2:6" x14ac:dyDescent="0.25">
      <c r="B1194" s="257" t="s">
        <v>1094</v>
      </c>
      <c r="C1194" s="266">
        <v>42916</v>
      </c>
      <c r="D1194" s="257" t="s">
        <v>1439</v>
      </c>
      <c r="E1194" s="258">
        <v>-4172.43</v>
      </c>
      <c r="F1194"/>
    </row>
    <row r="1195" spans="2:6" x14ac:dyDescent="0.25">
      <c r="B1195" s="257" t="s">
        <v>1094</v>
      </c>
      <c r="C1195" s="266">
        <v>42916</v>
      </c>
      <c r="D1195" s="257" t="s">
        <v>1439</v>
      </c>
      <c r="E1195" s="258">
        <v>-659.24</v>
      </c>
      <c r="F1195"/>
    </row>
    <row r="1196" spans="2:6" x14ac:dyDescent="0.25">
      <c r="B1196" s="257" t="s">
        <v>1094</v>
      </c>
      <c r="C1196" s="266">
        <v>42922</v>
      </c>
      <c r="D1196" s="257" t="s">
        <v>1440</v>
      </c>
      <c r="E1196" s="258">
        <v>-8.91</v>
      </c>
      <c r="F1196"/>
    </row>
    <row r="1197" spans="2:6" x14ac:dyDescent="0.25">
      <c r="B1197" s="257" t="s">
        <v>1094</v>
      </c>
      <c r="C1197" s="266">
        <v>42922</v>
      </c>
      <c r="D1197" s="257" t="s">
        <v>1440</v>
      </c>
      <c r="E1197" s="258">
        <v>-7.06</v>
      </c>
      <c r="F1197"/>
    </row>
    <row r="1198" spans="2:6" x14ac:dyDescent="0.25">
      <c r="B1198" s="257" t="s">
        <v>1094</v>
      </c>
      <c r="C1198" s="266">
        <v>42929</v>
      </c>
      <c r="D1198" s="257" t="s">
        <v>1441</v>
      </c>
      <c r="E1198" s="258">
        <v>-9.1300000000000008</v>
      </c>
      <c r="F1198"/>
    </row>
    <row r="1199" spans="2:6" x14ac:dyDescent="0.25">
      <c r="B1199" s="257" t="s">
        <v>1094</v>
      </c>
      <c r="C1199" s="266">
        <v>42929</v>
      </c>
      <c r="D1199" s="257" t="s">
        <v>1441</v>
      </c>
      <c r="E1199" s="258">
        <v>-8.64</v>
      </c>
      <c r="F1199"/>
    </row>
    <row r="1200" spans="2:6" x14ac:dyDescent="0.25">
      <c r="B1200" s="257" t="s">
        <v>1094</v>
      </c>
      <c r="C1200" s="266">
        <v>42929</v>
      </c>
      <c r="D1200" s="257" t="s">
        <v>1441</v>
      </c>
      <c r="E1200" s="258">
        <v>-8.61</v>
      </c>
      <c r="F1200"/>
    </row>
    <row r="1201" spans="2:6" x14ac:dyDescent="0.25">
      <c r="B1201" s="257" t="s">
        <v>1094</v>
      </c>
      <c r="C1201" s="266">
        <v>42929</v>
      </c>
      <c r="D1201" s="257" t="s">
        <v>1441</v>
      </c>
      <c r="E1201" s="258">
        <v>-8.81</v>
      </c>
      <c r="F1201"/>
    </row>
    <row r="1202" spans="2:6" x14ac:dyDescent="0.25">
      <c r="B1202" s="257" t="s">
        <v>1094</v>
      </c>
      <c r="C1202" s="266">
        <v>42929</v>
      </c>
      <c r="D1202" s="257" t="s">
        <v>1441</v>
      </c>
      <c r="E1202" s="258">
        <v>-7.95</v>
      </c>
      <c r="F1202"/>
    </row>
    <row r="1203" spans="2:6" x14ac:dyDescent="0.25">
      <c r="B1203" s="257" t="s">
        <v>1094</v>
      </c>
      <c r="C1203" s="266">
        <v>42929</v>
      </c>
      <c r="D1203" s="257" t="s">
        <v>1441</v>
      </c>
      <c r="E1203" s="258">
        <v>-7.58</v>
      </c>
      <c r="F1203"/>
    </row>
    <row r="1204" spans="2:6" x14ac:dyDescent="0.25">
      <c r="B1204" s="257" t="s">
        <v>1094</v>
      </c>
      <c r="C1204" s="266">
        <v>42929</v>
      </c>
      <c r="D1204" s="257" t="s">
        <v>1441</v>
      </c>
      <c r="E1204" s="258">
        <v>-7.36</v>
      </c>
      <c r="F1204"/>
    </row>
    <row r="1205" spans="2:6" x14ac:dyDescent="0.25">
      <c r="B1205" s="257" t="s">
        <v>1094</v>
      </c>
      <c r="C1205" s="266">
        <v>42929</v>
      </c>
      <c r="D1205" s="257" t="s">
        <v>1441</v>
      </c>
      <c r="E1205" s="258">
        <v>-8.3699999999999992</v>
      </c>
      <c r="F1205"/>
    </row>
    <row r="1206" spans="2:6" x14ac:dyDescent="0.25">
      <c r="B1206" s="257" t="s">
        <v>1094</v>
      </c>
      <c r="C1206" s="266">
        <v>42929</v>
      </c>
      <c r="D1206" s="257" t="s">
        <v>1441</v>
      </c>
      <c r="E1206" s="258">
        <v>-6.64</v>
      </c>
      <c r="F1206"/>
    </row>
    <row r="1207" spans="2:6" x14ac:dyDescent="0.25">
      <c r="B1207" s="257" t="s">
        <v>1094</v>
      </c>
      <c r="C1207" s="266">
        <v>42932</v>
      </c>
      <c r="D1207" s="257" t="s">
        <v>1442</v>
      </c>
      <c r="E1207" s="258">
        <v>-1396.92</v>
      </c>
      <c r="F1207"/>
    </row>
    <row r="1208" spans="2:6" x14ac:dyDescent="0.25">
      <c r="B1208" s="257" t="s">
        <v>1094</v>
      </c>
      <c r="C1208" s="266">
        <v>42939</v>
      </c>
      <c r="D1208" s="257" t="s">
        <v>1443</v>
      </c>
      <c r="E1208" s="258">
        <v>-7.58</v>
      </c>
      <c r="F1208"/>
    </row>
    <row r="1209" spans="2:6" x14ac:dyDescent="0.25">
      <c r="B1209" s="257" t="s">
        <v>1094</v>
      </c>
      <c r="C1209" s="266">
        <v>42939</v>
      </c>
      <c r="D1209" s="257" t="s">
        <v>1443</v>
      </c>
      <c r="E1209" s="258">
        <v>-8.5399999999999991</v>
      </c>
      <c r="F1209"/>
    </row>
    <row r="1210" spans="2:6" x14ac:dyDescent="0.25">
      <c r="B1210" s="257" t="s">
        <v>1094</v>
      </c>
      <c r="C1210" s="266">
        <v>42939</v>
      </c>
      <c r="D1210" s="257" t="s">
        <v>1443</v>
      </c>
      <c r="E1210" s="258">
        <v>-8.2200000000000006</v>
      </c>
      <c r="F1210"/>
    </row>
    <row r="1211" spans="2:6" x14ac:dyDescent="0.25">
      <c r="B1211" s="257" t="s">
        <v>1094</v>
      </c>
      <c r="C1211" s="266">
        <v>42939</v>
      </c>
      <c r="D1211" s="257" t="s">
        <v>1444</v>
      </c>
      <c r="E1211" s="258">
        <v>-7.75</v>
      </c>
      <c r="F1211"/>
    </row>
    <row r="1212" spans="2:6" x14ac:dyDescent="0.25">
      <c r="B1212" s="257" t="s">
        <v>1094</v>
      </c>
      <c r="C1212" s="266">
        <v>42939</v>
      </c>
      <c r="D1212" s="257" t="s">
        <v>1444</v>
      </c>
      <c r="E1212" s="258">
        <v>-7.97</v>
      </c>
      <c r="F1212"/>
    </row>
    <row r="1213" spans="2:6" x14ac:dyDescent="0.25">
      <c r="B1213" s="257" t="s">
        <v>1094</v>
      </c>
      <c r="C1213" s="266">
        <v>42939</v>
      </c>
      <c r="D1213" s="257" t="s">
        <v>1444</v>
      </c>
      <c r="E1213" s="258">
        <v>-8.39</v>
      </c>
      <c r="F1213"/>
    </row>
    <row r="1214" spans="2:6" x14ac:dyDescent="0.25">
      <c r="B1214" s="257" t="s">
        <v>1094</v>
      </c>
      <c r="C1214" s="266">
        <v>42939</v>
      </c>
      <c r="D1214" s="257" t="s">
        <v>1444</v>
      </c>
      <c r="E1214" s="258">
        <v>-8.09</v>
      </c>
      <c r="F1214"/>
    </row>
    <row r="1215" spans="2:6" x14ac:dyDescent="0.25">
      <c r="B1215" s="257" t="s">
        <v>1094</v>
      </c>
      <c r="C1215" s="266">
        <v>42939</v>
      </c>
      <c r="D1215" s="257" t="s">
        <v>1444</v>
      </c>
      <c r="E1215" s="258">
        <v>-7.95</v>
      </c>
      <c r="F1215"/>
    </row>
    <row r="1216" spans="2:6" x14ac:dyDescent="0.25">
      <c r="B1216" s="257" t="s">
        <v>1094</v>
      </c>
      <c r="C1216" s="266">
        <v>42939</v>
      </c>
      <c r="D1216" s="257" t="s">
        <v>1444</v>
      </c>
      <c r="E1216" s="258">
        <v>-6.86</v>
      </c>
      <c r="F1216"/>
    </row>
    <row r="1217" spans="2:6" x14ac:dyDescent="0.25">
      <c r="B1217" s="257" t="s">
        <v>1094</v>
      </c>
      <c r="C1217" s="266">
        <v>42939</v>
      </c>
      <c r="D1217" s="257" t="s">
        <v>1444</v>
      </c>
      <c r="E1217" s="258">
        <v>-6.54</v>
      </c>
      <c r="F1217"/>
    </row>
    <row r="1218" spans="2:6" x14ac:dyDescent="0.25">
      <c r="B1218" s="257" t="s">
        <v>1094</v>
      </c>
      <c r="C1218" s="266">
        <v>42947</v>
      </c>
      <c r="D1218" s="257" t="s">
        <v>1445</v>
      </c>
      <c r="E1218" s="258">
        <v>-8334.0400000000009</v>
      </c>
      <c r="F1218"/>
    </row>
    <row r="1219" spans="2:6" x14ac:dyDescent="0.25">
      <c r="B1219" s="257" t="s">
        <v>1094</v>
      </c>
      <c r="C1219" s="266">
        <v>42947</v>
      </c>
      <c r="D1219" s="257" t="s">
        <v>1446</v>
      </c>
      <c r="E1219" s="258">
        <v>-656.32</v>
      </c>
      <c r="F1219"/>
    </row>
    <row r="1220" spans="2:6" x14ac:dyDescent="0.25">
      <c r="B1220" s="257" t="s">
        <v>1094</v>
      </c>
      <c r="C1220" s="266">
        <v>42947</v>
      </c>
      <c r="D1220" s="257" t="s">
        <v>1447</v>
      </c>
      <c r="E1220" s="258">
        <v>-2203.88</v>
      </c>
      <c r="F1220"/>
    </row>
    <row r="1221" spans="2:6" x14ac:dyDescent="0.25">
      <c r="B1221" s="257" t="s">
        <v>1094</v>
      </c>
      <c r="C1221" s="266">
        <v>42947</v>
      </c>
      <c r="D1221" s="257" t="s">
        <v>1448</v>
      </c>
      <c r="E1221" s="258">
        <v>-145.65</v>
      </c>
      <c r="F1221"/>
    </row>
    <row r="1222" spans="2:6" x14ac:dyDescent="0.25">
      <c r="B1222" s="257" t="s">
        <v>1094</v>
      </c>
      <c r="C1222" s="266">
        <v>42947</v>
      </c>
      <c r="D1222" s="257" t="s">
        <v>1449</v>
      </c>
      <c r="E1222" s="258">
        <v>-2203.89</v>
      </c>
      <c r="F1222"/>
    </row>
    <row r="1223" spans="2:6" x14ac:dyDescent="0.25">
      <c r="B1223" s="257" t="s">
        <v>1094</v>
      </c>
      <c r="C1223" s="266">
        <v>42947</v>
      </c>
      <c r="D1223" s="257" t="s">
        <v>1450</v>
      </c>
      <c r="E1223" s="258">
        <v>-4197.83</v>
      </c>
      <c r="F1223"/>
    </row>
    <row r="1224" spans="2:6" x14ac:dyDescent="0.25">
      <c r="B1224" s="257" t="s">
        <v>1094</v>
      </c>
      <c r="C1224" s="266">
        <v>42947</v>
      </c>
      <c r="D1224" s="257" t="s">
        <v>1450</v>
      </c>
      <c r="E1224" s="258">
        <v>-4136.2</v>
      </c>
      <c r="F1224"/>
    </row>
    <row r="1225" spans="2:6" x14ac:dyDescent="0.25">
      <c r="B1225" s="257" t="s">
        <v>1094</v>
      </c>
      <c r="C1225" s="266">
        <v>42947</v>
      </c>
      <c r="D1225" s="257" t="s">
        <v>1450</v>
      </c>
      <c r="E1225" s="258">
        <v>-656.31</v>
      </c>
      <c r="F1225"/>
    </row>
    <row r="1226" spans="2:6" x14ac:dyDescent="0.25">
      <c r="B1226" s="257" t="s">
        <v>1094</v>
      </c>
      <c r="C1226" s="266">
        <v>42948</v>
      </c>
      <c r="D1226" s="257" t="s">
        <v>1451</v>
      </c>
      <c r="E1226" s="258">
        <v>-194.63</v>
      </c>
      <c r="F1226"/>
    </row>
    <row r="1227" spans="2:6" x14ac:dyDescent="0.25">
      <c r="B1227" s="257" t="s">
        <v>1094</v>
      </c>
      <c r="C1227" s="266">
        <v>42977</v>
      </c>
      <c r="D1227" s="257" t="s">
        <v>1452</v>
      </c>
      <c r="E1227" s="258">
        <v>-15184.81</v>
      </c>
      <c r="F1227"/>
    </row>
    <row r="1228" spans="2:6" x14ac:dyDescent="0.25">
      <c r="B1228" s="257" t="s">
        <v>1094</v>
      </c>
      <c r="C1228" s="266">
        <v>43010</v>
      </c>
      <c r="D1228" s="257" t="s">
        <v>1453</v>
      </c>
      <c r="E1228" s="258">
        <v>-13326.01</v>
      </c>
      <c r="F1228"/>
    </row>
    <row r="1229" spans="2:6" x14ac:dyDescent="0.25">
      <c r="B1229" s="257" t="s">
        <v>1099</v>
      </c>
      <c r="C1229" s="266">
        <v>43020</v>
      </c>
      <c r="D1229" s="257" t="s">
        <v>1454</v>
      </c>
      <c r="E1229" s="258">
        <v>-67.599999999999994</v>
      </c>
      <c r="F1229"/>
    </row>
    <row r="1230" spans="2:6" x14ac:dyDescent="0.25">
      <c r="B1230" s="257" t="s">
        <v>1094</v>
      </c>
      <c r="C1230" s="266">
        <v>43026</v>
      </c>
      <c r="D1230" s="257" t="s">
        <v>1455</v>
      </c>
      <c r="E1230" s="258">
        <v>-13326.01</v>
      </c>
      <c r="F1230"/>
    </row>
    <row r="1231" spans="2:6" x14ac:dyDescent="0.25">
      <c r="B1231" s="257" t="s">
        <v>1094</v>
      </c>
      <c r="C1231" s="266">
        <v>43038</v>
      </c>
      <c r="D1231" s="257" t="s">
        <v>1456</v>
      </c>
      <c r="E1231" s="258">
        <v>-11933.63</v>
      </c>
      <c r="F1231"/>
    </row>
    <row r="1232" spans="2:6" x14ac:dyDescent="0.25">
      <c r="B1232" s="257" t="s">
        <v>1094</v>
      </c>
      <c r="C1232" s="266">
        <v>43039</v>
      </c>
      <c r="D1232" s="257" t="s">
        <v>1457</v>
      </c>
      <c r="E1232" s="258">
        <v>-8263</v>
      </c>
      <c r="F1232"/>
    </row>
    <row r="1233" spans="2:6" x14ac:dyDescent="0.25">
      <c r="B1233" s="257" t="s">
        <v>1094</v>
      </c>
      <c r="C1233" s="266">
        <v>43046</v>
      </c>
      <c r="D1233" s="257" t="s">
        <v>1458</v>
      </c>
      <c r="E1233" s="258">
        <v>-8.57</v>
      </c>
      <c r="F1233"/>
    </row>
    <row r="1234" spans="2:6" x14ac:dyDescent="0.25">
      <c r="B1234" s="257" t="s">
        <v>1094</v>
      </c>
      <c r="C1234" s="266">
        <v>43069</v>
      </c>
      <c r="D1234" s="257" t="s">
        <v>1459</v>
      </c>
      <c r="E1234" s="258">
        <v>-6731.24</v>
      </c>
      <c r="F1234"/>
    </row>
    <row r="1235" spans="2:6" x14ac:dyDescent="0.25">
      <c r="B1235" s="257" t="s">
        <v>1094</v>
      </c>
      <c r="C1235" s="266">
        <v>43069</v>
      </c>
      <c r="D1235" s="257" t="s">
        <v>950</v>
      </c>
      <c r="E1235" s="258">
        <v>-101.72</v>
      </c>
      <c r="F1235"/>
    </row>
    <row r="1236" spans="2:6" x14ac:dyDescent="0.25">
      <c r="B1236" s="257" t="s">
        <v>1094</v>
      </c>
      <c r="C1236" s="266">
        <v>43081</v>
      </c>
      <c r="D1236" s="257" t="s">
        <v>1460</v>
      </c>
      <c r="E1236" s="258">
        <v>-7157.03</v>
      </c>
      <c r="F1236"/>
    </row>
    <row r="1237" spans="2:6" x14ac:dyDescent="0.25">
      <c r="B1237" s="257" t="s">
        <v>1094</v>
      </c>
      <c r="C1237" s="266">
        <v>43083</v>
      </c>
      <c r="D1237" s="257" t="s">
        <v>1461</v>
      </c>
      <c r="E1237" s="258">
        <v>-4111.67</v>
      </c>
      <c r="F1237"/>
    </row>
    <row r="1238" spans="2:6" x14ac:dyDescent="0.25">
      <c r="B1238" s="257" t="s">
        <v>1094</v>
      </c>
      <c r="C1238" s="266">
        <v>43096</v>
      </c>
      <c r="D1238" s="257" t="s">
        <v>1462</v>
      </c>
      <c r="E1238" s="258">
        <v>-8.1999999999999993</v>
      </c>
      <c r="F1238"/>
    </row>
    <row r="1239" spans="2:6" x14ac:dyDescent="0.25">
      <c r="B1239" s="257" t="s">
        <v>1094</v>
      </c>
      <c r="C1239" s="266">
        <v>43110</v>
      </c>
      <c r="D1239" s="257" t="s">
        <v>1463</v>
      </c>
      <c r="E1239" s="258">
        <v>-9572.64</v>
      </c>
      <c r="F1239"/>
    </row>
    <row r="1240" spans="2:6" x14ac:dyDescent="0.25">
      <c r="B1240" s="257" t="s">
        <v>1094</v>
      </c>
      <c r="C1240" s="266">
        <v>43110</v>
      </c>
      <c r="D1240" s="257" t="s">
        <v>1464</v>
      </c>
      <c r="E1240" s="258">
        <v>-1454.79</v>
      </c>
      <c r="F1240"/>
    </row>
    <row r="1241" spans="2:6" x14ac:dyDescent="0.25">
      <c r="B1241" s="257" t="s">
        <v>1094</v>
      </c>
      <c r="C1241" s="266">
        <v>43117</v>
      </c>
      <c r="D1241" s="257" t="s">
        <v>1465</v>
      </c>
      <c r="E1241" s="258">
        <v>-1773.67</v>
      </c>
      <c r="F1241"/>
    </row>
    <row r="1242" spans="2:6" x14ac:dyDescent="0.25">
      <c r="B1242" s="257" t="s">
        <v>1094</v>
      </c>
      <c r="C1242" s="266">
        <v>43130</v>
      </c>
      <c r="D1242" s="257" t="s">
        <v>1466</v>
      </c>
      <c r="E1242" s="258">
        <v>-9485.27</v>
      </c>
      <c r="F1242"/>
    </row>
    <row r="1243" spans="2:6" x14ac:dyDescent="0.25">
      <c r="B1243" s="257" t="s">
        <v>1094</v>
      </c>
      <c r="C1243" s="266">
        <v>43131</v>
      </c>
      <c r="D1243" s="257" t="s">
        <v>942</v>
      </c>
      <c r="E1243" s="258">
        <v>-17.79</v>
      </c>
      <c r="F1243"/>
    </row>
    <row r="1244" spans="2:6" x14ac:dyDescent="0.25">
      <c r="B1244" s="257" t="s">
        <v>1094</v>
      </c>
      <c r="C1244" s="266">
        <v>43143</v>
      </c>
      <c r="D1244" s="257" t="s">
        <v>1467</v>
      </c>
      <c r="E1244" s="258">
        <v>-9785.23</v>
      </c>
      <c r="F1244"/>
    </row>
    <row r="1245" spans="2:6" x14ac:dyDescent="0.25">
      <c r="B1245" s="257" t="s">
        <v>1094</v>
      </c>
      <c r="C1245" s="266">
        <v>43159</v>
      </c>
      <c r="D1245" s="257" t="s">
        <v>1468</v>
      </c>
      <c r="E1245" s="258">
        <v>-8533.07</v>
      </c>
      <c r="F1245"/>
    </row>
    <row r="1246" spans="2:6" x14ac:dyDescent="0.25">
      <c r="B1246" s="257" t="s">
        <v>1094</v>
      </c>
      <c r="C1246" s="266">
        <v>43173</v>
      </c>
      <c r="D1246" s="257" t="s">
        <v>1469</v>
      </c>
      <c r="E1246" s="258">
        <v>-9920.06</v>
      </c>
      <c r="F1246"/>
    </row>
    <row r="1247" spans="2:6" x14ac:dyDescent="0.25">
      <c r="B1247" s="257" t="s">
        <v>1094</v>
      </c>
      <c r="C1247" s="266">
        <v>43199</v>
      </c>
      <c r="D1247" s="257" t="s">
        <v>1470</v>
      </c>
      <c r="E1247" s="258">
        <v>-11457.7</v>
      </c>
      <c r="F1247"/>
    </row>
    <row r="1248" spans="2:6" x14ac:dyDescent="0.25">
      <c r="B1248" s="257" t="s">
        <v>1094</v>
      </c>
      <c r="C1248" s="266">
        <v>43220</v>
      </c>
      <c r="D1248" s="257" t="s">
        <v>1471</v>
      </c>
      <c r="E1248" s="258">
        <v>-12710.18</v>
      </c>
      <c r="F1248"/>
    </row>
    <row r="1249" spans="2:6" x14ac:dyDescent="0.25">
      <c r="B1249" s="257" t="s">
        <v>1094</v>
      </c>
      <c r="C1249" s="266">
        <v>43233</v>
      </c>
      <c r="D1249" s="257" t="s">
        <v>1472</v>
      </c>
      <c r="E1249" s="258">
        <v>-11865.34</v>
      </c>
      <c r="F1249"/>
    </row>
    <row r="1250" spans="2:6" x14ac:dyDescent="0.25">
      <c r="B1250" s="257" t="s">
        <v>1094</v>
      </c>
      <c r="C1250" s="266">
        <v>43236</v>
      </c>
      <c r="D1250" s="257" t="s">
        <v>1473</v>
      </c>
      <c r="E1250" s="258">
        <v>-2015.62</v>
      </c>
      <c r="F1250"/>
    </row>
    <row r="1251" spans="2:6" x14ac:dyDescent="0.25">
      <c r="B1251" s="257" t="s">
        <v>1094</v>
      </c>
      <c r="C1251" s="266">
        <v>43251</v>
      </c>
      <c r="D1251" s="257" t="s">
        <v>1474</v>
      </c>
      <c r="E1251" s="258">
        <v>-3109.63</v>
      </c>
      <c r="F1251"/>
    </row>
    <row r="1252" spans="2:6" x14ac:dyDescent="0.25">
      <c r="B1252" s="257" t="s">
        <v>1094</v>
      </c>
      <c r="C1252" s="266">
        <v>43251</v>
      </c>
      <c r="D1252" s="257" t="s">
        <v>1475</v>
      </c>
      <c r="E1252" s="258">
        <v>-95.79</v>
      </c>
      <c r="F1252"/>
    </row>
    <row r="1253" spans="2:6" x14ac:dyDescent="0.25">
      <c r="B1253" s="257" t="s">
        <v>1094</v>
      </c>
      <c r="C1253" s="266">
        <v>43251</v>
      </c>
      <c r="D1253" s="257" t="s">
        <v>1475</v>
      </c>
      <c r="E1253" s="258">
        <v>-122.32</v>
      </c>
      <c r="F1253"/>
    </row>
    <row r="1254" spans="2:6" x14ac:dyDescent="0.25">
      <c r="B1254" s="257" t="s">
        <v>1094</v>
      </c>
      <c r="C1254" s="266">
        <v>43258</v>
      </c>
      <c r="D1254" s="257" t="s">
        <v>1476</v>
      </c>
      <c r="E1254" s="258">
        <v>-5973.72</v>
      </c>
      <c r="F1254"/>
    </row>
    <row r="1255" spans="2:6" x14ac:dyDescent="0.25">
      <c r="B1255" s="257" t="s">
        <v>1094</v>
      </c>
      <c r="C1255" s="266">
        <v>43281</v>
      </c>
      <c r="D1255" s="257" t="s">
        <v>1477</v>
      </c>
      <c r="E1255" s="258">
        <v>-3418.82</v>
      </c>
      <c r="F1255"/>
    </row>
    <row r="1256" spans="2:6" x14ac:dyDescent="0.25">
      <c r="B1256" s="257" t="s">
        <v>1094</v>
      </c>
      <c r="C1256" s="266">
        <v>43281</v>
      </c>
      <c r="D1256" s="257" t="s">
        <v>1478</v>
      </c>
      <c r="E1256" s="258">
        <v>-4271.07</v>
      </c>
      <c r="F1256"/>
    </row>
    <row r="1257" spans="2:6" x14ac:dyDescent="0.25">
      <c r="B1257" s="257" t="s">
        <v>1094</v>
      </c>
      <c r="C1257" s="266">
        <v>43312</v>
      </c>
      <c r="D1257" s="257" t="s">
        <v>1479</v>
      </c>
      <c r="E1257" s="258">
        <v>-572.5</v>
      </c>
      <c r="F1257"/>
    </row>
    <row r="1258" spans="2:6" x14ac:dyDescent="0.25">
      <c r="B1258" s="257" t="s">
        <v>1094</v>
      </c>
      <c r="C1258" s="266">
        <v>43465</v>
      </c>
      <c r="D1258" s="257" t="s">
        <v>1480</v>
      </c>
      <c r="E1258" s="258">
        <v>-9.43</v>
      </c>
      <c r="F1258"/>
    </row>
    <row r="1259" spans="2:6" x14ac:dyDescent="0.25">
      <c r="B1259" s="257" t="s">
        <v>1094</v>
      </c>
      <c r="C1259" s="266">
        <v>43466</v>
      </c>
      <c r="D1259" s="257" t="s">
        <v>1481</v>
      </c>
      <c r="E1259" s="258">
        <v>-218.44</v>
      </c>
      <c r="F1259"/>
    </row>
    <row r="1260" spans="2:6" x14ac:dyDescent="0.25">
      <c r="B1260" s="257" t="s">
        <v>1094</v>
      </c>
      <c r="C1260" s="266">
        <v>43473</v>
      </c>
      <c r="D1260" s="257" t="s">
        <v>1482</v>
      </c>
      <c r="E1260" s="258">
        <v>-8.39</v>
      </c>
      <c r="F1260"/>
    </row>
    <row r="1261" spans="2:6" x14ac:dyDescent="0.25">
      <c r="B1261" s="257" t="s">
        <v>1094</v>
      </c>
      <c r="C1261" s="266">
        <v>43473</v>
      </c>
      <c r="D1261" s="257" t="s">
        <v>1482</v>
      </c>
      <c r="E1261" s="258">
        <v>-8.67</v>
      </c>
      <c r="F1261"/>
    </row>
    <row r="1262" spans="2:6" x14ac:dyDescent="0.25">
      <c r="B1262" s="257" t="s">
        <v>1094</v>
      </c>
      <c r="C1262" s="266">
        <v>43479</v>
      </c>
      <c r="D1262" s="257" t="s">
        <v>1483</v>
      </c>
      <c r="E1262" s="258">
        <v>-9.7899999999999991</v>
      </c>
      <c r="F1262"/>
    </row>
    <row r="1263" spans="2:6" x14ac:dyDescent="0.25">
      <c r="B1263" s="257" t="s">
        <v>1094</v>
      </c>
      <c r="C1263" s="266">
        <v>43482</v>
      </c>
      <c r="D1263" s="257" t="s">
        <v>1484</v>
      </c>
      <c r="E1263" s="258">
        <v>-7.51</v>
      </c>
      <c r="F1263"/>
    </row>
    <row r="1264" spans="2:6" x14ac:dyDescent="0.25">
      <c r="B1264" s="257" t="s">
        <v>1094</v>
      </c>
      <c r="C1264" s="266">
        <v>43482</v>
      </c>
      <c r="D1264" s="257" t="s">
        <v>1484</v>
      </c>
      <c r="E1264" s="258">
        <v>-7.34</v>
      </c>
      <c r="F1264"/>
    </row>
    <row r="1265" spans="2:6" x14ac:dyDescent="0.25">
      <c r="B1265" s="257" t="s">
        <v>1094</v>
      </c>
      <c r="C1265" s="266">
        <v>43485</v>
      </c>
      <c r="D1265" s="257" t="s">
        <v>1485</v>
      </c>
      <c r="E1265" s="258">
        <v>-8.35</v>
      </c>
      <c r="F1265"/>
    </row>
    <row r="1266" spans="2:6" x14ac:dyDescent="0.25">
      <c r="B1266" s="257" t="s">
        <v>1094</v>
      </c>
      <c r="C1266" s="266">
        <v>43485</v>
      </c>
      <c r="D1266" s="257" t="s">
        <v>1485</v>
      </c>
      <c r="E1266" s="258">
        <v>-8.5500000000000007</v>
      </c>
      <c r="F1266"/>
    </row>
    <row r="1267" spans="2:6" x14ac:dyDescent="0.25">
      <c r="B1267" s="257" t="s">
        <v>1094</v>
      </c>
      <c r="C1267" s="266">
        <v>43492</v>
      </c>
      <c r="D1267" s="257" t="s">
        <v>1486</v>
      </c>
      <c r="E1267" s="258">
        <v>-5.79</v>
      </c>
      <c r="F1267"/>
    </row>
    <row r="1268" spans="2:6" x14ac:dyDescent="0.25">
      <c r="B1268" s="257" t="s">
        <v>1094</v>
      </c>
      <c r="C1268" s="266">
        <v>43492</v>
      </c>
      <c r="D1268" s="257" t="s">
        <v>1486</v>
      </c>
      <c r="E1268" s="258">
        <v>-8</v>
      </c>
      <c r="F1268"/>
    </row>
    <row r="1269" spans="2:6" x14ac:dyDescent="0.25">
      <c r="B1269" s="257" t="s">
        <v>1094</v>
      </c>
      <c r="C1269" s="266">
        <v>43513</v>
      </c>
      <c r="D1269" s="257" t="s">
        <v>1487</v>
      </c>
      <c r="E1269" s="258">
        <v>-6.98</v>
      </c>
      <c r="F1269"/>
    </row>
    <row r="1270" spans="2:6" x14ac:dyDescent="0.25">
      <c r="B1270" s="257" t="s">
        <v>1094</v>
      </c>
      <c r="C1270" s="266">
        <v>43513</v>
      </c>
      <c r="D1270" s="257" t="s">
        <v>1487</v>
      </c>
      <c r="E1270" s="258">
        <v>-8.1</v>
      </c>
      <c r="F1270"/>
    </row>
    <row r="1271" spans="2:6" x14ac:dyDescent="0.25">
      <c r="B1271" s="257" t="s">
        <v>1094</v>
      </c>
      <c r="C1271" s="266">
        <v>43513</v>
      </c>
      <c r="D1271" s="257" t="s">
        <v>1487</v>
      </c>
      <c r="E1271" s="258">
        <v>-7.98</v>
      </c>
      <c r="F1271"/>
    </row>
    <row r="1272" spans="2:6" x14ac:dyDescent="0.25">
      <c r="B1272" s="257" t="s">
        <v>1094</v>
      </c>
      <c r="C1272" s="266">
        <v>43516</v>
      </c>
      <c r="D1272" s="257" t="s">
        <v>1488</v>
      </c>
      <c r="E1272" s="258">
        <v>-7.31</v>
      </c>
      <c r="F1272"/>
    </row>
    <row r="1273" spans="2:6" x14ac:dyDescent="0.25">
      <c r="B1273" s="257" t="s">
        <v>1094</v>
      </c>
      <c r="C1273" s="266">
        <v>43516</v>
      </c>
      <c r="D1273" s="257" t="s">
        <v>1488</v>
      </c>
      <c r="E1273" s="258">
        <v>-8.9600000000000009</v>
      </c>
      <c r="F1273"/>
    </row>
    <row r="1274" spans="2:6" x14ac:dyDescent="0.25">
      <c r="B1274" s="257" t="s">
        <v>1094</v>
      </c>
      <c r="C1274" s="266">
        <v>43516</v>
      </c>
      <c r="D1274" s="257" t="s">
        <v>1488</v>
      </c>
      <c r="E1274" s="258">
        <v>-8.89</v>
      </c>
      <c r="F1274"/>
    </row>
    <row r="1275" spans="2:6" x14ac:dyDescent="0.25">
      <c r="B1275" s="257" t="s">
        <v>1095</v>
      </c>
      <c r="C1275" s="266">
        <v>43517</v>
      </c>
      <c r="D1275" s="257" t="s">
        <v>1489</v>
      </c>
      <c r="E1275" s="258">
        <v>-1434.02</v>
      </c>
      <c r="F1275"/>
    </row>
    <row r="1276" spans="2:6" x14ac:dyDescent="0.25">
      <c r="B1276" s="257" t="s">
        <v>1094</v>
      </c>
      <c r="C1276" s="266">
        <v>43520</v>
      </c>
      <c r="D1276" s="257" t="s">
        <v>1490</v>
      </c>
      <c r="E1276" s="258">
        <v>-7.82</v>
      </c>
      <c r="F1276"/>
    </row>
    <row r="1277" spans="2:6" x14ac:dyDescent="0.25">
      <c r="B1277" s="257" t="s">
        <v>1094</v>
      </c>
      <c r="C1277" s="266">
        <v>43520</v>
      </c>
      <c r="D1277" s="257" t="s">
        <v>1490</v>
      </c>
      <c r="E1277" s="258">
        <v>-8.9600000000000009</v>
      </c>
      <c r="F1277"/>
    </row>
    <row r="1278" spans="2:6" x14ac:dyDescent="0.25">
      <c r="B1278" s="257" t="s">
        <v>1094</v>
      </c>
      <c r="C1278" s="266">
        <v>43520</v>
      </c>
      <c r="D1278" s="257" t="s">
        <v>1490</v>
      </c>
      <c r="E1278" s="258">
        <v>-10.32</v>
      </c>
      <c r="F1278"/>
    </row>
    <row r="1279" spans="2:6" x14ac:dyDescent="0.25">
      <c r="B1279" s="257" t="s">
        <v>1094</v>
      </c>
      <c r="C1279" s="266">
        <v>43524</v>
      </c>
      <c r="D1279" s="257" t="s">
        <v>1491</v>
      </c>
      <c r="E1279" s="258">
        <v>-7.58</v>
      </c>
      <c r="F1279"/>
    </row>
    <row r="1280" spans="2:6" x14ac:dyDescent="0.25">
      <c r="B1280" s="257" t="s">
        <v>1095</v>
      </c>
      <c r="C1280" s="266">
        <v>43544</v>
      </c>
      <c r="D1280" s="257" t="s">
        <v>1492</v>
      </c>
      <c r="E1280" s="258">
        <v>-1649.29</v>
      </c>
      <c r="F1280"/>
    </row>
    <row r="1281" spans="2:6" x14ac:dyDescent="0.25">
      <c r="B1281" s="257" t="s">
        <v>1095</v>
      </c>
      <c r="C1281" s="266">
        <v>43551</v>
      </c>
      <c r="D1281" s="257" t="s">
        <v>1493</v>
      </c>
      <c r="E1281" s="258">
        <v>-4057.16</v>
      </c>
      <c r="F1281"/>
    </row>
    <row r="1282" spans="2:6" x14ac:dyDescent="0.25">
      <c r="B1282" s="257" t="s">
        <v>1095</v>
      </c>
      <c r="C1282" s="266">
        <v>43566</v>
      </c>
      <c r="D1282" s="257" t="s">
        <v>1494</v>
      </c>
      <c r="E1282" s="258">
        <v>-4298.47</v>
      </c>
      <c r="F1282"/>
    </row>
    <row r="1283" spans="2:6" x14ac:dyDescent="0.25">
      <c r="B1283" s="257" t="s">
        <v>1095</v>
      </c>
      <c r="C1283" s="266">
        <v>43571</v>
      </c>
      <c r="D1283" s="257" t="s">
        <v>1495</v>
      </c>
      <c r="E1283" s="258">
        <v>-7.01</v>
      </c>
      <c r="F1283"/>
    </row>
    <row r="1284" spans="2:6" x14ac:dyDescent="0.25">
      <c r="B1284" s="257" t="s">
        <v>1095</v>
      </c>
      <c r="C1284" s="266">
        <v>43573</v>
      </c>
      <c r="D1284" s="257" t="s">
        <v>1496</v>
      </c>
      <c r="E1284" s="258">
        <v>-3.99</v>
      </c>
      <c r="F1284"/>
    </row>
    <row r="1285" spans="2:6" x14ac:dyDescent="0.25">
      <c r="B1285" s="257" t="s">
        <v>1095</v>
      </c>
      <c r="C1285" s="266">
        <v>43573</v>
      </c>
      <c r="D1285" s="257" t="s">
        <v>1497</v>
      </c>
      <c r="E1285" s="258">
        <v>-2047.25</v>
      </c>
      <c r="F1285"/>
    </row>
    <row r="1286" spans="2:6" x14ac:dyDescent="0.25">
      <c r="B1286" s="257" t="s">
        <v>1095</v>
      </c>
      <c r="C1286" s="266">
        <v>43580</v>
      </c>
      <c r="D1286" s="257" t="s">
        <v>1498</v>
      </c>
      <c r="E1286" s="258">
        <v>-3469.6</v>
      </c>
      <c r="F1286"/>
    </row>
    <row r="1287" spans="2:6" x14ac:dyDescent="0.25">
      <c r="B1287" s="257" t="s">
        <v>1095</v>
      </c>
      <c r="C1287" s="266">
        <v>43585</v>
      </c>
      <c r="D1287" s="257" t="s">
        <v>1499</v>
      </c>
      <c r="E1287" s="258">
        <v>-3182.87</v>
      </c>
      <c r="F1287"/>
    </row>
    <row r="1288" spans="2:6" x14ac:dyDescent="0.25">
      <c r="B1288" s="257" t="s">
        <v>1095</v>
      </c>
      <c r="C1288" s="266">
        <v>43587</v>
      </c>
      <c r="D1288" s="257" t="s">
        <v>1500</v>
      </c>
      <c r="E1288" s="258">
        <v>-795.73</v>
      </c>
      <c r="F1288"/>
    </row>
    <row r="1289" spans="2:6" x14ac:dyDescent="0.25">
      <c r="B1289" s="257" t="s">
        <v>1095</v>
      </c>
      <c r="C1289" s="266">
        <v>43594</v>
      </c>
      <c r="D1289" s="257" t="s">
        <v>1501</v>
      </c>
      <c r="E1289" s="258">
        <v>-6207.33</v>
      </c>
      <c r="F1289"/>
    </row>
    <row r="1290" spans="2:6" x14ac:dyDescent="0.25">
      <c r="B1290" s="257" t="s">
        <v>1094</v>
      </c>
      <c r="C1290" s="266">
        <v>43617</v>
      </c>
      <c r="D1290" s="257" t="s">
        <v>1502</v>
      </c>
      <c r="E1290" s="258">
        <v>-1707.09</v>
      </c>
      <c r="F1290"/>
    </row>
    <row r="1291" spans="2:6" x14ac:dyDescent="0.25">
      <c r="B1291" s="257" t="s">
        <v>1094</v>
      </c>
      <c r="C1291" s="266">
        <v>43617</v>
      </c>
      <c r="D1291" s="257" t="s">
        <v>1503</v>
      </c>
      <c r="E1291" s="258">
        <v>-0.05</v>
      </c>
      <c r="F1291"/>
    </row>
    <row r="1292" spans="2:6" x14ac:dyDescent="0.25">
      <c r="B1292" s="257" t="s">
        <v>1095</v>
      </c>
      <c r="C1292" s="266">
        <v>43629</v>
      </c>
      <c r="D1292" s="257" t="s">
        <v>1504</v>
      </c>
      <c r="E1292" s="258">
        <v>-924.08</v>
      </c>
      <c r="F1292"/>
    </row>
    <row r="1293" spans="2:6" x14ac:dyDescent="0.25">
      <c r="B1293" s="257" t="s">
        <v>1095</v>
      </c>
      <c r="C1293" s="266">
        <v>43636</v>
      </c>
      <c r="D1293" s="257" t="s">
        <v>1505</v>
      </c>
      <c r="E1293" s="258">
        <v>-5720.13</v>
      </c>
      <c r="F1293"/>
    </row>
    <row r="1294" spans="2:6" x14ac:dyDescent="0.25">
      <c r="B1294" s="257" t="s">
        <v>1095</v>
      </c>
      <c r="C1294" s="266">
        <v>43643</v>
      </c>
      <c r="D1294" s="257" t="s">
        <v>1506</v>
      </c>
      <c r="E1294" s="258">
        <v>-5517.49</v>
      </c>
      <c r="F1294"/>
    </row>
    <row r="1295" spans="2:6" x14ac:dyDescent="0.25">
      <c r="B1295" s="257" t="s">
        <v>1096</v>
      </c>
      <c r="C1295" s="266">
        <v>43646</v>
      </c>
      <c r="D1295" s="257" t="s">
        <v>1507</v>
      </c>
      <c r="E1295" s="258">
        <v>-597.85</v>
      </c>
      <c r="F1295"/>
    </row>
    <row r="1296" spans="2:6" x14ac:dyDescent="0.25">
      <c r="B1296" s="257" t="s">
        <v>1095</v>
      </c>
      <c r="C1296" s="266">
        <v>43646</v>
      </c>
      <c r="D1296" s="257" t="s">
        <v>1508</v>
      </c>
      <c r="E1296" s="258">
        <v>-2034.64</v>
      </c>
      <c r="F1296"/>
    </row>
    <row r="1297" spans="2:6" x14ac:dyDescent="0.25">
      <c r="B1297" s="257" t="s">
        <v>1095</v>
      </c>
      <c r="C1297" s="266">
        <v>43646</v>
      </c>
      <c r="D1297" s="257" t="s">
        <v>954</v>
      </c>
      <c r="E1297" s="258">
        <v>-28</v>
      </c>
      <c r="F1297"/>
    </row>
    <row r="1298" spans="2:6" x14ac:dyDescent="0.25">
      <c r="B1298" s="257" t="s">
        <v>1097</v>
      </c>
      <c r="C1298" s="266">
        <v>43646</v>
      </c>
      <c r="D1298" s="257" t="s">
        <v>1509</v>
      </c>
      <c r="E1298" s="258">
        <v>-35.75</v>
      </c>
      <c r="F1298"/>
    </row>
    <row r="1299" spans="2:6" x14ac:dyDescent="0.25">
      <c r="B1299" s="257" t="s">
        <v>1097</v>
      </c>
      <c r="C1299" s="266">
        <v>43646</v>
      </c>
      <c r="D1299" s="257" t="s">
        <v>1509</v>
      </c>
      <c r="E1299" s="258">
        <v>-35.75</v>
      </c>
      <c r="F1299"/>
    </row>
    <row r="1300" spans="2:6" x14ac:dyDescent="0.25">
      <c r="B1300" s="257" t="s">
        <v>1097</v>
      </c>
      <c r="C1300" s="266">
        <v>43646</v>
      </c>
      <c r="D1300" s="257" t="s">
        <v>1509</v>
      </c>
      <c r="E1300" s="258">
        <v>-493.1</v>
      </c>
      <c r="F1300"/>
    </row>
    <row r="1301" spans="2:6" x14ac:dyDescent="0.25">
      <c r="B1301" s="257" t="s">
        <v>1097</v>
      </c>
      <c r="C1301" s="266">
        <v>43646</v>
      </c>
      <c r="D1301" s="257" t="s">
        <v>1510</v>
      </c>
      <c r="E1301" s="258">
        <v>-205.63</v>
      </c>
      <c r="F1301"/>
    </row>
    <row r="1302" spans="2:6" x14ac:dyDescent="0.25">
      <c r="B1302" s="257" t="s">
        <v>1095</v>
      </c>
      <c r="C1302" s="266">
        <v>43650</v>
      </c>
      <c r="D1302" s="257" t="s">
        <v>1511</v>
      </c>
      <c r="E1302" s="258">
        <v>-4070.69</v>
      </c>
      <c r="F1302"/>
    </row>
    <row r="1303" spans="2:6" x14ac:dyDescent="0.25">
      <c r="B1303" s="257" t="s">
        <v>1095</v>
      </c>
      <c r="C1303" s="266">
        <v>43657</v>
      </c>
      <c r="D1303" s="257" t="s">
        <v>1512</v>
      </c>
      <c r="E1303" s="258">
        <v>-4558.55</v>
      </c>
      <c r="F1303"/>
    </row>
    <row r="1304" spans="2:6" x14ac:dyDescent="0.25">
      <c r="B1304" s="257" t="s">
        <v>1095</v>
      </c>
      <c r="C1304" s="266">
        <v>43664</v>
      </c>
      <c r="D1304" s="257" t="s">
        <v>1513</v>
      </c>
      <c r="E1304" s="258">
        <v>-6957.31</v>
      </c>
      <c r="F1304"/>
    </row>
    <row r="1305" spans="2:6" x14ac:dyDescent="0.25">
      <c r="B1305" s="257" t="s">
        <v>1095</v>
      </c>
      <c r="C1305" s="266">
        <v>43667</v>
      </c>
      <c r="D1305" s="257" t="s">
        <v>1514</v>
      </c>
      <c r="E1305" s="258">
        <v>-0.96</v>
      </c>
      <c r="F1305"/>
    </row>
    <row r="1306" spans="2:6" x14ac:dyDescent="0.25">
      <c r="B1306" s="257" t="s">
        <v>1095</v>
      </c>
      <c r="C1306" s="266">
        <v>43671</v>
      </c>
      <c r="D1306" s="257" t="s">
        <v>1515</v>
      </c>
      <c r="E1306" s="258">
        <v>-5501.59</v>
      </c>
      <c r="F1306"/>
    </row>
    <row r="1307" spans="2:6" x14ac:dyDescent="0.25">
      <c r="B1307" s="257" t="s">
        <v>1095</v>
      </c>
      <c r="C1307" s="266">
        <v>43671</v>
      </c>
      <c r="D1307" s="257" t="s">
        <v>1516</v>
      </c>
      <c r="E1307" s="258">
        <v>-0.41</v>
      </c>
      <c r="F1307"/>
    </row>
    <row r="1308" spans="2:6" x14ac:dyDescent="0.25">
      <c r="B1308" s="257" t="s">
        <v>1094</v>
      </c>
      <c r="C1308" s="266">
        <v>43677</v>
      </c>
      <c r="D1308" s="257" t="s">
        <v>1517</v>
      </c>
      <c r="E1308" s="258">
        <v>-17</v>
      </c>
      <c r="F1308"/>
    </row>
    <row r="1309" spans="2:6" x14ac:dyDescent="0.25">
      <c r="B1309" s="257" t="s">
        <v>1097</v>
      </c>
      <c r="C1309" s="266">
        <v>43677</v>
      </c>
      <c r="D1309" s="257" t="s">
        <v>1518</v>
      </c>
      <c r="E1309" s="258">
        <v>-282.31</v>
      </c>
      <c r="F1309"/>
    </row>
    <row r="1310" spans="2:6" x14ac:dyDescent="0.25">
      <c r="B1310" s="257" t="s">
        <v>1097</v>
      </c>
      <c r="C1310" s="266">
        <v>43677</v>
      </c>
      <c r="D1310" s="257" t="s">
        <v>1518</v>
      </c>
      <c r="E1310" s="258">
        <v>-282.31</v>
      </c>
      <c r="F1310"/>
    </row>
    <row r="1311" spans="2:6" x14ac:dyDescent="0.25">
      <c r="B1311" s="257" t="s">
        <v>1097</v>
      </c>
      <c r="C1311" s="266">
        <v>43677</v>
      </c>
      <c r="D1311" s="257" t="s">
        <v>1519</v>
      </c>
      <c r="E1311" s="258">
        <v>-149.41999999999999</v>
      </c>
      <c r="F1311"/>
    </row>
    <row r="1312" spans="2:6" x14ac:dyDescent="0.25">
      <c r="B1312" s="257" t="s">
        <v>1097</v>
      </c>
      <c r="C1312" s="266">
        <v>43677</v>
      </c>
      <c r="D1312" s="257" t="s">
        <v>1519</v>
      </c>
      <c r="E1312" s="258">
        <v>-36.49</v>
      </c>
      <c r="F1312"/>
    </row>
    <row r="1313" spans="2:6" x14ac:dyDescent="0.25">
      <c r="B1313" s="257" t="s">
        <v>1097</v>
      </c>
      <c r="C1313" s="266">
        <v>43677</v>
      </c>
      <c r="D1313" s="257" t="s">
        <v>1519</v>
      </c>
      <c r="E1313" s="258">
        <v>-19.73</v>
      </c>
      <c r="F1313"/>
    </row>
    <row r="1314" spans="2:6" x14ac:dyDescent="0.25">
      <c r="B1314" s="257" t="s">
        <v>1095</v>
      </c>
      <c r="C1314" s="266">
        <v>43680</v>
      </c>
      <c r="D1314" s="257" t="s">
        <v>1520</v>
      </c>
      <c r="E1314" s="258">
        <v>-1.37</v>
      </c>
      <c r="F1314"/>
    </row>
    <row r="1315" spans="2:6" x14ac:dyDescent="0.25">
      <c r="B1315" s="257" t="s">
        <v>1095</v>
      </c>
      <c r="C1315" s="266">
        <v>43699</v>
      </c>
      <c r="D1315" s="257" t="s">
        <v>1521</v>
      </c>
      <c r="E1315" s="258">
        <v>-5252.65</v>
      </c>
      <c r="F1315"/>
    </row>
    <row r="1316" spans="2:6" x14ac:dyDescent="0.25">
      <c r="B1316" s="257" t="s">
        <v>1095</v>
      </c>
      <c r="C1316" s="266">
        <v>43699</v>
      </c>
      <c r="D1316" s="257" t="s">
        <v>1522</v>
      </c>
      <c r="E1316" s="258">
        <v>-12.45</v>
      </c>
      <c r="F1316"/>
    </row>
    <row r="1317" spans="2:6" x14ac:dyDescent="0.25">
      <c r="B1317" s="257" t="s">
        <v>1095</v>
      </c>
      <c r="C1317" s="266">
        <v>43699</v>
      </c>
      <c r="D1317" s="257" t="s">
        <v>1522</v>
      </c>
      <c r="E1317" s="258">
        <v>-2.84</v>
      </c>
      <c r="F1317"/>
    </row>
    <row r="1318" spans="2:6" x14ac:dyDescent="0.25">
      <c r="B1318" s="257" t="s">
        <v>1095</v>
      </c>
      <c r="C1318" s="266">
        <v>43699</v>
      </c>
      <c r="D1318" s="257" t="s">
        <v>1522</v>
      </c>
      <c r="E1318" s="258">
        <v>-2.84</v>
      </c>
      <c r="F1318"/>
    </row>
    <row r="1319" spans="2:6" x14ac:dyDescent="0.25">
      <c r="B1319" s="257" t="s">
        <v>1096</v>
      </c>
      <c r="C1319" s="266">
        <v>43708</v>
      </c>
      <c r="D1319" s="257" t="s">
        <v>1523</v>
      </c>
      <c r="E1319" s="258">
        <v>-2110</v>
      </c>
      <c r="F1319"/>
    </row>
    <row r="1320" spans="2:6" x14ac:dyDescent="0.25">
      <c r="B1320" s="257" t="s">
        <v>1096</v>
      </c>
      <c r="C1320" s="266">
        <v>43708</v>
      </c>
      <c r="D1320" s="257" t="s">
        <v>1524</v>
      </c>
      <c r="E1320" s="258">
        <v>-10188</v>
      </c>
      <c r="F1320"/>
    </row>
    <row r="1321" spans="2:6" x14ac:dyDescent="0.25">
      <c r="B1321" s="257" t="s">
        <v>1096</v>
      </c>
      <c r="C1321" s="266">
        <v>43708</v>
      </c>
      <c r="D1321" s="257" t="s">
        <v>1524</v>
      </c>
      <c r="E1321" s="258">
        <v>-4059</v>
      </c>
      <c r="F1321"/>
    </row>
    <row r="1322" spans="2:6" x14ac:dyDescent="0.25">
      <c r="B1322" s="257" t="s">
        <v>1096</v>
      </c>
      <c r="C1322" s="266">
        <v>43708</v>
      </c>
      <c r="D1322" s="257" t="s">
        <v>987</v>
      </c>
      <c r="E1322" s="258">
        <v>-1305</v>
      </c>
      <c r="F1322"/>
    </row>
    <row r="1323" spans="2:6" x14ac:dyDescent="0.25">
      <c r="B1323" s="257" t="s">
        <v>1094</v>
      </c>
      <c r="C1323" s="266">
        <v>43708</v>
      </c>
      <c r="D1323" s="257" t="s">
        <v>1523</v>
      </c>
      <c r="E1323" s="258">
        <v>-1</v>
      </c>
      <c r="F1323"/>
    </row>
    <row r="1324" spans="2:6" x14ac:dyDescent="0.25">
      <c r="B1324" s="257" t="s">
        <v>1097</v>
      </c>
      <c r="C1324" s="266">
        <v>43708</v>
      </c>
      <c r="D1324" s="257" t="s">
        <v>1525</v>
      </c>
      <c r="E1324" s="258">
        <v>-71.5</v>
      </c>
      <c r="F1324"/>
    </row>
    <row r="1325" spans="2:6" x14ac:dyDescent="0.25">
      <c r="B1325" s="257" t="s">
        <v>1097</v>
      </c>
      <c r="C1325" s="266">
        <v>43708</v>
      </c>
      <c r="D1325" s="257" t="s">
        <v>1525</v>
      </c>
      <c r="E1325" s="258">
        <v>-493.1</v>
      </c>
      <c r="F1325"/>
    </row>
    <row r="1326" spans="2:6" x14ac:dyDescent="0.25">
      <c r="B1326" s="257" t="s">
        <v>1097</v>
      </c>
      <c r="C1326" s="266">
        <v>43708</v>
      </c>
      <c r="D1326" s="257" t="s">
        <v>1526</v>
      </c>
      <c r="E1326" s="258">
        <v>-289.7</v>
      </c>
      <c r="F1326"/>
    </row>
    <row r="1327" spans="2:6" x14ac:dyDescent="0.25">
      <c r="B1327" s="257" t="s">
        <v>1097</v>
      </c>
      <c r="C1327" s="266">
        <v>43708</v>
      </c>
      <c r="D1327" s="257" t="s">
        <v>1526</v>
      </c>
      <c r="E1327" s="258">
        <v>-190.33</v>
      </c>
      <c r="F1327"/>
    </row>
    <row r="1328" spans="2:6" x14ac:dyDescent="0.25">
      <c r="B1328" s="257" t="s">
        <v>1097</v>
      </c>
      <c r="C1328" s="266">
        <v>43708</v>
      </c>
      <c r="D1328" s="257" t="s">
        <v>1526</v>
      </c>
      <c r="E1328" s="258">
        <v>-74.459999999999994</v>
      </c>
      <c r="F1328"/>
    </row>
    <row r="1329" spans="2:6" x14ac:dyDescent="0.25">
      <c r="B1329" s="257" t="s">
        <v>1095</v>
      </c>
      <c r="C1329" s="266">
        <v>43713</v>
      </c>
      <c r="D1329" s="257" t="s">
        <v>1527</v>
      </c>
      <c r="E1329" s="258">
        <v>-3278.21</v>
      </c>
      <c r="F1329"/>
    </row>
    <row r="1330" spans="2:6" x14ac:dyDescent="0.25">
      <c r="B1330" s="257" t="s">
        <v>1095</v>
      </c>
      <c r="C1330" s="266">
        <v>43719</v>
      </c>
      <c r="D1330" s="257" t="s">
        <v>1528</v>
      </c>
      <c r="E1330" s="258">
        <v>-3.44</v>
      </c>
      <c r="F1330"/>
    </row>
    <row r="1331" spans="2:6" x14ac:dyDescent="0.25">
      <c r="B1331" s="257" t="s">
        <v>1095</v>
      </c>
      <c r="C1331" s="266">
        <v>43725</v>
      </c>
      <c r="D1331" s="257" t="s">
        <v>1529</v>
      </c>
      <c r="E1331" s="258">
        <v>-4932.4399999999996</v>
      </c>
      <c r="F1331"/>
    </row>
    <row r="1332" spans="2:6" x14ac:dyDescent="0.25">
      <c r="B1332" s="257" t="s">
        <v>1095</v>
      </c>
      <c r="C1332" s="266">
        <v>43727</v>
      </c>
      <c r="D1332" s="257" t="s">
        <v>1530</v>
      </c>
      <c r="E1332" s="258">
        <v>-3966.13</v>
      </c>
      <c r="F1332"/>
    </row>
    <row r="1333" spans="2:6" x14ac:dyDescent="0.25">
      <c r="B1333" s="257" t="s">
        <v>1096</v>
      </c>
      <c r="C1333" s="266">
        <v>43729</v>
      </c>
      <c r="D1333" s="257" t="s">
        <v>988</v>
      </c>
      <c r="E1333" s="258">
        <v>-307</v>
      </c>
      <c r="F1333"/>
    </row>
    <row r="1334" spans="2:6" x14ac:dyDescent="0.25">
      <c r="B1334" s="257" t="s">
        <v>1095</v>
      </c>
      <c r="C1334" s="266">
        <v>43734</v>
      </c>
      <c r="D1334" s="257" t="s">
        <v>1531</v>
      </c>
      <c r="E1334" s="258">
        <v>-3259.21</v>
      </c>
      <c r="F1334"/>
    </row>
    <row r="1335" spans="2:6" x14ac:dyDescent="0.25">
      <c r="B1335" s="257" t="s">
        <v>1098</v>
      </c>
      <c r="C1335" s="266">
        <v>43738</v>
      </c>
      <c r="D1335" s="257" t="s">
        <v>1532</v>
      </c>
      <c r="E1335" s="258">
        <v>-3313.92</v>
      </c>
      <c r="F1335"/>
    </row>
    <row r="1336" spans="2:6" x14ac:dyDescent="0.25">
      <c r="B1336" s="257" t="s">
        <v>1098</v>
      </c>
      <c r="C1336" s="266">
        <v>43738</v>
      </c>
      <c r="D1336" s="257" t="s">
        <v>1533</v>
      </c>
      <c r="E1336" s="258">
        <v>-3313.92</v>
      </c>
      <c r="F1336"/>
    </row>
    <row r="1337" spans="2:6" x14ac:dyDescent="0.25">
      <c r="B1337" s="257" t="s">
        <v>1098</v>
      </c>
      <c r="C1337" s="266">
        <v>43738</v>
      </c>
      <c r="D1337" s="257" t="s">
        <v>1534</v>
      </c>
      <c r="E1337" s="258">
        <v>-3817.03</v>
      </c>
      <c r="F1337"/>
    </row>
    <row r="1338" spans="2:6" x14ac:dyDescent="0.25">
      <c r="B1338" s="257" t="s">
        <v>1098</v>
      </c>
      <c r="C1338" s="266">
        <v>43738</v>
      </c>
      <c r="D1338" s="257" t="s">
        <v>1535</v>
      </c>
      <c r="E1338" s="258">
        <v>-3983.99</v>
      </c>
      <c r="F1338"/>
    </row>
    <row r="1339" spans="2:6" x14ac:dyDescent="0.25">
      <c r="B1339" s="257" t="s">
        <v>1096</v>
      </c>
      <c r="C1339" s="266">
        <v>43738</v>
      </c>
      <c r="D1339" s="257" t="s">
        <v>989</v>
      </c>
      <c r="E1339" s="258">
        <v>-700</v>
      </c>
      <c r="F1339"/>
    </row>
    <row r="1340" spans="2:6" x14ac:dyDescent="0.25">
      <c r="B1340" s="257" t="s">
        <v>1095</v>
      </c>
      <c r="C1340" s="266">
        <v>43738</v>
      </c>
      <c r="D1340" s="257" t="s">
        <v>1536</v>
      </c>
      <c r="E1340" s="258">
        <v>-1108.03</v>
      </c>
      <c r="F1340"/>
    </row>
    <row r="1341" spans="2:6" x14ac:dyDescent="0.25">
      <c r="B1341" s="257" t="s">
        <v>1097</v>
      </c>
      <c r="C1341" s="266">
        <v>43738</v>
      </c>
      <c r="D1341" s="257" t="s">
        <v>1537</v>
      </c>
      <c r="E1341" s="258">
        <v>-71.5</v>
      </c>
      <c r="F1341"/>
    </row>
    <row r="1342" spans="2:6" x14ac:dyDescent="0.25">
      <c r="B1342" s="257" t="s">
        <v>1097</v>
      </c>
      <c r="C1342" s="266">
        <v>43738</v>
      </c>
      <c r="D1342" s="257" t="s">
        <v>1537</v>
      </c>
      <c r="E1342" s="258">
        <v>-493.1</v>
      </c>
      <c r="F1342"/>
    </row>
    <row r="1343" spans="2:6" x14ac:dyDescent="0.25">
      <c r="B1343" s="257" t="s">
        <v>1097</v>
      </c>
      <c r="C1343" s="266">
        <v>43738</v>
      </c>
      <c r="D1343" s="257" t="s">
        <v>1537</v>
      </c>
      <c r="E1343" s="258">
        <v>-115.88</v>
      </c>
      <c r="F1343"/>
    </row>
    <row r="1344" spans="2:6" x14ac:dyDescent="0.25">
      <c r="B1344" s="257" t="s">
        <v>1097</v>
      </c>
      <c r="C1344" s="266">
        <v>43738</v>
      </c>
      <c r="D1344" s="257" t="s">
        <v>1538</v>
      </c>
      <c r="E1344" s="258">
        <v>-253.71</v>
      </c>
      <c r="F1344"/>
    </row>
    <row r="1345" spans="2:6" x14ac:dyDescent="0.25">
      <c r="B1345" s="257" t="s">
        <v>1097</v>
      </c>
      <c r="C1345" s="266">
        <v>43738</v>
      </c>
      <c r="D1345" s="257" t="s">
        <v>1538</v>
      </c>
      <c r="E1345" s="258">
        <v>-294.13</v>
      </c>
      <c r="F1345"/>
    </row>
    <row r="1346" spans="2:6" x14ac:dyDescent="0.25">
      <c r="B1346" s="257" t="s">
        <v>1097</v>
      </c>
      <c r="C1346" s="266">
        <v>43738</v>
      </c>
      <c r="D1346" s="257" t="s">
        <v>1538</v>
      </c>
      <c r="E1346" s="258">
        <v>-19.73</v>
      </c>
      <c r="F1346"/>
    </row>
    <row r="1347" spans="2:6" x14ac:dyDescent="0.25">
      <c r="B1347" s="257" t="s">
        <v>1097</v>
      </c>
      <c r="C1347" s="266">
        <v>43738</v>
      </c>
      <c r="D1347" s="257" t="s">
        <v>1538</v>
      </c>
      <c r="E1347" s="258">
        <v>-54.73</v>
      </c>
      <c r="F1347"/>
    </row>
    <row r="1348" spans="2:6" x14ac:dyDescent="0.25">
      <c r="B1348" s="257" t="s">
        <v>1095</v>
      </c>
      <c r="C1348" s="266">
        <v>43741</v>
      </c>
      <c r="D1348" s="257" t="s">
        <v>1539</v>
      </c>
      <c r="E1348" s="258">
        <v>-1108.04</v>
      </c>
      <c r="F1348"/>
    </row>
    <row r="1349" spans="2:6" x14ac:dyDescent="0.25">
      <c r="B1349" s="257" t="s">
        <v>1095</v>
      </c>
      <c r="C1349" s="266">
        <v>43755</v>
      </c>
      <c r="D1349" s="257" t="s">
        <v>1540</v>
      </c>
      <c r="E1349" s="258">
        <v>-3870.41</v>
      </c>
      <c r="F1349"/>
    </row>
    <row r="1350" spans="2:6" x14ac:dyDescent="0.25">
      <c r="B1350" s="257" t="s">
        <v>1098</v>
      </c>
      <c r="C1350" s="266">
        <v>43764</v>
      </c>
      <c r="D1350" s="257" t="s">
        <v>1541</v>
      </c>
      <c r="E1350" s="258">
        <v>-3983.99</v>
      </c>
      <c r="F1350"/>
    </row>
    <row r="1351" spans="2:6" x14ac:dyDescent="0.25">
      <c r="B1351" s="257" t="s">
        <v>1098</v>
      </c>
      <c r="C1351" s="266">
        <v>43766</v>
      </c>
      <c r="D1351" s="257" t="s">
        <v>1542</v>
      </c>
      <c r="E1351" s="258">
        <v>-4153.6099999999997</v>
      </c>
      <c r="F1351"/>
    </row>
    <row r="1352" spans="2:6" x14ac:dyDescent="0.25">
      <c r="B1352" s="257" t="s">
        <v>1095</v>
      </c>
      <c r="C1352" s="266">
        <v>43767</v>
      </c>
      <c r="D1352" s="257" t="s">
        <v>1543</v>
      </c>
      <c r="E1352" s="258">
        <v>-2971.55</v>
      </c>
      <c r="F1352"/>
    </row>
    <row r="1353" spans="2:6" x14ac:dyDescent="0.25">
      <c r="B1353" s="257" t="s">
        <v>1095</v>
      </c>
      <c r="C1353" s="266">
        <v>43769</v>
      </c>
      <c r="D1353" s="257" t="s">
        <v>1544</v>
      </c>
      <c r="E1353" s="258">
        <v>-14.25</v>
      </c>
      <c r="F1353"/>
    </row>
    <row r="1354" spans="2:6" x14ac:dyDescent="0.25">
      <c r="B1354" s="257" t="s">
        <v>1095</v>
      </c>
      <c r="C1354" s="266">
        <v>43769</v>
      </c>
      <c r="D1354" s="257" t="s">
        <v>1545</v>
      </c>
      <c r="E1354" s="258">
        <v>-5016.1000000000004</v>
      </c>
      <c r="F1354"/>
    </row>
    <row r="1355" spans="2:6" x14ac:dyDescent="0.25">
      <c r="B1355" s="257" t="s">
        <v>1097</v>
      </c>
      <c r="C1355" s="266">
        <v>43769</v>
      </c>
      <c r="D1355" s="257" t="s">
        <v>1546</v>
      </c>
      <c r="E1355" s="258">
        <v>-340.46</v>
      </c>
      <c r="F1355"/>
    </row>
    <row r="1356" spans="2:6" x14ac:dyDescent="0.25">
      <c r="B1356" s="257" t="s">
        <v>1097</v>
      </c>
      <c r="C1356" s="266">
        <v>43769</v>
      </c>
      <c r="D1356" s="257" t="s">
        <v>1546</v>
      </c>
      <c r="E1356" s="258">
        <v>-202.06</v>
      </c>
      <c r="F1356"/>
    </row>
    <row r="1357" spans="2:6" x14ac:dyDescent="0.25">
      <c r="B1357" s="257" t="s">
        <v>1097</v>
      </c>
      <c r="C1357" s="266">
        <v>43769</v>
      </c>
      <c r="D1357" s="257" t="s">
        <v>1546</v>
      </c>
      <c r="E1357" s="258">
        <v>-74.239999999999995</v>
      </c>
      <c r="F1357"/>
    </row>
    <row r="1358" spans="2:6" x14ac:dyDescent="0.25">
      <c r="B1358" s="257" t="s">
        <v>1097</v>
      </c>
      <c r="C1358" s="266">
        <v>43769</v>
      </c>
      <c r="D1358" s="257" t="s">
        <v>1547</v>
      </c>
      <c r="E1358" s="258">
        <v>-115.54</v>
      </c>
      <c r="F1358"/>
    </row>
    <row r="1359" spans="2:6" x14ac:dyDescent="0.25">
      <c r="B1359" s="257" t="s">
        <v>1097</v>
      </c>
      <c r="C1359" s="266">
        <v>43769</v>
      </c>
      <c r="D1359" s="257" t="s">
        <v>1547</v>
      </c>
      <c r="E1359" s="258">
        <v>-71.290000000000006</v>
      </c>
      <c r="F1359"/>
    </row>
    <row r="1360" spans="2:6" x14ac:dyDescent="0.25">
      <c r="B1360" s="257" t="s">
        <v>1097</v>
      </c>
      <c r="C1360" s="266">
        <v>43769</v>
      </c>
      <c r="D1360" s="257" t="s">
        <v>1547</v>
      </c>
      <c r="E1360" s="258">
        <v>-491.65</v>
      </c>
      <c r="F1360"/>
    </row>
    <row r="1361" spans="2:6" x14ac:dyDescent="0.25">
      <c r="B1361" s="257" t="s">
        <v>1095</v>
      </c>
      <c r="C1361" s="266">
        <v>43776</v>
      </c>
      <c r="D1361" s="257" t="s">
        <v>1548</v>
      </c>
      <c r="E1361" s="258">
        <v>-1.06</v>
      </c>
      <c r="F1361"/>
    </row>
    <row r="1362" spans="2:6" x14ac:dyDescent="0.25">
      <c r="B1362" s="257" t="s">
        <v>1095</v>
      </c>
      <c r="C1362" s="266">
        <v>43788</v>
      </c>
      <c r="D1362" s="257" t="s">
        <v>1549</v>
      </c>
      <c r="E1362" s="258">
        <v>-3542.93</v>
      </c>
      <c r="F1362"/>
    </row>
    <row r="1363" spans="2:6" x14ac:dyDescent="0.25">
      <c r="B1363" s="257" t="s">
        <v>1098</v>
      </c>
      <c r="C1363" s="266">
        <v>43790</v>
      </c>
      <c r="D1363" s="257" t="s">
        <v>1550</v>
      </c>
      <c r="E1363" s="258">
        <v>-5702.07</v>
      </c>
      <c r="F1363"/>
    </row>
    <row r="1364" spans="2:6" x14ac:dyDescent="0.25">
      <c r="B1364" s="257" t="s">
        <v>1095</v>
      </c>
      <c r="C1364" s="266">
        <v>43790</v>
      </c>
      <c r="D1364" s="257" t="s">
        <v>1551</v>
      </c>
      <c r="E1364" s="258">
        <v>-4379.92</v>
      </c>
      <c r="F1364"/>
    </row>
    <row r="1365" spans="2:6" x14ac:dyDescent="0.25">
      <c r="B1365" s="257" t="s">
        <v>1095</v>
      </c>
      <c r="C1365" s="266">
        <v>43797</v>
      </c>
      <c r="D1365" s="257" t="s">
        <v>1552</v>
      </c>
      <c r="E1365" s="258">
        <v>-1.71</v>
      </c>
      <c r="F1365"/>
    </row>
    <row r="1366" spans="2:6" x14ac:dyDescent="0.25">
      <c r="B1366" s="257" t="s">
        <v>1098</v>
      </c>
      <c r="C1366" s="266">
        <v>43799</v>
      </c>
      <c r="D1366" s="257" t="s">
        <v>1553</v>
      </c>
      <c r="E1366" s="258">
        <v>-4013.31</v>
      </c>
      <c r="F1366"/>
    </row>
    <row r="1367" spans="2:6" x14ac:dyDescent="0.25">
      <c r="B1367" s="257" t="s">
        <v>1098</v>
      </c>
      <c r="C1367" s="266">
        <v>43799</v>
      </c>
      <c r="D1367" s="257" t="s">
        <v>1554</v>
      </c>
      <c r="E1367" s="258">
        <v>-3912.39</v>
      </c>
      <c r="F1367"/>
    </row>
    <row r="1368" spans="2:6" x14ac:dyDescent="0.25">
      <c r="B1368" s="257" t="s">
        <v>1095</v>
      </c>
      <c r="C1368" s="266">
        <v>43799</v>
      </c>
      <c r="D1368" s="257" t="s">
        <v>1555</v>
      </c>
      <c r="E1368" s="258">
        <v>-5914.39</v>
      </c>
      <c r="F1368"/>
    </row>
    <row r="1369" spans="2:6" x14ac:dyDescent="0.25">
      <c r="B1369" s="257" t="s">
        <v>1095</v>
      </c>
      <c r="C1369" s="266">
        <v>43799</v>
      </c>
      <c r="D1369" s="257" t="s">
        <v>1556</v>
      </c>
      <c r="E1369" s="258">
        <v>-455.91</v>
      </c>
      <c r="F1369"/>
    </row>
    <row r="1370" spans="2:6" x14ac:dyDescent="0.25">
      <c r="B1370" s="257" t="s">
        <v>1095</v>
      </c>
      <c r="C1370" s="266">
        <v>43799</v>
      </c>
      <c r="D1370" s="257" t="s">
        <v>1557</v>
      </c>
      <c r="E1370" s="258">
        <v>-2279.56</v>
      </c>
      <c r="F1370"/>
    </row>
    <row r="1371" spans="2:6" x14ac:dyDescent="0.25">
      <c r="B1371" s="257" t="s">
        <v>1094</v>
      </c>
      <c r="C1371" s="266">
        <v>43799</v>
      </c>
      <c r="D1371" s="257" t="s">
        <v>1558</v>
      </c>
      <c r="E1371" s="258">
        <v>-25.54</v>
      </c>
      <c r="F1371"/>
    </row>
    <row r="1372" spans="2:6" x14ac:dyDescent="0.25">
      <c r="B1372" s="257" t="s">
        <v>1097</v>
      </c>
      <c r="C1372" s="266">
        <v>43799</v>
      </c>
      <c r="D1372" s="257" t="s">
        <v>1559</v>
      </c>
      <c r="E1372" s="258">
        <v>-326.91000000000003</v>
      </c>
      <c r="F1372"/>
    </row>
    <row r="1373" spans="2:6" x14ac:dyDescent="0.25">
      <c r="B1373" s="257" t="s">
        <v>1097</v>
      </c>
      <c r="C1373" s="266">
        <v>43799</v>
      </c>
      <c r="D1373" s="257" t="s">
        <v>1559</v>
      </c>
      <c r="E1373" s="258">
        <v>-320.97000000000003</v>
      </c>
      <c r="F1373"/>
    </row>
    <row r="1374" spans="2:6" x14ac:dyDescent="0.25">
      <c r="B1374" s="257" t="s">
        <v>1097</v>
      </c>
      <c r="C1374" s="266">
        <v>43799</v>
      </c>
      <c r="D1374" s="257" t="s">
        <v>1559</v>
      </c>
      <c r="E1374" s="258">
        <v>-87.8</v>
      </c>
      <c r="F1374"/>
    </row>
    <row r="1375" spans="2:6" x14ac:dyDescent="0.25">
      <c r="B1375" s="257" t="s">
        <v>1097</v>
      </c>
      <c r="C1375" s="266">
        <v>43799</v>
      </c>
      <c r="D1375" s="257" t="s">
        <v>1560</v>
      </c>
      <c r="E1375" s="258">
        <v>-490.49</v>
      </c>
      <c r="F1375"/>
    </row>
    <row r="1376" spans="2:6" x14ac:dyDescent="0.25">
      <c r="B1376" s="257" t="s">
        <v>1097</v>
      </c>
      <c r="C1376" s="266">
        <v>43799</v>
      </c>
      <c r="D1376" s="257" t="s">
        <v>1560</v>
      </c>
      <c r="E1376" s="258">
        <v>-210.91</v>
      </c>
      <c r="F1376"/>
    </row>
    <row r="1377" spans="2:6" x14ac:dyDescent="0.25">
      <c r="B1377" s="257" t="s">
        <v>1097</v>
      </c>
      <c r="C1377" s="266">
        <v>43799</v>
      </c>
      <c r="D1377" s="257" t="s">
        <v>1560</v>
      </c>
      <c r="E1377" s="258">
        <v>-51.5</v>
      </c>
      <c r="F1377"/>
    </row>
    <row r="1378" spans="2:6" x14ac:dyDescent="0.25">
      <c r="B1378" s="257" t="s">
        <v>1097</v>
      </c>
      <c r="C1378" s="266">
        <v>43799</v>
      </c>
      <c r="D1378" s="257" t="s">
        <v>1560</v>
      </c>
      <c r="E1378" s="258">
        <v>-196.2</v>
      </c>
      <c r="F1378"/>
    </row>
    <row r="1379" spans="2:6" x14ac:dyDescent="0.25">
      <c r="B1379" s="257" t="s">
        <v>1098</v>
      </c>
      <c r="C1379" s="266">
        <v>43806</v>
      </c>
      <c r="D1379" s="257" t="s">
        <v>1561</v>
      </c>
      <c r="E1379" s="258">
        <v>-3992.97</v>
      </c>
      <c r="F1379"/>
    </row>
    <row r="1380" spans="2:6" x14ac:dyDescent="0.25">
      <c r="B1380" s="257" t="s">
        <v>1095</v>
      </c>
      <c r="C1380" s="266">
        <v>43811</v>
      </c>
      <c r="D1380" s="257" t="s">
        <v>1562</v>
      </c>
      <c r="E1380" s="258">
        <v>-4.01</v>
      </c>
      <c r="F1380"/>
    </row>
    <row r="1381" spans="2:6" x14ac:dyDescent="0.25">
      <c r="B1381" s="257" t="s">
        <v>1095</v>
      </c>
      <c r="C1381" s="266">
        <v>43817</v>
      </c>
      <c r="D1381" s="257" t="s">
        <v>1563</v>
      </c>
      <c r="E1381" s="258">
        <v>-3257.77</v>
      </c>
      <c r="F1381"/>
    </row>
    <row r="1382" spans="2:6" x14ac:dyDescent="0.25">
      <c r="B1382" s="257" t="s">
        <v>1098</v>
      </c>
      <c r="C1382" s="266">
        <v>43818</v>
      </c>
      <c r="D1382" s="257" t="s">
        <v>1564</v>
      </c>
      <c r="E1382" s="258">
        <v>-5395.69</v>
      </c>
      <c r="F1382"/>
    </row>
    <row r="1383" spans="2:6" x14ac:dyDescent="0.25">
      <c r="B1383" s="257" t="s">
        <v>1095</v>
      </c>
      <c r="C1383" s="266">
        <v>43818</v>
      </c>
      <c r="D1383" s="257" t="s">
        <v>1565</v>
      </c>
      <c r="E1383" s="258">
        <v>-2993.21</v>
      </c>
      <c r="F1383"/>
    </row>
    <row r="1384" spans="2:6" x14ac:dyDescent="0.25">
      <c r="B1384" s="257" t="s">
        <v>1095</v>
      </c>
      <c r="C1384" s="266">
        <v>43818</v>
      </c>
      <c r="D1384" s="257" t="s">
        <v>1566</v>
      </c>
      <c r="E1384" s="258">
        <v>-4.18</v>
      </c>
      <c r="F1384"/>
    </row>
    <row r="1385" spans="2:6" x14ac:dyDescent="0.25">
      <c r="B1385" s="257" t="s">
        <v>1098</v>
      </c>
      <c r="C1385" s="266">
        <v>43821</v>
      </c>
      <c r="D1385" s="257" t="s">
        <v>1567</v>
      </c>
      <c r="E1385" s="258">
        <v>-5297.23</v>
      </c>
      <c r="F1385"/>
    </row>
    <row r="1386" spans="2:6" x14ac:dyDescent="0.25">
      <c r="B1386" s="257" t="s">
        <v>1097</v>
      </c>
      <c r="C1386" s="266">
        <v>43821</v>
      </c>
      <c r="D1386" s="257" t="s">
        <v>1568</v>
      </c>
      <c r="E1386" s="258">
        <v>-5297.23</v>
      </c>
      <c r="F1386"/>
    </row>
    <row r="1387" spans="2:6" x14ac:dyDescent="0.25">
      <c r="B1387" s="257" t="s">
        <v>1098</v>
      </c>
      <c r="C1387" s="266">
        <v>43827</v>
      </c>
      <c r="D1387" s="257" t="s">
        <v>1569</v>
      </c>
      <c r="E1387" s="258">
        <v>-2975.1</v>
      </c>
      <c r="F1387"/>
    </row>
    <row r="1388" spans="2:6" x14ac:dyDescent="0.25">
      <c r="B1388" s="257" t="s">
        <v>1096</v>
      </c>
      <c r="C1388" s="266">
        <v>43830</v>
      </c>
      <c r="D1388" s="257" t="s">
        <v>1570</v>
      </c>
      <c r="E1388" s="258">
        <v>-93841</v>
      </c>
      <c r="F1388"/>
    </row>
    <row r="1389" spans="2:6" x14ac:dyDescent="0.25">
      <c r="B1389" s="257" t="s">
        <v>1097</v>
      </c>
      <c r="C1389" s="266">
        <v>43830</v>
      </c>
      <c r="D1389" s="257" t="s">
        <v>1571</v>
      </c>
      <c r="E1389" s="258">
        <v>-980.97</v>
      </c>
      <c r="F1389"/>
    </row>
    <row r="1390" spans="2:6" x14ac:dyDescent="0.25">
      <c r="B1390" s="257" t="s">
        <v>1097</v>
      </c>
      <c r="C1390" s="266">
        <v>43830</v>
      </c>
      <c r="D1390" s="257" t="s">
        <v>1571</v>
      </c>
      <c r="E1390" s="258">
        <v>-166.77</v>
      </c>
      <c r="F1390"/>
    </row>
    <row r="1391" spans="2:6" x14ac:dyDescent="0.25">
      <c r="B1391" s="257" t="s">
        <v>1097</v>
      </c>
      <c r="C1391" s="266">
        <v>43830</v>
      </c>
      <c r="D1391" s="257" t="s">
        <v>1571</v>
      </c>
      <c r="E1391" s="258">
        <v>-51.5</v>
      </c>
      <c r="F1391"/>
    </row>
    <row r="1392" spans="2:6" x14ac:dyDescent="0.25">
      <c r="B1392" s="257" t="s">
        <v>1097</v>
      </c>
      <c r="C1392" s="266">
        <v>43830</v>
      </c>
      <c r="D1392" s="257" t="s">
        <v>1571</v>
      </c>
      <c r="E1392" s="258">
        <v>-196.2</v>
      </c>
      <c r="F1392"/>
    </row>
    <row r="1393" spans="2:6" x14ac:dyDescent="0.25">
      <c r="B1393" s="257" t="s">
        <v>1097</v>
      </c>
      <c r="C1393" s="266">
        <v>43830</v>
      </c>
      <c r="D1393" s="257" t="s">
        <v>1572</v>
      </c>
      <c r="E1393" s="258">
        <v>-467.44</v>
      </c>
      <c r="F1393"/>
    </row>
    <row r="1394" spans="2:6" x14ac:dyDescent="0.25">
      <c r="B1394" s="257" t="s">
        <v>1097</v>
      </c>
      <c r="C1394" s="266">
        <v>43830</v>
      </c>
      <c r="D1394" s="257" t="s">
        <v>1572</v>
      </c>
      <c r="E1394" s="258">
        <v>-497.34</v>
      </c>
      <c r="F1394"/>
    </row>
    <row r="1395" spans="2:6" x14ac:dyDescent="0.25">
      <c r="B1395" s="257" t="s">
        <v>1097</v>
      </c>
      <c r="C1395" s="266">
        <v>43830</v>
      </c>
      <c r="D1395" s="257" t="s">
        <v>1572</v>
      </c>
      <c r="E1395" s="258">
        <v>-116.74</v>
      </c>
      <c r="F1395"/>
    </row>
    <row r="1396" spans="2:6" x14ac:dyDescent="0.25">
      <c r="B1396" s="257" t="s">
        <v>1095</v>
      </c>
      <c r="C1396" s="266">
        <v>43832</v>
      </c>
      <c r="D1396" s="257" t="s">
        <v>1573</v>
      </c>
      <c r="E1396" s="258">
        <v>-8.23</v>
      </c>
      <c r="F1396"/>
    </row>
    <row r="1397" spans="2:6" x14ac:dyDescent="0.25">
      <c r="B1397" s="257" t="s">
        <v>1098</v>
      </c>
      <c r="C1397" s="266">
        <v>43853</v>
      </c>
      <c r="D1397" s="257" t="s">
        <v>1574</v>
      </c>
      <c r="E1397" s="258">
        <v>-10030.299999999999</v>
      </c>
      <c r="F1397"/>
    </row>
    <row r="1398" spans="2:6" x14ac:dyDescent="0.25">
      <c r="B1398" s="257" t="s">
        <v>1098</v>
      </c>
      <c r="C1398" s="266">
        <v>43855</v>
      </c>
      <c r="D1398" s="257" t="s">
        <v>1575</v>
      </c>
      <c r="E1398" s="258">
        <v>-1675.22</v>
      </c>
      <c r="F1398"/>
    </row>
    <row r="1399" spans="2:6" x14ac:dyDescent="0.25">
      <c r="B1399" s="257" t="s">
        <v>1098</v>
      </c>
      <c r="C1399" s="266">
        <v>43856</v>
      </c>
      <c r="D1399" s="257" t="s">
        <v>1576</v>
      </c>
      <c r="E1399" s="258">
        <v>-532.66999999999996</v>
      </c>
      <c r="F1399"/>
    </row>
    <row r="1400" spans="2:6" x14ac:dyDescent="0.25">
      <c r="B1400" s="257" t="s">
        <v>1096</v>
      </c>
      <c r="C1400" s="266">
        <v>43861</v>
      </c>
      <c r="D1400" s="257" t="s">
        <v>1577</v>
      </c>
      <c r="E1400" s="258">
        <v>-363.41</v>
      </c>
      <c r="F1400"/>
    </row>
    <row r="1401" spans="2:6" x14ac:dyDescent="0.25">
      <c r="B1401" s="257" t="s">
        <v>1097</v>
      </c>
      <c r="C1401" s="266">
        <v>43861</v>
      </c>
      <c r="D1401" s="257" t="s">
        <v>1578</v>
      </c>
      <c r="E1401" s="258">
        <v>-538.55999999999995</v>
      </c>
      <c r="F1401"/>
    </row>
    <row r="1402" spans="2:6" x14ac:dyDescent="0.25">
      <c r="B1402" s="257" t="s">
        <v>1097</v>
      </c>
      <c r="C1402" s="266">
        <v>43861</v>
      </c>
      <c r="D1402" s="257" t="s">
        <v>1578</v>
      </c>
      <c r="E1402" s="258">
        <v>-630.98</v>
      </c>
      <c r="F1402"/>
    </row>
    <row r="1403" spans="2:6" x14ac:dyDescent="0.25">
      <c r="B1403" s="257" t="s">
        <v>1097</v>
      </c>
      <c r="C1403" s="266">
        <v>43861</v>
      </c>
      <c r="D1403" s="257" t="s">
        <v>1578</v>
      </c>
      <c r="E1403" s="258">
        <v>-121.14</v>
      </c>
      <c r="F1403"/>
    </row>
    <row r="1404" spans="2:6" x14ac:dyDescent="0.25">
      <c r="B1404" s="257" t="s">
        <v>1097</v>
      </c>
      <c r="C1404" s="266">
        <v>43861</v>
      </c>
      <c r="D1404" s="257" t="s">
        <v>1579</v>
      </c>
      <c r="E1404" s="258">
        <v>-1250.76</v>
      </c>
      <c r="F1404"/>
    </row>
    <row r="1405" spans="2:6" x14ac:dyDescent="0.25">
      <c r="B1405" s="257" t="s">
        <v>1097</v>
      </c>
      <c r="C1405" s="266">
        <v>43861</v>
      </c>
      <c r="D1405" s="257" t="s">
        <v>1579</v>
      </c>
      <c r="E1405" s="258">
        <v>-166.77</v>
      </c>
      <c r="F1405"/>
    </row>
    <row r="1406" spans="2:6" x14ac:dyDescent="0.25">
      <c r="B1406" s="257" t="s">
        <v>1097</v>
      </c>
      <c r="C1406" s="266">
        <v>43861</v>
      </c>
      <c r="D1406" s="257" t="s">
        <v>1579</v>
      </c>
      <c r="E1406" s="258">
        <v>-51.5</v>
      </c>
      <c r="F1406"/>
    </row>
    <row r="1407" spans="2:6" x14ac:dyDescent="0.25">
      <c r="B1407" s="257" t="s">
        <v>1097</v>
      </c>
      <c r="C1407" s="266">
        <v>43861</v>
      </c>
      <c r="D1407" s="257" t="s">
        <v>1579</v>
      </c>
      <c r="E1407" s="258">
        <v>-294.29000000000002</v>
      </c>
      <c r="F1407"/>
    </row>
    <row r="1408" spans="2:6" x14ac:dyDescent="0.25">
      <c r="B1408" s="257" t="s">
        <v>1098</v>
      </c>
      <c r="C1408" s="266">
        <v>43869</v>
      </c>
      <c r="D1408" s="257" t="s">
        <v>1580</v>
      </c>
      <c r="E1408" s="258">
        <v>-5554.83</v>
      </c>
      <c r="F1408"/>
    </row>
    <row r="1409" spans="2:6" x14ac:dyDescent="0.25">
      <c r="B1409" s="257" t="s">
        <v>1097</v>
      </c>
      <c r="C1409" s="266">
        <v>43872</v>
      </c>
      <c r="D1409" s="257" t="s">
        <v>1581</v>
      </c>
      <c r="E1409" s="258">
        <v>-8877.69</v>
      </c>
      <c r="F1409"/>
    </row>
    <row r="1410" spans="2:6" x14ac:dyDescent="0.25">
      <c r="B1410" s="257" t="s">
        <v>1098</v>
      </c>
      <c r="C1410" s="266">
        <v>43886</v>
      </c>
      <c r="D1410" s="257" t="s">
        <v>1582</v>
      </c>
      <c r="E1410" s="258">
        <v>-2209.63</v>
      </c>
      <c r="F1410"/>
    </row>
    <row r="1411" spans="2:6" x14ac:dyDescent="0.25">
      <c r="B1411" s="257" t="s">
        <v>1098</v>
      </c>
      <c r="C1411" s="266">
        <v>43886</v>
      </c>
      <c r="D1411" s="257" t="s">
        <v>1583</v>
      </c>
      <c r="E1411" s="258">
        <v>-1601.65</v>
      </c>
      <c r="F1411"/>
    </row>
    <row r="1412" spans="2:6" x14ac:dyDescent="0.25">
      <c r="B1412" s="257" t="s">
        <v>1096</v>
      </c>
      <c r="C1412" s="266">
        <v>43890</v>
      </c>
      <c r="D1412" s="257" t="s">
        <v>1584</v>
      </c>
      <c r="E1412" s="258">
        <v>-90272</v>
      </c>
      <c r="F1412"/>
    </row>
    <row r="1413" spans="2:6" x14ac:dyDescent="0.25">
      <c r="B1413" s="257" t="s">
        <v>1097</v>
      </c>
      <c r="C1413" s="266">
        <v>43890</v>
      </c>
      <c r="D1413" s="257" t="s">
        <v>1585</v>
      </c>
      <c r="E1413" s="258">
        <v>-557.70000000000005</v>
      </c>
      <c r="F1413"/>
    </row>
    <row r="1414" spans="2:6" x14ac:dyDescent="0.25">
      <c r="B1414" s="257" t="s">
        <v>1097</v>
      </c>
      <c r="C1414" s="266">
        <v>43890</v>
      </c>
      <c r="D1414" s="257" t="s">
        <v>1585</v>
      </c>
      <c r="E1414" s="258">
        <v>-615.54999999999995</v>
      </c>
      <c r="F1414"/>
    </row>
    <row r="1415" spans="2:6" x14ac:dyDescent="0.25">
      <c r="B1415" s="257" t="s">
        <v>1097</v>
      </c>
      <c r="C1415" s="266">
        <v>43890</v>
      </c>
      <c r="D1415" s="257" t="s">
        <v>1585</v>
      </c>
      <c r="E1415" s="258">
        <v>-91.23</v>
      </c>
      <c r="F1415"/>
    </row>
    <row r="1416" spans="2:6" x14ac:dyDescent="0.25">
      <c r="B1416" s="257" t="s">
        <v>1097</v>
      </c>
      <c r="C1416" s="266">
        <v>43890</v>
      </c>
      <c r="D1416" s="257" t="s">
        <v>1586</v>
      </c>
      <c r="E1416" s="258">
        <v>-1250.76</v>
      </c>
      <c r="F1416"/>
    </row>
    <row r="1417" spans="2:6" x14ac:dyDescent="0.25">
      <c r="B1417" s="257" t="s">
        <v>1097</v>
      </c>
      <c r="C1417" s="266">
        <v>43890</v>
      </c>
      <c r="D1417" s="257" t="s">
        <v>1586</v>
      </c>
      <c r="E1417" s="258">
        <v>-226.85</v>
      </c>
      <c r="F1417"/>
    </row>
    <row r="1418" spans="2:6" x14ac:dyDescent="0.25">
      <c r="B1418" s="257" t="s">
        <v>1097</v>
      </c>
      <c r="C1418" s="266">
        <v>43890</v>
      </c>
      <c r="D1418" s="257" t="s">
        <v>1586</v>
      </c>
      <c r="E1418" s="258">
        <v>-111.58</v>
      </c>
      <c r="F1418"/>
    </row>
    <row r="1419" spans="2:6" x14ac:dyDescent="0.25">
      <c r="B1419" s="257" t="s">
        <v>1097</v>
      </c>
      <c r="C1419" s="266">
        <v>43890</v>
      </c>
      <c r="D1419" s="257" t="s">
        <v>1586</v>
      </c>
      <c r="E1419" s="258">
        <v>-294.29000000000002</v>
      </c>
      <c r="F1419"/>
    </row>
    <row r="1420" spans="2:6" x14ac:dyDescent="0.25">
      <c r="B1420" s="257" t="s">
        <v>1097</v>
      </c>
      <c r="C1420" s="266">
        <v>43901</v>
      </c>
      <c r="D1420" s="257" t="s">
        <v>1587</v>
      </c>
      <c r="E1420" s="258">
        <v>-2077.69</v>
      </c>
      <c r="F1420"/>
    </row>
    <row r="1421" spans="2:6" x14ac:dyDescent="0.25">
      <c r="B1421" s="257" t="s">
        <v>1098</v>
      </c>
      <c r="C1421" s="266">
        <v>43905</v>
      </c>
      <c r="D1421" s="257" t="s">
        <v>1588</v>
      </c>
      <c r="E1421" s="258">
        <v>-3267.53</v>
      </c>
      <c r="F1421"/>
    </row>
    <row r="1422" spans="2:6" x14ac:dyDescent="0.25">
      <c r="B1422" s="257" t="s">
        <v>1098</v>
      </c>
      <c r="C1422" s="266">
        <v>43905</v>
      </c>
      <c r="D1422" s="257" t="s">
        <v>1589</v>
      </c>
      <c r="E1422" s="258">
        <v>-2626.91</v>
      </c>
      <c r="F1422"/>
    </row>
    <row r="1423" spans="2:6" x14ac:dyDescent="0.25">
      <c r="B1423" s="257" t="s">
        <v>1098</v>
      </c>
      <c r="C1423" s="266">
        <v>43905</v>
      </c>
      <c r="D1423" s="257" t="s">
        <v>1590</v>
      </c>
      <c r="E1423" s="258">
        <v>-2690.5</v>
      </c>
      <c r="F1423"/>
    </row>
    <row r="1424" spans="2:6" x14ac:dyDescent="0.25">
      <c r="B1424" s="257" t="s">
        <v>1097</v>
      </c>
      <c r="C1424" s="266">
        <v>43913</v>
      </c>
      <c r="D1424" s="257" t="s">
        <v>1591</v>
      </c>
      <c r="E1424" s="258">
        <v>-1247.79</v>
      </c>
      <c r="F1424"/>
    </row>
    <row r="1425" spans="2:6" x14ac:dyDescent="0.25">
      <c r="B1425" s="257" t="s">
        <v>1098</v>
      </c>
      <c r="C1425" s="266">
        <v>43915</v>
      </c>
      <c r="D1425" s="257" t="s">
        <v>1592</v>
      </c>
      <c r="E1425" s="258">
        <v>-2069.0500000000002</v>
      </c>
      <c r="F1425"/>
    </row>
    <row r="1426" spans="2:6" x14ac:dyDescent="0.25">
      <c r="B1426" s="257" t="s">
        <v>1098</v>
      </c>
      <c r="C1426" s="266">
        <v>43915</v>
      </c>
      <c r="D1426" s="257" t="s">
        <v>1593</v>
      </c>
      <c r="E1426" s="258">
        <v>-1839.34</v>
      </c>
      <c r="F1426"/>
    </row>
    <row r="1427" spans="2:6" x14ac:dyDescent="0.25">
      <c r="B1427" s="257" t="s">
        <v>1096</v>
      </c>
      <c r="C1427" s="266">
        <v>43921</v>
      </c>
      <c r="D1427" s="257" t="s">
        <v>1594</v>
      </c>
      <c r="E1427" s="258">
        <v>-92328</v>
      </c>
      <c r="F1427"/>
    </row>
    <row r="1428" spans="2:6" x14ac:dyDescent="0.25">
      <c r="B1428" s="257" t="s">
        <v>1097</v>
      </c>
      <c r="C1428" s="266">
        <v>43921</v>
      </c>
      <c r="D1428" s="257" t="s">
        <v>1595</v>
      </c>
      <c r="E1428" s="258">
        <v>-678.94</v>
      </c>
      <c r="F1428"/>
    </row>
    <row r="1429" spans="2:6" x14ac:dyDescent="0.25">
      <c r="B1429" s="257" t="s">
        <v>1097</v>
      </c>
      <c r="C1429" s="266">
        <v>43921</v>
      </c>
      <c r="D1429" s="257" t="s">
        <v>1595</v>
      </c>
      <c r="E1429" s="258">
        <v>-724.2</v>
      </c>
      <c r="F1429"/>
    </row>
    <row r="1430" spans="2:6" x14ac:dyDescent="0.25">
      <c r="B1430" s="257" t="s">
        <v>1097</v>
      </c>
      <c r="C1430" s="266">
        <v>43921</v>
      </c>
      <c r="D1430" s="257" t="s">
        <v>1595</v>
      </c>
      <c r="E1430" s="258">
        <v>-115.76</v>
      </c>
      <c r="F1430"/>
    </row>
    <row r="1431" spans="2:6" x14ac:dyDescent="0.25">
      <c r="B1431" s="257" t="s">
        <v>1097</v>
      </c>
      <c r="C1431" s="266">
        <v>43921</v>
      </c>
      <c r="D1431" s="257" t="s">
        <v>1596</v>
      </c>
      <c r="E1431" s="258">
        <v>-1250.76</v>
      </c>
      <c r="F1431"/>
    </row>
    <row r="1432" spans="2:6" x14ac:dyDescent="0.25">
      <c r="B1432" s="257" t="s">
        <v>1097</v>
      </c>
      <c r="C1432" s="266">
        <v>43921</v>
      </c>
      <c r="D1432" s="257" t="s">
        <v>1596</v>
      </c>
      <c r="E1432" s="258">
        <v>-307.77999999999997</v>
      </c>
      <c r="F1432"/>
    </row>
    <row r="1433" spans="2:6" x14ac:dyDescent="0.25">
      <c r="B1433" s="257" t="s">
        <v>1097</v>
      </c>
      <c r="C1433" s="266">
        <v>43921</v>
      </c>
      <c r="D1433" s="257" t="s">
        <v>1596</v>
      </c>
      <c r="E1433" s="258">
        <v>-192.51</v>
      </c>
      <c r="F1433"/>
    </row>
    <row r="1434" spans="2:6" x14ac:dyDescent="0.25">
      <c r="B1434" s="257" t="s">
        <v>1097</v>
      </c>
      <c r="C1434" s="266">
        <v>43921</v>
      </c>
      <c r="D1434" s="257" t="s">
        <v>1596</v>
      </c>
      <c r="E1434" s="258">
        <v>-334.51</v>
      </c>
      <c r="F1434"/>
    </row>
    <row r="1435" spans="2:6" x14ac:dyDescent="0.25">
      <c r="B1435" s="257" t="s">
        <v>1096</v>
      </c>
      <c r="C1435" s="266">
        <v>43951</v>
      </c>
      <c r="D1435" s="257" t="s">
        <v>1597</v>
      </c>
      <c r="E1435" s="258">
        <v>-80038.600000000006</v>
      </c>
      <c r="F1435"/>
    </row>
    <row r="1436" spans="2:6" x14ac:dyDescent="0.25">
      <c r="B1436" s="257" t="s">
        <v>1097</v>
      </c>
      <c r="C1436" s="266">
        <v>43951</v>
      </c>
      <c r="D1436" s="257" t="s">
        <v>1598</v>
      </c>
      <c r="E1436" s="258">
        <v>-711.61</v>
      </c>
      <c r="F1436"/>
    </row>
    <row r="1437" spans="2:6" x14ac:dyDescent="0.25">
      <c r="B1437" s="257" t="s">
        <v>1097</v>
      </c>
      <c r="C1437" s="266">
        <v>43951</v>
      </c>
      <c r="D1437" s="257" t="s">
        <v>1598</v>
      </c>
      <c r="E1437" s="258">
        <v>-731.51</v>
      </c>
      <c r="F1437"/>
    </row>
    <row r="1438" spans="2:6" x14ac:dyDescent="0.25">
      <c r="B1438" s="257" t="s">
        <v>1097</v>
      </c>
      <c r="C1438" s="266">
        <v>43951</v>
      </c>
      <c r="D1438" s="257" t="s">
        <v>1598</v>
      </c>
      <c r="E1438" s="258">
        <v>-127.78</v>
      </c>
      <c r="F1438"/>
    </row>
    <row r="1439" spans="2:6" x14ac:dyDescent="0.25">
      <c r="B1439" s="257" t="s">
        <v>1097</v>
      </c>
      <c r="C1439" s="266">
        <v>43951</v>
      </c>
      <c r="D1439" s="257" t="s">
        <v>1599</v>
      </c>
      <c r="E1439" s="258">
        <v>-1250.76</v>
      </c>
      <c r="F1439"/>
    </row>
    <row r="1440" spans="2:6" x14ac:dyDescent="0.25">
      <c r="B1440" s="257" t="s">
        <v>1097</v>
      </c>
      <c r="C1440" s="266">
        <v>43951</v>
      </c>
      <c r="D1440" s="257" t="s">
        <v>1599</v>
      </c>
      <c r="E1440" s="258">
        <v>-307.77999999999997</v>
      </c>
      <c r="F1440"/>
    </row>
    <row r="1441" spans="2:6" x14ac:dyDescent="0.25">
      <c r="B1441" s="257" t="s">
        <v>1097</v>
      </c>
      <c r="C1441" s="266">
        <v>43951</v>
      </c>
      <c r="D1441" s="257" t="s">
        <v>1599</v>
      </c>
      <c r="E1441" s="258">
        <v>-192.51</v>
      </c>
      <c r="F1441"/>
    </row>
    <row r="1442" spans="2:6" x14ac:dyDescent="0.25">
      <c r="B1442" s="257" t="s">
        <v>1097</v>
      </c>
      <c r="C1442" s="266">
        <v>43951</v>
      </c>
      <c r="D1442" s="257" t="s">
        <v>1599</v>
      </c>
      <c r="E1442" s="258">
        <v>-334.51</v>
      </c>
      <c r="F1442"/>
    </row>
    <row r="1443" spans="2:6" x14ac:dyDescent="0.25">
      <c r="B1443" s="257" t="s">
        <v>1097</v>
      </c>
      <c r="C1443" s="266">
        <v>43956</v>
      </c>
      <c r="D1443" s="257" t="s">
        <v>1600</v>
      </c>
      <c r="E1443" s="258">
        <v>-3604.47</v>
      </c>
      <c r="F1443"/>
    </row>
    <row r="1444" spans="2:6" x14ac:dyDescent="0.25">
      <c r="B1444" s="257" t="s">
        <v>1098</v>
      </c>
      <c r="C1444" s="266">
        <v>43968</v>
      </c>
      <c r="D1444" s="257" t="s">
        <v>1601</v>
      </c>
      <c r="E1444" s="258">
        <v>-2139.54</v>
      </c>
      <c r="F1444"/>
    </row>
    <row r="1445" spans="2:6" x14ac:dyDescent="0.25">
      <c r="B1445" s="257" t="s">
        <v>1095</v>
      </c>
      <c r="C1445" s="266">
        <v>43969</v>
      </c>
      <c r="D1445" s="257" t="s">
        <v>1602</v>
      </c>
      <c r="E1445" s="258">
        <v>-4565.25</v>
      </c>
      <c r="F1445"/>
    </row>
    <row r="1446" spans="2:6" x14ac:dyDescent="0.25">
      <c r="B1446" s="257" t="s">
        <v>1096</v>
      </c>
      <c r="C1446" s="266">
        <v>43981</v>
      </c>
      <c r="D1446" s="257" t="s">
        <v>993</v>
      </c>
      <c r="E1446" s="258">
        <v>-5934</v>
      </c>
      <c r="F1446"/>
    </row>
    <row r="1447" spans="2:6" x14ac:dyDescent="0.25">
      <c r="B1447" s="257" t="s">
        <v>1096</v>
      </c>
      <c r="C1447" s="266">
        <v>43981</v>
      </c>
      <c r="D1447" s="257" t="s">
        <v>994</v>
      </c>
      <c r="E1447" s="258">
        <v>-4845</v>
      </c>
      <c r="F1447"/>
    </row>
    <row r="1448" spans="2:6" x14ac:dyDescent="0.25">
      <c r="B1448" s="257" t="s">
        <v>1096</v>
      </c>
      <c r="C1448" s="266">
        <v>43982</v>
      </c>
      <c r="D1448" s="257" t="s">
        <v>995</v>
      </c>
      <c r="E1448" s="258">
        <v>-62301</v>
      </c>
      <c r="F1448"/>
    </row>
    <row r="1449" spans="2:6" x14ac:dyDescent="0.25">
      <c r="B1449" s="257" t="s">
        <v>1097</v>
      </c>
      <c r="C1449" s="266">
        <v>43982</v>
      </c>
      <c r="D1449" s="257" t="s">
        <v>1603</v>
      </c>
      <c r="E1449" s="258">
        <v>-282.26</v>
      </c>
      <c r="F1449"/>
    </row>
    <row r="1450" spans="2:6" x14ac:dyDescent="0.25">
      <c r="B1450" s="257" t="s">
        <v>1097</v>
      </c>
      <c r="C1450" s="266">
        <v>43982</v>
      </c>
      <c r="D1450" s="257" t="s">
        <v>1603</v>
      </c>
      <c r="E1450" s="258">
        <v>-336.48</v>
      </c>
      <c r="F1450"/>
    </row>
    <row r="1451" spans="2:6" x14ac:dyDescent="0.25">
      <c r="B1451" s="257" t="s">
        <v>1097</v>
      </c>
      <c r="C1451" s="266">
        <v>43982</v>
      </c>
      <c r="D1451" s="257" t="s">
        <v>1603</v>
      </c>
      <c r="E1451" s="258">
        <v>-58.87</v>
      </c>
      <c r="F1451"/>
    </row>
    <row r="1452" spans="2:6" x14ac:dyDescent="0.25">
      <c r="B1452" s="257" t="s">
        <v>1097</v>
      </c>
      <c r="C1452" s="266">
        <v>43982</v>
      </c>
      <c r="D1452" s="257" t="s">
        <v>1604</v>
      </c>
      <c r="E1452" s="258">
        <v>-1250.76</v>
      </c>
      <c r="F1452"/>
    </row>
    <row r="1453" spans="2:6" x14ac:dyDescent="0.25">
      <c r="B1453" s="257" t="s">
        <v>1097</v>
      </c>
      <c r="C1453" s="266">
        <v>43982</v>
      </c>
      <c r="D1453" s="257" t="s">
        <v>1604</v>
      </c>
      <c r="E1453" s="258">
        <v>-307.77999999999997</v>
      </c>
      <c r="F1453"/>
    </row>
    <row r="1454" spans="2:6" x14ac:dyDescent="0.25">
      <c r="B1454" s="257" t="s">
        <v>1097</v>
      </c>
      <c r="C1454" s="266">
        <v>43982</v>
      </c>
      <c r="D1454" s="257" t="s">
        <v>1604</v>
      </c>
      <c r="E1454" s="258">
        <v>-192.51</v>
      </c>
      <c r="F1454"/>
    </row>
    <row r="1455" spans="2:6" x14ac:dyDescent="0.25">
      <c r="B1455" s="257" t="s">
        <v>1097</v>
      </c>
      <c r="C1455" s="266">
        <v>43982</v>
      </c>
      <c r="D1455" s="257" t="s">
        <v>1604</v>
      </c>
      <c r="E1455" s="258">
        <v>-334.51</v>
      </c>
      <c r="F1455"/>
    </row>
    <row r="1456" spans="2:6" x14ac:dyDescent="0.25">
      <c r="B1456" s="257" t="s">
        <v>1096</v>
      </c>
      <c r="C1456" s="266">
        <v>43984</v>
      </c>
      <c r="D1456" s="257" t="s">
        <v>1605</v>
      </c>
      <c r="E1456" s="258">
        <v>-560.30999999999995</v>
      </c>
      <c r="F1456"/>
    </row>
    <row r="1457" spans="2:6" x14ac:dyDescent="0.25">
      <c r="B1457" s="257" t="s">
        <v>1095</v>
      </c>
      <c r="C1457" s="266">
        <v>44011</v>
      </c>
      <c r="D1457" s="257" t="s">
        <v>1606</v>
      </c>
      <c r="E1457" s="258">
        <v>-3.01</v>
      </c>
      <c r="F1457"/>
    </row>
    <row r="1458" spans="2:6" x14ac:dyDescent="0.25">
      <c r="B1458" s="257" t="s">
        <v>1098</v>
      </c>
      <c r="C1458" s="266">
        <v>44012</v>
      </c>
      <c r="D1458" s="257" t="s">
        <v>1607</v>
      </c>
      <c r="E1458" s="258">
        <v>-2998.96</v>
      </c>
      <c r="F1458"/>
    </row>
    <row r="1459" spans="2:6" x14ac:dyDescent="0.25">
      <c r="B1459" s="257" t="s">
        <v>1098</v>
      </c>
      <c r="C1459" s="266">
        <v>44012</v>
      </c>
      <c r="D1459" s="257" t="s">
        <v>1608</v>
      </c>
      <c r="E1459" s="258">
        <v>-342.98</v>
      </c>
      <c r="F1459"/>
    </row>
    <row r="1460" spans="2:6" x14ac:dyDescent="0.25">
      <c r="B1460" s="257" t="s">
        <v>1098</v>
      </c>
      <c r="C1460" s="266">
        <v>44012</v>
      </c>
      <c r="D1460" s="257" t="s">
        <v>1609</v>
      </c>
      <c r="E1460" s="258">
        <v>-2655.99</v>
      </c>
      <c r="F1460"/>
    </row>
    <row r="1461" spans="2:6" x14ac:dyDescent="0.25">
      <c r="B1461" s="257" t="s">
        <v>1096</v>
      </c>
      <c r="C1461" s="266">
        <v>44012</v>
      </c>
      <c r="D1461" s="257" t="s">
        <v>969</v>
      </c>
      <c r="E1461" s="258">
        <v>-2325</v>
      </c>
      <c r="F1461"/>
    </row>
    <row r="1462" spans="2:6" x14ac:dyDescent="0.25">
      <c r="B1462" s="257" t="s">
        <v>1096</v>
      </c>
      <c r="C1462" s="266">
        <v>44012</v>
      </c>
      <c r="D1462" s="257" t="s">
        <v>996</v>
      </c>
      <c r="E1462" s="258">
        <v>-72504.960000000006</v>
      </c>
      <c r="F1462"/>
    </row>
    <row r="1463" spans="2:6" x14ac:dyDescent="0.25">
      <c r="B1463" s="257" t="s">
        <v>1096</v>
      </c>
      <c r="C1463" s="266">
        <v>44012</v>
      </c>
      <c r="D1463" s="257" t="s">
        <v>1610</v>
      </c>
      <c r="E1463" s="258">
        <v>-33.58</v>
      </c>
      <c r="F1463"/>
    </row>
    <row r="1464" spans="2:6" x14ac:dyDescent="0.25">
      <c r="B1464" s="257" t="s">
        <v>1096</v>
      </c>
      <c r="C1464" s="266">
        <v>44012</v>
      </c>
      <c r="D1464" s="257" t="s">
        <v>1611</v>
      </c>
      <c r="E1464" s="258">
        <v>-288</v>
      </c>
      <c r="F1464"/>
    </row>
    <row r="1465" spans="2:6" x14ac:dyDescent="0.25">
      <c r="B1465" s="257" t="s">
        <v>1094</v>
      </c>
      <c r="C1465" s="266">
        <v>44012</v>
      </c>
      <c r="D1465" s="257" t="s">
        <v>1612</v>
      </c>
      <c r="E1465" s="258">
        <v>-3.35</v>
      </c>
      <c r="F1465"/>
    </row>
    <row r="1466" spans="2:6" x14ac:dyDescent="0.25">
      <c r="B1466" s="257" t="s">
        <v>1097</v>
      </c>
      <c r="C1466" s="266">
        <v>44012</v>
      </c>
      <c r="D1466" s="257" t="s">
        <v>1613</v>
      </c>
      <c r="E1466" s="258">
        <v>-282.26</v>
      </c>
      <c r="F1466"/>
    </row>
    <row r="1467" spans="2:6" x14ac:dyDescent="0.25">
      <c r="B1467" s="257" t="s">
        <v>1097</v>
      </c>
      <c r="C1467" s="266">
        <v>44012</v>
      </c>
      <c r="D1467" s="257" t="s">
        <v>1613</v>
      </c>
      <c r="E1467" s="258">
        <v>-336.48</v>
      </c>
      <c r="F1467"/>
    </row>
    <row r="1468" spans="2:6" x14ac:dyDescent="0.25">
      <c r="B1468" s="257" t="s">
        <v>1097</v>
      </c>
      <c r="C1468" s="266">
        <v>44012</v>
      </c>
      <c r="D1468" s="257" t="s">
        <v>1613</v>
      </c>
      <c r="E1468" s="258">
        <v>-58.87</v>
      </c>
      <c r="F1468"/>
    </row>
    <row r="1469" spans="2:6" x14ac:dyDescent="0.25">
      <c r="B1469" s="257" t="s">
        <v>1097</v>
      </c>
      <c r="C1469" s="266">
        <v>44012</v>
      </c>
      <c r="D1469" s="257" t="s">
        <v>1614</v>
      </c>
      <c r="E1469" s="258">
        <v>-1250.76</v>
      </c>
      <c r="F1469"/>
    </row>
    <row r="1470" spans="2:6" x14ac:dyDescent="0.25">
      <c r="B1470" s="257" t="s">
        <v>1097</v>
      </c>
      <c r="C1470" s="266">
        <v>44012</v>
      </c>
      <c r="D1470" s="257" t="s">
        <v>1614</v>
      </c>
      <c r="E1470" s="258">
        <v>-307.77999999999997</v>
      </c>
      <c r="F1470"/>
    </row>
    <row r="1471" spans="2:6" x14ac:dyDescent="0.25">
      <c r="B1471" s="257" t="s">
        <v>1097</v>
      </c>
      <c r="C1471" s="266">
        <v>44012</v>
      </c>
      <c r="D1471" s="257" t="s">
        <v>1614</v>
      </c>
      <c r="E1471" s="258">
        <v>-192.51</v>
      </c>
      <c r="F1471"/>
    </row>
    <row r="1472" spans="2:6" x14ac:dyDescent="0.25">
      <c r="B1472" s="257" t="s">
        <v>1097</v>
      </c>
      <c r="C1472" s="266">
        <v>44012</v>
      </c>
      <c r="D1472" s="257" t="s">
        <v>1614</v>
      </c>
      <c r="E1472" s="258">
        <v>-334.51</v>
      </c>
      <c r="F1472"/>
    </row>
    <row r="1473" spans="2:6" x14ac:dyDescent="0.25">
      <c r="B1473" s="257" t="s">
        <v>1095</v>
      </c>
      <c r="C1473" s="266">
        <v>44014</v>
      </c>
      <c r="D1473" s="257" t="s">
        <v>1615</v>
      </c>
      <c r="E1473" s="258">
        <v>-0.39</v>
      </c>
      <c r="F1473"/>
    </row>
    <row r="1474" spans="2:6" x14ac:dyDescent="0.25">
      <c r="B1474" s="257" t="s">
        <v>1096</v>
      </c>
      <c r="C1474" s="266">
        <v>44027</v>
      </c>
      <c r="D1474" s="257" t="s">
        <v>970</v>
      </c>
      <c r="E1474" s="258">
        <v>-15636.85</v>
      </c>
      <c r="F1474"/>
    </row>
    <row r="1475" spans="2:6" x14ac:dyDescent="0.25">
      <c r="B1475" s="257" t="s">
        <v>1096</v>
      </c>
      <c r="C1475" s="266">
        <v>44043</v>
      </c>
      <c r="D1475" s="257" t="s">
        <v>997</v>
      </c>
      <c r="E1475" s="258">
        <v>-49435</v>
      </c>
      <c r="F1475"/>
    </row>
    <row r="1476" spans="2:6" x14ac:dyDescent="0.25">
      <c r="B1476" s="257" t="s">
        <v>1097</v>
      </c>
      <c r="C1476" s="266">
        <v>44043</v>
      </c>
      <c r="D1476" s="257" t="s">
        <v>1616</v>
      </c>
      <c r="E1476" s="258">
        <v>-282.26</v>
      </c>
      <c r="F1476"/>
    </row>
    <row r="1477" spans="2:6" x14ac:dyDescent="0.25">
      <c r="B1477" s="257" t="s">
        <v>1097</v>
      </c>
      <c r="C1477" s="266">
        <v>44043</v>
      </c>
      <c r="D1477" s="257" t="s">
        <v>1616</v>
      </c>
      <c r="E1477" s="258">
        <v>-289.88</v>
      </c>
      <c r="F1477"/>
    </row>
    <row r="1478" spans="2:6" x14ac:dyDescent="0.25">
      <c r="B1478" s="257" t="s">
        <v>1097</v>
      </c>
      <c r="C1478" s="266">
        <v>44043</v>
      </c>
      <c r="D1478" s="257" t="s">
        <v>1617</v>
      </c>
      <c r="E1478" s="258">
        <v>-1250.76</v>
      </c>
      <c r="F1478"/>
    </row>
    <row r="1479" spans="2:6" x14ac:dyDescent="0.25">
      <c r="B1479" s="257" t="s">
        <v>1097</v>
      </c>
      <c r="C1479" s="266">
        <v>44043</v>
      </c>
      <c r="D1479" s="257" t="s">
        <v>1617</v>
      </c>
      <c r="E1479" s="258">
        <v>-307.77999999999997</v>
      </c>
      <c r="F1479"/>
    </row>
    <row r="1480" spans="2:6" x14ac:dyDescent="0.25">
      <c r="B1480" s="257" t="s">
        <v>1097</v>
      </c>
      <c r="C1480" s="266">
        <v>44043</v>
      </c>
      <c r="D1480" s="257" t="s">
        <v>1617</v>
      </c>
      <c r="E1480" s="258">
        <v>-192.51</v>
      </c>
      <c r="F1480"/>
    </row>
    <row r="1481" spans="2:6" x14ac:dyDescent="0.25">
      <c r="B1481" s="257" t="s">
        <v>1097</v>
      </c>
      <c r="C1481" s="266">
        <v>44043</v>
      </c>
      <c r="D1481" s="257" t="s">
        <v>1617</v>
      </c>
      <c r="E1481" s="258">
        <v>-334.51</v>
      </c>
      <c r="F1481"/>
    </row>
    <row r="1482" spans="2:6" x14ac:dyDescent="0.25">
      <c r="B1482" s="257" t="s">
        <v>1096</v>
      </c>
      <c r="C1482" s="266">
        <v>44069</v>
      </c>
      <c r="D1482" s="257" t="s">
        <v>1618</v>
      </c>
      <c r="E1482" s="258">
        <v>-2754.01</v>
      </c>
      <c r="F1482"/>
    </row>
    <row r="1483" spans="2:6" x14ac:dyDescent="0.25">
      <c r="B1483" s="257" t="s">
        <v>1096</v>
      </c>
      <c r="C1483" s="266">
        <v>44074</v>
      </c>
      <c r="D1483" s="257" t="s">
        <v>998</v>
      </c>
      <c r="E1483" s="258">
        <v>-33795.769999999997</v>
      </c>
      <c r="F1483"/>
    </row>
    <row r="1484" spans="2:6" x14ac:dyDescent="0.25">
      <c r="B1484" s="257" t="s">
        <v>1097</v>
      </c>
      <c r="C1484" s="266">
        <v>44074</v>
      </c>
      <c r="D1484" s="257" t="s">
        <v>1619</v>
      </c>
      <c r="E1484" s="258">
        <v>-1454.8</v>
      </c>
      <c r="F1484"/>
    </row>
    <row r="1485" spans="2:6" x14ac:dyDescent="0.25">
      <c r="B1485" s="257" t="s">
        <v>1097</v>
      </c>
      <c r="C1485" s="266">
        <v>44074</v>
      </c>
      <c r="D1485" s="257" t="s">
        <v>1619</v>
      </c>
      <c r="E1485" s="258">
        <v>-307.77999999999997</v>
      </c>
      <c r="F1485"/>
    </row>
    <row r="1486" spans="2:6" x14ac:dyDescent="0.25">
      <c r="B1486" s="257" t="s">
        <v>1097</v>
      </c>
      <c r="C1486" s="266">
        <v>44074</v>
      </c>
      <c r="D1486" s="257" t="s">
        <v>1619</v>
      </c>
      <c r="E1486" s="258">
        <v>-192.51</v>
      </c>
      <c r="F1486"/>
    </row>
    <row r="1487" spans="2:6" x14ac:dyDescent="0.25">
      <c r="B1487" s="257" t="s">
        <v>1097</v>
      </c>
      <c r="C1487" s="266">
        <v>44074</v>
      </c>
      <c r="D1487" s="257" t="s">
        <v>1619</v>
      </c>
      <c r="E1487" s="258">
        <v>-334.51</v>
      </c>
      <c r="F1487"/>
    </row>
    <row r="1488" spans="2:6" x14ac:dyDescent="0.25">
      <c r="B1488" s="257" t="s">
        <v>1097</v>
      </c>
      <c r="C1488" s="266">
        <v>44074</v>
      </c>
      <c r="D1488" s="257" t="s">
        <v>1620</v>
      </c>
      <c r="E1488" s="258">
        <v>-720.07</v>
      </c>
      <c r="F1488"/>
    </row>
    <row r="1489" spans="2:6" x14ac:dyDescent="0.25">
      <c r="B1489" s="257" t="s">
        <v>1097</v>
      </c>
      <c r="C1489" s="266">
        <v>44074</v>
      </c>
      <c r="D1489" s="257" t="s">
        <v>1620</v>
      </c>
      <c r="E1489" s="258">
        <v>-723.64</v>
      </c>
      <c r="F1489"/>
    </row>
    <row r="1490" spans="2:6" x14ac:dyDescent="0.25">
      <c r="B1490" s="257" t="s">
        <v>1097</v>
      </c>
      <c r="C1490" s="266">
        <v>44074</v>
      </c>
      <c r="D1490" s="257" t="s">
        <v>1620</v>
      </c>
      <c r="E1490" s="258">
        <v>-62.78</v>
      </c>
      <c r="F1490"/>
    </row>
    <row r="1491" spans="2:6" x14ac:dyDescent="0.25">
      <c r="B1491" s="257" t="s">
        <v>1096</v>
      </c>
      <c r="C1491" s="266">
        <v>44104</v>
      </c>
      <c r="D1491" s="257" t="s">
        <v>1001</v>
      </c>
      <c r="E1491" s="258">
        <v>-28342.71</v>
      </c>
      <c r="F1491"/>
    </row>
    <row r="1492" spans="2:6" x14ac:dyDescent="0.25">
      <c r="B1492" s="257" t="s">
        <v>1097</v>
      </c>
      <c r="C1492" s="266">
        <v>44104</v>
      </c>
      <c r="D1492" s="257" t="s">
        <v>1621</v>
      </c>
      <c r="E1492" s="258">
        <v>-789.48</v>
      </c>
      <c r="F1492"/>
    </row>
    <row r="1493" spans="2:6" x14ac:dyDescent="0.25">
      <c r="B1493" s="257" t="s">
        <v>1097</v>
      </c>
      <c r="C1493" s="266">
        <v>44104</v>
      </c>
      <c r="D1493" s="257" t="s">
        <v>1621</v>
      </c>
      <c r="E1493" s="258">
        <v>-717.32</v>
      </c>
      <c r="F1493"/>
    </row>
    <row r="1494" spans="2:6" x14ac:dyDescent="0.25">
      <c r="B1494" s="257" t="s">
        <v>1097</v>
      </c>
      <c r="C1494" s="266">
        <v>44104</v>
      </c>
      <c r="D1494" s="257" t="s">
        <v>1621</v>
      </c>
      <c r="E1494" s="258">
        <v>-62.78</v>
      </c>
      <c r="F1494"/>
    </row>
    <row r="1495" spans="2:6" x14ac:dyDescent="0.25">
      <c r="B1495" s="257" t="s">
        <v>1097</v>
      </c>
      <c r="C1495" s="266">
        <v>44104</v>
      </c>
      <c r="D1495" s="257" t="s">
        <v>1622</v>
      </c>
      <c r="E1495" s="258">
        <v>-1055.04</v>
      </c>
      <c r="F1495"/>
    </row>
    <row r="1496" spans="2:6" x14ac:dyDescent="0.25">
      <c r="B1496" s="257" t="s">
        <v>1097</v>
      </c>
      <c r="C1496" s="266">
        <v>44104</v>
      </c>
      <c r="D1496" s="257" t="s">
        <v>1622</v>
      </c>
      <c r="E1496" s="258">
        <v>-267.32</v>
      </c>
      <c r="F1496"/>
    </row>
    <row r="1497" spans="2:6" x14ac:dyDescent="0.25">
      <c r="B1497" s="257" t="s">
        <v>1097</v>
      </c>
      <c r="C1497" s="266">
        <v>44104</v>
      </c>
      <c r="D1497" s="257" t="s">
        <v>1622</v>
      </c>
      <c r="E1497" s="258">
        <v>-152.05000000000001</v>
      </c>
      <c r="F1497"/>
    </row>
    <row r="1498" spans="2:6" x14ac:dyDescent="0.25">
      <c r="B1498" s="257" t="s">
        <v>1097</v>
      </c>
      <c r="C1498" s="266">
        <v>44104</v>
      </c>
      <c r="D1498" s="257" t="s">
        <v>1622</v>
      </c>
      <c r="E1498" s="258">
        <v>-334.51</v>
      </c>
      <c r="F1498"/>
    </row>
    <row r="1499" spans="2:6" x14ac:dyDescent="0.25">
      <c r="B1499" s="257" t="s">
        <v>1096</v>
      </c>
      <c r="C1499" s="266">
        <v>44135</v>
      </c>
      <c r="D1499" s="257" t="s">
        <v>1008</v>
      </c>
      <c r="E1499" s="258">
        <v>-42029.04</v>
      </c>
      <c r="F1499"/>
    </row>
    <row r="1500" spans="2:6" x14ac:dyDescent="0.25">
      <c r="B1500" s="257" t="s">
        <v>1094</v>
      </c>
      <c r="C1500" s="266">
        <v>44135</v>
      </c>
      <c r="D1500" s="257" t="s">
        <v>1623</v>
      </c>
      <c r="E1500" s="258">
        <v>-8.64</v>
      </c>
      <c r="F1500"/>
    </row>
    <row r="1501" spans="2:6" x14ac:dyDescent="0.25">
      <c r="B1501" s="257" t="s">
        <v>1097</v>
      </c>
      <c r="C1501" s="266">
        <v>44135</v>
      </c>
      <c r="D1501" s="257" t="s">
        <v>1006</v>
      </c>
      <c r="E1501" s="258">
        <v>-834.97</v>
      </c>
      <c r="F1501"/>
    </row>
    <row r="1502" spans="2:6" x14ac:dyDescent="0.25">
      <c r="B1502" s="257" t="s">
        <v>1097</v>
      </c>
      <c r="C1502" s="266">
        <v>44135</v>
      </c>
      <c r="D1502" s="257" t="s">
        <v>1006</v>
      </c>
      <c r="E1502" s="258">
        <v>-844.37</v>
      </c>
      <c r="F1502"/>
    </row>
    <row r="1503" spans="2:6" x14ac:dyDescent="0.25">
      <c r="B1503" s="257" t="s">
        <v>1097</v>
      </c>
      <c r="C1503" s="266">
        <v>44135</v>
      </c>
      <c r="D1503" s="257" t="s">
        <v>1006</v>
      </c>
      <c r="E1503" s="258">
        <v>-62.78</v>
      </c>
      <c r="F1503"/>
    </row>
    <row r="1504" spans="2:6" x14ac:dyDescent="0.25">
      <c r="B1504" s="257" t="s">
        <v>1097</v>
      </c>
      <c r="C1504" s="266">
        <v>44135</v>
      </c>
      <c r="D1504" s="257" t="s">
        <v>1007</v>
      </c>
      <c r="E1504" s="258">
        <v>-1055.04</v>
      </c>
      <c r="F1504"/>
    </row>
    <row r="1505" spans="2:6" x14ac:dyDescent="0.25">
      <c r="B1505" s="257" t="s">
        <v>1097</v>
      </c>
      <c r="C1505" s="266">
        <v>44135</v>
      </c>
      <c r="D1505" s="257" t="s">
        <v>1007</v>
      </c>
      <c r="E1505" s="258">
        <v>-267.32</v>
      </c>
      <c r="F1505"/>
    </row>
    <row r="1506" spans="2:6" x14ac:dyDescent="0.25">
      <c r="B1506" s="257" t="s">
        <v>1097</v>
      </c>
      <c r="C1506" s="266">
        <v>44135</v>
      </c>
      <c r="D1506" s="257" t="s">
        <v>1007</v>
      </c>
      <c r="E1506" s="258">
        <v>-174.12</v>
      </c>
      <c r="F1506"/>
    </row>
    <row r="1507" spans="2:6" x14ac:dyDescent="0.25">
      <c r="B1507" s="257" t="s">
        <v>1097</v>
      </c>
      <c r="C1507" s="266">
        <v>44135</v>
      </c>
      <c r="D1507" s="257" t="s">
        <v>1007</v>
      </c>
      <c r="E1507" s="258">
        <v>-334.51</v>
      </c>
      <c r="F1507"/>
    </row>
    <row r="1508" spans="2:6" x14ac:dyDescent="0.25">
      <c r="B1508" s="257" t="s">
        <v>1095</v>
      </c>
      <c r="C1508" s="266">
        <v>44147</v>
      </c>
      <c r="D1508" s="257" t="s">
        <v>1624</v>
      </c>
      <c r="E1508" s="258">
        <v>-293.99</v>
      </c>
      <c r="F1508"/>
    </row>
    <row r="1509" spans="2:6" x14ac:dyDescent="0.25">
      <c r="B1509" s="257" t="s">
        <v>1095</v>
      </c>
      <c r="C1509" s="266">
        <v>44154</v>
      </c>
      <c r="D1509" s="257" t="s">
        <v>1625</v>
      </c>
      <c r="E1509" s="258">
        <v>-3.53</v>
      </c>
      <c r="F1509"/>
    </row>
    <row r="1510" spans="2:6" x14ac:dyDescent="0.25">
      <c r="B1510" s="257" t="s">
        <v>1096</v>
      </c>
      <c r="C1510" s="266">
        <v>44165</v>
      </c>
      <c r="D1510" s="257" t="s">
        <v>1015</v>
      </c>
      <c r="E1510" s="258">
        <v>-45686</v>
      </c>
    </row>
    <row r="1511" spans="2:6" x14ac:dyDescent="0.25">
      <c r="B1511" s="257" t="s">
        <v>1097</v>
      </c>
      <c r="C1511" s="266">
        <v>44165</v>
      </c>
      <c r="D1511" s="257" t="s">
        <v>1013</v>
      </c>
      <c r="E1511" s="258">
        <v>-965.29</v>
      </c>
    </row>
    <row r="1512" spans="2:6" x14ac:dyDescent="0.25">
      <c r="B1512" s="257" t="s">
        <v>1097</v>
      </c>
      <c r="C1512" s="266">
        <v>44165</v>
      </c>
      <c r="D1512" s="257" t="s">
        <v>1013</v>
      </c>
      <c r="E1512" s="258">
        <v>-996.99</v>
      </c>
    </row>
    <row r="1513" spans="2:6" x14ac:dyDescent="0.25">
      <c r="B1513" s="257" t="s">
        <v>1097</v>
      </c>
      <c r="C1513" s="266">
        <v>44165</v>
      </c>
      <c r="D1513" s="257" t="s">
        <v>1013</v>
      </c>
      <c r="E1513" s="258">
        <v>-76.52</v>
      </c>
    </row>
    <row r="1514" spans="2:6" x14ac:dyDescent="0.25">
      <c r="B1514" s="257" t="s">
        <v>1097</v>
      </c>
      <c r="C1514" s="266">
        <v>44165</v>
      </c>
      <c r="D1514" s="257" t="s">
        <v>1014</v>
      </c>
      <c r="E1514" s="258">
        <v>-1055.04</v>
      </c>
    </row>
    <row r="1515" spans="2:6" x14ac:dyDescent="0.25">
      <c r="B1515" s="257" t="s">
        <v>1097</v>
      </c>
      <c r="C1515" s="266">
        <v>44165</v>
      </c>
      <c r="D1515" s="257" t="s">
        <v>1014</v>
      </c>
      <c r="E1515" s="258">
        <v>-267.32</v>
      </c>
    </row>
    <row r="1516" spans="2:6" x14ac:dyDescent="0.25">
      <c r="B1516" s="257" t="s">
        <v>1097</v>
      </c>
      <c r="C1516" s="266">
        <v>44165</v>
      </c>
      <c r="D1516" s="257" t="s">
        <v>1014</v>
      </c>
      <c r="E1516" s="258">
        <v>-152.05000000000001</v>
      </c>
    </row>
    <row r="1517" spans="2:6" x14ac:dyDescent="0.25">
      <c r="B1517" s="257" t="s">
        <v>1097</v>
      </c>
      <c r="C1517" s="266">
        <v>44165</v>
      </c>
      <c r="D1517" s="257" t="s">
        <v>1014</v>
      </c>
      <c r="E1517" s="258">
        <v>-334.51</v>
      </c>
    </row>
    <row r="1518" spans="2:6" x14ac:dyDescent="0.25">
      <c r="B1518" s="257" t="s">
        <v>1100</v>
      </c>
      <c r="C1518" s="266">
        <v>44166</v>
      </c>
      <c r="D1518" s="257" t="s">
        <v>1626</v>
      </c>
      <c r="E1518" s="258">
        <v>-46.1</v>
      </c>
    </row>
    <row r="1519" spans="2:6" x14ac:dyDescent="0.25">
      <c r="B1519" s="257" t="s">
        <v>1096</v>
      </c>
      <c r="C1519" s="266">
        <v>44196</v>
      </c>
      <c r="D1519" s="257" t="s">
        <v>1627</v>
      </c>
      <c r="E1519" s="258">
        <v>-58692</v>
      </c>
    </row>
    <row r="1520" spans="2:6" x14ac:dyDescent="0.25">
      <c r="B1520" s="257" t="s">
        <v>1094</v>
      </c>
      <c r="C1520" s="266">
        <v>44196</v>
      </c>
      <c r="D1520" s="257" t="s">
        <v>1628</v>
      </c>
      <c r="E1520" s="258">
        <v>-11.37</v>
      </c>
    </row>
    <row r="1521" spans="2:5" x14ac:dyDescent="0.25">
      <c r="B1521" s="257" t="s">
        <v>1094</v>
      </c>
      <c r="C1521" s="266">
        <v>44196</v>
      </c>
      <c r="D1521" s="257" t="s">
        <v>1628</v>
      </c>
      <c r="E1521" s="258">
        <v>-9.75</v>
      </c>
    </row>
    <row r="1522" spans="2:5" x14ac:dyDescent="0.25">
      <c r="B1522" s="257" t="s">
        <v>1094</v>
      </c>
      <c r="C1522" s="266">
        <v>44196</v>
      </c>
      <c r="D1522" s="257" t="s">
        <v>1628</v>
      </c>
      <c r="E1522" s="258">
        <v>-9.09</v>
      </c>
    </row>
    <row r="1523" spans="2:5" x14ac:dyDescent="0.25">
      <c r="B1523" s="257" t="s">
        <v>1094</v>
      </c>
      <c r="C1523" s="266">
        <v>44196</v>
      </c>
      <c r="D1523" s="257" t="s">
        <v>1628</v>
      </c>
      <c r="E1523" s="258">
        <v>-7.96</v>
      </c>
    </row>
    <row r="1524" spans="2:5" x14ac:dyDescent="0.25">
      <c r="B1524" s="257" t="s">
        <v>1094</v>
      </c>
      <c r="C1524" s="266">
        <v>44196</v>
      </c>
      <c r="D1524" s="257" t="s">
        <v>1628</v>
      </c>
      <c r="E1524" s="258">
        <v>-9.68</v>
      </c>
    </row>
    <row r="1525" spans="2:5" x14ac:dyDescent="0.25">
      <c r="B1525" s="257" t="s">
        <v>1094</v>
      </c>
      <c r="C1525" s="266">
        <v>44196</v>
      </c>
      <c r="D1525" s="257" t="s">
        <v>1628</v>
      </c>
      <c r="E1525" s="258">
        <v>-9.23</v>
      </c>
    </row>
    <row r="1526" spans="2:5" x14ac:dyDescent="0.25">
      <c r="B1526" s="257" t="s">
        <v>1094</v>
      </c>
      <c r="C1526" s="266">
        <v>44196</v>
      </c>
      <c r="D1526" s="257" t="s">
        <v>1628</v>
      </c>
      <c r="E1526" s="258">
        <v>-8.7100000000000009</v>
      </c>
    </row>
    <row r="1527" spans="2:5" x14ac:dyDescent="0.25">
      <c r="B1527" s="257" t="s">
        <v>1094</v>
      </c>
      <c r="C1527" s="266">
        <v>44196</v>
      </c>
      <c r="D1527" s="257" t="s">
        <v>1628</v>
      </c>
      <c r="E1527" s="258">
        <v>-9.09</v>
      </c>
    </row>
    <row r="1528" spans="2:5" x14ac:dyDescent="0.25">
      <c r="B1528" s="257" t="s">
        <v>1097</v>
      </c>
      <c r="C1528" s="266">
        <v>44196</v>
      </c>
      <c r="D1528" s="257" t="s">
        <v>1629</v>
      </c>
      <c r="E1528" s="258">
        <v>-24.52</v>
      </c>
    </row>
    <row r="1529" spans="2:5" x14ac:dyDescent="0.25">
      <c r="B1529" s="257" t="s">
        <v>1097</v>
      </c>
      <c r="C1529" s="266">
        <v>44196</v>
      </c>
      <c r="D1529" s="257" t="s">
        <v>1629</v>
      </c>
      <c r="E1529" s="258">
        <v>-1009.4</v>
      </c>
    </row>
    <row r="1530" spans="2:5" x14ac:dyDescent="0.25">
      <c r="B1530" s="257" t="s">
        <v>1097</v>
      </c>
      <c r="C1530" s="266">
        <v>44196</v>
      </c>
      <c r="D1530" s="257" t="s">
        <v>1629</v>
      </c>
      <c r="E1530" s="258">
        <v>-1078.48</v>
      </c>
    </row>
    <row r="1531" spans="2:5" x14ac:dyDescent="0.25">
      <c r="B1531" s="257" t="s">
        <v>1097</v>
      </c>
      <c r="C1531" s="266">
        <v>44196</v>
      </c>
      <c r="D1531" s="257" t="s">
        <v>1629</v>
      </c>
      <c r="E1531" s="258">
        <v>-107.03</v>
      </c>
    </row>
    <row r="1532" spans="2:5" x14ac:dyDescent="0.25">
      <c r="B1532" s="257" t="s">
        <v>1097</v>
      </c>
      <c r="C1532" s="266">
        <v>44196</v>
      </c>
      <c r="D1532" s="257" t="s">
        <v>1630</v>
      </c>
      <c r="E1532" s="258">
        <v>-1055.04</v>
      </c>
    </row>
    <row r="1533" spans="2:5" x14ac:dyDescent="0.25">
      <c r="B1533" s="257" t="s">
        <v>1097</v>
      </c>
      <c r="C1533" s="266">
        <v>44196</v>
      </c>
      <c r="D1533" s="257" t="s">
        <v>1630</v>
      </c>
      <c r="E1533" s="258">
        <v>-267.32</v>
      </c>
    </row>
    <row r="1534" spans="2:5" x14ac:dyDescent="0.25">
      <c r="B1534" s="257" t="s">
        <v>1097</v>
      </c>
      <c r="C1534" s="266">
        <v>44196</v>
      </c>
      <c r="D1534" s="257" t="s">
        <v>1630</v>
      </c>
      <c r="E1534" s="258">
        <v>-152.05000000000001</v>
      </c>
    </row>
    <row r="1535" spans="2:5" x14ac:dyDescent="0.25">
      <c r="B1535" s="257" t="s">
        <v>1097</v>
      </c>
      <c r="C1535" s="266">
        <v>44196</v>
      </c>
      <c r="D1535" s="257" t="s">
        <v>1630</v>
      </c>
      <c r="E1535" s="258">
        <v>-334.51</v>
      </c>
    </row>
    <row r="1536" spans="2:5" x14ac:dyDescent="0.25">
      <c r="B1536" s="257" t="s">
        <v>1100</v>
      </c>
      <c r="C1536" s="266">
        <v>44226</v>
      </c>
      <c r="D1536" s="257" t="s">
        <v>1631</v>
      </c>
      <c r="E1536" s="258">
        <v>-7.25</v>
      </c>
    </row>
    <row r="1537" spans="2:5" x14ac:dyDescent="0.25">
      <c r="B1537" s="257" t="s">
        <v>1095</v>
      </c>
      <c r="C1537" s="266">
        <v>44226</v>
      </c>
      <c r="D1537" s="257" t="s">
        <v>1632</v>
      </c>
      <c r="E1537" s="258">
        <v>-0.56999999999999995</v>
      </c>
    </row>
    <row r="1538" spans="2:5" x14ac:dyDescent="0.25">
      <c r="B1538" s="257" t="s">
        <v>1095</v>
      </c>
      <c r="C1538" s="266">
        <v>44226</v>
      </c>
      <c r="D1538" s="257" t="s">
        <v>1632</v>
      </c>
      <c r="E1538" s="258">
        <v>-1</v>
      </c>
    </row>
    <row r="1539" spans="2:5" x14ac:dyDescent="0.25">
      <c r="B1539" s="257" t="s">
        <v>1095</v>
      </c>
      <c r="C1539" s="266">
        <v>44226</v>
      </c>
      <c r="D1539" s="257" t="s">
        <v>1632</v>
      </c>
      <c r="E1539" s="258">
        <v>-0.78</v>
      </c>
    </row>
    <row r="1540" spans="2:5" x14ac:dyDescent="0.25">
      <c r="B1540" s="257" t="s">
        <v>1095</v>
      </c>
      <c r="C1540" s="266">
        <v>44226</v>
      </c>
      <c r="D1540" s="257" t="s">
        <v>1632</v>
      </c>
      <c r="E1540" s="258">
        <v>-6.8</v>
      </c>
    </row>
    <row r="1541" spans="2:5" x14ac:dyDescent="0.25">
      <c r="B1541" s="257" t="s">
        <v>1095</v>
      </c>
      <c r="C1541" s="266">
        <v>44226</v>
      </c>
      <c r="D1541" s="257" t="s">
        <v>1632</v>
      </c>
      <c r="E1541" s="258">
        <v>-5.03</v>
      </c>
    </row>
    <row r="1542" spans="2:5" x14ac:dyDescent="0.25">
      <c r="B1542" s="257" t="s">
        <v>1095</v>
      </c>
      <c r="C1542" s="266">
        <v>44226</v>
      </c>
      <c r="D1542" s="257" t="s">
        <v>1632</v>
      </c>
      <c r="E1542" s="258">
        <v>-2.12</v>
      </c>
    </row>
    <row r="1543" spans="2:5" x14ac:dyDescent="0.25">
      <c r="B1543" s="257" t="s">
        <v>1095</v>
      </c>
      <c r="C1543" s="266">
        <v>44226</v>
      </c>
      <c r="D1543" s="257" t="s">
        <v>1632</v>
      </c>
      <c r="E1543" s="258">
        <v>-1</v>
      </c>
    </row>
    <row r="1544" spans="2:5" x14ac:dyDescent="0.25">
      <c r="B1544" s="257" t="s">
        <v>1095</v>
      </c>
      <c r="C1544" s="266">
        <v>44226</v>
      </c>
      <c r="D1544" s="257" t="s">
        <v>1632</v>
      </c>
      <c r="E1544" s="258">
        <v>-0.38</v>
      </c>
    </row>
    <row r="1545" spans="2:5" x14ac:dyDescent="0.25">
      <c r="B1545" s="257" t="s">
        <v>1096</v>
      </c>
      <c r="C1545" s="266">
        <v>44227</v>
      </c>
      <c r="D1545" s="257" t="s">
        <v>1021</v>
      </c>
      <c r="E1545" s="258">
        <v>-17400</v>
      </c>
    </row>
    <row r="1546" spans="2:5" x14ac:dyDescent="0.25">
      <c r="B1546" s="257" t="s">
        <v>1096</v>
      </c>
      <c r="C1546" s="266">
        <v>44227</v>
      </c>
      <c r="D1546" s="257" t="s">
        <v>1023</v>
      </c>
      <c r="E1546" s="258">
        <v>-19188</v>
      </c>
    </row>
    <row r="1547" spans="2:5" x14ac:dyDescent="0.25">
      <c r="B1547" s="257" t="s">
        <v>1096</v>
      </c>
      <c r="C1547" s="266">
        <v>44227</v>
      </c>
      <c r="D1547" s="257" t="s">
        <v>1023</v>
      </c>
      <c r="E1547" s="258">
        <v>-16346</v>
      </c>
    </row>
    <row r="1548" spans="2:5" x14ac:dyDescent="0.25">
      <c r="B1548" s="257" t="s">
        <v>1096</v>
      </c>
      <c r="C1548" s="266">
        <v>44227</v>
      </c>
      <c r="D1548" s="257" t="s">
        <v>1023</v>
      </c>
      <c r="E1548" s="258">
        <v>-4268</v>
      </c>
    </row>
    <row r="1549" spans="2:5" x14ac:dyDescent="0.25">
      <c r="B1549" s="257" t="s">
        <v>1096</v>
      </c>
      <c r="C1549" s="266">
        <v>44227</v>
      </c>
      <c r="D1549" s="257" t="s">
        <v>1023</v>
      </c>
      <c r="E1549" s="258">
        <v>-21922</v>
      </c>
    </row>
    <row r="1550" spans="2:5" x14ac:dyDescent="0.25">
      <c r="B1550" s="257" t="s">
        <v>1097</v>
      </c>
      <c r="C1550" s="266">
        <v>44227</v>
      </c>
      <c r="D1550" s="257" t="s">
        <v>1019</v>
      </c>
      <c r="E1550" s="258">
        <v>-1055.04</v>
      </c>
    </row>
    <row r="1551" spans="2:5" x14ac:dyDescent="0.25">
      <c r="B1551" s="257" t="s">
        <v>1097</v>
      </c>
      <c r="C1551" s="266">
        <v>44227</v>
      </c>
      <c r="D1551" s="257" t="s">
        <v>1019</v>
      </c>
      <c r="E1551" s="258">
        <v>-267.32</v>
      </c>
    </row>
    <row r="1552" spans="2:5" x14ac:dyDescent="0.25">
      <c r="B1552" s="257" t="s">
        <v>1097</v>
      </c>
      <c r="C1552" s="266">
        <v>44227</v>
      </c>
      <c r="D1552" s="257" t="s">
        <v>1019</v>
      </c>
      <c r="E1552" s="258">
        <v>-152.05000000000001</v>
      </c>
    </row>
    <row r="1553" spans="2:5" x14ac:dyDescent="0.25">
      <c r="B1553" s="257" t="s">
        <v>1097</v>
      </c>
      <c r="C1553" s="266">
        <v>44227</v>
      </c>
      <c r="D1553" s="257" t="s">
        <v>1019</v>
      </c>
      <c r="E1553" s="258">
        <v>-334.51</v>
      </c>
    </row>
    <row r="1554" spans="2:5" x14ac:dyDescent="0.25">
      <c r="B1554" s="257" t="s">
        <v>1097</v>
      </c>
      <c r="C1554" s="266">
        <v>44227</v>
      </c>
      <c r="D1554" s="257" t="s">
        <v>1020</v>
      </c>
      <c r="E1554" s="258">
        <v>-24.52</v>
      </c>
    </row>
    <row r="1555" spans="2:5" x14ac:dyDescent="0.25">
      <c r="B1555" s="257" t="s">
        <v>1097</v>
      </c>
      <c r="C1555" s="266">
        <v>44227</v>
      </c>
      <c r="D1555" s="257" t="s">
        <v>1020</v>
      </c>
      <c r="E1555" s="258">
        <v>-1114.79</v>
      </c>
    </row>
    <row r="1556" spans="2:5" x14ac:dyDescent="0.25">
      <c r="B1556" s="257" t="s">
        <v>1097</v>
      </c>
      <c r="C1556" s="266">
        <v>44227</v>
      </c>
      <c r="D1556" s="257" t="s">
        <v>1020</v>
      </c>
      <c r="E1556" s="258">
        <v>-1093.83</v>
      </c>
    </row>
    <row r="1557" spans="2:5" x14ac:dyDescent="0.25">
      <c r="B1557" s="257" t="s">
        <v>1097</v>
      </c>
      <c r="C1557" s="266">
        <v>44227</v>
      </c>
      <c r="D1557" s="257" t="s">
        <v>1020</v>
      </c>
      <c r="E1557" s="258">
        <v>-86.43</v>
      </c>
    </row>
    <row r="1558" spans="2:5" x14ac:dyDescent="0.25">
      <c r="B1558" s="257" t="s">
        <v>1095</v>
      </c>
      <c r="C1558" s="266">
        <v>44235</v>
      </c>
      <c r="D1558" s="257" t="s">
        <v>1633</v>
      </c>
      <c r="E1558" s="258">
        <v>-3.77</v>
      </c>
    </row>
    <row r="1559" spans="2:5" x14ac:dyDescent="0.25">
      <c r="B1559" s="257" t="s">
        <v>1095</v>
      </c>
      <c r="C1559" s="266">
        <v>44236</v>
      </c>
      <c r="D1559" s="257" t="s">
        <v>1634</v>
      </c>
      <c r="E1559" s="258">
        <v>-0.55000000000000004</v>
      </c>
    </row>
    <row r="1560" spans="2:5" x14ac:dyDescent="0.25">
      <c r="B1560" s="257" t="s">
        <v>1096</v>
      </c>
      <c r="C1560" s="266">
        <v>44237</v>
      </c>
      <c r="D1560" s="257" t="s">
        <v>1024</v>
      </c>
      <c r="E1560" s="258">
        <v>-5498</v>
      </c>
    </row>
    <row r="1561" spans="2:5" x14ac:dyDescent="0.25">
      <c r="B1561" s="257" t="s">
        <v>1096</v>
      </c>
      <c r="C1561" s="266">
        <v>44237</v>
      </c>
      <c r="D1561" s="257" t="s">
        <v>1025</v>
      </c>
      <c r="E1561" s="258">
        <v>-20200</v>
      </c>
    </row>
    <row r="1562" spans="2:5" x14ac:dyDescent="0.25">
      <c r="B1562" s="257" t="s">
        <v>1096</v>
      </c>
      <c r="C1562" s="266">
        <v>44255</v>
      </c>
      <c r="D1562" s="257" t="s">
        <v>1032</v>
      </c>
      <c r="E1562" s="258">
        <v>-19500</v>
      </c>
    </row>
    <row r="1563" spans="2:5" x14ac:dyDescent="0.25">
      <c r="B1563" s="257" t="s">
        <v>1096</v>
      </c>
      <c r="C1563" s="266">
        <v>44255</v>
      </c>
      <c r="D1563" s="257" t="s">
        <v>1032</v>
      </c>
      <c r="E1563" s="258">
        <v>-16611</v>
      </c>
    </row>
    <row r="1564" spans="2:5" x14ac:dyDescent="0.25">
      <c r="B1564" s="257" t="s">
        <v>1096</v>
      </c>
      <c r="C1564" s="266">
        <v>44255</v>
      </c>
      <c r="D1564" s="257" t="s">
        <v>1032</v>
      </c>
      <c r="E1564" s="258">
        <v>-6300</v>
      </c>
    </row>
    <row r="1565" spans="2:5" x14ac:dyDescent="0.25">
      <c r="B1565" s="257" t="s">
        <v>1096</v>
      </c>
      <c r="C1565" s="266">
        <v>44255</v>
      </c>
      <c r="D1565" s="257" t="s">
        <v>1032</v>
      </c>
      <c r="E1565" s="258">
        <v>-11902</v>
      </c>
    </row>
    <row r="1566" spans="2:5" x14ac:dyDescent="0.25">
      <c r="B1566" s="257" t="s">
        <v>1095</v>
      </c>
      <c r="C1566" s="266">
        <v>44255</v>
      </c>
      <c r="D1566" s="257" t="s">
        <v>1635</v>
      </c>
      <c r="E1566" s="258">
        <v>-7.6</v>
      </c>
    </row>
    <row r="1567" spans="2:5" x14ac:dyDescent="0.25">
      <c r="B1567" s="257" t="s">
        <v>1095</v>
      </c>
      <c r="C1567" s="266">
        <v>44255</v>
      </c>
      <c r="D1567" s="257" t="s">
        <v>1635</v>
      </c>
      <c r="E1567" s="258">
        <v>-0.44</v>
      </c>
    </row>
    <row r="1568" spans="2:5" x14ac:dyDescent="0.25">
      <c r="B1568" s="257" t="s">
        <v>1097</v>
      </c>
      <c r="C1568" s="266">
        <v>44255</v>
      </c>
      <c r="D1568" s="257" t="s">
        <v>1029</v>
      </c>
      <c r="E1568" s="258">
        <v>-24.52</v>
      </c>
    </row>
    <row r="1569" spans="2:5" x14ac:dyDescent="0.25">
      <c r="B1569" s="257" t="s">
        <v>1097</v>
      </c>
      <c r="C1569" s="266">
        <v>44255</v>
      </c>
      <c r="D1569" s="257" t="s">
        <v>1029</v>
      </c>
      <c r="E1569" s="258">
        <v>-1176.49</v>
      </c>
    </row>
    <row r="1570" spans="2:5" x14ac:dyDescent="0.25">
      <c r="B1570" s="257" t="s">
        <v>1097</v>
      </c>
      <c r="C1570" s="266">
        <v>44255</v>
      </c>
      <c r="D1570" s="257" t="s">
        <v>1029</v>
      </c>
      <c r="E1570" s="258">
        <v>-1141.01</v>
      </c>
    </row>
    <row r="1571" spans="2:5" x14ac:dyDescent="0.25">
      <c r="B1571" s="257" t="s">
        <v>1097</v>
      </c>
      <c r="C1571" s="266">
        <v>44255</v>
      </c>
      <c r="D1571" s="257" t="s">
        <v>1029</v>
      </c>
      <c r="E1571" s="258">
        <v>-117.96</v>
      </c>
    </row>
    <row r="1572" spans="2:5" x14ac:dyDescent="0.25">
      <c r="B1572" s="257" t="s">
        <v>1097</v>
      </c>
      <c r="C1572" s="266">
        <v>44255</v>
      </c>
      <c r="D1572" s="257" t="s">
        <v>1030</v>
      </c>
      <c r="E1572" s="258">
        <v>-1055.04</v>
      </c>
    </row>
    <row r="1573" spans="2:5" x14ac:dyDescent="0.25">
      <c r="B1573" s="257" t="s">
        <v>1097</v>
      </c>
      <c r="C1573" s="266">
        <v>44255</v>
      </c>
      <c r="D1573" s="257" t="s">
        <v>1030</v>
      </c>
      <c r="E1573" s="258">
        <v>-267.32</v>
      </c>
    </row>
    <row r="1574" spans="2:5" x14ac:dyDescent="0.25">
      <c r="B1574" s="257" t="s">
        <v>1097</v>
      </c>
      <c r="C1574" s="266">
        <v>44255</v>
      </c>
      <c r="D1574" s="257" t="s">
        <v>1030</v>
      </c>
      <c r="E1574" s="258">
        <v>-152.05000000000001</v>
      </c>
    </row>
    <row r="1575" spans="2:5" x14ac:dyDescent="0.25">
      <c r="B1575" s="257" t="s">
        <v>1097</v>
      </c>
      <c r="C1575" s="266">
        <v>44255</v>
      </c>
      <c r="D1575" s="257" t="s">
        <v>1030</v>
      </c>
      <c r="E1575" s="258">
        <v>-334.51</v>
      </c>
    </row>
    <row r="1576" spans="2:5" x14ac:dyDescent="0.25">
      <c r="B1576" s="257" t="s">
        <v>1100</v>
      </c>
      <c r="C1576" s="266">
        <v>44283</v>
      </c>
      <c r="D1576" s="257" t="s">
        <v>1636</v>
      </c>
      <c r="E1576" s="258">
        <v>-559.74</v>
      </c>
    </row>
    <row r="1577" spans="2:5" x14ac:dyDescent="0.25">
      <c r="B1577" s="257" t="s">
        <v>1094</v>
      </c>
      <c r="C1577" s="266">
        <v>44284</v>
      </c>
      <c r="D1577" s="257" t="s">
        <v>1637</v>
      </c>
      <c r="E1577" s="258">
        <v>-9.86</v>
      </c>
    </row>
    <row r="1578" spans="2:5" x14ac:dyDescent="0.25">
      <c r="B1578" s="257" t="s">
        <v>1096</v>
      </c>
      <c r="C1578" s="266">
        <v>44286</v>
      </c>
      <c r="D1578" s="257" t="s">
        <v>1638</v>
      </c>
      <c r="E1578" s="258">
        <v>-19146</v>
      </c>
    </row>
    <row r="1579" spans="2:5" x14ac:dyDescent="0.25">
      <c r="B1579" s="257" t="s">
        <v>1096</v>
      </c>
      <c r="C1579" s="266">
        <v>44286</v>
      </c>
      <c r="D1579" s="257" t="s">
        <v>1638</v>
      </c>
      <c r="E1579" s="258">
        <v>-16310</v>
      </c>
    </row>
    <row r="1580" spans="2:5" x14ac:dyDescent="0.25">
      <c r="B1580" s="257" t="s">
        <v>1096</v>
      </c>
      <c r="C1580" s="266">
        <v>44286</v>
      </c>
      <c r="D1580" s="257" t="s">
        <v>1638</v>
      </c>
      <c r="E1580" s="258">
        <v>-6300</v>
      </c>
    </row>
    <row r="1581" spans="2:5" x14ac:dyDescent="0.25">
      <c r="B1581" s="257" t="s">
        <v>1096</v>
      </c>
      <c r="C1581" s="266">
        <v>44286</v>
      </c>
      <c r="D1581" s="257" t="s">
        <v>1638</v>
      </c>
      <c r="E1581" s="258">
        <v>-14438</v>
      </c>
    </row>
    <row r="1582" spans="2:5" x14ac:dyDescent="0.25">
      <c r="B1582" s="257" t="s">
        <v>1095</v>
      </c>
      <c r="C1582" s="266">
        <v>44286</v>
      </c>
      <c r="D1582" s="257" t="s">
        <v>1639</v>
      </c>
      <c r="E1582" s="258">
        <v>-2.65</v>
      </c>
    </row>
    <row r="1583" spans="2:5" x14ac:dyDescent="0.25">
      <c r="B1583" s="257" t="s">
        <v>1094</v>
      </c>
      <c r="C1583" s="266">
        <v>44286</v>
      </c>
      <c r="D1583" s="257" t="s">
        <v>1640</v>
      </c>
      <c r="E1583" s="258">
        <v>-8.1</v>
      </c>
    </row>
    <row r="1584" spans="2:5" x14ac:dyDescent="0.25">
      <c r="B1584" s="257" t="s">
        <v>1094</v>
      </c>
      <c r="C1584" s="266">
        <v>44286</v>
      </c>
      <c r="D1584" s="257" t="s">
        <v>1640</v>
      </c>
      <c r="E1584" s="258">
        <v>-9.09</v>
      </c>
    </row>
    <row r="1585" spans="2:5" x14ac:dyDescent="0.25">
      <c r="B1585" s="257" t="s">
        <v>1094</v>
      </c>
      <c r="C1585" s="266">
        <v>44286</v>
      </c>
      <c r="D1585" s="257" t="s">
        <v>1640</v>
      </c>
      <c r="E1585" s="258">
        <v>-7.96</v>
      </c>
    </row>
    <row r="1586" spans="2:5" x14ac:dyDescent="0.25">
      <c r="B1586" s="257" t="s">
        <v>1094</v>
      </c>
      <c r="C1586" s="266">
        <v>44286</v>
      </c>
      <c r="D1586" s="257" t="s">
        <v>1640</v>
      </c>
      <c r="E1586" s="258">
        <v>-9.68</v>
      </c>
    </row>
    <row r="1587" spans="2:5" x14ac:dyDescent="0.25">
      <c r="B1587" s="257" t="s">
        <v>1094</v>
      </c>
      <c r="C1587" s="266">
        <v>44286</v>
      </c>
      <c r="D1587" s="257" t="s">
        <v>1640</v>
      </c>
      <c r="E1587" s="258">
        <v>-8.66</v>
      </c>
    </row>
    <row r="1588" spans="2:5" x14ac:dyDescent="0.25">
      <c r="B1588" s="257" t="s">
        <v>1097</v>
      </c>
      <c r="C1588" s="266">
        <v>44286</v>
      </c>
      <c r="D1588" s="257" t="s">
        <v>1641</v>
      </c>
      <c r="E1588" s="258">
        <v>-662.65</v>
      </c>
    </row>
    <row r="1589" spans="2:5" x14ac:dyDescent="0.25">
      <c r="B1589" s="257" t="s">
        <v>1097</v>
      </c>
      <c r="C1589" s="266">
        <v>44286</v>
      </c>
      <c r="D1589" s="257" t="s">
        <v>1641</v>
      </c>
      <c r="E1589" s="258">
        <v>-267.32</v>
      </c>
    </row>
    <row r="1590" spans="2:5" x14ac:dyDescent="0.25">
      <c r="B1590" s="257" t="s">
        <v>1097</v>
      </c>
      <c r="C1590" s="266">
        <v>44286</v>
      </c>
      <c r="D1590" s="257" t="s">
        <v>1641</v>
      </c>
      <c r="E1590" s="258">
        <v>-152.05000000000001</v>
      </c>
    </row>
    <row r="1591" spans="2:5" x14ac:dyDescent="0.25">
      <c r="B1591" s="257" t="s">
        <v>1097</v>
      </c>
      <c r="C1591" s="266">
        <v>44286</v>
      </c>
      <c r="D1591" s="257" t="s">
        <v>1641</v>
      </c>
      <c r="E1591" s="258">
        <v>-263.39</v>
      </c>
    </row>
    <row r="1592" spans="2:5" x14ac:dyDescent="0.25">
      <c r="B1592" s="257" t="s">
        <v>1097</v>
      </c>
      <c r="C1592" s="266">
        <v>44286</v>
      </c>
      <c r="D1592" s="257" t="s">
        <v>1642</v>
      </c>
      <c r="E1592" s="258">
        <v>-24.52</v>
      </c>
    </row>
    <row r="1593" spans="2:5" x14ac:dyDescent="0.25">
      <c r="B1593" s="257" t="s">
        <v>1097</v>
      </c>
      <c r="C1593" s="266">
        <v>44286</v>
      </c>
      <c r="D1593" s="257" t="s">
        <v>1642</v>
      </c>
      <c r="E1593" s="258">
        <v>-1196.1400000000001</v>
      </c>
    </row>
    <row r="1594" spans="2:5" x14ac:dyDescent="0.25">
      <c r="B1594" s="257" t="s">
        <v>1097</v>
      </c>
      <c r="C1594" s="266">
        <v>44286</v>
      </c>
      <c r="D1594" s="257" t="s">
        <v>1642</v>
      </c>
      <c r="E1594" s="258">
        <v>-1132.54</v>
      </c>
    </row>
    <row r="1595" spans="2:5" x14ac:dyDescent="0.25">
      <c r="B1595" s="257" t="s">
        <v>1097</v>
      </c>
      <c r="C1595" s="266">
        <v>44286</v>
      </c>
      <c r="D1595" s="257" t="s">
        <v>1642</v>
      </c>
      <c r="E1595" s="258">
        <v>-113.05</v>
      </c>
    </row>
    <row r="1596" spans="2:5" x14ac:dyDescent="0.25">
      <c r="B1596" s="257" t="s">
        <v>1096</v>
      </c>
      <c r="C1596" s="266">
        <v>44293</v>
      </c>
      <c r="D1596" s="257" t="s">
        <v>1033</v>
      </c>
      <c r="E1596" s="258">
        <v>-10587</v>
      </c>
    </row>
    <row r="1597" spans="2:5" x14ac:dyDescent="0.25">
      <c r="B1597" s="257" t="s">
        <v>1096</v>
      </c>
      <c r="C1597" s="266">
        <v>44297</v>
      </c>
      <c r="D1597" s="257" t="s">
        <v>1643</v>
      </c>
      <c r="E1597" s="258">
        <v>-1174</v>
      </c>
    </row>
    <row r="1598" spans="2:5" x14ac:dyDescent="0.25">
      <c r="B1598" s="257" t="s">
        <v>1094</v>
      </c>
      <c r="C1598" s="266">
        <v>44298</v>
      </c>
      <c r="D1598" s="257" t="s">
        <v>1644</v>
      </c>
      <c r="E1598" s="258">
        <v>-8.99</v>
      </c>
    </row>
    <row r="1599" spans="2:5" x14ac:dyDescent="0.25">
      <c r="B1599" s="257" t="s">
        <v>1094</v>
      </c>
      <c r="C1599" s="266">
        <v>44298</v>
      </c>
      <c r="D1599" s="257" t="s">
        <v>1644</v>
      </c>
      <c r="E1599" s="258">
        <v>-8</v>
      </c>
    </row>
    <row r="1600" spans="2:5" x14ac:dyDescent="0.25">
      <c r="B1600" s="257" t="s">
        <v>1094</v>
      </c>
      <c r="C1600" s="266">
        <v>44298</v>
      </c>
      <c r="D1600" s="257" t="s">
        <v>1644</v>
      </c>
      <c r="E1600" s="258">
        <v>-9.09</v>
      </c>
    </row>
    <row r="1601" spans="2:5" x14ac:dyDescent="0.25">
      <c r="B1601" s="257" t="s">
        <v>1094</v>
      </c>
      <c r="C1601" s="266">
        <v>44298</v>
      </c>
      <c r="D1601" s="257" t="s">
        <v>1644</v>
      </c>
      <c r="E1601" s="258">
        <v>-7.96</v>
      </c>
    </row>
    <row r="1602" spans="2:5" x14ac:dyDescent="0.25">
      <c r="B1602" s="257" t="s">
        <v>1094</v>
      </c>
      <c r="C1602" s="266">
        <v>44298</v>
      </c>
      <c r="D1602" s="257" t="s">
        <v>1644</v>
      </c>
      <c r="E1602" s="258">
        <v>-7.96</v>
      </c>
    </row>
    <row r="1603" spans="2:5" x14ac:dyDescent="0.25">
      <c r="B1603" s="257" t="s">
        <v>1094</v>
      </c>
      <c r="C1603" s="266">
        <v>44298</v>
      </c>
      <c r="D1603" s="257" t="s">
        <v>1644</v>
      </c>
      <c r="E1603" s="258">
        <v>-9.09</v>
      </c>
    </row>
    <row r="1604" spans="2:5" x14ac:dyDescent="0.25">
      <c r="B1604" s="257" t="s">
        <v>1094</v>
      </c>
      <c r="C1604" s="266">
        <v>44298</v>
      </c>
      <c r="D1604" s="257" t="s">
        <v>1644</v>
      </c>
      <c r="E1604" s="258">
        <v>-7.44</v>
      </c>
    </row>
    <row r="1605" spans="2:5" x14ac:dyDescent="0.25">
      <c r="B1605" s="257" t="s">
        <v>1094</v>
      </c>
      <c r="C1605" s="266">
        <v>44307</v>
      </c>
      <c r="D1605" s="257" t="s">
        <v>1645</v>
      </c>
      <c r="E1605" s="258">
        <v>-9.68</v>
      </c>
    </row>
    <row r="1606" spans="2:5" x14ac:dyDescent="0.25">
      <c r="B1606" s="257" t="s">
        <v>1094</v>
      </c>
      <c r="C1606" s="266">
        <v>44307</v>
      </c>
      <c r="D1606" s="257" t="s">
        <v>1645</v>
      </c>
      <c r="E1606" s="258">
        <v>-9.82</v>
      </c>
    </row>
    <row r="1607" spans="2:5" x14ac:dyDescent="0.25">
      <c r="B1607" s="257" t="s">
        <v>1094</v>
      </c>
      <c r="C1607" s="266">
        <v>44307</v>
      </c>
      <c r="D1607" s="257" t="s">
        <v>1645</v>
      </c>
      <c r="E1607" s="258">
        <v>-10.97</v>
      </c>
    </row>
    <row r="1608" spans="2:5" x14ac:dyDescent="0.25">
      <c r="B1608" s="257" t="s">
        <v>1095</v>
      </c>
      <c r="C1608" s="266">
        <v>44308</v>
      </c>
      <c r="D1608" s="257" t="s">
        <v>1646</v>
      </c>
      <c r="E1608" s="258">
        <v>-62.95</v>
      </c>
    </row>
    <row r="1609" spans="2:5" x14ac:dyDescent="0.25">
      <c r="B1609" s="257" t="s">
        <v>1095</v>
      </c>
      <c r="C1609" s="266">
        <v>44308</v>
      </c>
      <c r="D1609" s="257" t="s">
        <v>1646</v>
      </c>
      <c r="E1609" s="258">
        <v>-36.93</v>
      </c>
    </row>
    <row r="1610" spans="2:5" x14ac:dyDescent="0.25">
      <c r="B1610" s="257" t="s">
        <v>1095</v>
      </c>
      <c r="C1610" s="266">
        <v>44308</v>
      </c>
      <c r="D1610" s="257" t="s">
        <v>1646</v>
      </c>
      <c r="E1610" s="258">
        <v>-0.78</v>
      </c>
    </row>
    <row r="1611" spans="2:5" x14ac:dyDescent="0.25">
      <c r="B1611" s="257" t="s">
        <v>1095</v>
      </c>
      <c r="C1611" s="266">
        <v>44308</v>
      </c>
      <c r="D1611" s="257" t="s">
        <v>1646</v>
      </c>
      <c r="E1611" s="258">
        <v>-5.3</v>
      </c>
    </row>
    <row r="1612" spans="2:5" x14ac:dyDescent="0.25">
      <c r="B1612" s="257" t="s">
        <v>1096</v>
      </c>
      <c r="C1612" s="266">
        <v>44309</v>
      </c>
      <c r="D1612" s="257" t="s">
        <v>1038</v>
      </c>
      <c r="E1612" s="258">
        <v>-3658</v>
      </c>
    </row>
    <row r="1613" spans="2:5" x14ac:dyDescent="0.25">
      <c r="B1613" s="257" t="s">
        <v>1100</v>
      </c>
      <c r="C1613" s="266">
        <v>44314</v>
      </c>
      <c r="D1613" s="257" t="s">
        <v>1647</v>
      </c>
      <c r="E1613" s="258">
        <v>-1938.18</v>
      </c>
    </row>
    <row r="1614" spans="2:5" x14ac:dyDescent="0.25">
      <c r="B1614" s="257" t="s">
        <v>1100</v>
      </c>
      <c r="C1614" s="266">
        <v>44314</v>
      </c>
      <c r="D1614" s="257" t="s">
        <v>1648</v>
      </c>
      <c r="E1614" s="258">
        <v>-135.13999999999999</v>
      </c>
    </row>
    <row r="1615" spans="2:5" x14ac:dyDescent="0.25">
      <c r="B1615" s="257" t="s">
        <v>1095</v>
      </c>
      <c r="C1615" s="266">
        <v>44314</v>
      </c>
      <c r="D1615" s="257" t="s">
        <v>1649</v>
      </c>
      <c r="E1615" s="258">
        <v>-1178.73</v>
      </c>
    </row>
    <row r="1616" spans="2:5" x14ac:dyDescent="0.25">
      <c r="B1616" s="257" t="s">
        <v>1100</v>
      </c>
      <c r="C1616" s="266">
        <v>44315</v>
      </c>
      <c r="D1616" s="257" t="s">
        <v>1650</v>
      </c>
      <c r="E1616" s="258">
        <v>-39.56</v>
      </c>
    </row>
    <row r="1617" spans="2:5" x14ac:dyDescent="0.25">
      <c r="B1617" s="257" t="s">
        <v>1096</v>
      </c>
      <c r="C1617" s="266">
        <v>44315</v>
      </c>
      <c r="D1617" s="257" t="s">
        <v>1651</v>
      </c>
      <c r="E1617" s="258">
        <v>-2191.0100000000002</v>
      </c>
    </row>
    <row r="1618" spans="2:5" x14ac:dyDescent="0.25">
      <c r="B1618" s="257" t="s">
        <v>1100</v>
      </c>
      <c r="C1618" s="266">
        <v>44316</v>
      </c>
      <c r="D1618" s="257" t="s">
        <v>1039</v>
      </c>
      <c r="E1618" s="258">
        <v>-1872.78</v>
      </c>
    </row>
    <row r="1619" spans="2:5" x14ac:dyDescent="0.25">
      <c r="B1619" s="257" t="s">
        <v>1100</v>
      </c>
      <c r="C1619" s="266">
        <v>44316</v>
      </c>
      <c r="D1619" s="257" t="s">
        <v>1652</v>
      </c>
      <c r="E1619" s="258">
        <v>-1853.97</v>
      </c>
    </row>
    <row r="1620" spans="2:5" x14ac:dyDescent="0.25">
      <c r="B1620" s="257" t="s">
        <v>1100</v>
      </c>
      <c r="C1620" s="266">
        <v>44316</v>
      </c>
      <c r="D1620" s="257" t="s">
        <v>1653</v>
      </c>
      <c r="E1620" s="258">
        <v>-5202.99</v>
      </c>
    </row>
    <row r="1621" spans="2:5" x14ac:dyDescent="0.25">
      <c r="B1621" s="257" t="s">
        <v>1100</v>
      </c>
      <c r="C1621" s="266">
        <v>44316</v>
      </c>
      <c r="D1621" s="257" t="s">
        <v>1654</v>
      </c>
      <c r="E1621" s="258">
        <v>-240.71</v>
      </c>
    </row>
    <row r="1622" spans="2:5" x14ac:dyDescent="0.25">
      <c r="B1622" s="257" t="s">
        <v>1100</v>
      </c>
      <c r="C1622" s="266">
        <v>44316</v>
      </c>
      <c r="D1622" s="257" t="s">
        <v>1655</v>
      </c>
      <c r="E1622" s="258">
        <v>-790.14</v>
      </c>
    </row>
    <row r="1623" spans="2:5" x14ac:dyDescent="0.25">
      <c r="B1623" s="257" t="s">
        <v>1100</v>
      </c>
      <c r="C1623" s="266">
        <v>44316</v>
      </c>
      <c r="D1623" s="257" t="s">
        <v>1656</v>
      </c>
      <c r="E1623" s="258">
        <v>-474.23</v>
      </c>
    </row>
    <row r="1624" spans="2:5" x14ac:dyDescent="0.25">
      <c r="B1624" s="257" t="s">
        <v>1100</v>
      </c>
      <c r="C1624" s="266">
        <v>44316</v>
      </c>
      <c r="D1624" s="257" t="s">
        <v>1040</v>
      </c>
      <c r="E1624" s="258">
        <v>-11578.15</v>
      </c>
    </row>
    <row r="1625" spans="2:5" x14ac:dyDescent="0.25">
      <c r="B1625" s="257" t="s">
        <v>1100</v>
      </c>
      <c r="C1625" s="266">
        <v>44316</v>
      </c>
      <c r="D1625" s="257" t="s">
        <v>1041</v>
      </c>
      <c r="E1625" s="258">
        <v>-31880.29</v>
      </c>
    </row>
    <row r="1626" spans="2:5" x14ac:dyDescent="0.25">
      <c r="B1626" s="257" t="s">
        <v>1100</v>
      </c>
      <c r="C1626" s="266">
        <v>44316</v>
      </c>
      <c r="D1626" s="257" t="s">
        <v>1041</v>
      </c>
      <c r="E1626" s="258">
        <v>-39084.699999999997</v>
      </c>
    </row>
    <row r="1627" spans="2:5" x14ac:dyDescent="0.25">
      <c r="B1627" s="257" t="s">
        <v>1100</v>
      </c>
      <c r="C1627" s="266">
        <v>44316</v>
      </c>
      <c r="D1627" s="257" t="s">
        <v>1041</v>
      </c>
      <c r="E1627" s="258">
        <v>-23752.52</v>
      </c>
    </row>
    <row r="1628" spans="2:5" x14ac:dyDescent="0.25">
      <c r="B1628" s="257" t="s">
        <v>1100</v>
      </c>
      <c r="C1628" s="266">
        <v>44316</v>
      </c>
      <c r="D1628" s="257" t="s">
        <v>1041</v>
      </c>
      <c r="E1628" s="258">
        <v>-9943.6299999999992</v>
      </c>
    </row>
    <row r="1629" spans="2:5" x14ac:dyDescent="0.25">
      <c r="B1629" s="257" t="s">
        <v>1100</v>
      </c>
      <c r="C1629" s="266">
        <v>44316</v>
      </c>
      <c r="D1629" s="257" t="s">
        <v>1042</v>
      </c>
      <c r="E1629" s="258">
        <v>-465485.94</v>
      </c>
    </row>
    <row r="1630" spans="2:5" x14ac:dyDescent="0.25">
      <c r="B1630" s="257" t="s">
        <v>1100</v>
      </c>
      <c r="C1630" s="266">
        <v>44316</v>
      </c>
      <c r="D1630" s="257" t="s">
        <v>1042</v>
      </c>
      <c r="E1630" s="258">
        <v>-414570.44</v>
      </c>
    </row>
    <row r="1631" spans="2:5" x14ac:dyDescent="0.25">
      <c r="B1631" s="257" t="s">
        <v>1100</v>
      </c>
      <c r="C1631" s="266">
        <v>44316</v>
      </c>
      <c r="D1631" s="257" t="s">
        <v>1043</v>
      </c>
      <c r="E1631" s="258">
        <v>-24303.59</v>
      </c>
    </row>
    <row r="1632" spans="2:5" x14ac:dyDescent="0.25">
      <c r="B1632" s="257" t="s">
        <v>1096</v>
      </c>
      <c r="C1632" s="266">
        <v>44316</v>
      </c>
      <c r="D1632" s="257" t="s">
        <v>1044</v>
      </c>
      <c r="E1632" s="258">
        <v>-31647</v>
      </c>
    </row>
    <row r="1633" spans="2:5" x14ac:dyDescent="0.25">
      <c r="B1633" s="257" t="s">
        <v>1096</v>
      </c>
      <c r="C1633" s="266">
        <v>44316</v>
      </c>
      <c r="D1633" s="257" t="s">
        <v>1044</v>
      </c>
      <c r="E1633" s="258">
        <v>-26958</v>
      </c>
    </row>
    <row r="1634" spans="2:5" x14ac:dyDescent="0.25">
      <c r="B1634" s="257" t="s">
        <v>1096</v>
      </c>
      <c r="C1634" s="266">
        <v>44316</v>
      </c>
      <c r="D1634" s="257" t="s">
        <v>1044</v>
      </c>
      <c r="E1634" s="258">
        <v>-6300</v>
      </c>
    </row>
    <row r="1635" spans="2:5" x14ac:dyDescent="0.25">
      <c r="B1635" s="257" t="s">
        <v>1096</v>
      </c>
      <c r="C1635" s="266">
        <v>44316</v>
      </c>
      <c r="D1635" s="257" t="s">
        <v>1044</v>
      </c>
      <c r="E1635" s="258">
        <v>-22974</v>
      </c>
    </row>
    <row r="1636" spans="2:5" x14ac:dyDescent="0.25">
      <c r="B1636" s="257" t="s">
        <v>1095</v>
      </c>
      <c r="C1636" s="266">
        <v>44316</v>
      </c>
      <c r="D1636" s="257" t="s">
        <v>1657</v>
      </c>
      <c r="E1636" s="258">
        <v>-733.83</v>
      </c>
    </row>
    <row r="1637" spans="2:5" x14ac:dyDescent="0.25">
      <c r="B1637" s="257" t="s">
        <v>1094</v>
      </c>
      <c r="C1637" s="266">
        <v>44316</v>
      </c>
      <c r="D1637" s="257" t="s">
        <v>1653</v>
      </c>
      <c r="E1637" s="258">
        <v>-9.68</v>
      </c>
    </row>
    <row r="1638" spans="2:5" x14ac:dyDescent="0.25">
      <c r="B1638" s="257" t="s">
        <v>1094</v>
      </c>
      <c r="C1638" s="266">
        <v>44316</v>
      </c>
      <c r="D1638" s="257" t="s">
        <v>1653</v>
      </c>
      <c r="E1638" s="258">
        <v>-8.19</v>
      </c>
    </row>
    <row r="1639" spans="2:5" x14ac:dyDescent="0.25">
      <c r="B1639" s="257" t="s">
        <v>1094</v>
      </c>
      <c r="C1639" s="266">
        <v>44316</v>
      </c>
      <c r="D1639" s="257" t="s">
        <v>1653</v>
      </c>
      <c r="E1639" s="258">
        <v>-8.59</v>
      </c>
    </row>
    <row r="1640" spans="2:5" x14ac:dyDescent="0.25">
      <c r="B1640" s="257" t="s">
        <v>1094</v>
      </c>
      <c r="C1640" s="266">
        <v>44316</v>
      </c>
      <c r="D1640" s="257" t="s">
        <v>1653</v>
      </c>
      <c r="E1640" s="258">
        <v>-7.44</v>
      </c>
    </row>
    <row r="1641" spans="2:5" x14ac:dyDescent="0.25">
      <c r="B1641" s="257" t="s">
        <v>1094</v>
      </c>
      <c r="C1641" s="266">
        <v>44316</v>
      </c>
      <c r="D1641" s="257" t="s">
        <v>1653</v>
      </c>
      <c r="E1641" s="258">
        <v>-8.36</v>
      </c>
    </row>
    <row r="1642" spans="2:5" x14ac:dyDescent="0.25">
      <c r="B1642" s="257" t="s">
        <v>1094</v>
      </c>
      <c r="C1642" s="266">
        <v>44316</v>
      </c>
      <c r="D1642" s="257" t="s">
        <v>1653</v>
      </c>
      <c r="E1642" s="258">
        <v>-8.36</v>
      </c>
    </row>
    <row r="1643" spans="2:5" x14ac:dyDescent="0.25">
      <c r="B1643" s="257" t="s">
        <v>1094</v>
      </c>
      <c r="C1643" s="266">
        <v>44316</v>
      </c>
      <c r="D1643" s="257" t="s">
        <v>1653</v>
      </c>
      <c r="E1643" s="258">
        <v>-9.5399999999999991</v>
      </c>
    </row>
    <row r="1644" spans="2:5" x14ac:dyDescent="0.25">
      <c r="B1644" s="257" t="s">
        <v>1094</v>
      </c>
      <c r="C1644" s="266">
        <v>44316</v>
      </c>
      <c r="D1644" s="257" t="s">
        <v>1658</v>
      </c>
      <c r="E1644" s="258">
        <v>-2887.59</v>
      </c>
    </row>
    <row r="1645" spans="2:5" x14ac:dyDescent="0.25">
      <c r="B1645" s="257" t="s">
        <v>1094</v>
      </c>
      <c r="C1645" s="266">
        <v>44316</v>
      </c>
      <c r="D1645" s="257" t="s">
        <v>1659</v>
      </c>
      <c r="E1645" s="258">
        <v>-14379.91</v>
      </c>
    </row>
    <row r="1646" spans="2:5" x14ac:dyDescent="0.25">
      <c r="B1646" s="257" t="s">
        <v>1094</v>
      </c>
      <c r="C1646" s="266">
        <v>44316</v>
      </c>
      <c r="D1646" s="257" t="s">
        <v>1660</v>
      </c>
      <c r="E1646" s="258">
        <v>-225.83</v>
      </c>
    </row>
    <row r="1647" spans="2:5" x14ac:dyDescent="0.25">
      <c r="B1647" s="257" t="s">
        <v>1094</v>
      </c>
      <c r="C1647" s="266">
        <v>44316</v>
      </c>
      <c r="D1647" s="257" t="s">
        <v>1661</v>
      </c>
      <c r="E1647" s="258">
        <v>-533.86</v>
      </c>
    </row>
    <row r="1648" spans="2:5" x14ac:dyDescent="0.25">
      <c r="B1648" s="257" t="s">
        <v>1094</v>
      </c>
      <c r="C1648" s="266">
        <v>44316</v>
      </c>
      <c r="D1648" s="257" t="s">
        <v>1040</v>
      </c>
      <c r="E1648" s="258">
        <v>-533.86</v>
      </c>
    </row>
    <row r="1649" spans="2:6" x14ac:dyDescent="0.25">
      <c r="B1649" s="257" t="s">
        <v>1094</v>
      </c>
      <c r="C1649" s="266">
        <v>44316</v>
      </c>
      <c r="D1649" s="257" t="s">
        <v>1041</v>
      </c>
      <c r="E1649" s="258">
        <v>-1176.28</v>
      </c>
    </row>
    <row r="1650" spans="2:6" x14ac:dyDescent="0.25">
      <c r="B1650" s="257" t="s">
        <v>1094</v>
      </c>
      <c r="C1650" s="266">
        <v>44316</v>
      </c>
      <c r="D1650" s="257" t="s">
        <v>1041</v>
      </c>
      <c r="E1650" s="258">
        <v>-808.13</v>
      </c>
    </row>
    <row r="1651" spans="2:6" x14ac:dyDescent="0.25">
      <c r="B1651" s="257" t="s">
        <v>1094</v>
      </c>
      <c r="C1651" s="266">
        <v>44316</v>
      </c>
      <c r="D1651" s="257" t="s">
        <v>1041</v>
      </c>
      <c r="E1651" s="258">
        <v>-504.58</v>
      </c>
    </row>
    <row r="1652" spans="2:6" x14ac:dyDescent="0.25">
      <c r="B1652" s="257" t="s">
        <v>1094</v>
      </c>
      <c r="C1652" s="266">
        <v>44316</v>
      </c>
      <c r="D1652" s="257" t="s">
        <v>1041</v>
      </c>
      <c r="E1652" s="258">
        <v>-398.6</v>
      </c>
    </row>
    <row r="1653" spans="2:6" x14ac:dyDescent="0.25">
      <c r="B1653" s="257" t="s">
        <v>1094</v>
      </c>
      <c r="C1653" s="266">
        <v>44316</v>
      </c>
      <c r="D1653" s="257" t="s">
        <v>1042</v>
      </c>
      <c r="E1653" s="258">
        <v>-7507.28</v>
      </c>
    </row>
    <row r="1654" spans="2:6" x14ac:dyDescent="0.25">
      <c r="B1654" s="257" t="s">
        <v>1094</v>
      </c>
      <c r="C1654" s="266">
        <v>44316</v>
      </c>
      <c r="D1654" s="257" t="s">
        <v>1042</v>
      </c>
      <c r="E1654" s="258">
        <v>-6415.67</v>
      </c>
    </row>
    <row r="1655" spans="2:6" x14ac:dyDescent="0.25">
      <c r="B1655" s="257" t="s">
        <v>1094</v>
      </c>
      <c r="C1655" s="266">
        <v>44316</v>
      </c>
      <c r="D1655" s="257" t="s">
        <v>1043</v>
      </c>
      <c r="E1655" s="258">
        <v>-456.95</v>
      </c>
    </row>
    <row r="1656" spans="2:6" x14ac:dyDescent="0.25">
      <c r="B1656" s="257" t="s">
        <v>1097</v>
      </c>
      <c r="C1656" s="266">
        <v>44316</v>
      </c>
      <c r="D1656" s="257" t="s">
        <v>1041</v>
      </c>
      <c r="E1656" s="258">
        <v>-511.09</v>
      </c>
    </row>
    <row r="1657" spans="2:6" x14ac:dyDescent="0.25">
      <c r="B1657" s="257" t="s">
        <v>1097</v>
      </c>
      <c r="C1657" s="266">
        <v>44316</v>
      </c>
      <c r="D1657" s="257" t="s">
        <v>1041</v>
      </c>
      <c r="E1657" s="258">
        <v>-279.58</v>
      </c>
    </row>
    <row r="1658" spans="2:6" x14ac:dyDescent="0.25">
      <c r="B1658" s="257" t="s">
        <v>1097</v>
      </c>
      <c r="C1658" s="266">
        <v>44316</v>
      </c>
      <c r="D1658" s="257" t="s">
        <v>1041</v>
      </c>
      <c r="E1658" s="258">
        <v>-132.43</v>
      </c>
    </row>
    <row r="1659" spans="2:6" x14ac:dyDescent="0.25">
      <c r="B1659" s="257" t="s">
        <v>1097</v>
      </c>
      <c r="C1659" s="266">
        <v>44316</v>
      </c>
      <c r="D1659" s="257" t="s">
        <v>1041</v>
      </c>
      <c r="E1659" s="258">
        <v>-263.39</v>
      </c>
    </row>
    <row r="1660" spans="2:6" x14ac:dyDescent="0.25">
      <c r="B1660" s="257" t="s">
        <v>1097</v>
      </c>
      <c r="C1660" s="266">
        <v>44316</v>
      </c>
      <c r="D1660" s="257" t="s">
        <v>1042</v>
      </c>
      <c r="E1660" s="258">
        <v>-1245.74</v>
      </c>
    </row>
    <row r="1661" spans="2:6" x14ac:dyDescent="0.25">
      <c r="B1661" s="257" t="s">
        <v>1097</v>
      </c>
      <c r="C1661" s="266">
        <v>44316</v>
      </c>
      <c r="D1661" s="257" t="s">
        <v>1042</v>
      </c>
      <c r="E1661" s="258">
        <v>-1098.08</v>
      </c>
    </row>
    <row r="1662" spans="2:6" x14ac:dyDescent="0.25">
      <c r="B1662" s="257" t="s">
        <v>1097</v>
      </c>
      <c r="C1662" s="266">
        <v>44316</v>
      </c>
      <c r="D1662" s="257" t="s">
        <v>1043</v>
      </c>
      <c r="E1662" s="258">
        <v>-134.88</v>
      </c>
    </row>
    <row r="1663" spans="2:6" x14ac:dyDescent="0.25">
      <c r="B1663" s="257" t="s">
        <v>1662</v>
      </c>
      <c r="C1663" s="266">
        <v>43646</v>
      </c>
      <c r="D1663" s="257" t="s">
        <v>954</v>
      </c>
      <c r="F1663" s="258">
        <v>9</v>
      </c>
    </row>
    <row r="1664" spans="2:6" x14ac:dyDescent="0.25">
      <c r="B1664" s="257" t="s">
        <v>1662</v>
      </c>
      <c r="C1664" s="266">
        <v>44012</v>
      </c>
      <c r="D1664" s="257" t="s">
        <v>948</v>
      </c>
      <c r="F1664" s="258">
        <v>4</v>
      </c>
    </row>
    <row r="1665" spans="2:6" x14ac:dyDescent="0.25">
      <c r="B1665" s="257" t="s">
        <v>1662</v>
      </c>
      <c r="C1665" s="266">
        <v>44074</v>
      </c>
      <c r="D1665" s="257" t="s">
        <v>1663</v>
      </c>
      <c r="F1665" s="258">
        <v>86</v>
      </c>
    </row>
    <row r="1666" spans="2:6" x14ac:dyDescent="0.25">
      <c r="B1666" s="257" t="s">
        <v>1662</v>
      </c>
      <c r="C1666" s="266">
        <v>43646</v>
      </c>
      <c r="D1666" s="257" t="s">
        <v>1664</v>
      </c>
      <c r="E1666" s="258">
        <v>-9</v>
      </c>
    </row>
    <row r="1667" spans="2:6" x14ac:dyDescent="0.25">
      <c r="B1667" s="257" t="s">
        <v>1662</v>
      </c>
      <c r="C1667" s="266">
        <v>43646</v>
      </c>
      <c r="D1667" s="257" t="s">
        <v>1665</v>
      </c>
      <c r="E1667" s="258">
        <v>-778.91</v>
      </c>
    </row>
    <row r="1668" spans="2:6" x14ac:dyDescent="0.25">
      <c r="B1668" s="257" t="s">
        <v>1662</v>
      </c>
      <c r="C1668" s="266">
        <v>44012</v>
      </c>
      <c r="D1668" s="257" t="s">
        <v>1666</v>
      </c>
      <c r="E1668" s="258">
        <v>-7300</v>
      </c>
    </row>
    <row r="1669" spans="2:6" x14ac:dyDescent="0.25">
      <c r="B1669" s="257" t="s">
        <v>1667</v>
      </c>
      <c r="C1669" s="266">
        <v>44166</v>
      </c>
      <c r="D1669" s="257" t="s">
        <v>1669</v>
      </c>
      <c r="F1669" s="258">
        <v>245</v>
      </c>
    </row>
    <row r="1670" spans="2:6" x14ac:dyDescent="0.25">
      <c r="B1670" s="257" t="s">
        <v>1667</v>
      </c>
      <c r="C1670" s="266">
        <v>44241</v>
      </c>
      <c r="D1670" s="257" t="s">
        <v>1670</v>
      </c>
      <c r="F1670" s="258">
        <v>1.65</v>
      </c>
    </row>
    <row r="1671" spans="2:6" x14ac:dyDescent="0.25">
      <c r="B1671" s="257" t="s">
        <v>1667</v>
      </c>
      <c r="C1671" s="266">
        <v>44311</v>
      </c>
      <c r="D1671" s="257" t="s">
        <v>1671</v>
      </c>
      <c r="F1671" s="258">
        <v>3.64</v>
      </c>
    </row>
    <row r="1672" spans="2:6" x14ac:dyDescent="0.25">
      <c r="B1672" s="257" t="s">
        <v>1667</v>
      </c>
      <c r="C1672" s="266">
        <v>44292</v>
      </c>
      <c r="D1672" s="257" t="s">
        <v>1672</v>
      </c>
      <c r="F1672" s="258">
        <v>434.33</v>
      </c>
    </row>
    <row r="1673" spans="2:6" x14ac:dyDescent="0.25">
      <c r="B1673" s="257" t="s">
        <v>1668</v>
      </c>
      <c r="C1673" s="266">
        <v>44306</v>
      </c>
      <c r="D1673" s="257" t="s">
        <v>1673</v>
      </c>
      <c r="F1673" s="258">
        <v>706.25</v>
      </c>
    </row>
    <row r="1674" spans="2:6" x14ac:dyDescent="0.25">
      <c r="B1674" s="257" t="s">
        <v>1667</v>
      </c>
      <c r="C1674" s="266">
        <v>44315</v>
      </c>
      <c r="D1674" s="257" t="s">
        <v>1674</v>
      </c>
      <c r="F1674" s="258">
        <v>0.39</v>
      </c>
    </row>
    <row r="1675" spans="2:6" x14ac:dyDescent="0.25">
      <c r="B1675" s="257" t="s">
        <v>1667</v>
      </c>
      <c r="C1675" s="266">
        <v>42855</v>
      </c>
      <c r="D1675" s="257" t="s">
        <v>1680</v>
      </c>
      <c r="E1675" s="258">
        <v>-10.24</v>
      </c>
    </row>
    <row r="1676" spans="2:6" x14ac:dyDescent="0.25">
      <c r="B1676" s="257" t="s">
        <v>1667</v>
      </c>
      <c r="C1676" s="266">
        <v>43502</v>
      </c>
      <c r="D1676" s="257" t="s">
        <v>1681</v>
      </c>
      <c r="E1676" s="258">
        <v>-28.91</v>
      </c>
    </row>
    <row r="1677" spans="2:6" x14ac:dyDescent="0.25">
      <c r="B1677" s="257" t="s">
        <v>1668</v>
      </c>
      <c r="C1677" s="266">
        <v>44286</v>
      </c>
      <c r="D1677" s="257" t="s">
        <v>1682</v>
      </c>
      <c r="E1677" s="258">
        <v>-211.16</v>
      </c>
    </row>
    <row r="1678" spans="2:6" x14ac:dyDescent="0.25">
      <c r="B1678" s="257" t="s">
        <v>1667</v>
      </c>
      <c r="C1678" s="266">
        <v>44286</v>
      </c>
      <c r="D1678" s="257" t="s">
        <v>1683</v>
      </c>
      <c r="E1678" s="258">
        <v>-8.3699999999999992</v>
      </c>
    </row>
    <row r="1679" spans="2:6" x14ac:dyDescent="0.25">
      <c r="B1679" s="257" t="s">
        <v>1668</v>
      </c>
      <c r="C1679" s="266">
        <v>43911</v>
      </c>
      <c r="D1679" s="257" t="s">
        <v>1684</v>
      </c>
      <c r="E1679" s="258">
        <v>-925</v>
      </c>
    </row>
    <row r="1680" spans="2:6" x14ac:dyDescent="0.25">
      <c r="B1680" s="257" t="s">
        <v>1668</v>
      </c>
      <c r="C1680" s="266">
        <v>43855</v>
      </c>
      <c r="D1680" s="257" t="s">
        <v>1685</v>
      </c>
      <c r="E1680" s="258">
        <v>-863.3</v>
      </c>
    </row>
    <row r="1681" spans="2:5" x14ac:dyDescent="0.25">
      <c r="B1681" s="257" t="s">
        <v>1667</v>
      </c>
      <c r="C1681" s="266">
        <v>44286</v>
      </c>
      <c r="D1681" s="257" t="s">
        <v>1686</v>
      </c>
      <c r="E1681" s="258">
        <v>-1.79</v>
      </c>
    </row>
    <row r="1682" spans="2:5" x14ac:dyDescent="0.25">
      <c r="B1682" s="257" t="s">
        <v>1667</v>
      </c>
      <c r="C1682" s="266">
        <v>43874</v>
      </c>
      <c r="D1682" s="257" t="s">
        <v>1687</v>
      </c>
      <c r="E1682" s="258">
        <v>-11.18</v>
      </c>
    </row>
    <row r="1683" spans="2:5" x14ac:dyDescent="0.25">
      <c r="B1683" s="257" t="s">
        <v>1667</v>
      </c>
      <c r="C1683" s="266">
        <v>43874</v>
      </c>
      <c r="D1683" s="257" t="s">
        <v>1688</v>
      </c>
      <c r="E1683" s="258">
        <v>-3.17</v>
      </c>
    </row>
    <row r="1684" spans="2:5" x14ac:dyDescent="0.25">
      <c r="B1684" s="257" t="s">
        <v>1667</v>
      </c>
      <c r="C1684" s="266">
        <v>43874</v>
      </c>
      <c r="D1684" s="257" t="s">
        <v>1689</v>
      </c>
      <c r="E1684" s="258">
        <v>-24.72</v>
      </c>
    </row>
    <row r="1685" spans="2:5" x14ac:dyDescent="0.25">
      <c r="B1685" s="257" t="s">
        <v>1668</v>
      </c>
      <c r="C1685" s="266">
        <v>44011</v>
      </c>
      <c r="D1685" s="257" t="s">
        <v>1690</v>
      </c>
      <c r="E1685" s="258">
        <v>-242.25</v>
      </c>
    </row>
    <row r="1686" spans="2:5" x14ac:dyDescent="0.25">
      <c r="B1686" s="257" t="s">
        <v>1668</v>
      </c>
      <c r="C1686" s="266">
        <v>44011</v>
      </c>
      <c r="D1686" s="257" t="s">
        <v>1691</v>
      </c>
      <c r="E1686" s="258">
        <v>-261</v>
      </c>
    </row>
    <row r="1687" spans="2:5" x14ac:dyDescent="0.25">
      <c r="B1687" s="257" t="s">
        <v>1667</v>
      </c>
      <c r="C1687" s="266">
        <v>44013</v>
      </c>
      <c r="D1687" s="257" t="s">
        <v>1692</v>
      </c>
      <c r="E1687" s="258">
        <v>-218.75</v>
      </c>
    </row>
    <row r="1688" spans="2:5" x14ac:dyDescent="0.25">
      <c r="B1688" s="257" t="s">
        <v>1668</v>
      </c>
      <c r="C1688" s="266">
        <v>44163</v>
      </c>
      <c r="D1688" s="257" t="s">
        <v>1693</v>
      </c>
      <c r="E1688" s="258">
        <v>-206.25</v>
      </c>
    </row>
    <row r="1689" spans="2:5" x14ac:dyDescent="0.25">
      <c r="B1689" s="257" t="s">
        <v>1667</v>
      </c>
      <c r="C1689" s="266">
        <v>44042</v>
      </c>
      <c r="D1689" s="257" t="s">
        <v>1694</v>
      </c>
      <c r="E1689" s="258">
        <v>-38.869999999999997</v>
      </c>
    </row>
    <row r="1690" spans="2:5" x14ac:dyDescent="0.25">
      <c r="B1690" s="257" t="s">
        <v>1668</v>
      </c>
      <c r="C1690" s="266">
        <v>44286</v>
      </c>
      <c r="D1690" s="257" t="s">
        <v>1695</v>
      </c>
      <c r="E1690" s="258">
        <v>-37.08</v>
      </c>
    </row>
    <row r="1691" spans="2:5" x14ac:dyDescent="0.25">
      <c r="B1691" s="257" t="s">
        <v>1668</v>
      </c>
      <c r="C1691" s="266">
        <v>44286</v>
      </c>
      <c r="D1691" s="257" t="s">
        <v>1696</v>
      </c>
      <c r="E1691" s="258">
        <v>-22.95</v>
      </c>
    </row>
    <row r="1692" spans="2:5" x14ac:dyDescent="0.25">
      <c r="B1692" s="257" t="s">
        <v>1668</v>
      </c>
      <c r="C1692" s="266">
        <v>44286</v>
      </c>
      <c r="D1692" s="257" t="s">
        <v>1697</v>
      </c>
      <c r="E1692" s="258">
        <v>-77.69</v>
      </c>
    </row>
    <row r="1693" spans="2:5" x14ac:dyDescent="0.25">
      <c r="B1693" s="257" t="s">
        <v>1667</v>
      </c>
      <c r="C1693" s="266">
        <v>44104</v>
      </c>
      <c r="D1693" s="257" t="s">
        <v>1698</v>
      </c>
      <c r="E1693" s="258">
        <v>-110</v>
      </c>
    </row>
    <row r="1694" spans="2:5" x14ac:dyDescent="0.25">
      <c r="B1694" s="257" t="s">
        <v>1667</v>
      </c>
      <c r="C1694" s="266">
        <v>44311</v>
      </c>
      <c r="D1694" s="257" t="s">
        <v>1699</v>
      </c>
      <c r="E1694" s="258">
        <v>-15.4</v>
      </c>
    </row>
    <row r="1695" spans="2:5" x14ac:dyDescent="0.25">
      <c r="B1695" s="257" t="s">
        <v>1667</v>
      </c>
      <c r="C1695" s="266">
        <v>44227</v>
      </c>
      <c r="D1695" s="257" t="s">
        <v>1700</v>
      </c>
      <c r="E1695" s="258">
        <v>-14.89</v>
      </c>
    </row>
    <row r="1696" spans="2:5" x14ac:dyDescent="0.25">
      <c r="B1696" s="257" t="s">
        <v>1667</v>
      </c>
      <c r="C1696" s="266">
        <v>44133</v>
      </c>
      <c r="D1696" s="257" t="s">
        <v>1701</v>
      </c>
      <c r="E1696" s="258">
        <v>-306.25</v>
      </c>
    </row>
    <row r="1697" spans="2:5" x14ac:dyDescent="0.25">
      <c r="B1697" s="257" t="s">
        <v>1668</v>
      </c>
      <c r="C1697" s="266">
        <v>44286</v>
      </c>
      <c r="D1697" s="257" t="s">
        <v>1702</v>
      </c>
      <c r="E1697" s="258">
        <v>-7.65</v>
      </c>
    </row>
    <row r="1698" spans="2:5" x14ac:dyDescent="0.25">
      <c r="B1698" s="257" t="s">
        <v>1668</v>
      </c>
      <c r="C1698" s="266">
        <v>44286</v>
      </c>
      <c r="D1698" s="257" t="s">
        <v>1703</v>
      </c>
      <c r="E1698" s="258">
        <v>-15.3</v>
      </c>
    </row>
    <row r="1699" spans="2:5" x14ac:dyDescent="0.25">
      <c r="B1699" s="257" t="s">
        <v>1667</v>
      </c>
      <c r="C1699" s="266">
        <v>44315</v>
      </c>
      <c r="D1699" s="257" t="s">
        <v>1704</v>
      </c>
      <c r="E1699" s="258">
        <v>-9.11</v>
      </c>
    </row>
    <row r="1700" spans="2:5" x14ac:dyDescent="0.25">
      <c r="B1700" s="257" t="s">
        <v>1667</v>
      </c>
      <c r="C1700" s="266">
        <v>44286</v>
      </c>
      <c r="D1700" s="257" t="s">
        <v>1705</v>
      </c>
      <c r="E1700" s="258">
        <v>-30.84</v>
      </c>
    </row>
    <row r="1701" spans="2:5" x14ac:dyDescent="0.25">
      <c r="B1701" s="257" t="s">
        <v>1668</v>
      </c>
      <c r="C1701" s="266">
        <v>44266</v>
      </c>
      <c r="D1701" s="257" t="s">
        <v>1706</v>
      </c>
      <c r="E1701" s="258">
        <v>-2933.68</v>
      </c>
    </row>
    <row r="1702" spans="2:5" x14ac:dyDescent="0.25">
      <c r="B1702" s="257" t="s">
        <v>1667</v>
      </c>
      <c r="C1702" s="266">
        <v>44182</v>
      </c>
      <c r="D1702" s="257" t="s">
        <v>1707</v>
      </c>
      <c r="E1702" s="258">
        <v>-8.56</v>
      </c>
    </row>
    <row r="1703" spans="2:5" x14ac:dyDescent="0.25">
      <c r="B1703" s="257" t="s">
        <v>1675</v>
      </c>
      <c r="C1703" s="266">
        <v>44286</v>
      </c>
      <c r="D1703" s="257" t="s">
        <v>1708</v>
      </c>
      <c r="E1703" s="258">
        <v>-17.41</v>
      </c>
    </row>
    <row r="1704" spans="2:5" x14ac:dyDescent="0.25">
      <c r="B1704" s="257" t="s">
        <v>1667</v>
      </c>
      <c r="C1704" s="266">
        <v>44206</v>
      </c>
      <c r="D1704" s="257" t="s">
        <v>1709</v>
      </c>
      <c r="E1704" s="258">
        <v>-0.46</v>
      </c>
    </row>
    <row r="1705" spans="2:5" x14ac:dyDescent="0.25">
      <c r="B1705" s="257" t="s">
        <v>1668</v>
      </c>
      <c r="C1705" s="266">
        <v>44268</v>
      </c>
      <c r="D1705" s="257" t="s">
        <v>1710</v>
      </c>
      <c r="E1705" s="258">
        <v>-221.55</v>
      </c>
    </row>
    <row r="1706" spans="2:5" x14ac:dyDescent="0.25">
      <c r="B1706" s="257" t="s">
        <v>1667</v>
      </c>
      <c r="C1706" s="266">
        <v>44255</v>
      </c>
      <c r="D1706" s="257" t="s">
        <v>1711</v>
      </c>
      <c r="E1706" s="258">
        <v>-1.53</v>
      </c>
    </row>
    <row r="1707" spans="2:5" x14ac:dyDescent="0.25">
      <c r="B1707" s="257" t="s">
        <v>1667</v>
      </c>
      <c r="C1707" s="266">
        <v>44227</v>
      </c>
      <c r="D1707" s="257" t="s">
        <v>1712</v>
      </c>
      <c r="E1707" s="258">
        <v>-49.44</v>
      </c>
    </row>
    <row r="1708" spans="2:5" x14ac:dyDescent="0.25">
      <c r="B1708" s="257" t="s">
        <v>1667</v>
      </c>
      <c r="C1708" s="266">
        <v>44227</v>
      </c>
      <c r="D1708" s="257" t="s">
        <v>1713</v>
      </c>
      <c r="E1708" s="258">
        <v>-41.2</v>
      </c>
    </row>
    <row r="1709" spans="2:5" x14ac:dyDescent="0.25">
      <c r="B1709" s="257" t="s">
        <v>1667</v>
      </c>
      <c r="C1709" s="266">
        <v>44286</v>
      </c>
      <c r="D1709" s="257" t="s">
        <v>1714</v>
      </c>
      <c r="E1709" s="258">
        <v>-33.090000000000003</v>
      </c>
    </row>
    <row r="1710" spans="2:5" x14ac:dyDescent="0.25">
      <c r="B1710" s="257" t="s">
        <v>1668</v>
      </c>
      <c r="C1710" s="266">
        <v>44266</v>
      </c>
      <c r="D1710" s="257" t="s">
        <v>1715</v>
      </c>
      <c r="E1710" s="258">
        <v>-2494.5300000000002</v>
      </c>
    </row>
    <row r="1711" spans="2:5" x14ac:dyDescent="0.25">
      <c r="B1711" s="257" t="s">
        <v>1668</v>
      </c>
      <c r="C1711" s="266">
        <v>44266</v>
      </c>
      <c r="D1711" s="257" t="s">
        <v>1716</v>
      </c>
      <c r="E1711" s="258">
        <v>-169.69</v>
      </c>
    </row>
    <row r="1712" spans="2:5" x14ac:dyDescent="0.25">
      <c r="B1712" s="257" t="s">
        <v>1676</v>
      </c>
      <c r="C1712" s="266">
        <v>44315</v>
      </c>
      <c r="D1712" s="257" t="s">
        <v>1717</v>
      </c>
      <c r="E1712" s="258">
        <v>-56.93</v>
      </c>
    </row>
    <row r="1713" spans="2:5" x14ac:dyDescent="0.25">
      <c r="B1713" s="257" t="s">
        <v>1667</v>
      </c>
      <c r="C1713" s="266">
        <v>44217</v>
      </c>
      <c r="D1713" s="257" t="s">
        <v>1718</v>
      </c>
      <c r="E1713" s="258">
        <v>-19.13</v>
      </c>
    </row>
    <row r="1714" spans="2:5" x14ac:dyDescent="0.25">
      <c r="B1714" s="257" t="s">
        <v>1667</v>
      </c>
      <c r="C1714" s="266">
        <v>44284</v>
      </c>
      <c r="D1714" s="257" t="s">
        <v>1719</v>
      </c>
      <c r="E1714" s="258">
        <v>-17.010000000000002</v>
      </c>
    </row>
    <row r="1715" spans="2:5" x14ac:dyDescent="0.25">
      <c r="B1715" s="257" t="s">
        <v>1667</v>
      </c>
      <c r="C1715" s="266">
        <v>44217</v>
      </c>
      <c r="D1715" s="257" t="s">
        <v>1720</v>
      </c>
      <c r="E1715" s="258">
        <v>-22.19</v>
      </c>
    </row>
    <row r="1716" spans="2:5" x14ac:dyDescent="0.25">
      <c r="B1716" s="257" t="s">
        <v>1667</v>
      </c>
      <c r="C1716" s="266">
        <v>44217</v>
      </c>
      <c r="D1716" s="257" t="s">
        <v>1721</v>
      </c>
      <c r="E1716" s="258">
        <v>-21.41</v>
      </c>
    </row>
    <row r="1717" spans="2:5" x14ac:dyDescent="0.25">
      <c r="B1717" s="257" t="s">
        <v>1667</v>
      </c>
      <c r="C1717" s="266">
        <v>44217</v>
      </c>
      <c r="D1717" s="257" t="s">
        <v>1722</v>
      </c>
      <c r="E1717" s="258">
        <v>-9.94</v>
      </c>
    </row>
    <row r="1718" spans="2:5" x14ac:dyDescent="0.25">
      <c r="B1718" s="257" t="s">
        <v>1667</v>
      </c>
      <c r="C1718" s="266">
        <v>44217</v>
      </c>
      <c r="D1718" s="257" t="s">
        <v>1723</v>
      </c>
      <c r="E1718" s="258">
        <v>-10.59</v>
      </c>
    </row>
    <row r="1719" spans="2:5" x14ac:dyDescent="0.25">
      <c r="B1719" s="257" t="s">
        <v>1667</v>
      </c>
      <c r="C1719" s="266">
        <v>44217</v>
      </c>
      <c r="D1719" s="257" t="s">
        <v>1724</v>
      </c>
      <c r="E1719" s="258">
        <v>-0.68</v>
      </c>
    </row>
    <row r="1720" spans="2:5" x14ac:dyDescent="0.25">
      <c r="B1720" s="257" t="s">
        <v>1667</v>
      </c>
      <c r="C1720" s="266">
        <v>44217</v>
      </c>
      <c r="D1720" s="257" t="s">
        <v>1725</v>
      </c>
      <c r="E1720" s="258">
        <v>-7.79</v>
      </c>
    </row>
    <row r="1721" spans="2:5" x14ac:dyDescent="0.25">
      <c r="B1721" s="257" t="s">
        <v>1667</v>
      </c>
      <c r="C1721" s="266">
        <v>44217</v>
      </c>
      <c r="D1721" s="257" t="s">
        <v>1726</v>
      </c>
      <c r="E1721" s="258">
        <v>-1.4</v>
      </c>
    </row>
    <row r="1722" spans="2:5" x14ac:dyDescent="0.25">
      <c r="B1722" s="257" t="s">
        <v>1667</v>
      </c>
      <c r="C1722" s="266">
        <v>44219</v>
      </c>
      <c r="D1722" s="257" t="s">
        <v>1727</v>
      </c>
      <c r="E1722" s="258">
        <v>-4.92</v>
      </c>
    </row>
    <row r="1723" spans="2:5" x14ac:dyDescent="0.25">
      <c r="B1723" s="257" t="s">
        <v>1667</v>
      </c>
      <c r="C1723" s="266">
        <v>44221</v>
      </c>
      <c r="D1723" s="257" t="s">
        <v>1728</v>
      </c>
      <c r="E1723" s="258">
        <v>-0.33</v>
      </c>
    </row>
    <row r="1724" spans="2:5" x14ac:dyDescent="0.25">
      <c r="B1724" s="257" t="s">
        <v>1675</v>
      </c>
      <c r="C1724" s="266">
        <v>44255</v>
      </c>
      <c r="D1724" s="257" t="s">
        <v>1729</v>
      </c>
      <c r="E1724" s="258">
        <v>-2.54</v>
      </c>
    </row>
    <row r="1725" spans="2:5" x14ac:dyDescent="0.25">
      <c r="B1725" s="257" t="s">
        <v>1667</v>
      </c>
      <c r="C1725" s="266">
        <v>44222</v>
      </c>
      <c r="D1725" s="257" t="s">
        <v>1730</v>
      </c>
      <c r="E1725" s="258">
        <v>-32.770000000000003</v>
      </c>
    </row>
    <row r="1726" spans="2:5" x14ac:dyDescent="0.25">
      <c r="B1726" s="257" t="s">
        <v>1667</v>
      </c>
      <c r="C1726" s="266">
        <v>44222</v>
      </c>
      <c r="D1726" s="257" t="s">
        <v>1731</v>
      </c>
      <c r="E1726" s="258">
        <v>-50.32</v>
      </c>
    </row>
    <row r="1727" spans="2:5" x14ac:dyDescent="0.25">
      <c r="B1727" s="257" t="s">
        <v>1667</v>
      </c>
      <c r="C1727" s="266">
        <v>44227</v>
      </c>
      <c r="D1727" s="257" t="s">
        <v>1732</v>
      </c>
      <c r="E1727" s="258">
        <v>-24.92</v>
      </c>
    </row>
    <row r="1728" spans="2:5" x14ac:dyDescent="0.25">
      <c r="B1728" s="257" t="s">
        <v>1667</v>
      </c>
      <c r="C1728" s="266">
        <v>44217</v>
      </c>
      <c r="D1728" s="257" t="s">
        <v>1733</v>
      </c>
      <c r="E1728" s="258">
        <v>-2.92</v>
      </c>
    </row>
    <row r="1729" spans="2:5" x14ac:dyDescent="0.25">
      <c r="B1729" s="257" t="s">
        <v>1667</v>
      </c>
      <c r="C1729" s="266">
        <v>44224</v>
      </c>
      <c r="D1729" s="257" t="s">
        <v>1734</v>
      </c>
      <c r="E1729" s="258">
        <v>-0.75</v>
      </c>
    </row>
    <row r="1730" spans="2:5" x14ac:dyDescent="0.25">
      <c r="B1730" s="257" t="s">
        <v>1667</v>
      </c>
      <c r="C1730" s="266">
        <v>44227</v>
      </c>
      <c r="D1730" s="257" t="s">
        <v>1735</v>
      </c>
      <c r="E1730" s="258">
        <v>-21.68</v>
      </c>
    </row>
    <row r="1731" spans="2:5" x14ac:dyDescent="0.25">
      <c r="B1731" s="257" t="s">
        <v>1667</v>
      </c>
      <c r="C1731" s="266">
        <v>44224</v>
      </c>
      <c r="D1731" s="257" t="s">
        <v>1736</v>
      </c>
      <c r="E1731" s="258">
        <v>-9.49</v>
      </c>
    </row>
    <row r="1732" spans="2:5" x14ac:dyDescent="0.25">
      <c r="B1732" s="257" t="s">
        <v>1667</v>
      </c>
      <c r="C1732" s="266">
        <v>44224</v>
      </c>
      <c r="D1732" s="257" t="s">
        <v>1737</v>
      </c>
      <c r="E1732" s="258">
        <v>-30.22</v>
      </c>
    </row>
    <row r="1733" spans="2:5" x14ac:dyDescent="0.25">
      <c r="B1733" s="257" t="s">
        <v>1667</v>
      </c>
      <c r="C1733" s="266">
        <v>44224</v>
      </c>
      <c r="D1733" s="257" t="s">
        <v>1738</v>
      </c>
      <c r="E1733" s="258">
        <v>-4.58</v>
      </c>
    </row>
    <row r="1734" spans="2:5" x14ac:dyDescent="0.25">
      <c r="B1734" s="257" t="s">
        <v>1667</v>
      </c>
      <c r="C1734" s="266">
        <v>44311</v>
      </c>
      <c r="D1734" s="257" t="s">
        <v>1739</v>
      </c>
      <c r="E1734" s="258">
        <v>-1320.99</v>
      </c>
    </row>
    <row r="1735" spans="2:5" x14ac:dyDescent="0.25">
      <c r="B1735" s="257" t="s">
        <v>1667</v>
      </c>
      <c r="C1735" s="266">
        <v>44311</v>
      </c>
      <c r="D1735" s="257" t="s">
        <v>1740</v>
      </c>
      <c r="E1735" s="258">
        <v>-261.14999999999998</v>
      </c>
    </row>
    <row r="1736" spans="2:5" x14ac:dyDescent="0.25">
      <c r="B1736" s="257" t="s">
        <v>1667</v>
      </c>
      <c r="C1736" s="266">
        <v>44224</v>
      </c>
      <c r="D1736" s="257" t="s">
        <v>1741</v>
      </c>
      <c r="E1736" s="258">
        <v>-14.34</v>
      </c>
    </row>
    <row r="1737" spans="2:5" x14ac:dyDescent="0.25">
      <c r="B1737" s="257" t="s">
        <v>1667</v>
      </c>
      <c r="C1737" s="266">
        <v>44224</v>
      </c>
      <c r="D1737" s="257" t="s">
        <v>1742</v>
      </c>
      <c r="E1737" s="258">
        <v>-2.2599999999999998</v>
      </c>
    </row>
    <row r="1738" spans="2:5" x14ac:dyDescent="0.25">
      <c r="B1738" s="257" t="s">
        <v>1667</v>
      </c>
      <c r="C1738" s="266">
        <v>44224</v>
      </c>
      <c r="D1738" s="257" t="s">
        <v>1743</v>
      </c>
      <c r="E1738" s="258">
        <v>-0.94</v>
      </c>
    </row>
    <row r="1739" spans="2:5" x14ac:dyDescent="0.25">
      <c r="B1739" s="257" t="s">
        <v>1667</v>
      </c>
      <c r="C1739" s="266">
        <v>44227</v>
      </c>
      <c r="D1739" s="257" t="s">
        <v>1744</v>
      </c>
      <c r="E1739" s="258">
        <v>-293</v>
      </c>
    </row>
    <row r="1740" spans="2:5" x14ac:dyDescent="0.25">
      <c r="B1740" s="257" t="s">
        <v>1667</v>
      </c>
      <c r="C1740" s="266">
        <v>44224</v>
      </c>
      <c r="D1740" s="257" t="s">
        <v>1745</v>
      </c>
      <c r="E1740" s="258">
        <v>-3.41</v>
      </c>
    </row>
    <row r="1741" spans="2:5" x14ac:dyDescent="0.25">
      <c r="B1741" s="257" t="s">
        <v>1667</v>
      </c>
      <c r="C1741" s="266">
        <v>44227</v>
      </c>
      <c r="D1741" s="257" t="s">
        <v>1746</v>
      </c>
      <c r="E1741" s="258">
        <v>-0.53</v>
      </c>
    </row>
    <row r="1742" spans="2:5" x14ac:dyDescent="0.25">
      <c r="B1742" s="257" t="s">
        <v>1667</v>
      </c>
      <c r="C1742" s="266">
        <v>44227</v>
      </c>
      <c r="D1742" s="257" t="s">
        <v>1747</v>
      </c>
      <c r="E1742" s="258">
        <v>-31.17</v>
      </c>
    </row>
    <row r="1743" spans="2:5" x14ac:dyDescent="0.25">
      <c r="B1743" s="257" t="s">
        <v>1667</v>
      </c>
      <c r="C1743" s="266">
        <v>44221</v>
      </c>
      <c r="D1743" s="257" t="s">
        <v>1748</v>
      </c>
      <c r="E1743" s="258">
        <v>-8.61</v>
      </c>
    </row>
    <row r="1744" spans="2:5" x14ac:dyDescent="0.25">
      <c r="B1744" s="257" t="s">
        <v>1667</v>
      </c>
      <c r="C1744" s="266">
        <v>44224</v>
      </c>
      <c r="D1744" s="257" t="s">
        <v>1749</v>
      </c>
      <c r="E1744" s="258">
        <v>-7.75</v>
      </c>
    </row>
    <row r="1745" spans="2:5" x14ac:dyDescent="0.25">
      <c r="B1745" s="257" t="s">
        <v>1675</v>
      </c>
      <c r="C1745" s="266">
        <v>44286</v>
      </c>
      <c r="D1745" s="257" t="s">
        <v>1750</v>
      </c>
      <c r="E1745" s="258">
        <v>-9.89</v>
      </c>
    </row>
    <row r="1746" spans="2:5" x14ac:dyDescent="0.25">
      <c r="B1746" s="257" t="s">
        <v>1675</v>
      </c>
      <c r="C1746" s="266">
        <v>44286</v>
      </c>
      <c r="D1746" s="257" t="s">
        <v>1751</v>
      </c>
      <c r="E1746" s="258">
        <v>-10.31</v>
      </c>
    </row>
    <row r="1747" spans="2:5" x14ac:dyDescent="0.25">
      <c r="B1747" s="257" t="s">
        <v>1667</v>
      </c>
      <c r="C1747" s="266">
        <v>44222</v>
      </c>
      <c r="D1747" s="257" t="s">
        <v>1752</v>
      </c>
      <c r="E1747" s="258">
        <v>-16.53</v>
      </c>
    </row>
    <row r="1748" spans="2:5" x14ac:dyDescent="0.25">
      <c r="B1748" s="257" t="s">
        <v>1667</v>
      </c>
      <c r="C1748" s="266">
        <v>44224</v>
      </c>
      <c r="D1748" s="257" t="s">
        <v>1753</v>
      </c>
      <c r="E1748" s="258">
        <v>-3.74</v>
      </c>
    </row>
    <row r="1749" spans="2:5" x14ac:dyDescent="0.25">
      <c r="B1749" s="257" t="s">
        <v>1667</v>
      </c>
      <c r="C1749" s="266">
        <v>44224</v>
      </c>
      <c r="D1749" s="257" t="s">
        <v>1754</v>
      </c>
      <c r="E1749" s="258">
        <v>-0.39</v>
      </c>
    </row>
    <row r="1750" spans="2:5" x14ac:dyDescent="0.25">
      <c r="B1750" s="257" t="s">
        <v>1667</v>
      </c>
      <c r="C1750" s="266">
        <v>44227</v>
      </c>
      <c r="D1750" s="257" t="s">
        <v>1755</v>
      </c>
      <c r="E1750" s="258">
        <v>-6.99</v>
      </c>
    </row>
    <row r="1751" spans="2:5" x14ac:dyDescent="0.25">
      <c r="B1751" s="257" t="s">
        <v>1667</v>
      </c>
      <c r="C1751" s="266">
        <v>44227</v>
      </c>
      <c r="D1751" s="257" t="s">
        <v>1756</v>
      </c>
      <c r="E1751" s="258">
        <v>-8.19</v>
      </c>
    </row>
    <row r="1752" spans="2:5" x14ac:dyDescent="0.25">
      <c r="B1752" s="257" t="s">
        <v>1667</v>
      </c>
      <c r="C1752" s="266">
        <v>44255</v>
      </c>
      <c r="D1752" s="257" t="s">
        <v>1757</v>
      </c>
      <c r="E1752" s="258">
        <v>-1.88</v>
      </c>
    </row>
    <row r="1753" spans="2:5" x14ac:dyDescent="0.25">
      <c r="B1753" s="257" t="s">
        <v>1667</v>
      </c>
      <c r="C1753" s="266">
        <v>44221</v>
      </c>
      <c r="D1753" s="257" t="s">
        <v>1758</v>
      </c>
      <c r="E1753" s="258">
        <v>-13.28</v>
      </c>
    </row>
    <row r="1754" spans="2:5" x14ac:dyDescent="0.25">
      <c r="B1754" s="257" t="s">
        <v>1667</v>
      </c>
      <c r="C1754" s="266">
        <v>44224</v>
      </c>
      <c r="D1754" s="257" t="s">
        <v>1759</v>
      </c>
      <c r="E1754" s="258">
        <v>-3.15</v>
      </c>
    </row>
    <row r="1755" spans="2:5" x14ac:dyDescent="0.25">
      <c r="B1755" s="257" t="s">
        <v>1667</v>
      </c>
      <c r="C1755" s="266">
        <v>44227</v>
      </c>
      <c r="D1755" s="257" t="s">
        <v>1760</v>
      </c>
      <c r="E1755" s="258">
        <v>-0.15</v>
      </c>
    </row>
    <row r="1756" spans="2:5" x14ac:dyDescent="0.25">
      <c r="B1756" s="257" t="s">
        <v>1667</v>
      </c>
      <c r="C1756" s="266">
        <v>44224</v>
      </c>
      <c r="D1756" s="257" t="s">
        <v>1761</v>
      </c>
      <c r="E1756" s="258">
        <v>-13.42</v>
      </c>
    </row>
    <row r="1757" spans="2:5" x14ac:dyDescent="0.25">
      <c r="B1757" s="257" t="s">
        <v>1675</v>
      </c>
      <c r="C1757" s="266">
        <v>44224</v>
      </c>
      <c r="D1757" s="257" t="s">
        <v>1762</v>
      </c>
      <c r="E1757" s="258">
        <v>-4.12</v>
      </c>
    </row>
    <row r="1758" spans="2:5" x14ac:dyDescent="0.25">
      <c r="B1758" s="257" t="s">
        <v>1667</v>
      </c>
      <c r="C1758" s="266">
        <v>44227</v>
      </c>
      <c r="D1758" s="257" t="s">
        <v>1763</v>
      </c>
      <c r="E1758" s="258">
        <v>-1.58</v>
      </c>
    </row>
    <row r="1759" spans="2:5" x14ac:dyDescent="0.25">
      <c r="B1759" s="257" t="s">
        <v>1667</v>
      </c>
      <c r="C1759" s="266">
        <v>44221</v>
      </c>
      <c r="D1759" s="257" t="s">
        <v>1764</v>
      </c>
      <c r="E1759" s="258">
        <v>-11.64</v>
      </c>
    </row>
    <row r="1760" spans="2:5" x14ac:dyDescent="0.25">
      <c r="B1760" s="257" t="s">
        <v>1667</v>
      </c>
      <c r="C1760" s="266">
        <v>44221</v>
      </c>
      <c r="D1760" s="257" t="s">
        <v>1765</v>
      </c>
      <c r="E1760" s="258">
        <v>-3.06</v>
      </c>
    </row>
    <row r="1761" spans="2:5" x14ac:dyDescent="0.25">
      <c r="B1761" s="257" t="s">
        <v>1667</v>
      </c>
      <c r="C1761" s="266">
        <v>44221</v>
      </c>
      <c r="D1761" s="257" t="s">
        <v>1766</v>
      </c>
      <c r="E1761" s="258">
        <v>-2.99</v>
      </c>
    </row>
    <row r="1762" spans="2:5" x14ac:dyDescent="0.25">
      <c r="B1762" s="257" t="s">
        <v>1667</v>
      </c>
      <c r="C1762" s="266">
        <v>44222</v>
      </c>
      <c r="D1762" s="257" t="s">
        <v>1767</v>
      </c>
      <c r="E1762" s="258">
        <v>-611.39</v>
      </c>
    </row>
    <row r="1763" spans="2:5" x14ac:dyDescent="0.25">
      <c r="B1763" s="257" t="s">
        <v>1667</v>
      </c>
      <c r="C1763" s="266">
        <v>44222</v>
      </c>
      <c r="D1763" s="257" t="s">
        <v>1768</v>
      </c>
      <c r="E1763" s="258">
        <v>-11.77</v>
      </c>
    </row>
    <row r="1764" spans="2:5" x14ac:dyDescent="0.25">
      <c r="B1764" s="257" t="s">
        <v>1667</v>
      </c>
      <c r="C1764" s="266">
        <v>44224</v>
      </c>
      <c r="D1764" s="257" t="s">
        <v>1769</v>
      </c>
      <c r="E1764" s="258">
        <v>-17.489999999999998</v>
      </c>
    </row>
    <row r="1765" spans="2:5" x14ac:dyDescent="0.25">
      <c r="B1765" s="257" t="s">
        <v>1667</v>
      </c>
      <c r="C1765" s="266">
        <v>44221</v>
      </c>
      <c r="D1765" s="257" t="s">
        <v>1770</v>
      </c>
      <c r="E1765" s="258">
        <v>-3.67</v>
      </c>
    </row>
    <row r="1766" spans="2:5" x14ac:dyDescent="0.25">
      <c r="B1766" s="257" t="s">
        <v>1667</v>
      </c>
      <c r="C1766" s="266">
        <v>44227</v>
      </c>
      <c r="D1766" s="257" t="s">
        <v>1771</v>
      </c>
      <c r="E1766" s="258">
        <v>-7.85</v>
      </c>
    </row>
    <row r="1767" spans="2:5" x14ac:dyDescent="0.25">
      <c r="B1767" s="257" t="s">
        <v>1667</v>
      </c>
      <c r="C1767" s="266">
        <v>44227</v>
      </c>
      <c r="D1767" s="257" t="s">
        <v>1772</v>
      </c>
      <c r="E1767" s="258">
        <v>-4.63</v>
      </c>
    </row>
    <row r="1768" spans="2:5" x14ac:dyDescent="0.25">
      <c r="B1768" s="257" t="s">
        <v>1667</v>
      </c>
      <c r="C1768" s="266">
        <v>44227</v>
      </c>
      <c r="D1768" s="257" t="s">
        <v>1773</v>
      </c>
      <c r="E1768" s="258">
        <v>-5.25</v>
      </c>
    </row>
    <row r="1769" spans="2:5" x14ac:dyDescent="0.25">
      <c r="B1769" s="257" t="s">
        <v>1667</v>
      </c>
      <c r="C1769" s="266">
        <v>44224</v>
      </c>
      <c r="D1769" s="257" t="s">
        <v>1774</v>
      </c>
      <c r="E1769" s="258">
        <v>-10.029999999999999</v>
      </c>
    </row>
    <row r="1770" spans="2:5" x14ac:dyDescent="0.25">
      <c r="B1770" s="257" t="s">
        <v>1667</v>
      </c>
      <c r="C1770" s="266">
        <v>44224</v>
      </c>
      <c r="D1770" s="257" t="s">
        <v>1775</v>
      </c>
      <c r="E1770" s="258">
        <v>-1.78</v>
      </c>
    </row>
    <row r="1771" spans="2:5" x14ac:dyDescent="0.25">
      <c r="B1771" s="257" t="s">
        <v>1667</v>
      </c>
      <c r="C1771" s="266">
        <v>44224</v>
      </c>
      <c r="D1771" s="257" t="s">
        <v>1776</v>
      </c>
      <c r="E1771" s="258">
        <v>-0.27</v>
      </c>
    </row>
    <row r="1772" spans="2:5" x14ac:dyDescent="0.25">
      <c r="B1772" s="257" t="s">
        <v>1667</v>
      </c>
      <c r="C1772" s="266">
        <v>44224</v>
      </c>
      <c r="D1772" s="257" t="s">
        <v>1777</v>
      </c>
      <c r="E1772" s="258">
        <v>-5.9</v>
      </c>
    </row>
    <row r="1773" spans="2:5" x14ac:dyDescent="0.25">
      <c r="B1773" s="257" t="s">
        <v>1667</v>
      </c>
      <c r="C1773" s="266">
        <v>44224</v>
      </c>
      <c r="D1773" s="257" t="s">
        <v>1778</v>
      </c>
      <c r="E1773" s="258">
        <v>-27.4</v>
      </c>
    </row>
    <row r="1774" spans="2:5" x14ac:dyDescent="0.25">
      <c r="B1774" s="257" t="s">
        <v>1667</v>
      </c>
      <c r="C1774" s="266">
        <v>44224</v>
      </c>
      <c r="D1774" s="257" t="s">
        <v>1779</v>
      </c>
      <c r="E1774" s="258">
        <v>-8.06</v>
      </c>
    </row>
    <row r="1775" spans="2:5" x14ac:dyDescent="0.25">
      <c r="B1775" s="257" t="s">
        <v>1667</v>
      </c>
      <c r="C1775" s="266">
        <v>44224</v>
      </c>
      <c r="D1775" s="257" t="s">
        <v>1780</v>
      </c>
      <c r="E1775" s="258">
        <v>-2.12</v>
      </c>
    </row>
    <row r="1776" spans="2:5" x14ac:dyDescent="0.25">
      <c r="B1776" s="257" t="s">
        <v>1667</v>
      </c>
      <c r="C1776" s="266">
        <v>44227</v>
      </c>
      <c r="D1776" s="257" t="s">
        <v>1781</v>
      </c>
      <c r="E1776" s="258">
        <v>-3.14</v>
      </c>
    </row>
    <row r="1777" spans="2:5" x14ac:dyDescent="0.25">
      <c r="B1777" s="257" t="s">
        <v>1667</v>
      </c>
      <c r="C1777" s="266">
        <v>44227</v>
      </c>
      <c r="D1777" s="257" t="s">
        <v>1782</v>
      </c>
      <c r="E1777" s="258">
        <v>-1.88</v>
      </c>
    </row>
    <row r="1778" spans="2:5" x14ac:dyDescent="0.25">
      <c r="B1778" s="257" t="s">
        <v>1667</v>
      </c>
      <c r="C1778" s="266">
        <v>44227</v>
      </c>
      <c r="D1778" s="257" t="s">
        <v>1783</v>
      </c>
      <c r="E1778" s="258">
        <v>-28.45</v>
      </c>
    </row>
    <row r="1779" spans="2:5" x14ac:dyDescent="0.25">
      <c r="B1779" s="257" t="s">
        <v>1667</v>
      </c>
      <c r="C1779" s="266">
        <v>44227</v>
      </c>
      <c r="D1779" s="257" t="s">
        <v>1784</v>
      </c>
      <c r="E1779" s="258">
        <v>-207.56</v>
      </c>
    </row>
    <row r="1780" spans="2:5" x14ac:dyDescent="0.25">
      <c r="B1780" s="257" t="s">
        <v>1667</v>
      </c>
      <c r="C1780" s="266">
        <v>44255</v>
      </c>
      <c r="D1780" s="257" t="s">
        <v>1785</v>
      </c>
      <c r="E1780" s="258">
        <v>-1.18</v>
      </c>
    </row>
    <row r="1781" spans="2:5" x14ac:dyDescent="0.25">
      <c r="B1781" s="257" t="s">
        <v>1667</v>
      </c>
      <c r="C1781" s="266">
        <v>44227</v>
      </c>
      <c r="D1781" s="257" t="s">
        <v>1786</v>
      </c>
      <c r="E1781" s="258">
        <v>-3.81</v>
      </c>
    </row>
    <row r="1782" spans="2:5" x14ac:dyDescent="0.25">
      <c r="B1782" s="257" t="s">
        <v>1667</v>
      </c>
      <c r="C1782" s="266">
        <v>44227</v>
      </c>
      <c r="D1782" s="257" t="s">
        <v>1787</v>
      </c>
      <c r="E1782" s="258">
        <v>-23.79</v>
      </c>
    </row>
    <row r="1783" spans="2:5" x14ac:dyDescent="0.25">
      <c r="B1783" s="257" t="s">
        <v>1667</v>
      </c>
      <c r="C1783" s="266">
        <v>44227</v>
      </c>
      <c r="D1783" s="257" t="s">
        <v>1788</v>
      </c>
      <c r="E1783" s="258">
        <v>-9.4499999999999993</v>
      </c>
    </row>
    <row r="1784" spans="2:5" x14ac:dyDescent="0.25">
      <c r="B1784" s="257" t="s">
        <v>1667</v>
      </c>
      <c r="C1784" s="266">
        <v>44227</v>
      </c>
      <c r="D1784" s="257" t="s">
        <v>1789</v>
      </c>
      <c r="E1784" s="258">
        <v>-3.5</v>
      </c>
    </row>
    <row r="1785" spans="2:5" x14ac:dyDescent="0.25">
      <c r="B1785" s="257" t="s">
        <v>1667</v>
      </c>
      <c r="C1785" s="266">
        <v>44227</v>
      </c>
      <c r="D1785" s="257" t="s">
        <v>1790</v>
      </c>
      <c r="E1785" s="258">
        <v>-5.51</v>
      </c>
    </row>
    <row r="1786" spans="2:5" x14ac:dyDescent="0.25">
      <c r="B1786" s="257" t="s">
        <v>1667</v>
      </c>
      <c r="C1786" s="266">
        <v>44227</v>
      </c>
      <c r="D1786" s="257" t="s">
        <v>1791</v>
      </c>
      <c r="E1786" s="258">
        <v>-3.46</v>
      </c>
    </row>
    <row r="1787" spans="2:5" x14ac:dyDescent="0.25">
      <c r="B1787" s="257" t="s">
        <v>1667</v>
      </c>
      <c r="C1787" s="266">
        <v>44227</v>
      </c>
      <c r="D1787" s="257" t="s">
        <v>1792</v>
      </c>
      <c r="E1787" s="258">
        <v>-20.62</v>
      </c>
    </row>
    <row r="1788" spans="2:5" x14ac:dyDescent="0.25">
      <c r="B1788" s="257" t="s">
        <v>1667</v>
      </c>
      <c r="C1788" s="266">
        <v>44227</v>
      </c>
      <c r="D1788" s="257" t="s">
        <v>1793</v>
      </c>
      <c r="E1788" s="258">
        <v>-17.399999999999999</v>
      </c>
    </row>
    <row r="1789" spans="2:5" x14ac:dyDescent="0.25">
      <c r="B1789" s="257" t="s">
        <v>1667</v>
      </c>
      <c r="C1789" s="266">
        <v>44227</v>
      </c>
      <c r="D1789" s="257" t="s">
        <v>1794</v>
      </c>
      <c r="E1789" s="258">
        <v>-11.57</v>
      </c>
    </row>
    <row r="1790" spans="2:5" x14ac:dyDescent="0.25">
      <c r="B1790" s="257" t="s">
        <v>1667</v>
      </c>
      <c r="C1790" s="266">
        <v>44227</v>
      </c>
      <c r="D1790" s="257" t="s">
        <v>1795</v>
      </c>
      <c r="E1790" s="258">
        <v>-9.9</v>
      </c>
    </row>
    <row r="1791" spans="2:5" x14ac:dyDescent="0.25">
      <c r="B1791" s="257" t="s">
        <v>1667</v>
      </c>
      <c r="C1791" s="266">
        <v>44227</v>
      </c>
      <c r="D1791" s="257" t="s">
        <v>1796</v>
      </c>
      <c r="E1791" s="258">
        <v>-226.02</v>
      </c>
    </row>
    <row r="1792" spans="2:5" x14ac:dyDescent="0.25">
      <c r="B1792" s="257" t="s">
        <v>1667</v>
      </c>
      <c r="C1792" s="266">
        <v>44227</v>
      </c>
      <c r="D1792" s="257" t="s">
        <v>1797</v>
      </c>
      <c r="E1792" s="258">
        <v>-5.46</v>
      </c>
    </row>
    <row r="1793" spans="2:5" x14ac:dyDescent="0.25">
      <c r="B1793" s="257" t="s">
        <v>1667</v>
      </c>
      <c r="C1793" s="266">
        <v>44227</v>
      </c>
      <c r="D1793" s="257" t="s">
        <v>1798</v>
      </c>
      <c r="E1793" s="258">
        <v>-1.73</v>
      </c>
    </row>
    <row r="1794" spans="2:5" x14ac:dyDescent="0.25">
      <c r="B1794" s="257" t="s">
        <v>1667</v>
      </c>
      <c r="C1794" s="266">
        <v>44227</v>
      </c>
      <c r="D1794" s="257" t="s">
        <v>1799</v>
      </c>
      <c r="E1794" s="258">
        <v>-4.38</v>
      </c>
    </row>
    <row r="1795" spans="2:5" x14ac:dyDescent="0.25">
      <c r="B1795" s="257" t="s">
        <v>1667</v>
      </c>
      <c r="C1795" s="266">
        <v>44227</v>
      </c>
      <c r="D1795" s="257" t="s">
        <v>1800</v>
      </c>
      <c r="E1795" s="258">
        <v>-7.06</v>
      </c>
    </row>
    <row r="1796" spans="2:5" x14ac:dyDescent="0.25">
      <c r="B1796" s="257" t="s">
        <v>1667</v>
      </c>
      <c r="C1796" s="266">
        <v>44227</v>
      </c>
      <c r="D1796" s="257" t="s">
        <v>1801</v>
      </c>
      <c r="E1796" s="258">
        <v>-1.62</v>
      </c>
    </row>
    <row r="1797" spans="2:5" x14ac:dyDescent="0.25">
      <c r="B1797" s="257" t="s">
        <v>1667</v>
      </c>
      <c r="C1797" s="266">
        <v>44227</v>
      </c>
      <c r="D1797" s="257" t="s">
        <v>1802</v>
      </c>
      <c r="E1797" s="258">
        <v>-3.11</v>
      </c>
    </row>
    <row r="1798" spans="2:5" x14ac:dyDescent="0.25">
      <c r="B1798" s="257" t="s">
        <v>1667</v>
      </c>
      <c r="C1798" s="266">
        <v>44227</v>
      </c>
      <c r="D1798" s="257" t="s">
        <v>1803</v>
      </c>
      <c r="E1798" s="258">
        <v>-12.55</v>
      </c>
    </row>
    <row r="1799" spans="2:5" x14ac:dyDescent="0.25">
      <c r="B1799" s="257" t="s">
        <v>1667</v>
      </c>
      <c r="C1799" s="266">
        <v>44227</v>
      </c>
      <c r="D1799" s="257" t="s">
        <v>1804</v>
      </c>
      <c r="E1799" s="258">
        <v>-15.89</v>
      </c>
    </row>
    <row r="1800" spans="2:5" x14ac:dyDescent="0.25">
      <c r="B1800" s="257" t="s">
        <v>1667</v>
      </c>
      <c r="C1800" s="266">
        <v>44227</v>
      </c>
      <c r="D1800" s="257" t="s">
        <v>1805</v>
      </c>
      <c r="E1800" s="258">
        <v>-8.7899999999999991</v>
      </c>
    </row>
    <row r="1801" spans="2:5" x14ac:dyDescent="0.25">
      <c r="B1801" s="257" t="s">
        <v>1667</v>
      </c>
      <c r="C1801" s="266">
        <v>44227</v>
      </c>
      <c r="D1801" s="257" t="s">
        <v>1806</v>
      </c>
      <c r="E1801" s="258">
        <v>-27.69</v>
      </c>
    </row>
    <row r="1802" spans="2:5" x14ac:dyDescent="0.25">
      <c r="B1802" s="257" t="s">
        <v>1667</v>
      </c>
      <c r="C1802" s="266">
        <v>44227</v>
      </c>
      <c r="D1802" s="257" t="s">
        <v>1807</v>
      </c>
      <c r="E1802" s="258">
        <v>-6.66</v>
      </c>
    </row>
    <row r="1803" spans="2:5" x14ac:dyDescent="0.25">
      <c r="B1803" s="257" t="s">
        <v>1667</v>
      </c>
      <c r="C1803" s="266">
        <v>44227</v>
      </c>
      <c r="D1803" s="257" t="s">
        <v>1808</v>
      </c>
      <c r="E1803" s="258">
        <v>-0.61</v>
      </c>
    </row>
    <row r="1804" spans="2:5" x14ac:dyDescent="0.25">
      <c r="B1804" s="257" t="s">
        <v>1667</v>
      </c>
      <c r="C1804" s="266">
        <v>44227</v>
      </c>
      <c r="D1804" s="257" t="s">
        <v>1809</v>
      </c>
      <c r="E1804" s="258">
        <v>-5.63</v>
      </c>
    </row>
    <row r="1805" spans="2:5" x14ac:dyDescent="0.25">
      <c r="B1805" s="257" t="s">
        <v>1667</v>
      </c>
      <c r="C1805" s="266">
        <v>44227</v>
      </c>
      <c r="D1805" s="257" t="s">
        <v>1810</v>
      </c>
      <c r="E1805" s="258">
        <v>-10.57</v>
      </c>
    </row>
    <row r="1806" spans="2:5" x14ac:dyDescent="0.25">
      <c r="B1806" s="257" t="s">
        <v>1667</v>
      </c>
      <c r="C1806" s="266">
        <v>44227</v>
      </c>
      <c r="D1806" s="257" t="s">
        <v>1811</v>
      </c>
      <c r="E1806" s="258">
        <v>-3.6</v>
      </c>
    </row>
    <row r="1807" spans="2:5" x14ac:dyDescent="0.25">
      <c r="B1807" s="257" t="s">
        <v>1667</v>
      </c>
      <c r="C1807" s="266">
        <v>44227</v>
      </c>
      <c r="D1807" s="257" t="s">
        <v>1812</v>
      </c>
      <c r="E1807" s="258">
        <v>-14.42</v>
      </c>
    </row>
    <row r="1808" spans="2:5" x14ac:dyDescent="0.25">
      <c r="B1808" s="257" t="s">
        <v>1667</v>
      </c>
      <c r="C1808" s="266">
        <v>44227</v>
      </c>
      <c r="D1808" s="257" t="s">
        <v>1813</v>
      </c>
      <c r="E1808" s="258">
        <v>-10.59</v>
      </c>
    </row>
    <row r="1809" spans="2:5" x14ac:dyDescent="0.25">
      <c r="B1809" s="257" t="s">
        <v>1667</v>
      </c>
      <c r="C1809" s="266">
        <v>44227</v>
      </c>
      <c r="D1809" s="257" t="s">
        <v>1814</v>
      </c>
      <c r="E1809" s="258">
        <v>-1.0900000000000001</v>
      </c>
    </row>
    <row r="1810" spans="2:5" x14ac:dyDescent="0.25">
      <c r="B1810" s="257" t="s">
        <v>1667</v>
      </c>
      <c r="C1810" s="266">
        <v>44227</v>
      </c>
      <c r="D1810" s="257" t="s">
        <v>1815</v>
      </c>
      <c r="E1810" s="258">
        <v>-53.77</v>
      </c>
    </row>
    <row r="1811" spans="2:5" x14ac:dyDescent="0.25">
      <c r="B1811" s="257" t="s">
        <v>1667</v>
      </c>
      <c r="C1811" s="266">
        <v>44227</v>
      </c>
      <c r="D1811" s="257" t="s">
        <v>1816</v>
      </c>
      <c r="E1811" s="258">
        <v>-2.19</v>
      </c>
    </row>
    <row r="1812" spans="2:5" x14ac:dyDescent="0.25">
      <c r="B1812" s="257" t="s">
        <v>1667</v>
      </c>
      <c r="C1812" s="266">
        <v>44227</v>
      </c>
      <c r="D1812" s="257" t="s">
        <v>1817</v>
      </c>
      <c r="E1812" s="258">
        <v>-2.64</v>
      </c>
    </row>
    <row r="1813" spans="2:5" x14ac:dyDescent="0.25">
      <c r="B1813" s="257" t="s">
        <v>1667</v>
      </c>
      <c r="C1813" s="266">
        <v>44227</v>
      </c>
      <c r="D1813" s="257" t="s">
        <v>1818</v>
      </c>
      <c r="E1813" s="258">
        <v>-7.63</v>
      </c>
    </row>
    <row r="1814" spans="2:5" x14ac:dyDescent="0.25">
      <c r="B1814" s="257" t="s">
        <v>1667</v>
      </c>
      <c r="C1814" s="266">
        <v>44227</v>
      </c>
      <c r="D1814" s="257" t="s">
        <v>1819</v>
      </c>
      <c r="E1814" s="258">
        <v>-23.54</v>
      </c>
    </row>
    <row r="1815" spans="2:5" x14ac:dyDescent="0.25">
      <c r="B1815" s="257" t="s">
        <v>1667</v>
      </c>
      <c r="C1815" s="266">
        <v>44227</v>
      </c>
      <c r="D1815" s="257" t="s">
        <v>1820</v>
      </c>
      <c r="E1815" s="258">
        <v>-7.65</v>
      </c>
    </row>
    <row r="1816" spans="2:5" x14ac:dyDescent="0.25">
      <c r="B1816" s="257" t="s">
        <v>1667</v>
      </c>
      <c r="C1816" s="266">
        <v>44227</v>
      </c>
      <c r="D1816" s="257" t="s">
        <v>1821</v>
      </c>
      <c r="E1816" s="258">
        <v>-6.31</v>
      </c>
    </row>
    <row r="1817" spans="2:5" x14ac:dyDescent="0.25">
      <c r="B1817" s="257" t="s">
        <v>1667</v>
      </c>
      <c r="C1817" s="266">
        <v>44227</v>
      </c>
      <c r="D1817" s="257" t="s">
        <v>1822</v>
      </c>
      <c r="E1817" s="258">
        <v>-7.47</v>
      </c>
    </row>
    <row r="1818" spans="2:5" x14ac:dyDescent="0.25">
      <c r="B1818" s="257" t="s">
        <v>1667</v>
      </c>
      <c r="C1818" s="266">
        <v>44227</v>
      </c>
      <c r="D1818" s="257" t="s">
        <v>1823</v>
      </c>
      <c r="E1818" s="258">
        <v>-3.43</v>
      </c>
    </row>
    <row r="1819" spans="2:5" x14ac:dyDescent="0.25">
      <c r="B1819" s="257" t="s">
        <v>1667</v>
      </c>
      <c r="C1819" s="266">
        <v>44227</v>
      </c>
      <c r="D1819" s="257" t="s">
        <v>1824</v>
      </c>
      <c r="E1819" s="258">
        <v>-1.29</v>
      </c>
    </row>
    <row r="1820" spans="2:5" x14ac:dyDescent="0.25">
      <c r="B1820" s="257" t="s">
        <v>1667</v>
      </c>
      <c r="C1820" s="266">
        <v>44227</v>
      </c>
      <c r="D1820" s="257" t="s">
        <v>1825</v>
      </c>
      <c r="E1820" s="258">
        <v>-0.22</v>
      </c>
    </row>
    <row r="1821" spans="2:5" x14ac:dyDescent="0.25">
      <c r="B1821" s="257" t="s">
        <v>1668</v>
      </c>
      <c r="C1821" s="266">
        <v>44286</v>
      </c>
      <c r="D1821" s="257" t="s">
        <v>1826</v>
      </c>
      <c r="E1821" s="258">
        <v>-7.51</v>
      </c>
    </row>
    <row r="1822" spans="2:5" x14ac:dyDescent="0.25">
      <c r="B1822" s="257" t="s">
        <v>1667</v>
      </c>
      <c r="C1822" s="266">
        <v>44227</v>
      </c>
      <c r="D1822" s="257" t="s">
        <v>1827</v>
      </c>
      <c r="E1822" s="258">
        <v>-49.52</v>
      </c>
    </row>
    <row r="1823" spans="2:5" x14ac:dyDescent="0.25">
      <c r="B1823" s="257" t="s">
        <v>1667</v>
      </c>
      <c r="C1823" s="266">
        <v>44227</v>
      </c>
      <c r="D1823" s="257" t="s">
        <v>1828</v>
      </c>
      <c r="E1823" s="258">
        <v>-2.0499999999999998</v>
      </c>
    </row>
    <row r="1824" spans="2:5" x14ac:dyDescent="0.25">
      <c r="B1824" s="257" t="s">
        <v>1667</v>
      </c>
      <c r="C1824" s="266">
        <v>44227</v>
      </c>
      <c r="D1824" s="257" t="s">
        <v>1829</v>
      </c>
      <c r="E1824" s="258">
        <v>-4.2300000000000004</v>
      </c>
    </row>
    <row r="1825" spans="2:5" x14ac:dyDescent="0.25">
      <c r="B1825" s="257" t="s">
        <v>1667</v>
      </c>
      <c r="C1825" s="266">
        <v>44227</v>
      </c>
      <c r="D1825" s="257" t="s">
        <v>1830</v>
      </c>
      <c r="E1825" s="258">
        <v>-9.1</v>
      </c>
    </row>
    <row r="1826" spans="2:5" x14ac:dyDescent="0.25">
      <c r="B1826" s="257" t="s">
        <v>1667</v>
      </c>
      <c r="C1826" s="266">
        <v>44227</v>
      </c>
      <c r="D1826" s="257" t="s">
        <v>1831</v>
      </c>
      <c r="E1826" s="258">
        <v>-12.96</v>
      </c>
    </row>
    <row r="1827" spans="2:5" x14ac:dyDescent="0.25">
      <c r="B1827" s="257" t="s">
        <v>1667</v>
      </c>
      <c r="C1827" s="266">
        <v>44227</v>
      </c>
      <c r="D1827" s="257" t="s">
        <v>1832</v>
      </c>
      <c r="E1827" s="258">
        <v>-0.69</v>
      </c>
    </row>
    <row r="1828" spans="2:5" x14ac:dyDescent="0.25">
      <c r="B1828" s="257" t="s">
        <v>1667</v>
      </c>
      <c r="C1828" s="266">
        <v>44227</v>
      </c>
      <c r="D1828" s="257" t="s">
        <v>1833</v>
      </c>
      <c r="E1828" s="258">
        <v>-0.31</v>
      </c>
    </row>
    <row r="1829" spans="2:5" x14ac:dyDescent="0.25">
      <c r="B1829" s="257" t="s">
        <v>1667</v>
      </c>
      <c r="C1829" s="266">
        <v>44249</v>
      </c>
      <c r="D1829" s="257" t="s">
        <v>1834</v>
      </c>
      <c r="E1829" s="258">
        <v>-39.08</v>
      </c>
    </row>
    <row r="1830" spans="2:5" x14ac:dyDescent="0.25">
      <c r="B1830" s="257" t="s">
        <v>1667</v>
      </c>
      <c r="C1830" s="266">
        <v>44286</v>
      </c>
      <c r="D1830" s="257" t="s">
        <v>1835</v>
      </c>
      <c r="E1830" s="258">
        <v>-4.84</v>
      </c>
    </row>
    <row r="1831" spans="2:5" x14ac:dyDescent="0.25">
      <c r="B1831" s="257" t="s">
        <v>1667</v>
      </c>
      <c r="C1831" s="266">
        <v>44286</v>
      </c>
      <c r="D1831" s="257" t="s">
        <v>1836</v>
      </c>
      <c r="E1831" s="258">
        <v>-28.45</v>
      </c>
    </row>
    <row r="1832" spans="2:5" x14ac:dyDescent="0.25">
      <c r="B1832" s="257" t="s">
        <v>1668</v>
      </c>
      <c r="C1832" s="266">
        <v>44268</v>
      </c>
      <c r="D1832" s="257" t="s">
        <v>1837</v>
      </c>
      <c r="E1832" s="258">
        <v>-2467.5500000000002</v>
      </c>
    </row>
    <row r="1833" spans="2:5" x14ac:dyDescent="0.25">
      <c r="B1833" s="257" t="s">
        <v>1668</v>
      </c>
      <c r="C1833" s="266">
        <v>44276</v>
      </c>
      <c r="D1833" s="257" t="s">
        <v>1838</v>
      </c>
      <c r="E1833" s="258">
        <v>-315.56</v>
      </c>
    </row>
    <row r="1834" spans="2:5" x14ac:dyDescent="0.25">
      <c r="B1834" s="257" t="s">
        <v>1675</v>
      </c>
      <c r="C1834" s="266">
        <v>44227</v>
      </c>
      <c r="D1834" s="257" t="s">
        <v>1839</v>
      </c>
      <c r="E1834" s="258">
        <v>-2.35</v>
      </c>
    </row>
    <row r="1835" spans="2:5" x14ac:dyDescent="0.25">
      <c r="B1835" s="257" t="s">
        <v>1675</v>
      </c>
      <c r="C1835" s="266">
        <v>44227</v>
      </c>
      <c r="D1835" s="257" t="s">
        <v>1840</v>
      </c>
      <c r="E1835" s="258">
        <v>-3.9</v>
      </c>
    </row>
    <row r="1836" spans="2:5" x14ac:dyDescent="0.25">
      <c r="B1836" s="257" t="s">
        <v>1675</v>
      </c>
      <c r="C1836" s="266">
        <v>44280</v>
      </c>
      <c r="D1836" s="257" t="s">
        <v>1841</v>
      </c>
      <c r="E1836" s="258">
        <v>-0.2</v>
      </c>
    </row>
    <row r="1837" spans="2:5" x14ac:dyDescent="0.25">
      <c r="B1837" s="257" t="s">
        <v>1675</v>
      </c>
      <c r="C1837" s="266">
        <v>44286</v>
      </c>
      <c r="D1837" s="257" t="s">
        <v>1842</v>
      </c>
      <c r="E1837" s="258">
        <v>-50.06</v>
      </c>
    </row>
    <row r="1838" spans="2:5" x14ac:dyDescent="0.25">
      <c r="B1838" s="257" t="s">
        <v>1676</v>
      </c>
      <c r="C1838" s="266">
        <v>44315</v>
      </c>
      <c r="D1838" s="257" t="s">
        <v>1843</v>
      </c>
      <c r="E1838" s="258">
        <v>-57.99</v>
      </c>
    </row>
    <row r="1839" spans="2:5" x14ac:dyDescent="0.25">
      <c r="B1839" s="257" t="s">
        <v>1667</v>
      </c>
      <c r="C1839" s="266">
        <v>44243</v>
      </c>
      <c r="D1839" s="257" t="s">
        <v>1844</v>
      </c>
      <c r="E1839" s="258">
        <v>-3.13</v>
      </c>
    </row>
    <row r="1840" spans="2:5" x14ac:dyDescent="0.25">
      <c r="B1840" s="257" t="s">
        <v>1667</v>
      </c>
      <c r="C1840" s="266">
        <v>44243</v>
      </c>
      <c r="D1840" s="257" t="s">
        <v>1845</v>
      </c>
      <c r="E1840" s="258">
        <v>-0.18</v>
      </c>
    </row>
    <row r="1841" spans="2:5" x14ac:dyDescent="0.25">
      <c r="B1841" s="257" t="s">
        <v>1667</v>
      </c>
      <c r="C1841" s="266">
        <v>44243</v>
      </c>
      <c r="D1841" s="257" t="s">
        <v>1846</v>
      </c>
      <c r="E1841" s="258">
        <v>-0.59</v>
      </c>
    </row>
    <row r="1842" spans="2:5" x14ac:dyDescent="0.25">
      <c r="B1842" s="257" t="s">
        <v>1667</v>
      </c>
      <c r="C1842" s="266">
        <v>44245</v>
      </c>
      <c r="D1842" s="257" t="s">
        <v>1847</v>
      </c>
      <c r="E1842" s="258">
        <v>-1.06</v>
      </c>
    </row>
    <row r="1843" spans="2:5" x14ac:dyDescent="0.25">
      <c r="B1843" s="257" t="s">
        <v>1667</v>
      </c>
      <c r="C1843" s="266">
        <v>44245</v>
      </c>
      <c r="D1843" s="257" t="s">
        <v>1848</v>
      </c>
      <c r="E1843" s="258">
        <v>-6.05</v>
      </c>
    </row>
    <row r="1844" spans="2:5" x14ac:dyDescent="0.25">
      <c r="B1844" s="257" t="s">
        <v>1667</v>
      </c>
      <c r="C1844" s="266">
        <v>44245</v>
      </c>
      <c r="D1844" s="257" t="s">
        <v>1849</v>
      </c>
      <c r="E1844" s="258">
        <v>-7.72</v>
      </c>
    </row>
    <row r="1845" spans="2:5" x14ac:dyDescent="0.25">
      <c r="B1845" s="257" t="s">
        <v>1667</v>
      </c>
      <c r="C1845" s="266">
        <v>44255</v>
      </c>
      <c r="D1845" s="257" t="s">
        <v>1850</v>
      </c>
      <c r="E1845" s="258">
        <v>-511.67</v>
      </c>
    </row>
    <row r="1846" spans="2:5" x14ac:dyDescent="0.25">
      <c r="B1846" s="257" t="s">
        <v>1667</v>
      </c>
      <c r="C1846" s="266">
        <v>44243</v>
      </c>
      <c r="D1846" s="257" t="s">
        <v>1851</v>
      </c>
      <c r="E1846" s="258">
        <v>-0.73</v>
      </c>
    </row>
    <row r="1847" spans="2:5" x14ac:dyDescent="0.25">
      <c r="B1847" s="257" t="s">
        <v>1667</v>
      </c>
      <c r="C1847" s="266">
        <v>44245</v>
      </c>
      <c r="D1847" s="257" t="s">
        <v>1852</v>
      </c>
      <c r="E1847" s="258">
        <v>-6.57</v>
      </c>
    </row>
    <row r="1848" spans="2:5" x14ac:dyDescent="0.25">
      <c r="B1848" s="257" t="s">
        <v>1667</v>
      </c>
      <c r="C1848" s="266">
        <v>44245</v>
      </c>
      <c r="D1848" s="257" t="s">
        <v>1853</v>
      </c>
      <c r="E1848" s="258">
        <v>-2.35</v>
      </c>
    </row>
    <row r="1849" spans="2:5" x14ac:dyDescent="0.25">
      <c r="B1849" s="257" t="s">
        <v>1667</v>
      </c>
      <c r="C1849" s="266">
        <v>44245</v>
      </c>
      <c r="D1849" s="257" t="s">
        <v>1854</v>
      </c>
      <c r="E1849" s="258">
        <v>-7.65</v>
      </c>
    </row>
    <row r="1850" spans="2:5" x14ac:dyDescent="0.25">
      <c r="B1850" s="257" t="s">
        <v>1667</v>
      </c>
      <c r="C1850" s="266">
        <v>44245</v>
      </c>
      <c r="D1850" s="257" t="s">
        <v>1855</v>
      </c>
      <c r="E1850" s="258">
        <v>-4.04</v>
      </c>
    </row>
    <row r="1851" spans="2:5" x14ac:dyDescent="0.25">
      <c r="B1851" s="257" t="s">
        <v>1667</v>
      </c>
      <c r="C1851" s="266">
        <v>44249</v>
      </c>
      <c r="D1851" s="257" t="s">
        <v>1856</v>
      </c>
      <c r="E1851" s="258">
        <v>-6.16</v>
      </c>
    </row>
    <row r="1852" spans="2:5" x14ac:dyDescent="0.25">
      <c r="B1852" s="257" t="s">
        <v>1667</v>
      </c>
      <c r="C1852" s="266">
        <v>44249</v>
      </c>
      <c r="D1852" s="257" t="s">
        <v>1857</v>
      </c>
      <c r="E1852" s="258">
        <v>-44.2</v>
      </c>
    </row>
    <row r="1853" spans="2:5" x14ac:dyDescent="0.25">
      <c r="B1853" s="257" t="s">
        <v>1667</v>
      </c>
      <c r="C1853" s="266">
        <v>44255</v>
      </c>
      <c r="D1853" s="257" t="s">
        <v>1858</v>
      </c>
      <c r="E1853" s="258">
        <v>-1.27</v>
      </c>
    </row>
    <row r="1854" spans="2:5" x14ac:dyDescent="0.25">
      <c r="B1854" s="257" t="s">
        <v>1675</v>
      </c>
      <c r="C1854" s="266">
        <v>44286</v>
      </c>
      <c r="D1854" s="257" t="s">
        <v>1859</v>
      </c>
      <c r="E1854" s="258">
        <v>-23.38</v>
      </c>
    </row>
    <row r="1855" spans="2:5" x14ac:dyDescent="0.25">
      <c r="B1855" s="257" t="s">
        <v>1667</v>
      </c>
      <c r="C1855" s="266">
        <v>44245</v>
      </c>
      <c r="D1855" s="257" t="s">
        <v>1860</v>
      </c>
      <c r="E1855" s="258">
        <v>-0.24</v>
      </c>
    </row>
    <row r="1856" spans="2:5" x14ac:dyDescent="0.25">
      <c r="B1856" s="257" t="s">
        <v>1667</v>
      </c>
      <c r="C1856" s="266">
        <v>44245</v>
      </c>
      <c r="D1856" s="257" t="s">
        <v>1861</v>
      </c>
      <c r="E1856" s="258">
        <v>-4.24</v>
      </c>
    </row>
    <row r="1857" spans="2:5" x14ac:dyDescent="0.25">
      <c r="B1857" s="257" t="s">
        <v>1667</v>
      </c>
      <c r="C1857" s="266">
        <v>44255</v>
      </c>
      <c r="D1857" s="257" t="s">
        <v>1862</v>
      </c>
      <c r="E1857" s="258">
        <v>-17.66</v>
      </c>
    </row>
    <row r="1858" spans="2:5" x14ac:dyDescent="0.25">
      <c r="B1858" s="257" t="s">
        <v>1667</v>
      </c>
      <c r="C1858" s="266">
        <v>44255</v>
      </c>
      <c r="D1858" s="257" t="s">
        <v>1863</v>
      </c>
      <c r="E1858" s="258">
        <v>-6.42</v>
      </c>
    </row>
    <row r="1859" spans="2:5" x14ac:dyDescent="0.25">
      <c r="B1859" s="257" t="s">
        <v>1667</v>
      </c>
      <c r="C1859" s="266">
        <v>44301</v>
      </c>
      <c r="D1859" s="257" t="s">
        <v>1864</v>
      </c>
      <c r="E1859" s="258">
        <v>-8.24</v>
      </c>
    </row>
    <row r="1860" spans="2:5" x14ac:dyDescent="0.25">
      <c r="B1860" s="257" t="s">
        <v>1667</v>
      </c>
      <c r="C1860" s="266">
        <v>44243</v>
      </c>
      <c r="D1860" s="257" t="s">
        <v>1865</v>
      </c>
      <c r="E1860" s="258">
        <v>-10.31</v>
      </c>
    </row>
    <row r="1861" spans="2:5" x14ac:dyDescent="0.25">
      <c r="B1861" s="257" t="s">
        <v>1667</v>
      </c>
      <c r="C1861" s="266">
        <v>44243</v>
      </c>
      <c r="D1861" s="257" t="s">
        <v>1866</v>
      </c>
      <c r="E1861" s="258">
        <v>-1.4</v>
      </c>
    </row>
    <row r="1862" spans="2:5" x14ac:dyDescent="0.25">
      <c r="B1862" s="257" t="s">
        <v>1667</v>
      </c>
      <c r="C1862" s="266">
        <v>44243</v>
      </c>
      <c r="D1862" s="257" t="s">
        <v>1867</v>
      </c>
      <c r="E1862" s="258">
        <v>-0.12</v>
      </c>
    </row>
    <row r="1863" spans="2:5" x14ac:dyDescent="0.25">
      <c r="B1863" s="257" t="s">
        <v>1667</v>
      </c>
      <c r="C1863" s="266">
        <v>44243</v>
      </c>
      <c r="D1863" s="257" t="s">
        <v>1868</v>
      </c>
      <c r="E1863" s="258">
        <v>-2.87</v>
      </c>
    </row>
    <row r="1864" spans="2:5" x14ac:dyDescent="0.25">
      <c r="B1864" s="257" t="s">
        <v>1667</v>
      </c>
      <c r="C1864" s="266">
        <v>44243</v>
      </c>
      <c r="D1864" s="257" t="s">
        <v>1869</v>
      </c>
      <c r="E1864" s="258">
        <v>-2.85</v>
      </c>
    </row>
    <row r="1865" spans="2:5" x14ac:dyDescent="0.25">
      <c r="B1865" s="257" t="s">
        <v>1667</v>
      </c>
      <c r="C1865" s="266">
        <v>44245</v>
      </c>
      <c r="D1865" s="257" t="s">
        <v>1870</v>
      </c>
      <c r="E1865" s="258">
        <v>-9.42</v>
      </c>
    </row>
    <row r="1866" spans="2:5" x14ac:dyDescent="0.25">
      <c r="B1866" s="257" t="s">
        <v>1667</v>
      </c>
      <c r="C1866" s="266">
        <v>44245</v>
      </c>
      <c r="D1866" s="257" t="s">
        <v>1871</v>
      </c>
      <c r="E1866" s="258">
        <v>-0.26</v>
      </c>
    </row>
    <row r="1867" spans="2:5" x14ac:dyDescent="0.25">
      <c r="B1867" s="257" t="s">
        <v>1667</v>
      </c>
      <c r="C1867" s="266">
        <v>44245</v>
      </c>
      <c r="D1867" s="257" t="s">
        <v>1872</v>
      </c>
      <c r="E1867" s="258">
        <v>-10.87</v>
      </c>
    </row>
    <row r="1868" spans="2:5" x14ac:dyDescent="0.25">
      <c r="B1868" s="257" t="s">
        <v>1667</v>
      </c>
      <c r="C1868" s="266">
        <v>44245</v>
      </c>
      <c r="D1868" s="257" t="s">
        <v>1873</v>
      </c>
      <c r="E1868" s="258">
        <v>-8.2200000000000006</v>
      </c>
    </row>
    <row r="1869" spans="2:5" x14ac:dyDescent="0.25">
      <c r="B1869" s="257" t="s">
        <v>1667</v>
      </c>
      <c r="C1869" s="266">
        <v>44255</v>
      </c>
      <c r="D1869" s="257" t="s">
        <v>1874</v>
      </c>
      <c r="E1869" s="258">
        <v>-12.29</v>
      </c>
    </row>
    <row r="1870" spans="2:5" x14ac:dyDescent="0.25">
      <c r="B1870" s="257" t="s">
        <v>1667</v>
      </c>
      <c r="C1870" s="266">
        <v>44255</v>
      </c>
      <c r="D1870" s="257" t="s">
        <v>1875</v>
      </c>
      <c r="E1870" s="258">
        <v>-0.49</v>
      </c>
    </row>
    <row r="1871" spans="2:5" x14ac:dyDescent="0.25">
      <c r="B1871" s="257" t="s">
        <v>1667</v>
      </c>
      <c r="C1871" s="266">
        <v>44255</v>
      </c>
      <c r="D1871" s="257" t="s">
        <v>1876</v>
      </c>
      <c r="E1871" s="258">
        <v>-6.98</v>
      </c>
    </row>
    <row r="1872" spans="2:5" x14ac:dyDescent="0.25">
      <c r="B1872" s="257" t="s">
        <v>1667</v>
      </c>
      <c r="C1872" s="266">
        <v>44255</v>
      </c>
      <c r="D1872" s="257" t="s">
        <v>1877</v>
      </c>
      <c r="E1872" s="258">
        <v>-3.39</v>
      </c>
    </row>
    <row r="1873" spans="2:5" x14ac:dyDescent="0.25">
      <c r="B1873" s="257" t="s">
        <v>1667</v>
      </c>
      <c r="C1873" s="266">
        <v>44243</v>
      </c>
      <c r="D1873" s="257" t="s">
        <v>1878</v>
      </c>
      <c r="E1873" s="258">
        <v>-20.48</v>
      </c>
    </row>
    <row r="1874" spans="2:5" x14ac:dyDescent="0.25">
      <c r="B1874" s="257" t="s">
        <v>1667</v>
      </c>
      <c r="C1874" s="266">
        <v>44245</v>
      </c>
      <c r="D1874" s="257" t="s">
        <v>1879</v>
      </c>
      <c r="E1874" s="258">
        <v>-23.98</v>
      </c>
    </row>
    <row r="1875" spans="2:5" x14ac:dyDescent="0.25">
      <c r="B1875" s="257" t="s">
        <v>1667</v>
      </c>
      <c r="C1875" s="266">
        <v>44245</v>
      </c>
      <c r="D1875" s="257" t="s">
        <v>1880</v>
      </c>
      <c r="E1875" s="258">
        <v>-14.77</v>
      </c>
    </row>
    <row r="1876" spans="2:5" x14ac:dyDescent="0.25">
      <c r="B1876" s="257" t="s">
        <v>1667</v>
      </c>
      <c r="C1876" s="266">
        <v>44245</v>
      </c>
      <c r="D1876" s="257" t="s">
        <v>1881</v>
      </c>
      <c r="E1876" s="258">
        <v>-7.42</v>
      </c>
    </row>
    <row r="1877" spans="2:5" x14ac:dyDescent="0.25">
      <c r="B1877" s="257" t="s">
        <v>1667</v>
      </c>
      <c r="C1877" s="266">
        <v>44241</v>
      </c>
      <c r="D1877" s="257" t="s">
        <v>1882</v>
      </c>
      <c r="E1877" s="258">
        <v>-0.22</v>
      </c>
    </row>
    <row r="1878" spans="2:5" x14ac:dyDescent="0.25">
      <c r="B1878" s="257" t="s">
        <v>1667</v>
      </c>
      <c r="C1878" s="266">
        <v>44243</v>
      </c>
      <c r="D1878" s="257" t="s">
        <v>1883</v>
      </c>
      <c r="E1878" s="258">
        <v>-0.92</v>
      </c>
    </row>
    <row r="1879" spans="2:5" x14ac:dyDescent="0.25">
      <c r="B1879" s="257" t="s">
        <v>1667</v>
      </c>
      <c r="C1879" s="266">
        <v>44255</v>
      </c>
      <c r="D1879" s="257" t="s">
        <v>1884</v>
      </c>
      <c r="E1879" s="258">
        <v>-7.06</v>
      </c>
    </row>
    <row r="1880" spans="2:5" x14ac:dyDescent="0.25">
      <c r="B1880" s="257" t="s">
        <v>1668</v>
      </c>
      <c r="C1880" s="266">
        <v>44286</v>
      </c>
      <c r="D1880" s="257" t="s">
        <v>1885</v>
      </c>
      <c r="E1880" s="258">
        <v>-1649.01</v>
      </c>
    </row>
    <row r="1881" spans="2:5" x14ac:dyDescent="0.25">
      <c r="B1881" s="257" t="s">
        <v>1667</v>
      </c>
      <c r="C1881" s="266">
        <v>44243</v>
      </c>
      <c r="D1881" s="257" t="s">
        <v>1886</v>
      </c>
      <c r="E1881" s="258">
        <v>-0.4</v>
      </c>
    </row>
    <row r="1882" spans="2:5" x14ac:dyDescent="0.25">
      <c r="B1882" s="257" t="s">
        <v>1667</v>
      </c>
      <c r="C1882" s="266">
        <v>44243</v>
      </c>
      <c r="D1882" s="257" t="s">
        <v>1887</v>
      </c>
      <c r="E1882" s="258">
        <v>-0.98</v>
      </c>
    </row>
    <row r="1883" spans="2:5" x14ac:dyDescent="0.25">
      <c r="B1883" s="257" t="s">
        <v>1667</v>
      </c>
      <c r="C1883" s="266">
        <v>44243</v>
      </c>
      <c r="D1883" s="257" t="s">
        <v>1888</v>
      </c>
      <c r="E1883" s="258">
        <v>-0.85</v>
      </c>
    </row>
    <row r="1884" spans="2:5" x14ac:dyDescent="0.25">
      <c r="B1884" s="257" t="s">
        <v>1667</v>
      </c>
      <c r="C1884" s="266">
        <v>44243</v>
      </c>
      <c r="D1884" s="257" t="s">
        <v>1889</v>
      </c>
      <c r="E1884" s="258">
        <v>-5.43</v>
      </c>
    </row>
    <row r="1885" spans="2:5" x14ac:dyDescent="0.25">
      <c r="B1885" s="257" t="s">
        <v>1667</v>
      </c>
      <c r="C1885" s="266">
        <v>44245</v>
      </c>
      <c r="D1885" s="257" t="s">
        <v>1890</v>
      </c>
      <c r="E1885" s="258">
        <v>-0.95</v>
      </c>
    </row>
    <row r="1886" spans="2:5" x14ac:dyDescent="0.25">
      <c r="B1886" s="257" t="s">
        <v>1667</v>
      </c>
      <c r="C1886" s="266">
        <v>44249</v>
      </c>
      <c r="D1886" s="257" t="s">
        <v>1891</v>
      </c>
      <c r="E1886" s="258">
        <v>-11.56</v>
      </c>
    </row>
    <row r="1887" spans="2:5" x14ac:dyDescent="0.25">
      <c r="B1887" s="257" t="s">
        <v>1667</v>
      </c>
      <c r="C1887" s="266">
        <v>44249</v>
      </c>
      <c r="D1887" s="257" t="s">
        <v>1892</v>
      </c>
      <c r="E1887" s="258">
        <v>-1</v>
      </c>
    </row>
    <row r="1888" spans="2:5" x14ac:dyDescent="0.25">
      <c r="B1888" s="257" t="s">
        <v>1667</v>
      </c>
      <c r="C1888" s="266">
        <v>44249</v>
      </c>
      <c r="D1888" s="257" t="s">
        <v>1893</v>
      </c>
      <c r="E1888" s="258">
        <v>-2.5299999999999998</v>
      </c>
    </row>
    <row r="1889" spans="2:5" x14ac:dyDescent="0.25">
      <c r="B1889" s="257" t="s">
        <v>1667</v>
      </c>
      <c r="C1889" s="266">
        <v>44249</v>
      </c>
      <c r="D1889" s="257" t="s">
        <v>1894</v>
      </c>
      <c r="E1889" s="258">
        <v>-1.35</v>
      </c>
    </row>
    <row r="1890" spans="2:5" x14ac:dyDescent="0.25">
      <c r="B1890" s="257" t="s">
        <v>1667</v>
      </c>
      <c r="C1890" s="266">
        <v>44243</v>
      </c>
      <c r="D1890" s="257" t="s">
        <v>1895</v>
      </c>
      <c r="E1890" s="258">
        <v>-6.89</v>
      </c>
    </row>
    <row r="1891" spans="2:5" x14ac:dyDescent="0.25">
      <c r="B1891" s="257" t="s">
        <v>1667</v>
      </c>
      <c r="C1891" s="266">
        <v>44243</v>
      </c>
      <c r="D1891" s="257" t="s">
        <v>1896</v>
      </c>
      <c r="E1891" s="258">
        <v>-3.18</v>
      </c>
    </row>
    <row r="1892" spans="2:5" x14ac:dyDescent="0.25">
      <c r="B1892" s="257" t="s">
        <v>1667</v>
      </c>
      <c r="C1892" s="266">
        <v>44243</v>
      </c>
      <c r="D1892" s="257" t="s">
        <v>1897</v>
      </c>
      <c r="E1892" s="258">
        <v>-10.35</v>
      </c>
    </row>
    <row r="1893" spans="2:5" x14ac:dyDescent="0.25">
      <c r="B1893" s="257" t="s">
        <v>1667</v>
      </c>
      <c r="C1893" s="266">
        <v>44243</v>
      </c>
      <c r="D1893" s="257" t="s">
        <v>1898</v>
      </c>
      <c r="E1893" s="258">
        <v>-0.94</v>
      </c>
    </row>
    <row r="1894" spans="2:5" x14ac:dyDescent="0.25">
      <c r="B1894" s="257" t="s">
        <v>1667</v>
      </c>
      <c r="C1894" s="266">
        <v>44245</v>
      </c>
      <c r="D1894" s="257" t="s">
        <v>1899</v>
      </c>
      <c r="E1894" s="258">
        <v>-1.59</v>
      </c>
    </row>
    <row r="1895" spans="2:5" x14ac:dyDescent="0.25">
      <c r="B1895" s="257" t="s">
        <v>1667</v>
      </c>
      <c r="C1895" s="266">
        <v>44249</v>
      </c>
      <c r="D1895" s="257" t="s">
        <v>1900</v>
      </c>
      <c r="E1895" s="258">
        <v>-78.16</v>
      </c>
    </row>
    <row r="1896" spans="2:5" x14ac:dyDescent="0.25">
      <c r="B1896" s="257" t="s">
        <v>1667</v>
      </c>
      <c r="C1896" s="266">
        <v>44249</v>
      </c>
      <c r="D1896" s="257" t="s">
        <v>1901</v>
      </c>
      <c r="E1896" s="258">
        <v>-4.7699999999999996</v>
      </c>
    </row>
    <row r="1897" spans="2:5" x14ac:dyDescent="0.25">
      <c r="B1897" s="257" t="s">
        <v>1668</v>
      </c>
      <c r="C1897" s="266">
        <v>44279</v>
      </c>
      <c r="D1897" s="257" t="s">
        <v>1902</v>
      </c>
      <c r="E1897" s="258">
        <v>-73.28</v>
      </c>
    </row>
    <row r="1898" spans="2:5" x14ac:dyDescent="0.25">
      <c r="B1898" s="257" t="s">
        <v>1667</v>
      </c>
      <c r="C1898" s="266">
        <v>44243</v>
      </c>
      <c r="D1898" s="257" t="s">
        <v>1903</v>
      </c>
      <c r="E1898" s="258">
        <v>-2.04</v>
      </c>
    </row>
    <row r="1899" spans="2:5" x14ac:dyDescent="0.25">
      <c r="B1899" s="257" t="s">
        <v>1667</v>
      </c>
      <c r="C1899" s="266">
        <v>44243</v>
      </c>
      <c r="D1899" s="257" t="s">
        <v>1904</v>
      </c>
      <c r="E1899" s="258">
        <v>-16.600000000000001</v>
      </c>
    </row>
    <row r="1900" spans="2:5" x14ac:dyDescent="0.25">
      <c r="B1900" s="257" t="s">
        <v>1667</v>
      </c>
      <c r="C1900" s="266">
        <v>44245</v>
      </c>
      <c r="D1900" s="257" t="s">
        <v>1905</v>
      </c>
      <c r="E1900" s="258">
        <v>-4.93</v>
      </c>
    </row>
    <row r="1901" spans="2:5" x14ac:dyDescent="0.25">
      <c r="B1901" s="257" t="s">
        <v>1667</v>
      </c>
      <c r="C1901" s="266">
        <v>44249</v>
      </c>
      <c r="D1901" s="257" t="s">
        <v>1906</v>
      </c>
      <c r="E1901" s="258">
        <v>-29.66</v>
      </c>
    </row>
    <row r="1902" spans="2:5" x14ac:dyDescent="0.25">
      <c r="B1902" s="257" t="s">
        <v>1667</v>
      </c>
      <c r="C1902" s="266">
        <v>44245</v>
      </c>
      <c r="D1902" s="257" t="s">
        <v>1907</v>
      </c>
      <c r="E1902" s="258">
        <v>-7.65</v>
      </c>
    </row>
    <row r="1903" spans="2:5" x14ac:dyDescent="0.25">
      <c r="B1903" s="257" t="s">
        <v>1667</v>
      </c>
      <c r="C1903" s="266">
        <v>44245</v>
      </c>
      <c r="D1903" s="257" t="s">
        <v>1908</v>
      </c>
      <c r="E1903" s="258">
        <v>-2.4700000000000002</v>
      </c>
    </row>
    <row r="1904" spans="2:5" x14ac:dyDescent="0.25">
      <c r="B1904" s="257" t="s">
        <v>1667</v>
      </c>
      <c r="C1904" s="266">
        <v>44245</v>
      </c>
      <c r="D1904" s="257" t="s">
        <v>1909</v>
      </c>
      <c r="E1904" s="258">
        <v>-9.36</v>
      </c>
    </row>
    <row r="1905" spans="2:5" x14ac:dyDescent="0.25">
      <c r="B1905" s="257" t="s">
        <v>1667</v>
      </c>
      <c r="C1905" s="266">
        <v>44245</v>
      </c>
      <c r="D1905" s="257" t="s">
        <v>1910</v>
      </c>
      <c r="E1905" s="258">
        <v>-8.33</v>
      </c>
    </row>
    <row r="1906" spans="2:5" x14ac:dyDescent="0.25">
      <c r="B1906" s="257" t="s">
        <v>1667</v>
      </c>
      <c r="C1906" s="266">
        <v>44245</v>
      </c>
      <c r="D1906" s="257" t="s">
        <v>1911</v>
      </c>
      <c r="E1906" s="258">
        <v>-0.26</v>
      </c>
    </row>
    <row r="1907" spans="2:5" x14ac:dyDescent="0.25">
      <c r="B1907" s="257" t="s">
        <v>1667</v>
      </c>
      <c r="C1907" s="266">
        <v>44249</v>
      </c>
      <c r="D1907" s="257" t="s">
        <v>1912</v>
      </c>
      <c r="E1907" s="258">
        <v>-1.06</v>
      </c>
    </row>
    <row r="1908" spans="2:5" x14ac:dyDescent="0.25">
      <c r="B1908" s="257" t="s">
        <v>1667</v>
      </c>
      <c r="C1908" s="266">
        <v>44252</v>
      </c>
      <c r="D1908" s="257" t="s">
        <v>1913</v>
      </c>
      <c r="E1908" s="258">
        <v>-2.44</v>
      </c>
    </row>
    <row r="1909" spans="2:5" x14ac:dyDescent="0.25">
      <c r="B1909" s="257" t="s">
        <v>1667</v>
      </c>
      <c r="C1909" s="266">
        <v>44255</v>
      </c>
      <c r="D1909" s="257" t="s">
        <v>1914</v>
      </c>
      <c r="E1909" s="258">
        <v>-1.41</v>
      </c>
    </row>
    <row r="1910" spans="2:5" x14ac:dyDescent="0.25">
      <c r="B1910" s="257" t="s">
        <v>1667</v>
      </c>
      <c r="C1910" s="266">
        <v>44245</v>
      </c>
      <c r="D1910" s="257" t="s">
        <v>1915</v>
      </c>
      <c r="E1910" s="258">
        <v>-0.88</v>
      </c>
    </row>
    <row r="1911" spans="2:5" x14ac:dyDescent="0.25">
      <c r="B1911" s="257" t="s">
        <v>1667</v>
      </c>
      <c r="C1911" s="266">
        <v>44249</v>
      </c>
      <c r="D1911" s="257" t="s">
        <v>1916</v>
      </c>
      <c r="E1911" s="258">
        <v>-3.46</v>
      </c>
    </row>
    <row r="1912" spans="2:5" x14ac:dyDescent="0.25">
      <c r="B1912" s="257" t="s">
        <v>1667</v>
      </c>
      <c r="C1912" s="266">
        <v>44249</v>
      </c>
      <c r="D1912" s="257" t="s">
        <v>1917</v>
      </c>
      <c r="E1912" s="258">
        <v>-3.18</v>
      </c>
    </row>
    <row r="1913" spans="2:5" x14ac:dyDescent="0.25">
      <c r="B1913" s="257" t="s">
        <v>1667</v>
      </c>
      <c r="C1913" s="266">
        <v>44255</v>
      </c>
      <c r="D1913" s="257" t="s">
        <v>1918</v>
      </c>
      <c r="E1913" s="258">
        <v>-67.64</v>
      </c>
    </row>
    <row r="1914" spans="2:5" x14ac:dyDescent="0.25">
      <c r="B1914" s="257" t="s">
        <v>1675</v>
      </c>
      <c r="C1914" s="266">
        <v>44249</v>
      </c>
      <c r="D1914" s="257" t="s">
        <v>1919</v>
      </c>
      <c r="E1914" s="258">
        <v>-5.99</v>
      </c>
    </row>
    <row r="1915" spans="2:5" x14ac:dyDescent="0.25">
      <c r="B1915" s="257" t="s">
        <v>1667</v>
      </c>
      <c r="C1915" s="266">
        <v>44245</v>
      </c>
      <c r="D1915" s="257" t="s">
        <v>1920</v>
      </c>
      <c r="E1915" s="258">
        <v>-8.26</v>
      </c>
    </row>
    <row r="1916" spans="2:5" x14ac:dyDescent="0.25">
      <c r="B1916" s="257" t="s">
        <v>1667</v>
      </c>
      <c r="C1916" s="266">
        <v>44255</v>
      </c>
      <c r="D1916" s="257" t="s">
        <v>1921</v>
      </c>
      <c r="E1916" s="258">
        <v>-101.44</v>
      </c>
    </row>
    <row r="1917" spans="2:5" x14ac:dyDescent="0.25">
      <c r="B1917" s="257" t="s">
        <v>1667</v>
      </c>
      <c r="C1917" s="266">
        <v>44255</v>
      </c>
      <c r="D1917" s="257" t="s">
        <v>1922</v>
      </c>
      <c r="E1917" s="258">
        <v>-8.0299999999999994</v>
      </c>
    </row>
    <row r="1918" spans="2:5" x14ac:dyDescent="0.25">
      <c r="B1918" s="257" t="s">
        <v>1667</v>
      </c>
      <c r="C1918" s="266">
        <v>44249</v>
      </c>
      <c r="D1918" s="257" t="s">
        <v>1923</v>
      </c>
      <c r="E1918" s="258">
        <v>-18.059999999999999</v>
      </c>
    </row>
    <row r="1919" spans="2:5" x14ac:dyDescent="0.25">
      <c r="B1919" s="257" t="s">
        <v>1667</v>
      </c>
      <c r="C1919" s="266">
        <v>44249</v>
      </c>
      <c r="D1919" s="257" t="s">
        <v>1924</v>
      </c>
      <c r="E1919" s="258">
        <v>-1.51</v>
      </c>
    </row>
    <row r="1920" spans="2:5" x14ac:dyDescent="0.25">
      <c r="B1920" s="257" t="s">
        <v>1667</v>
      </c>
      <c r="C1920" s="266">
        <v>44249</v>
      </c>
      <c r="D1920" s="257" t="s">
        <v>1925</v>
      </c>
      <c r="E1920" s="258">
        <v>-1.27</v>
      </c>
    </row>
    <row r="1921" spans="2:5" x14ac:dyDescent="0.25">
      <c r="B1921" s="257" t="s">
        <v>1667</v>
      </c>
      <c r="C1921" s="266">
        <v>44249</v>
      </c>
      <c r="D1921" s="257" t="s">
        <v>1926</v>
      </c>
      <c r="E1921" s="258">
        <v>-187.55</v>
      </c>
    </row>
    <row r="1922" spans="2:5" x14ac:dyDescent="0.25">
      <c r="B1922" s="257" t="s">
        <v>1667</v>
      </c>
      <c r="C1922" s="266">
        <v>44249</v>
      </c>
      <c r="D1922" s="257" t="s">
        <v>1927</v>
      </c>
      <c r="E1922" s="258">
        <v>-1.05</v>
      </c>
    </row>
    <row r="1923" spans="2:5" x14ac:dyDescent="0.25">
      <c r="B1923" s="257" t="s">
        <v>1667</v>
      </c>
      <c r="C1923" s="266">
        <v>44255</v>
      </c>
      <c r="D1923" s="257" t="s">
        <v>1928</v>
      </c>
      <c r="E1923" s="258">
        <v>-2.12</v>
      </c>
    </row>
    <row r="1924" spans="2:5" x14ac:dyDescent="0.25">
      <c r="B1924" s="257" t="s">
        <v>1667</v>
      </c>
      <c r="C1924" s="266">
        <v>44255</v>
      </c>
      <c r="D1924" s="257" t="s">
        <v>1929</v>
      </c>
      <c r="E1924" s="258">
        <v>-624.19000000000005</v>
      </c>
    </row>
    <row r="1925" spans="2:5" x14ac:dyDescent="0.25">
      <c r="B1925" s="257" t="s">
        <v>1667</v>
      </c>
      <c r="C1925" s="266">
        <v>44255</v>
      </c>
      <c r="D1925" s="257" t="s">
        <v>1930</v>
      </c>
      <c r="E1925" s="258">
        <v>-3.74</v>
      </c>
    </row>
    <row r="1926" spans="2:5" x14ac:dyDescent="0.25">
      <c r="B1926" s="257" t="s">
        <v>1675</v>
      </c>
      <c r="C1926" s="266">
        <v>44255</v>
      </c>
      <c r="D1926" s="257" t="s">
        <v>1931</v>
      </c>
      <c r="E1926" s="258">
        <v>-7.15</v>
      </c>
    </row>
    <row r="1927" spans="2:5" x14ac:dyDescent="0.25">
      <c r="B1927" s="257" t="s">
        <v>1667</v>
      </c>
      <c r="C1927" s="266">
        <v>44249</v>
      </c>
      <c r="D1927" s="257" t="s">
        <v>1932</v>
      </c>
      <c r="E1927" s="258">
        <v>-3.97</v>
      </c>
    </row>
    <row r="1928" spans="2:5" x14ac:dyDescent="0.25">
      <c r="B1928" s="257" t="s">
        <v>1667</v>
      </c>
      <c r="C1928" s="266">
        <v>44255</v>
      </c>
      <c r="D1928" s="257" t="s">
        <v>1933</v>
      </c>
      <c r="E1928" s="258">
        <v>-15.54</v>
      </c>
    </row>
    <row r="1929" spans="2:5" x14ac:dyDescent="0.25">
      <c r="B1929" s="257" t="s">
        <v>1667</v>
      </c>
      <c r="C1929" s="266">
        <v>44255</v>
      </c>
      <c r="D1929" s="257" t="s">
        <v>1934</v>
      </c>
      <c r="E1929" s="258">
        <v>-2.35</v>
      </c>
    </row>
    <row r="1930" spans="2:5" x14ac:dyDescent="0.25">
      <c r="B1930" s="257" t="s">
        <v>1667</v>
      </c>
      <c r="C1930" s="266">
        <v>44283</v>
      </c>
      <c r="D1930" s="257" t="s">
        <v>1935</v>
      </c>
      <c r="E1930" s="258">
        <v>-2.83</v>
      </c>
    </row>
    <row r="1931" spans="2:5" x14ac:dyDescent="0.25">
      <c r="B1931" s="257" t="s">
        <v>1668</v>
      </c>
      <c r="C1931" s="266">
        <v>44311</v>
      </c>
      <c r="D1931" s="257" t="s">
        <v>1936</v>
      </c>
      <c r="E1931" s="258">
        <v>-155.47</v>
      </c>
    </row>
    <row r="1932" spans="2:5" x14ac:dyDescent="0.25">
      <c r="B1932" s="257" t="s">
        <v>1667</v>
      </c>
      <c r="C1932" s="266">
        <v>44249</v>
      </c>
      <c r="D1932" s="257" t="s">
        <v>1937</v>
      </c>
      <c r="E1932" s="258">
        <v>-0.77</v>
      </c>
    </row>
    <row r="1933" spans="2:5" x14ac:dyDescent="0.25">
      <c r="B1933" s="257" t="s">
        <v>1667</v>
      </c>
      <c r="C1933" s="266">
        <v>44255</v>
      </c>
      <c r="D1933" s="257" t="s">
        <v>1938</v>
      </c>
      <c r="E1933" s="258">
        <v>-5.72</v>
      </c>
    </row>
    <row r="1934" spans="2:5" x14ac:dyDescent="0.25">
      <c r="B1934" s="257" t="s">
        <v>1667</v>
      </c>
      <c r="C1934" s="266">
        <v>44255</v>
      </c>
      <c r="D1934" s="257" t="s">
        <v>1939</v>
      </c>
      <c r="E1934" s="258">
        <v>-1.21</v>
      </c>
    </row>
    <row r="1935" spans="2:5" x14ac:dyDescent="0.25">
      <c r="B1935" s="257" t="s">
        <v>1667</v>
      </c>
      <c r="C1935" s="266">
        <v>44255</v>
      </c>
      <c r="D1935" s="257" t="s">
        <v>1940</v>
      </c>
      <c r="E1935" s="258">
        <v>-11.72</v>
      </c>
    </row>
    <row r="1936" spans="2:5" x14ac:dyDescent="0.25">
      <c r="B1936" s="257" t="s">
        <v>1667</v>
      </c>
      <c r="C1936" s="266">
        <v>44255</v>
      </c>
      <c r="D1936" s="257" t="s">
        <v>1941</v>
      </c>
      <c r="E1936" s="258">
        <v>-10.49</v>
      </c>
    </row>
    <row r="1937" spans="2:5" x14ac:dyDescent="0.25">
      <c r="B1937" s="257" t="s">
        <v>1667</v>
      </c>
      <c r="C1937" s="266">
        <v>44255</v>
      </c>
      <c r="D1937" s="257" t="s">
        <v>1942</v>
      </c>
      <c r="E1937" s="258">
        <v>-5.25</v>
      </c>
    </row>
    <row r="1938" spans="2:5" x14ac:dyDescent="0.25">
      <c r="B1938" s="257" t="s">
        <v>1675</v>
      </c>
      <c r="C1938" s="266">
        <v>44286</v>
      </c>
      <c r="D1938" s="257" t="s">
        <v>1943</v>
      </c>
      <c r="E1938" s="258">
        <v>-19.489999999999998</v>
      </c>
    </row>
    <row r="1939" spans="2:5" x14ac:dyDescent="0.25">
      <c r="B1939" s="257" t="s">
        <v>1675</v>
      </c>
      <c r="C1939" s="266">
        <v>44286</v>
      </c>
      <c r="D1939" s="257" t="s">
        <v>1944</v>
      </c>
      <c r="E1939" s="258">
        <v>-10.59</v>
      </c>
    </row>
    <row r="1940" spans="2:5" x14ac:dyDescent="0.25">
      <c r="B1940" s="257" t="s">
        <v>1675</v>
      </c>
      <c r="C1940" s="266">
        <v>44286</v>
      </c>
      <c r="D1940" s="257" t="s">
        <v>1945</v>
      </c>
      <c r="E1940" s="258">
        <v>-4.24</v>
      </c>
    </row>
    <row r="1941" spans="2:5" x14ac:dyDescent="0.25">
      <c r="B1941" s="257" t="s">
        <v>1667</v>
      </c>
      <c r="C1941" s="266">
        <v>44255</v>
      </c>
      <c r="D1941" s="257" t="s">
        <v>1946</v>
      </c>
      <c r="E1941" s="258">
        <v>-5.69</v>
      </c>
    </row>
    <row r="1942" spans="2:5" x14ac:dyDescent="0.25">
      <c r="B1942" s="257" t="s">
        <v>1667</v>
      </c>
      <c r="C1942" s="266">
        <v>44255</v>
      </c>
      <c r="D1942" s="257" t="s">
        <v>1947</v>
      </c>
      <c r="E1942" s="258">
        <v>-2.74</v>
      </c>
    </row>
    <row r="1943" spans="2:5" x14ac:dyDescent="0.25">
      <c r="B1943" s="257" t="s">
        <v>1667</v>
      </c>
      <c r="C1943" s="266">
        <v>44255</v>
      </c>
      <c r="D1943" s="257" t="s">
        <v>1948</v>
      </c>
      <c r="E1943" s="258">
        <v>-5.3</v>
      </c>
    </row>
    <row r="1944" spans="2:5" x14ac:dyDescent="0.25">
      <c r="B1944" s="257" t="s">
        <v>1667</v>
      </c>
      <c r="C1944" s="266">
        <v>44255</v>
      </c>
      <c r="D1944" s="257" t="s">
        <v>1949</v>
      </c>
      <c r="E1944" s="258">
        <v>-14.54</v>
      </c>
    </row>
    <row r="1945" spans="2:5" x14ac:dyDescent="0.25">
      <c r="B1945" s="257" t="s">
        <v>1667</v>
      </c>
      <c r="C1945" s="266">
        <v>44255</v>
      </c>
      <c r="D1945" s="257" t="s">
        <v>1950</v>
      </c>
      <c r="E1945" s="258">
        <v>-0.93</v>
      </c>
    </row>
    <row r="1946" spans="2:5" x14ac:dyDescent="0.25">
      <c r="B1946" s="257" t="s">
        <v>1667</v>
      </c>
      <c r="C1946" s="266">
        <v>44255</v>
      </c>
      <c r="D1946" s="257" t="s">
        <v>1951</v>
      </c>
      <c r="E1946" s="258">
        <v>-1.38</v>
      </c>
    </row>
    <row r="1947" spans="2:5" x14ac:dyDescent="0.25">
      <c r="B1947" s="257" t="s">
        <v>1667</v>
      </c>
      <c r="C1947" s="266">
        <v>44255</v>
      </c>
      <c r="D1947" s="257" t="s">
        <v>1952</v>
      </c>
      <c r="E1947" s="258">
        <v>-10.18</v>
      </c>
    </row>
    <row r="1948" spans="2:5" x14ac:dyDescent="0.25">
      <c r="B1948" s="257" t="s">
        <v>1667</v>
      </c>
      <c r="C1948" s="266">
        <v>44255</v>
      </c>
      <c r="D1948" s="257" t="s">
        <v>1953</v>
      </c>
      <c r="E1948" s="258">
        <v>-5.26</v>
      </c>
    </row>
    <row r="1949" spans="2:5" x14ac:dyDescent="0.25">
      <c r="B1949" s="257" t="s">
        <v>1667</v>
      </c>
      <c r="C1949" s="266">
        <v>44283</v>
      </c>
      <c r="D1949" s="257" t="s">
        <v>1954</v>
      </c>
      <c r="E1949" s="258">
        <v>-12.97</v>
      </c>
    </row>
    <row r="1950" spans="2:5" x14ac:dyDescent="0.25">
      <c r="B1950" s="257" t="s">
        <v>1667</v>
      </c>
      <c r="C1950" s="266">
        <v>44255</v>
      </c>
      <c r="D1950" s="257" t="s">
        <v>1955</v>
      </c>
      <c r="E1950" s="258">
        <v>-4.91</v>
      </c>
    </row>
    <row r="1951" spans="2:5" x14ac:dyDescent="0.25">
      <c r="B1951" s="257" t="s">
        <v>1667</v>
      </c>
      <c r="C1951" s="266">
        <v>44255</v>
      </c>
      <c r="D1951" s="257" t="s">
        <v>1956</v>
      </c>
      <c r="E1951" s="258">
        <v>-3.04</v>
      </c>
    </row>
    <row r="1952" spans="2:5" x14ac:dyDescent="0.25">
      <c r="B1952" s="257" t="s">
        <v>1667</v>
      </c>
      <c r="C1952" s="266">
        <v>44255</v>
      </c>
      <c r="D1952" s="257" t="s">
        <v>1957</v>
      </c>
      <c r="E1952" s="258">
        <v>-0.89</v>
      </c>
    </row>
    <row r="1953" spans="2:5" x14ac:dyDescent="0.25">
      <c r="B1953" s="257" t="s">
        <v>1667</v>
      </c>
      <c r="C1953" s="266">
        <v>44255</v>
      </c>
      <c r="D1953" s="257" t="s">
        <v>1958</v>
      </c>
      <c r="E1953" s="258">
        <v>-0.15</v>
      </c>
    </row>
    <row r="1954" spans="2:5" x14ac:dyDescent="0.25">
      <c r="B1954" s="257" t="s">
        <v>1667</v>
      </c>
      <c r="C1954" s="266">
        <v>44255</v>
      </c>
      <c r="D1954" s="257" t="s">
        <v>1959</v>
      </c>
      <c r="E1954" s="258">
        <v>-0.19</v>
      </c>
    </row>
    <row r="1955" spans="2:5" x14ac:dyDescent="0.25">
      <c r="B1955" s="257" t="s">
        <v>1667</v>
      </c>
      <c r="C1955" s="266">
        <v>44255</v>
      </c>
      <c r="D1955" s="257" t="s">
        <v>1960</v>
      </c>
      <c r="E1955" s="258">
        <v>-1.26</v>
      </c>
    </row>
    <row r="1956" spans="2:5" x14ac:dyDescent="0.25">
      <c r="B1956" s="257" t="s">
        <v>1667</v>
      </c>
      <c r="C1956" s="266">
        <v>44255</v>
      </c>
      <c r="D1956" s="257" t="s">
        <v>1961</v>
      </c>
      <c r="E1956" s="258">
        <v>-7.46</v>
      </c>
    </row>
    <row r="1957" spans="2:5" x14ac:dyDescent="0.25">
      <c r="B1957" s="257" t="s">
        <v>1667</v>
      </c>
      <c r="C1957" s="266">
        <v>44255</v>
      </c>
      <c r="D1957" s="257" t="s">
        <v>1962</v>
      </c>
      <c r="E1957" s="258">
        <v>-23.31</v>
      </c>
    </row>
    <row r="1958" spans="2:5" x14ac:dyDescent="0.25">
      <c r="B1958" s="257" t="s">
        <v>1667</v>
      </c>
      <c r="C1958" s="266">
        <v>44255</v>
      </c>
      <c r="D1958" s="257" t="s">
        <v>1963</v>
      </c>
      <c r="E1958" s="258">
        <v>-22.88</v>
      </c>
    </row>
    <row r="1959" spans="2:5" x14ac:dyDescent="0.25">
      <c r="B1959" s="257" t="s">
        <v>1667</v>
      </c>
      <c r="C1959" s="266">
        <v>44255</v>
      </c>
      <c r="D1959" s="257" t="s">
        <v>1964</v>
      </c>
      <c r="E1959" s="258">
        <v>-160.08000000000001</v>
      </c>
    </row>
    <row r="1960" spans="2:5" x14ac:dyDescent="0.25">
      <c r="B1960" s="257" t="s">
        <v>1667</v>
      </c>
      <c r="C1960" s="266">
        <v>44255</v>
      </c>
      <c r="D1960" s="257" t="s">
        <v>1965</v>
      </c>
      <c r="E1960" s="258">
        <v>-9.4600000000000009</v>
      </c>
    </row>
    <row r="1961" spans="2:5" x14ac:dyDescent="0.25">
      <c r="B1961" s="257" t="s">
        <v>1667</v>
      </c>
      <c r="C1961" s="266">
        <v>44255</v>
      </c>
      <c r="D1961" s="257" t="s">
        <v>1966</v>
      </c>
      <c r="E1961" s="258">
        <v>-47.36</v>
      </c>
    </row>
    <row r="1962" spans="2:5" x14ac:dyDescent="0.25">
      <c r="B1962" s="257" t="s">
        <v>1667</v>
      </c>
      <c r="C1962" s="266">
        <v>44255</v>
      </c>
      <c r="D1962" s="257" t="s">
        <v>1967</v>
      </c>
      <c r="E1962" s="258">
        <v>-21.58</v>
      </c>
    </row>
    <row r="1963" spans="2:5" x14ac:dyDescent="0.25">
      <c r="B1963" s="257" t="s">
        <v>1667</v>
      </c>
      <c r="C1963" s="266">
        <v>44255</v>
      </c>
      <c r="D1963" s="257" t="s">
        <v>1968</v>
      </c>
      <c r="E1963" s="258">
        <v>-7.65</v>
      </c>
    </row>
    <row r="1964" spans="2:5" x14ac:dyDescent="0.25">
      <c r="B1964" s="257" t="s">
        <v>1667</v>
      </c>
      <c r="C1964" s="266">
        <v>44311</v>
      </c>
      <c r="D1964" s="257" t="s">
        <v>1969</v>
      </c>
      <c r="E1964" s="258">
        <v>-76.22</v>
      </c>
    </row>
    <row r="1965" spans="2:5" x14ac:dyDescent="0.25">
      <c r="B1965" s="257" t="s">
        <v>1668</v>
      </c>
      <c r="C1965" s="266">
        <v>44283</v>
      </c>
      <c r="D1965" s="257" t="s">
        <v>1970</v>
      </c>
      <c r="E1965" s="258">
        <v>-99.92</v>
      </c>
    </row>
    <row r="1966" spans="2:5" x14ac:dyDescent="0.25">
      <c r="B1966" s="257" t="s">
        <v>1667</v>
      </c>
      <c r="C1966" s="266">
        <v>44255</v>
      </c>
      <c r="D1966" s="257" t="s">
        <v>1971</v>
      </c>
      <c r="E1966" s="258">
        <v>-8.1199999999999992</v>
      </c>
    </row>
    <row r="1967" spans="2:5" x14ac:dyDescent="0.25">
      <c r="B1967" s="257" t="s">
        <v>1667</v>
      </c>
      <c r="C1967" s="266">
        <v>44255</v>
      </c>
      <c r="D1967" s="257" t="s">
        <v>1972</v>
      </c>
      <c r="E1967" s="258">
        <v>-7.52</v>
      </c>
    </row>
    <row r="1968" spans="2:5" x14ac:dyDescent="0.25">
      <c r="B1968" s="257" t="s">
        <v>1667</v>
      </c>
      <c r="C1968" s="266">
        <v>44255</v>
      </c>
      <c r="D1968" s="257" t="s">
        <v>1973</v>
      </c>
      <c r="E1968" s="258">
        <v>-4.7699999999999996</v>
      </c>
    </row>
    <row r="1969" spans="2:5" x14ac:dyDescent="0.25">
      <c r="B1969" s="257" t="s">
        <v>1667</v>
      </c>
      <c r="C1969" s="266">
        <v>44255</v>
      </c>
      <c r="D1969" s="257" t="s">
        <v>1974</v>
      </c>
      <c r="E1969" s="258">
        <v>-2</v>
      </c>
    </row>
    <row r="1970" spans="2:5" x14ac:dyDescent="0.25">
      <c r="B1970" s="257" t="s">
        <v>1667</v>
      </c>
      <c r="C1970" s="266">
        <v>44255</v>
      </c>
      <c r="D1970" s="257" t="s">
        <v>1975</v>
      </c>
      <c r="E1970" s="258">
        <v>-5.79</v>
      </c>
    </row>
    <row r="1971" spans="2:5" x14ac:dyDescent="0.25">
      <c r="B1971" s="257" t="s">
        <v>1667</v>
      </c>
      <c r="C1971" s="266">
        <v>44255</v>
      </c>
      <c r="D1971" s="257" t="s">
        <v>1976</v>
      </c>
      <c r="E1971" s="258">
        <v>-4.7300000000000004</v>
      </c>
    </row>
    <row r="1972" spans="2:5" x14ac:dyDescent="0.25">
      <c r="B1972" s="257" t="s">
        <v>1667</v>
      </c>
      <c r="C1972" s="266">
        <v>44283</v>
      </c>
      <c r="D1972" s="257" t="s">
        <v>1977</v>
      </c>
      <c r="E1972" s="258">
        <v>-7.06</v>
      </c>
    </row>
    <row r="1973" spans="2:5" x14ac:dyDescent="0.25">
      <c r="B1973" s="257" t="s">
        <v>1667</v>
      </c>
      <c r="C1973" s="266">
        <v>44286</v>
      </c>
      <c r="D1973" s="257" t="s">
        <v>1978</v>
      </c>
      <c r="E1973" s="258">
        <v>-120.95</v>
      </c>
    </row>
    <row r="1974" spans="2:5" x14ac:dyDescent="0.25">
      <c r="B1974" s="257" t="s">
        <v>1667</v>
      </c>
      <c r="C1974" s="266">
        <v>44255</v>
      </c>
      <c r="D1974" s="257" t="s">
        <v>1979</v>
      </c>
      <c r="E1974" s="258">
        <v>-16.829999999999998</v>
      </c>
    </row>
    <row r="1975" spans="2:5" x14ac:dyDescent="0.25">
      <c r="B1975" s="257" t="s">
        <v>1667</v>
      </c>
      <c r="C1975" s="266">
        <v>44255</v>
      </c>
      <c r="D1975" s="257" t="s">
        <v>1980</v>
      </c>
      <c r="E1975" s="258">
        <v>-184.77</v>
      </c>
    </row>
    <row r="1976" spans="2:5" x14ac:dyDescent="0.25">
      <c r="B1976" s="257" t="s">
        <v>1667</v>
      </c>
      <c r="C1976" s="266">
        <v>44255</v>
      </c>
      <c r="D1976" s="257" t="s">
        <v>1981</v>
      </c>
      <c r="E1976" s="258">
        <v>-6.83</v>
      </c>
    </row>
    <row r="1977" spans="2:5" x14ac:dyDescent="0.25">
      <c r="B1977" s="257" t="s">
        <v>1667</v>
      </c>
      <c r="C1977" s="266">
        <v>44255</v>
      </c>
      <c r="D1977" s="257" t="s">
        <v>1982</v>
      </c>
      <c r="E1977" s="258">
        <v>-81.44</v>
      </c>
    </row>
    <row r="1978" spans="2:5" x14ac:dyDescent="0.25">
      <c r="B1978" s="257" t="s">
        <v>1667</v>
      </c>
      <c r="C1978" s="266">
        <v>44315</v>
      </c>
      <c r="D1978" s="257" t="s">
        <v>1983</v>
      </c>
      <c r="E1978" s="258">
        <v>-54.01</v>
      </c>
    </row>
    <row r="1979" spans="2:5" x14ac:dyDescent="0.25">
      <c r="B1979" s="257" t="s">
        <v>1668</v>
      </c>
      <c r="C1979" s="266">
        <v>44286</v>
      </c>
      <c r="D1979" s="257" t="s">
        <v>1984</v>
      </c>
      <c r="E1979" s="258">
        <v>-25.58</v>
      </c>
    </row>
    <row r="1980" spans="2:5" x14ac:dyDescent="0.25">
      <c r="B1980" s="257" t="s">
        <v>1675</v>
      </c>
      <c r="C1980" s="266">
        <v>44279</v>
      </c>
      <c r="D1980" s="257" t="s">
        <v>1985</v>
      </c>
      <c r="E1980" s="258">
        <v>-10.11</v>
      </c>
    </row>
    <row r="1981" spans="2:5" x14ac:dyDescent="0.25">
      <c r="B1981" s="257" t="s">
        <v>1675</v>
      </c>
      <c r="C1981" s="266">
        <v>44286</v>
      </c>
      <c r="D1981" s="257" t="s">
        <v>1986</v>
      </c>
      <c r="E1981" s="258">
        <v>-1.58</v>
      </c>
    </row>
    <row r="1982" spans="2:5" x14ac:dyDescent="0.25">
      <c r="B1982" s="257" t="s">
        <v>1675</v>
      </c>
      <c r="C1982" s="266">
        <v>44286</v>
      </c>
      <c r="D1982" s="257" t="s">
        <v>1987</v>
      </c>
      <c r="E1982" s="258">
        <v>-45.71</v>
      </c>
    </row>
    <row r="1983" spans="2:5" x14ac:dyDescent="0.25">
      <c r="B1983" s="257" t="s">
        <v>1675</v>
      </c>
      <c r="C1983" s="266">
        <v>44286</v>
      </c>
      <c r="D1983" s="257" t="s">
        <v>1988</v>
      </c>
      <c r="E1983" s="258">
        <v>-7.66</v>
      </c>
    </row>
    <row r="1984" spans="2:5" x14ac:dyDescent="0.25">
      <c r="B1984" s="257" t="s">
        <v>1677</v>
      </c>
      <c r="C1984" s="266">
        <v>44286</v>
      </c>
      <c r="D1984" s="257" t="s">
        <v>1989</v>
      </c>
      <c r="E1984" s="258">
        <v>-249.64</v>
      </c>
    </row>
    <row r="1985" spans="2:5" x14ac:dyDescent="0.25">
      <c r="B1985" s="257" t="s">
        <v>1677</v>
      </c>
      <c r="C1985" s="266">
        <v>44286</v>
      </c>
      <c r="D1985" s="257" t="s">
        <v>1990</v>
      </c>
      <c r="E1985" s="258">
        <v>-102.93</v>
      </c>
    </row>
    <row r="1986" spans="2:5" x14ac:dyDescent="0.25">
      <c r="B1986" s="257" t="s">
        <v>1676</v>
      </c>
      <c r="C1986" s="266">
        <v>44315</v>
      </c>
      <c r="D1986" s="257" t="s">
        <v>1991</v>
      </c>
      <c r="E1986" s="258">
        <v>-56.48</v>
      </c>
    </row>
    <row r="1987" spans="2:5" x14ac:dyDescent="0.25">
      <c r="B1987" s="257" t="s">
        <v>1667</v>
      </c>
      <c r="C1987" s="266">
        <v>44271</v>
      </c>
      <c r="D1987" s="257" t="s">
        <v>1992</v>
      </c>
      <c r="E1987" s="258">
        <v>-10.81</v>
      </c>
    </row>
    <row r="1988" spans="2:5" x14ac:dyDescent="0.25">
      <c r="B1988" s="257" t="s">
        <v>1667</v>
      </c>
      <c r="C1988" s="266">
        <v>44283</v>
      </c>
      <c r="D1988" s="257" t="s">
        <v>1993</v>
      </c>
      <c r="E1988" s="258">
        <v>-224.39</v>
      </c>
    </row>
    <row r="1989" spans="2:5" x14ac:dyDescent="0.25">
      <c r="B1989" s="257" t="s">
        <v>1667</v>
      </c>
      <c r="C1989" s="266">
        <v>44286</v>
      </c>
      <c r="D1989" s="257" t="s">
        <v>1994</v>
      </c>
      <c r="E1989" s="258">
        <v>-515.79999999999995</v>
      </c>
    </row>
    <row r="1990" spans="2:5" x14ac:dyDescent="0.25">
      <c r="B1990" s="257" t="s">
        <v>1668</v>
      </c>
      <c r="C1990" s="266">
        <v>44310</v>
      </c>
      <c r="D1990" s="257" t="s">
        <v>1995</v>
      </c>
      <c r="E1990" s="258">
        <v>-2318</v>
      </c>
    </row>
    <row r="1991" spans="2:5" x14ac:dyDescent="0.25">
      <c r="B1991" s="257" t="s">
        <v>1675</v>
      </c>
      <c r="C1991" s="266">
        <v>44286</v>
      </c>
      <c r="D1991" s="257" t="s">
        <v>1996</v>
      </c>
      <c r="E1991" s="258">
        <v>-2.86</v>
      </c>
    </row>
    <row r="1992" spans="2:5" x14ac:dyDescent="0.25">
      <c r="B1992" s="257" t="s">
        <v>1667</v>
      </c>
      <c r="C1992" s="266">
        <v>44270</v>
      </c>
      <c r="D1992" s="257" t="s">
        <v>1997</v>
      </c>
      <c r="E1992" s="258">
        <v>-0.86</v>
      </c>
    </row>
    <row r="1993" spans="2:5" x14ac:dyDescent="0.25">
      <c r="B1993" s="257" t="s">
        <v>1667</v>
      </c>
      <c r="C1993" s="266">
        <v>44270</v>
      </c>
      <c r="D1993" s="257" t="s">
        <v>1998</v>
      </c>
      <c r="E1993" s="258">
        <v>-2.54</v>
      </c>
    </row>
    <row r="1994" spans="2:5" x14ac:dyDescent="0.25">
      <c r="B1994" s="257" t="s">
        <v>1667</v>
      </c>
      <c r="C1994" s="266">
        <v>44271</v>
      </c>
      <c r="D1994" s="257" t="s">
        <v>1999</v>
      </c>
      <c r="E1994" s="258">
        <v>-2.35</v>
      </c>
    </row>
    <row r="1995" spans="2:5" x14ac:dyDescent="0.25">
      <c r="B1995" s="257" t="s">
        <v>1667</v>
      </c>
      <c r="C1995" s="266">
        <v>44272</v>
      </c>
      <c r="D1995" s="257" t="s">
        <v>2000</v>
      </c>
      <c r="E1995" s="258">
        <v>-11.72</v>
      </c>
    </row>
    <row r="1996" spans="2:5" x14ac:dyDescent="0.25">
      <c r="B1996" s="257" t="s">
        <v>1667</v>
      </c>
      <c r="C1996" s="266">
        <v>44277</v>
      </c>
      <c r="D1996" s="257" t="s">
        <v>2001</v>
      </c>
      <c r="E1996" s="258">
        <v>-0.64</v>
      </c>
    </row>
    <row r="1997" spans="2:5" x14ac:dyDescent="0.25">
      <c r="B1997" s="257" t="s">
        <v>1667</v>
      </c>
      <c r="C1997" s="266">
        <v>44286</v>
      </c>
      <c r="D1997" s="257" t="s">
        <v>2002</v>
      </c>
      <c r="E1997" s="258">
        <v>-19.66</v>
      </c>
    </row>
    <row r="1998" spans="2:5" x14ac:dyDescent="0.25">
      <c r="B1998" s="257" t="s">
        <v>1667</v>
      </c>
      <c r="C1998" s="266">
        <v>44270</v>
      </c>
      <c r="D1998" s="257" t="s">
        <v>2003</v>
      </c>
      <c r="E1998" s="258">
        <v>-1.85</v>
      </c>
    </row>
    <row r="1999" spans="2:5" x14ac:dyDescent="0.25">
      <c r="B1999" s="257" t="s">
        <v>1667</v>
      </c>
      <c r="C1999" s="266">
        <v>44270</v>
      </c>
      <c r="D1999" s="257" t="s">
        <v>2004</v>
      </c>
      <c r="E1999" s="258">
        <v>-1.48</v>
      </c>
    </row>
    <row r="2000" spans="2:5" x14ac:dyDescent="0.25">
      <c r="B2000" s="257" t="s">
        <v>1667</v>
      </c>
      <c r="C2000" s="266">
        <v>44270</v>
      </c>
      <c r="D2000" s="257" t="s">
        <v>2005</v>
      </c>
      <c r="E2000" s="258">
        <v>-4.07</v>
      </c>
    </row>
    <row r="2001" spans="2:5" x14ac:dyDescent="0.25">
      <c r="B2001" s="257" t="s">
        <v>1667</v>
      </c>
      <c r="C2001" s="266">
        <v>44270</v>
      </c>
      <c r="D2001" s="257" t="s">
        <v>2006</v>
      </c>
      <c r="E2001" s="258">
        <v>-15.35</v>
      </c>
    </row>
    <row r="2002" spans="2:5" x14ac:dyDescent="0.25">
      <c r="B2002" s="257" t="s">
        <v>1667</v>
      </c>
      <c r="C2002" s="266">
        <v>44270</v>
      </c>
      <c r="D2002" s="257" t="s">
        <v>2007</v>
      </c>
      <c r="E2002" s="258">
        <v>-24.57</v>
      </c>
    </row>
    <row r="2003" spans="2:5" x14ac:dyDescent="0.25">
      <c r="B2003" s="257" t="s">
        <v>1667</v>
      </c>
      <c r="C2003" s="266">
        <v>44271</v>
      </c>
      <c r="D2003" s="257" t="s">
        <v>2008</v>
      </c>
      <c r="E2003" s="258">
        <v>-2.21</v>
      </c>
    </row>
    <row r="2004" spans="2:5" x14ac:dyDescent="0.25">
      <c r="B2004" s="257" t="s">
        <v>1667</v>
      </c>
      <c r="C2004" s="266">
        <v>44272</v>
      </c>
      <c r="D2004" s="257" t="s">
        <v>2009</v>
      </c>
      <c r="E2004" s="258">
        <v>-1.79</v>
      </c>
    </row>
    <row r="2005" spans="2:5" x14ac:dyDescent="0.25">
      <c r="B2005" s="257" t="s">
        <v>1667</v>
      </c>
      <c r="C2005" s="266">
        <v>44272</v>
      </c>
      <c r="D2005" s="257" t="s">
        <v>2010</v>
      </c>
      <c r="E2005" s="258">
        <v>-10.59</v>
      </c>
    </row>
    <row r="2006" spans="2:5" x14ac:dyDescent="0.25">
      <c r="B2006" s="257" t="s">
        <v>1667</v>
      </c>
      <c r="C2006" s="266">
        <v>44277</v>
      </c>
      <c r="D2006" s="257" t="s">
        <v>2011</v>
      </c>
      <c r="E2006" s="258">
        <v>-7.35</v>
      </c>
    </row>
    <row r="2007" spans="2:5" x14ac:dyDescent="0.25">
      <c r="B2007" s="257" t="s">
        <v>1667</v>
      </c>
      <c r="C2007" s="266">
        <v>44277</v>
      </c>
      <c r="D2007" s="257" t="s">
        <v>2012</v>
      </c>
      <c r="E2007" s="258">
        <v>-14.36</v>
      </c>
    </row>
    <row r="2008" spans="2:5" x14ac:dyDescent="0.25">
      <c r="B2008" s="257" t="s">
        <v>1667</v>
      </c>
      <c r="C2008" s="266">
        <v>44277</v>
      </c>
      <c r="D2008" s="257" t="s">
        <v>2013</v>
      </c>
      <c r="E2008" s="258">
        <v>-2.64</v>
      </c>
    </row>
    <row r="2009" spans="2:5" x14ac:dyDescent="0.25">
      <c r="B2009" s="257" t="s">
        <v>1667</v>
      </c>
      <c r="C2009" s="266">
        <v>44270</v>
      </c>
      <c r="D2009" s="257" t="s">
        <v>2014</v>
      </c>
      <c r="E2009" s="258">
        <v>-4.41</v>
      </c>
    </row>
    <row r="2010" spans="2:5" x14ac:dyDescent="0.25">
      <c r="B2010" s="257" t="s">
        <v>1667</v>
      </c>
      <c r="C2010" s="266">
        <v>44284</v>
      </c>
      <c r="D2010" s="257" t="s">
        <v>2015</v>
      </c>
      <c r="E2010" s="258">
        <v>-6.57</v>
      </c>
    </row>
    <row r="2011" spans="2:5" x14ac:dyDescent="0.25">
      <c r="B2011" s="257" t="s">
        <v>1667</v>
      </c>
      <c r="C2011" s="266">
        <v>44261</v>
      </c>
      <c r="D2011" s="257" t="s">
        <v>2016</v>
      </c>
      <c r="E2011" s="258">
        <v>-14.28</v>
      </c>
    </row>
    <row r="2012" spans="2:5" x14ac:dyDescent="0.25">
      <c r="B2012" s="257" t="s">
        <v>1667</v>
      </c>
      <c r="C2012" s="266">
        <v>44284</v>
      </c>
      <c r="D2012" s="257" t="s">
        <v>2017</v>
      </c>
      <c r="E2012" s="258">
        <v>-24.23</v>
      </c>
    </row>
    <row r="2013" spans="2:5" x14ac:dyDescent="0.25">
      <c r="B2013" s="257" t="s">
        <v>1667</v>
      </c>
      <c r="C2013" s="266">
        <v>44284</v>
      </c>
      <c r="D2013" s="257" t="s">
        <v>2018</v>
      </c>
      <c r="E2013" s="258">
        <v>-4.17</v>
      </c>
    </row>
    <row r="2014" spans="2:5" x14ac:dyDescent="0.25">
      <c r="B2014" s="257" t="s">
        <v>1667</v>
      </c>
      <c r="C2014" s="266">
        <v>44284</v>
      </c>
      <c r="D2014" s="257" t="s">
        <v>2019</v>
      </c>
      <c r="E2014" s="258">
        <v>-10.24</v>
      </c>
    </row>
    <row r="2015" spans="2:5" x14ac:dyDescent="0.25">
      <c r="B2015" s="257" t="s">
        <v>1667</v>
      </c>
      <c r="C2015" s="266">
        <v>44284</v>
      </c>
      <c r="D2015" s="257" t="s">
        <v>2020</v>
      </c>
      <c r="E2015" s="258">
        <v>-161.80000000000001</v>
      </c>
    </row>
    <row r="2016" spans="2:5" x14ac:dyDescent="0.25">
      <c r="B2016" s="257" t="s">
        <v>1667</v>
      </c>
      <c r="C2016" s="266">
        <v>44286</v>
      </c>
      <c r="D2016" s="257" t="s">
        <v>2021</v>
      </c>
      <c r="E2016" s="258">
        <v>-200.16</v>
      </c>
    </row>
    <row r="2017" spans="2:5" x14ac:dyDescent="0.25">
      <c r="B2017" s="257" t="s">
        <v>1668</v>
      </c>
      <c r="C2017" s="266">
        <v>44283</v>
      </c>
      <c r="D2017" s="257" t="s">
        <v>2022</v>
      </c>
      <c r="E2017" s="258">
        <v>-544.28</v>
      </c>
    </row>
    <row r="2018" spans="2:5" x14ac:dyDescent="0.25">
      <c r="B2018" s="257" t="s">
        <v>1667</v>
      </c>
      <c r="C2018" s="266">
        <v>44271</v>
      </c>
      <c r="D2018" s="257" t="s">
        <v>2023</v>
      </c>
      <c r="E2018" s="258">
        <v>-15.49</v>
      </c>
    </row>
    <row r="2019" spans="2:5" x14ac:dyDescent="0.25">
      <c r="B2019" s="257" t="s">
        <v>1667</v>
      </c>
      <c r="C2019" s="266">
        <v>44277</v>
      </c>
      <c r="D2019" s="257" t="s">
        <v>2024</v>
      </c>
      <c r="E2019" s="258">
        <v>-8.77</v>
      </c>
    </row>
    <row r="2020" spans="2:5" x14ac:dyDescent="0.25">
      <c r="B2020" s="257" t="s">
        <v>1667</v>
      </c>
      <c r="C2020" s="266">
        <v>44286</v>
      </c>
      <c r="D2020" s="257" t="s">
        <v>2025</v>
      </c>
      <c r="E2020" s="258">
        <v>-100.89</v>
      </c>
    </row>
    <row r="2021" spans="2:5" x14ac:dyDescent="0.25">
      <c r="B2021" s="257" t="s">
        <v>1675</v>
      </c>
      <c r="C2021" s="266">
        <v>44286</v>
      </c>
      <c r="D2021" s="257" t="s">
        <v>2026</v>
      </c>
      <c r="E2021" s="258">
        <v>-13.11</v>
      </c>
    </row>
    <row r="2022" spans="2:5" x14ac:dyDescent="0.25">
      <c r="B2022" s="257" t="s">
        <v>1667</v>
      </c>
      <c r="C2022" s="266">
        <v>44270</v>
      </c>
      <c r="D2022" s="257" t="s">
        <v>2027</v>
      </c>
      <c r="E2022" s="258">
        <v>-13.81</v>
      </c>
    </row>
    <row r="2023" spans="2:5" x14ac:dyDescent="0.25">
      <c r="B2023" s="257" t="s">
        <v>1667</v>
      </c>
      <c r="C2023" s="266">
        <v>44271</v>
      </c>
      <c r="D2023" s="257" t="s">
        <v>2028</v>
      </c>
      <c r="E2023" s="258">
        <v>-3.1</v>
      </c>
    </row>
    <row r="2024" spans="2:5" x14ac:dyDescent="0.25">
      <c r="B2024" s="257" t="s">
        <v>1667</v>
      </c>
      <c r="C2024" s="266">
        <v>44271</v>
      </c>
      <c r="D2024" s="257" t="s">
        <v>2029</v>
      </c>
      <c r="E2024" s="258">
        <v>-1.99</v>
      </c>
    </row>
    <row r="2025" spans="2:5" x14ac:dyDescent="0.25">
      <c r="B2025" s="257" t="s">
        <v>1667</v>
      </c>
      <c r="C2025" s="266">
        <v>44286</v>
      </c>
      <c r="D2025" s="257" t="s">
        <v>2030</v>
      </c>
      <c r="E2025" s="258">
        <v>-1.18</v>
      </c>
    </row>
    <row r="2026" spans="2:5" x14ac:dyDescent="0.25">
      <c r="B2026" s="257" t="s">
        <v>1667</v>
      </c>
      <c r="C2026" s="266">
        <v>44271</v>
      </c>
      <c r="D2026" s="257" t="s">
        <v>2031</v>
      </c>
      <c r="E2026" s="258">
        <v>-0.75</v>
      </c>
    </row>
    <row r="2027" spans="2:5" x14ac:dyDescent="0.25">
      <c r="B2027" s="257" t="s">
        <v>1667</v>
      </c>
      <c r="C2027" s="266">
        <v>44272</v>
      </c>
      <c r="D2027" s="257" t="s">
        <v>2032</v>
      </c>
      <c r="E2027" s="258">
        <v>-15.63</v>
      </c>
    </row>
    <row r="2028" spans="2:5" x14ac:dyDescent="0.25">
      <c r="B2028" s="257" t="s">
        <v>1667</v>
      </c>
      <c r="C2028" s="266">
        <v>44284</v>
      </c>
      <c r="D2028" s="257" t="s">
        <v>2033</v>
      </c>
      <c r="E2028" s="258">
        <v>-9.0299999999999994</v>
      </c>
    </row>
    <row r="2029" spans="2:5" x14ac:dyDescent="0.25">
      <c r="B2029" s="257" t="s">
        <v>1667</v>
      </c>
      <c r="C2029" s="266">
        <v>44286</v>
      </c>
      <c r="D2029" s="257" t="s">
        <v>2034</v>
      </c>
      <c r="E2029" s="258">
        <v>-98.47</v>
      </c>
    </row>
    <row r="2030" spans="2:5" x14ac:dyDescent="0.25">
      <c r="B2030" s="257" t="s">
        <v>1667</v>
      </c>
      <c r="C2030" s="266">
        <v>44286</v>
      </c>
      <c r="D2030" s="257" t="s">
        <v>2035</v>
      </c>
      <c r="E2030" s="258">
        <v>-8.2200000000000006</v>
      </c>
    </row>
    <row r="2031" spans="2:5" x14ac:dyDescent="0.25">
      <c r="B2031" s="257" t="s">
        <v>1667</v>
      </c>
      <c r="C2031" s="266">
        <v>44286</v>
      </c>
      <c r="D2031" s="257" t="s">
        <v>2036</v>
      </c>
      <c r="E2031" s="258">
        <v>-49.91</v>
      </c>
    </row>
    <row r="2032" spans="2:5" x14ac:dyDescent="0.25">
      <c r="B2032" s="257" t="s">
        <v>1667</v>
      </c>
      <c r="C2032" s="266">
        <v>44271</v>
      </c>
      <c r="D2032" s="257" t="s">
        <v>2037</v>
      </c>
      <c r="E2032" s="258">
        <v>-8.44</v>
      </c>
    </row>
    <row r="2033" spans="2:5" x14ac:dyDescent="0.25">
      <c r="B2033" s="257" t="s">
        <v>1667</v>
      </c>
      <c r="C2033" s="266">
        <v>44271</v>
      </c>
      <c r="D2033" s="257" t="s">
        <v>2038</v>
      </c>
      <c r="E2033" s="258">
        <v>-4.34</v>
      </c>
    </row>
    <row r="2034" spans="2:5" x14ac:dyDescent="0.25">
      <c r="B2034" s="257" t="s">
        <v>1667</v>
      </c>
      <c r="C2034" s="266">
        <v>44277</v>
      </c>
      <c r="D2034" s="257" t="s">
        <v>2039</v>
      </c>
      <c r="E2034" s="258">
        <v>-1.0900000000000001</v>
      </c>
    </row>
    <row r="2035" spans="2:5" x14ac:dyDescent="0.25">
      <c r="B2035" s="257" t="s">
        <v>1667</v>
      </c>
      <c r="C2035" s="266">
        <v>44277</v>
      </c>
      <c r="D2035" s="257" t="s">
        <v>2040</v>
      </c>
      <c r="E2035" s="258">
        <v>-10.23</v>
      </c>
    </row>
    <row r="2036" spans="2:5" x14ac:dyDescent="0.25">
      <c r="B2036" s="257" t="s">
        <v>1667</v>
      </c>
      <c r="C2036" s="266">
        <v>44277</v>
      </c>
      <c r="D2036" s="257" t="s">
        <v>2041</v>
      </c>
      <c r="E2036" s="258">
        <v>-2.2200000000000002</v>
      </c>
    </row>
    <row r="2037" spans="2:5" x14ac:dyDescent="0.25">
      <c r="B2037" s="257" t="s">
        <v>1667</v>
      </c>
      <c r="C2037" s="266">
        <v>44277</v>
      </c>
      <c r="D2037" s="257" t="s">
        <v>2042</v>
      </c>
      <c r="E2037" s="258">
        <v>-0.74</v>
      </c>
    </row>
    <row r="2038" spans="2:5" x14ac:dyDescent="0.25">
      <c r="B2038" s="257" t="s">
        <v>1667</v>
      </c>
      <c r="C2038" s="266">
        <v>44283</v>
      </c>
      <c r="D2038" s="257" t="s">
        <v>2043</v>
      </c>
      <c r="E2038" s="258">
        <v>-6.18</v>
      </c>
    </row>
    <row r="2039" spans="2:5" x14ac:dyDescent="0.25">
      <c r="B2039" s="257" t="s">
        <v>1667</v>
      </c>
      <c r="C2039" s="266">
        <v>44286</v>
      </c>
      <c r="D2039" s="257" t="s">
        <v>2044</v>
      </c>
      <c r="E2039" s="258">
        <v>-3.43</v>
      </c>
    </row>
    <row r="2040" spans="2:5" x14ac:dyDescent="0.25">
      <c r="B2040" s="257" t="s">
        <v>1668</v>
      </c>
      <c r="C2040" s="266">
        <v>44286</v>
      </c>
      <c r="D2040" s="257" t="s">
        <v>2045</v>
      </c>
      <c r="E2040" s="258">
        <v>-77.81</v>
      </c>
    </row>
    <row r="2041" spans="2:5" x14ac:dyDescent="0.25">
      <c r="B2041" s="257" t="s">
        <v>1675</v>
      </c>
      <c r="C2041" s="266">
        <v>44303</v>
      </c>
      <c r="D2041" s="257" t="s">
        <v>2046</v>
      </c>
      <c r="E2041" s="258">
        <v>-28.77</v>
      </c>
    </row>
    <row r="2042" spans="2:5" x14ac:dyDescent="0.25">
      <c r="B2042" s="257" t="s">
        <v>1668</v>
      </c>
      <c r="C2042" s="266">
        <v>44286</v>
      </c>
      <c r="D2042" s="257" t="s">
        <v>2047</v>
      </c>
      <c r="E2042" s="258">
        <v>-60.12</v>
      </c>
    </row>
    <row r="2043" spans="2:5" x14ac:dyDescent="0.25">
      <c r="B2043" s="257" t="s">
        <v>1678</v>
      </c>
      <c r="C2043" s="266">
        <v>44286</v>
      </c>
      <c r="D2043" s="257" t="s">
        <v>2048</v>
      </c>
      <c r="E2043" s="258">
        <v>-83.25</v>
      </c>
    </row>
    <row r="2044" spans="2:5" x14ac:dyDescent="0.25">
      <c r="B2044" s="257" t="s">
        <v>1667</v>
      </c>
      <c r="C2044" s="266">
        <v>44271</v>
      </c>
      <c r="D2044" s="257" t="s">
        <v>2049</v>
      </c>
      <c r="E2044" s="258">
        <v>-11.84</v>
      </c>
    </row>
    <row r="2045" spans="2:5" x14ac:dyDescent="0.25">
      <c r="B2045" s="257" t="s">
        <v>1667</v>
      </c>
      <c r="C2045" s="266">
        <v>44271</v>
      </c>
      <c r="D2045" s="257" t="s">
        <v>2050</v>
      </c>
      <c r="E2045" s="258">
        <v>-2.88</v>
      </c>
    </row>
    <row r="2046" spans="2:5" x14ac:dyDescent="0.25">
      <c r="B2046" s="257" t="s">
        <v>1667</v>
      </c>
      <c r="C2046" s="266">
        <v>44277</v>
      </c>
      <c r="D2046" s="257" t="s">
        <v>2051</v>
      </c>
      <c r="E2046" s="258">
        <v>-8.4</v>
      </c>
    </row>
    <row r="2047" spans="2:5" x14ac:dyDescent="0.25">
      <c r="B2047" s="257" t="s">
        <v>1667</v>
      </c>
      <c r="C2047" s="266">
        <v>44277</v>
      </c>
      <c r="D2047" s="257" t="s">
        <v>2052</v>
      </c>
      <c r="E2047" s="258">
        <v>-5.73</v>
      </c>
    </row>
    <row r="2048" spans="2:5" x14ac:dyDescent="0.25">
      <c r="B2048" s="257" t="s">
        <v>1667</v>
      </c>
      <c r="C2048" s="266">
        <v>44278</v>
      </c>
      <c r="D2048" s="257" t="s">
        <v>2053</v>
      </c>
      <c r="E2048" s="258">
        <v>-17.329999999999998</v>
      </c>
    </row>
    <row r="2049" spans="2:5" x14ac:dyDescent="0.25">
      <c r="B2049" s="257" t="s">
        <v>1667</v>
      </c>
      <c r="C2049" s="266">
        <v>44277</v>
      </c>
      <c r="D2049" s="257" t="s">
        <v>2054</v>
      </c>
      <c r="E2049" s="258">
        <v>-1.74</v>
      </c>
    </row>
    <row r="2050" spans="2:5" x14ac:dyDescent="0.25">
      <c r="B2050" s="257" t="s">
        <v>1667</v>
      </c>
      <c r="C2050" s="266">
        <v>44277</v>
      </c>
      <c r="D2050" s="257" t="s">
        <v>2055</v>
      </c>
      <c r="E2050" s="258">
        <v>-6.75</v>
      </c>
    </row>
    <row r="2051" spans="2:5" x14ac:dyDescent="0.25">
      <c r="B2051" s="257" t="s">
        <v>1667</v>
      </c>
      <c r="C2051" s="266">
        <v>44278</v>
      </c>
      <c r="D2051" s="257" t="s">
        <v>2056</v>
      </c>
      <c r="E2051" s="258">
        <v>-3.06</v>
      </c>
    </row>
    <row r="2052" spans="2:5" x14ac:dyDescent="0.25">
      <c r="B2052" s="257" t="s">
        <v>1667</v>
      </c>
      <c r="C2052" s="266">
        <v>44278</v>
      </c>
      <c r="D2052" s="257" t="s">
        <v>2057</v>
      </c>
      <c r="E2052" s="258">
        <v>-24.19</v>
      </c>
    </row>
    <row r="2053" spans="2:5" x14ac:dyDescent="0.25">
      <c r="B2053" s="257" t="s">
        <v>1667</v>
      </c>
      <c r="C2053" s="266">
        <v>44278</v>
      </c>
      <c r="D2053" s="257" t="s">
        <v>2058</v>
      </c>
      <c r="E2053" s="258">
        <v>-13.24</v>
      </c>
    </row>
    <row r="2054" spans="2:5" x14ac:dyDescent="0.25">
      <c r="B2054" s="257" t="s">
        <v>1667</v>
      </c>
      <c r="C2054" s="266">
        <v>44278</v>
      </c>
      <c r="D2054" s="257" t="s">
        <v>2059</v>
      </c>
      <c r="E2054" s="258">
        <v>-0.22</v>
      </c>
    </row>
    <row r="2055" spans="2:5" x14ac:dyDescent="0.25">
      <c r="B2055" s="257" t="s">
        <v>1667</v>
      </c>
      <c r="C2055" s="266">
        <v>44283</v>
      </c>
      <c r="D2055" s="257" t="s">
        <v>2060</v>
      </c>
      <c r="E2055" s="258">
        <v>-13.49</v>
      </c>
    </row>
    <row r="2056" spans="2:5" x14ac:dyDescent="0.25">
      <c r="B2056" s="257" t="s">
        <v>1667</v>
      </c>
      <c r="C2056" s="266">
        <v>44286</v>
      </c>
      <c r="D2056" s="257" t="s">
        <v>2061</v>
      </c>
      <c r="E2056" s="258">
        <v>-23.24</v>
      </c>
    </row>
    <row r="2057" spans="2:5" x14ac:dyDescent="0.25">
      <c r="B2057" s="257" t="s">
        <v>1667</v>
      </c>
      <c r="C2057" s="266">
        <v>44286</v>
      </c>
      <c r="D2057" s="257" t="s">
        <v>2062</v>
      </c>
      <c r="E2057" s="258">
        <v>-11.87</v>
      </c>
    </row>
    <row r="2058" spans="2:5" x14ac:dyDescent="0.25">
      <c r="B2058" s="257" t="s">
        <v>1667</v>
      </c>
      <c r="C2058" s="266">
        <v>44286</v>
      </c>
      <c r="D2058" s="257" t="s">
        <v>2063</v>
      </c>
      <c r="E2058" s="258">
        <v>-43.6</v>
      </c>
    </row>
    <row r="2059" spans="2:5" x14ac:dyDescent="0.25">
      <c r="B2059" s="257" t="s">
        <v>1667</v>
      </c>
      <c r="C2059" s="266">
        <v>44311</v>
      </c>
      <c r="D2059" s="257" t="s">
        <v>2064</v>
      </c>
      <c r="E2059" s="258">
        <v>-16.41</v>
      </c>
    </row>
    <row r="2060" spans="2:5" x14ac:dyDescent="0.25">
      <c r="B2060" s="257" t="s">
        <v>1667</v>
      </c>
      <c r="C2060" s="266">
        <v>44277</v>
      </c>
      <c r="D2060" s="257" t="s">
        <v>2065</v>
      </c>
      <c r="E2060" s="258">
        <v>-26.49</v>
      </c>
    </row>
    <row r="2061" spans="2:5" x14ac:dyDescent="0.25">
      <c r="B2061" s="257" t="s">
        <v>1667</v>
      </c>
      <c r="C2061" s="266">
        <v>44277</v>
      </c>
      <c r="D2061" s="257" t="s">
        <v>2066</v>
      </c>
      <c r="E2061" s="258">
        <v>-2.63</v>
      </c>
    </row>
    <row r="2062" spans="2:5" x14ac:dyDescent="0.25">
      <c r="B2062" s="257" t="s">
        <v>1667</v>
      </c>
      <c r="C2062" s="266">
        <v>44277</v>
      </c>
      <c r="D2062" s="257" t="s">
        <v>2067</v>
      </c>
      <c r="E2062" s="258">
        <v>-1.1299999999999999</v>
      </c>
    </row>
    <row r="2063" spans="2:5" x14ac:dyDescent="0.25">
      <c r="B2063" s="257" t="s">
        <v>1667</v>
      </c>
      <c r="C2063" s="266">
        <v>44277</v>
      </c>
      <c r="D2063" s="257" t="s">
        <v>2068</v>
      </c>
      <c r="E2063" s="258">
        <v>-1.85</v>
      </c>
    </row>
    <row r="2064" spans="2:5" x14ac:dyDescent="0.25">
      <c r="B2064" s="257" t="s">
        <v>1667</v>
      </c>
      <c r="C2064" s="266">
        <v>44278</v>
      </c>
      <c r="D2064" s="257" t="s">
        <v>2069</v>
      </c>
      <c r="E2064" s="258">
        <v>-16.48</v>
      </c>
    </row>
    <row r="2065" spans="2:5" x14ac:dyDescent="0.25">
      <c r="B2065" s="257" t="s">
        <v>1667</v>
      </c>
      <c r="C2065" s="266">
        <v>44284</v>
      </c>
      <c r="D2065" s="257" t="s">
        <v>2070</v>
      </c>
      <c r="E2065" s="258">
        <v>-607.75</v>
      </c>
    </row>
    <row r="2066" spans="2:5" x14ac:dyDescent="0.25">
      <c r="B2066" s="257" t="s">
        <v>1667</v>
      </c>
      <c r="C2066" s="266">
        <v>44286</v>
      </c>
      <c r="D2066" s="257" t="s">
        <v>2071</v>
      </c>
      <c r="E2066" s="258">
        <v>-15.26</v>
      </c>
    </row>
    <row r="2067" spans="2:5" x14ac:dyDescent="0.25">
      <c r="B2067" s="257" t="s">
        <v>1667</v>
      </c>
      <c r="C2067" s="266">
        <v>44277</v>
      </c>
      <c r="D2067" s="257" t="s">
        <v>2072</v>
      </c>
      <c r="E2067" s="258">
        <v>-0.32</v>
      </c>
    </row>
    <row r="2068" spans="2:5" x14ac:dyDescent="0.25">
      <c r="B2068" s="257" t="s">
        <v>1667</v>
      </c>
      <c r="C2068" s="266">
        <v>44283</v>
      </c>
      <c r="D2068" s="257" t="s">
        <v>2073</v>
      </c>
      <c r="E2068" s="258">
        <v>-9.6300000000000008</v>
      </c>
    </row>
    <row r="2069" spans="2:5" x14ac:dyDescent="0.25">
      <c r="B2069" s="257" t="s">
        <v>1667</v>
      </c>
      <c r="C2069" s="266">
        <v>44283</v>
      </c>
      <c r="D2069" s="257" t="s">
        <v>2074</v>
      </c>
      <c r="E2069" s="258">
        <v>-12.2</v>
      </c>
    </row>
    <row r="2070" spans="2:5" x14ac:dyDescent="0.25">
      <c r="B2070" s="257" t="s">
        <v>1667</v>
      </c>
      <c r="C2070" s="266">
        <v>44283</v>
      </c>
      <c r="D2070" s="257" t="s">
        <v>2075</v>
      </c>
      <c r="E2070" s="258">
        <v>-5.62</v>
      </c>
    </row>
    <row r="2071" spans="2:5" x14ac:dyDescent="0.25">
      <c r="B2071" s="257" t="s">
        <v>1667</v>
      </c>
      <c r="C2071" s="266">
        <v>44277</v>
      </c>
      <c r="D2071" s="257" t="s">
        <v>2076</v>
      </c>
      <c r="E2071" s="258">
        <v>-5.36</v>
      </c>
    </row>
    <row r="2072" spans="2:5" x14ac:dyDescent="0.25">
      <c r="B2072" s="257" t="s">
        <v>1667</v>
      </c>
      <c r="C2072" s="266">
        <v>44277</v>
      </c>
      <c r="D2072" s="257" t="s">
        <v>2077</v>
      </c>
      <c r="E2072" s="258">
        <v>-1.24</v>
      </c>
    </row>
    <row r="2073" spans="2:5" x14ac:dyDescent="0.25">
      <c r="B2073" s="257" t="s">
        <v>1667</v>
      </c>
      <c r="C2073" s="266">
        <v>44277</v>
      </c>
      <c r="D2073" s="257" t="s">
        <v>2078</v>
      </c>
      <c r="E2073" s="258">
        <v>-1.28</v>
      </c>
    </row>
    <row r="2074" spans="2:5" x14ac:dyDescent="0.25">
      <c r="B2074" s="257" t="s">
        <v>1667</v>
      </c>
      <c r="C2074" s="266">
        <v>44286</v>
      </c>
      <c r="D2074" s="257" t="s">
        <v>2079</v>
      </c>
      <c r="E2074" s="258">
        <v>-19.71</v>
      </c>
    </row>
    <row r="2075" spans="2:5" x14ac:dyDescent="0.25">
      <c r="B2075" s="257" t="s">
        <v>1667</v>
      </c>
      <c r="C2075" s="266">
        <v>44286</v>
      </c>
      <c r="D2075" s="257" t="s">
        <v>2080</v>
      </c>
      <c r="E2075" s="258">
        <v>-13.54</v>
      </c>
    </row>
    <row r="2076" spans="2:5" x14ac:dyDescent="0.25">
      <c r="B2076" s="257" t="s">
        <v>1667</v>
      </c>
      <c r="C2076" s="266">
        <v>44278</v>
      </c>
      <c r="D2076" s="257" t="s">
        <v>2081</v>
      </c>
      <c r="E2076" s="258">
        <v>-43.23</v>
      </c>
    </row>
    <row r="2077" spans="2:5" x14ac:dyDescent="0.25">
      <c r="B2077" s="257" t="s">
        <v>1667</v>
      </c>
      <c r="C2077" s="266">
        <v>44278</v>
      </c>
      <c r="D2077" s="257" t="s">
        <v>2082</v>
      </c>
      <c r="E2077" s="258">
        <v>-15.33</v>
      </c>
    </row>
    <row r="2078" spans="2:5" x14ac:dyDescent="0.25">
      <c r="B2078" s="257" t="s">
        <v>1667</v>
      </c>
      <c r="C2078" s="266">
        <v>44278</v>
      </c>
      <c r="D2078" s="257" t="s">
        <v>2083</v>
      </c>
      <c r="E2078" s="258">
        <v>-9.0399999999999991</v>
      </c>
    </row>
    <row r="2079" spans="2:5" x14ac:dyDescent="0.25">
      <c r="B2079" s="257" t="s">
        <v>1667</v>
      </c>
      <c r="C2079" s="266">
        <v>44278</v>
      </c>
      <c r="D2079" s="257" t="s">
        <v>2084</v>
      </c>
      <c r="E2079" s="258">
        <v>-24.08</v>
      </c>
    </row>
    <row r="2080" spans="2:5" x14ac:dyDescent="0.25">
      <c r="B2080" s="257" t="s">
        <v>1667</v>
      </c>
      <c r="C2080" s="266">
        <v>44283</v>
      </c>
      <c r="D2080" s="257" t="s">
        <v>2085</v>
      </c>
      <c r="E2080" s="258">
        <v>-5.79</v>
      </c>
    </row>
    <row r="2081" spans="2:5" x14ac:dyDescent="0.25">
      <c r="B2081" s="257" t="s">
        <v>1667</v>
      </c>
      <c r="C2081" s="266">
        <v>44283</v>
      </c>
      <c r="D2081" s="257" t="s">
        <v>2086</v>
      </c>
      <c r="E2081" s="258">
        <v>-8.39</v>
      </c>
    </row>
    <row r="2082" spans="2:5" x14ac:dyDescent="0.25">
      <c r="B2082" s="257" t="s">
        <v>1667</v>
      </c>
      <c r="C2082" s="266">
        <v>44283</v>
      </c>
      <c r="D2082" s="257" t="s">
        <v>2087</v>
      </c>
      <c r="E2082" s="258">
        <v>-17.16</v>
      </c>
    </row>
    <row r="2083" spans="2:5" x14ac:dyDescent="0.25">
      <c r="B2083" s="257" t="s">
        <v>1667</v>
      </c>
      <c r="C2083" s="266">
        <v>44283</v>
      </c>
      <c r="D2083" s="257" t="s">
        <v>2088</v>
      </c>
      <c r="E2083" s="258">
        <v>-5.8</v>
      </c>
    </row>
    <row r="2084" spans="2:5" x14ac:dyDescent="0.25">
      <c r="B2084" s="257" t="s">
        <v>1667</v>
      </c>
      <c r="C2084" s="266">
        <v>44284</v>
      </c>
      <c r="D2084" s="257" t="s">
        <v>2089</v>
      </c>
      <c r="E2084" s="258">
        <v>-22.37</v>
      </c>
    </row>
    <row r="2085" spans="2:5" x14ac:dyDescent="0.25">
      <c r="B2085" s="257" t="s">
        <v>1667</v>
      </c>
      <c r="C2085" s="266">
        <v>44286</v>
      </c>
      <c r="D2085" s="257" t="s">
        <v>2090</v>
      </c>
      <c r="E2085" s="258">
        <v>-37.979999999999997</v>
      </c>
    </row>
    <row r="2086" spans="2:5" x14ac:dyDescent="0.25">
      <c r="B2086" s="257" t="s">
        <v>1667</v>
      </c>
      <c r="C2086" s="266">
        <v>44286</v>
      </c>
      <c r="D2086" s="257" t="s">
        <v>2091</v>
      </c>
      <c r="E2086" s="258">
        <v>-197.52</v>
      </c>
    </row>
    <row r="2087" spans="2:5" x14ac:dyDescent="0.25">
      <c r="B2087" s="257" t="s">
        <v>1667</v>
      </c>
      <c r="C2087" s="266">
        <v>44315</v>
      </c>
      <c r="D2087" s="257" t="s">
        <v>2092</v>
      </c>
      <c r="E2087" s="258">
        <v>-0.97</v>
      </c>
    </row>
    <row r="2088" spans="2:5" x14ac:dyDescent="0.25">
      <c r="B2088" s="257" t="s">
        <v>1675</v>
      </c>
      <c r="C2088" s="266">
        <v>44278</v>
      </c>
      <c r="D2088" s="257" t="s">
        <v>2093</v>
      </c>
      <c r="E2088" s="258">
        <v>-2.08</v>
      </c>
    </row>
    <row r="2089" spans="2:5" x14ac:dyDescent="0.25">
      <c r="B2089" s="257" t="s">
        <v>1667</v>
      </c>
      <c r="C2089" s="266">
        <v>44277</v>
      </c>
      <c r="D2089" s="257" t="s">
        <v>2094</v>
      </c>
      <c r="E2089" s="258">
        <v>-0.46</v>
      </c>
    </row>
    <row r="2090" spans="2:5" x14ac:dyDescent="0.25">
      <c r="B2090" s="257" t="s">
        <v>1667</v>
      </c>
      <c r="C2090" s="266">
        <v>44283</v>
      </c>
      <c r="D2090" s="257" t="s">
        <v>2095</v>
      </c>
      <c r="E2090" s="258">
        <v>-4.78</v>
      </c>
    </row>
    <row r="2091" spans="2:5" x14ac:dyDescent="0.25">
      <c r="B2091" s="257" t="s">
        <v>1667</v>
      </c>
      <c r="C2091" s="266">
        <v>44283</v>
      </c>
      <c r="D2091" s="257" t="s">
        <v>2096</v>
      </c>
      <c r="E2091" s="258">
        <v>-17.61</v>
      </c>
    </row>
    <row r="2092" spans="2:5" x14ac:dyDescent="0.25">
      <c r="B2092" s="257" t="s">
        <v>1667</v>
      </c>
      <c r="C2092" s="266">
        <v>44284</v>
      </c>
      <c r="D2092" s="257" t="s">
        <v>2097</v>
      </c>
      <c r="E2092" s="258">
        <v>-183.64</v>
      </c>
    </row>
    <row r="2093" spans="2:5" x14ac:dyDescent="0.25">
      <c r="B2093" s="257" t="s">
        <v>1667</v>
      </c>
      <c r="C2093" s="266">
        <v>44286</v>
      </c>
      <c r="D2093" s="257" t="s">
        <v>2098</v>
      </c>
      <c r="E2093" s="258">
        <v>-0.75</v>
      </c>
    </row>
    <row r="2094" spans="2:5" x14ac:dyDescent="0.25">
      <c r="B2094" s="257" t="s">
        <v>1667</v>
      </c>
      <c r="C2094" s="266">
        <v>44286</v>
      </c>
      <c r="D2094" s="257" t="s">
        <v>2099</v>
      </c>
      <c r="E2094" s="258">
        <v>-26.06</v>
      </c>
    </row>
    <row r="2095" spans="2:5" x14ac:dyDescent="0.25">
      <c r="B2095" s="257" t="s">
        <v>1675</v>
      </c>
      <c r="C2095" s="266">
        <v>44286</v>
      </c>
      <c r="D2095" s="257" t="s">
        <v>2100</v>
      </c>
      <c r="E2095" s="258">
        <v>-1.31</v>
      </c>
    </row>
    <row r="2096" spans="2:5" x14ac:dyDescent="0.25">
      <c r="B2096" s="257" t="s">
        <v>1667</v>
      </c>
      <c r="C2096" s="266">
        <v>44283</v>
      </c>
      <c r="D2096" s="257" t="s">
        <v>2101</v>
      </c>
      <c r="E2096" s="258">
        <v>-5.44</v>
      </c>
    </row>
    <row r="2097" spans="2:5" x14ac:dyDescent="0.25">
      <c r="B2097" s="257" t="s">
        <v>1667</v>
      </c>
      <c r="C2097" s="266">
        <v>44283</v>
      </c>
      <c r="D2097" s="257" t="s">
        <v>2102</v>
      </c>
      <c r="E2097" s="258">
        <v>-0.92</v>
      </c>
    </row>
    <row r="2098" spans="2:5" x14ac:dyDescent="0.25">
      <c r="B2098" s="257" t="s">
        <v>1667</v>
      </c>
      <c r="C2098" s="266">
        <v>44283</v>
      </c>
      <c r="D2098" s="257" t="s">
        <v>2103</v>
      </c>
      <c r="E2098" s="258">
        <v>-2.12</v>
      </c>
    </row>
    <row r="2099" spans="2:5" x14ac:dyDescent="0.25">
      <c r="B2099" s="257" t="s">
        <v>1667</v>
      </c>
      <c r="C2099" s="266">
        <v>44283</v>
      </c>
      <c r="D2099" s="257" t="s">
        <v>2104</v>
      </c>
      <c r="E2099" s="258">
        <v>-0.12</v>
      </c>
    </row>
    <row r="2100" spans="2:5" x14ac:dyDescent="0.25">
      <c r="B2100" s="257" t="s">
        <v>1667</v>
      </c>
      <c r="C2100" s="266">
        <v>44286</v>
      </c>
      <c r="D2100" s="257" t="s">
        <v>2105</v>
      </c>
      <c r="E2100" s="258">
        <v>-9.49</v>
      </c>
    </row>
    <row r="2101" spans="2:5" x14ac:dyDescent="0.25">
      <c r="B2101" s="257" t="s">
        <v>1667</v>
      </c>
      <c r="C2101" s="266">
        <v>44286</v>
      </c>
      <c r="D2101" s="257" t="s">
        <v>2106</v>
      </c>
      <c r="E2101" s="258">
        <v>-3.04</v>
      </c>
    </row>
    <row r="2102" spans="2:5" x14ac:dyDescent="0.25">
      <c r="B2102" s="257" t="s">
        <v>1667</v>
      </c>
      <c r="C2102" s="266">
        <v>44286</v>
      </c>
      <c r="D2102" s="257" t="s">
        <v>2107</v>
      </c>
      <c r="E2102" s="258">
        <v>-0.98</v>
      </c>
    </row>
    <row r="2103" spans="2:5" x14ac:dyDescent="0.25">
      <c r="B2103" s="257" t="s">
        <v>1667</v>
      </c>
      <c r="C2103" s="266">
        <v>44286</v>
      </c>
      <c r="D2103" s="257" t="s">
        <v>2108</v>
      </c>
      <c r="E2103" s="258">
        <v>-0.98</v>
      </c>
    </row>
    <row r="2104" spans="2:5" x14ac:dyDescent="0.25">
      <c r="B2104" s="257" t="s">
        <v>1667</v>
      </c>
      <c r="C2104" s="266">
        <v>44286</v>
      </c>
      <c r="D2104" s="257" t="s">
        <v>2109</v>
      </c>
      <c r="E2104" s="258">
        <v>-14.53</v>
      </c>
    </row>
    <row r="2105" spans="2:5" x14ac:dyDescent="0.25">
      <c r="B2105" s="257" t="s">
        <v>1667</v>
      </c>
      <c r="C2105" s="266">
        <v>44286</v>
      </c>
      <c r="D2105" s="257" t="s">
        <v>2110</v>
      </c>
      <c r="E2105" s="258">
        <v>-8.86</v>
      </c>
    </row>
    <row r="2106" spans="2:5" x14ac:dyDescent="0.25">
      <c r="B2106" s="257" t="s">
        <v>1667</v>
      </c>
      <c r="C2106" s="266">
        <v>44286</v>
      </c>
      <c r="D2106" s="257" t="s">
        <v>2111</v>
      </c>
      <c r="E2106" s="258">
        <v>-0.33</v>
      </c>
    </row>
    <row r="2107" spans="2:5" x14ac:dyDescent="0.25">
      <c r="B2107" s="257" t="s">
        <v>1668</v>
      </c>
      <c r="C2107" s="266">
        <v>44286</v>
      </c>
      <c r="D2107" s="257" t="s">
        <v>2112</v>
      </c>
      <c r="E2107" s="258">
        <v>-33.68</v>
      </c>
    </row>
    <row r="2108" spans="2:5" x14ac:dyDescent="0.25">
      <c r="B2108" s="257" t="s">
        <v>1668</v>
      </c>
      <c r="C2108" s="266">
        <v>44311</v>
      </c>
      <c r="D2108" s="257" t="s">
        <v>2113</v>
      </c>
      <c r="E2108" s="258">
        <v>-196.76</v>
      </c>
    </row>
    <row r="2109" spans="2:5" x14ac:dyDescent="0.25">
      <c r="B2109" s="257" t="s">
        <v>1667</v>
      </c>
      <c r="C2109" s="266">
        <v>44286</v>
      </c>
      <c r="D2109" s="257" t="s">
        <v>2114</v>
      </c>
      <c r="E2109" s="258">
        <v>-218.81</v>
      </c>
    </row>
    <row r="2110" spans="2:5" x14ac:dyDescent="0.25">
      <c r="B2110" s="257" t="s">
        <v>1667</v>
      </c>
      <c r="C2110" s="266">
        <v>44286</v>
      </c>
      <c r="D2110" s="257" t="s">
        <v>2115</v>
      </c>
      <c r="E2110" s="258">
        <v>-3.15</v>
      </c>
    </row>
    <row r="2111" spans="2:5" x14ac:dyDescent="0.25">
      <c r="B2111" s="257" t="s">
        <v>1667</v>
      </c>
      <c r="C2111" s="266">
        <v>44286</v>
      </c>
      <c r="D2111" s="257" t="s">
        <v>2116</v>
      </c>
      <c r="E2111" s="258">
        <v>-2.63</v>
      </c>
    </row>
    <row r="2112" spans="2:5" x14ac:dyDescent="0.25">
      <c r="B2112" s="257" t="s">
        <v>1667</v>
      </c>
      <c r="C2112" s="266">
        <v>44286</v>
      </c>
      <c r="D2112" s="257" t="s">
        <v>2117</v>
      </c>
      <c r="E2112" s="258">
        <v>-2.65</v>
      </c>
    </row>
    <row r="2113" spans="2:5" x14ac:dyDescent="0.25">
      <c r="B2113" s="257" t="s">
        <v>1667</v>
      </c>
      <c r="C2113" s="266">
        <v>44286</v>
      </c>
      <c r="D2113" s="257" t="s">
        <v>2118</v>
      </c>
      <c r="E2113" s="258">
        <v>-8.48</v>
      </c>
    </row>
    <row r="2114" spans="2:5" x14ac:dyDescent="0.25">
      <c r="B2114" s="257" t="s">
        <v>1667</v>
      </c>
      <c r="C2114" s="266">
        <v>44286</v>
      </c>
      <c r="D2114" s="257" t="s">
        <v>2119</v>
      </c>
      <c r="E2114" s="258">
        <v>-1.08</v>
      </c>
    </row>
    <row r="2115" spans="2:5" x14ac:dyDescent="0.25">
      <c r="B2115" s="257" t="s">
        <v>1667</v>
      </c>
      <c r="C2115" s="266">
        <v>44286</v>
      </c>
      <c r="D2115" s="257" t="s">
        <v>2120</v>
      </c>
      <c r="E2115" s="258">
        <v>-215.96</v>
      </c>
    </row>
    <row r="2116" spans="2:5" x14ac:dyDescent="0.25">
      <c r="B2116" s="257" t="s">
        <v>1667</v>
      </c>
      <c r="C2116" s="266">
        <v>44286</v>
      </c>
      <c r="D2116" s="257" t="s">
        <v>2121</v>
      </c>
      <c r="E2116" s="258">
        <v>-3.5</v>
      </c>
    </row>
    <row r="2117" spans="2:5" x14ac:dyDescent="0.25">
      <c r="B2117" s="257" t="s">
        <v>1667</v>
      </c>
      <c r="C2117" s="266">
        <v>44286</v>
      </c>
      <c r="D2117" s="257" t="s">
        <v>2122</v>
      </c>
      <c r="E2117" s="258">
        <v>-0.21</v>
      </c>
    </row>
    <row r="2118" spans="2:5" x14ac:dyDescent="0.25">
      <c r="B2118" s="257" t="s">
        <v>1667</v>
      </c>
      <c r="C2118" s="266">
        <v>44286</v>
      </c>
      <c r="D2118" s="257" t="s">
        <v>2123</v>
      </c>
      <c r="E2118" s="258">
        <v>-5.49</v>
      </c>
    </row>
    <row r="2119" spans="2:5" x14ac:dyDescent="0.25">
      <c r="B2119" s="257" t="s">
        <v>1667</v>
      </c>
      <c r="C2119" s="266">
        <v>44301</v>
      </c>
      <c r="D2119" s="257" t="s">
        <v>2124</v>
      </c>
      <c r="E2119" s="258">
        <v>-4.4800000000000004</v>
      </c>
    </row>
    <row r="2120" spans="2:5" x14ac:dyDescent="0.25">
      <c r="B2120" s="257" t="s">
        <v>1667</v>
      </c>
      <c r="C2120" s="266">
        <v>44286</v>
      </c>
      <c r="D2120" s="257" t="s">
        <v>2125</v>
      </c>
      <c r="E2120" s="258">
        <v>-10.95</v>
      </c>
    </row>
    <row r="2121" spans="2:5" x14ac:dyDescent="0.25">
      <c r="B2121" s="257" t="s">
        <v>1667</v>
      </c>
      <c r="C2121" s="266">
        <v>44286</v>
      </c>
      <c r="D2121" s="257" t="s">
        <v>2126</v>
      </c>
      <c r="E2121" s="258">
        <v>-23.04</v>
      </c>
    </row>
    <row r="2122" spans="2:5" x14ac:dyDescent="0.25">
      <c r="B2122" s="257" t="s">
        <v>1667</v>
      </c>
      <c r="C2122" s="266">
        <v>44286</v>
      </c>
      <c r="D2122" s="257" t="s">
        <v>2127</v>
      </c>
      <c r="E2122" s="258">
        <v>-37.979999999999997</v>
      </c>
    </row>
    <row r="2123" spans="2:5" x14ac:dyDescent="0.25">
      <c r="B2123" s="257" t="s">
        <v>1667</v>
      </c>
      <c r="C2123" s="266">
        <v>44286</v>
      </c>
      <c r="D2123" s="257" t="s">
        <v>2128</v>
      </c>
      <c r="E2123" s="258">
        <v>-7.73</v>
      </c>
    </row>
    <row r="2124" spans="2:5" x14ac:dyDescent="0.25">
      <c r="B2124" s="257" t="s">
        <v>1667</v>
      </c>
      <c r="C2124" s="266">
        <v>44286</v>
      </c>
      <c r="D2124" s="257" t="s">
        <v>2129</v>
      </c>
      <c r="E2124" s="258">
        <v>-15.33</v>
      </c>
    </row>
    <row r="2125" spans="2:5" x14ac:dyDescent="0.25">
      <c r="B2125" s="257" t="s">
        <v>1668</v>
      </c>
      <c r="C2125" s="266">
        <v>44315</v>
      </c>
      <c r="D2125" s="257" t="s">
        <v>2130</v>
      </c>
      <c r="E2125" s="258">
        <v>-272.64999999999998</v>
      </c>
    </row>
    <row r="2126" spans="2:5" x14ac:dyDescent="0.25">
      <c r="B2126" s="257" t="s">
        <v>1675</v>
      </c>
      <c r="C2126" s="266">
        <v>44286</v>
      </c>
      <c r="D2126" s="257" t="s">
        <v>2131</v>
      </c>
      <c r="E2126" s="258">
        <v>-0.85</v>
      </c>
    </row>
    <row r="2127" spans="2:5" x14ac:dyDescent="0.25">
      <c r="B2127" s="257" t="s">
        <v>1667</v>
      </c>
      <c r="C2127" s="266">
        <v>44286</v>
      </c>
      <c r="D2127" s="257" t="s">
        <v>2132</v>
      </c>
      <c r="E2127" s="258">
        <v>-5.84</v>
      </c>
    </row>
    <row r="2128" spans="2:5" x14ac:dyDescent="0.25">
      <c r="B2128" s="257" t="s">
        <v>1667</v>
      </c>
      <c r="C2128" s="266">
        <v>44286</v>
      </c>
      <c r="D2128" s="257" t="s">
        <v>2133</v>
      </c>
      <c r="E2128" s="258">
        <v>-10.31</v>
      </c>
    </row>
    <row r="2129" spans="2:5" x14ac:dyDescent="0.25">
      <c r="B2129" s="257" t="s">
        <v>1667</v>
      </c>
      <c r="C2129" s="266">
        <v>44286</v>
      </c>
      <c r="D2129" s="257" t="s">
        <v>2134</v>
      </c>
      <c r="E2129" s="258">
        <v>-9.31</v>
      </c>
    </row>
    <row r="2130" spans="2:5" x14ac:dyDescent="0.25">
      <c r="B2130" s="257" t="s">
        <v>1667</v>
      </c>
      <c r="C2130" s="266">
        <v>44286</v>
      </c>
      <c r="D2130" s="257" t="s">
        <v>2135</v>
      </c>
      <c r="E2130" s="258">
        <v>-36.020000000000003</v>
      </c>
    </row>
    <row r="2131" spans="2:5" x14ac:dyDescent="0.25">
      <c r="B2131" s="257" t="s">
        <v>1667</v>
      </c>
      <c r="C2131" s="266">
        <v>44286</v>
      </c>
      <c r="D2131" s="257" t="s">
        <v>2136</v>
      </c>
      <c r="E2131" s="258">
        <v>-8.61</v>
      </c>
    </row>
    <row r="2132" spans="2:5" x14ac:dyDescent="0.25">
      <c r="B2132" s="257" t="s">
        <v>1667</v>
      </c>
      <c r="C2132" s="266">
        <v>44286</v>
      </c>
      <c r="D2132" s="257" t="s">
        <v>2137</v>
      </c>
      <c r="E2132" s="258">
        <v>-88.03</v>
      </c>
    </row>
    <row r="2133" spans="2:5" x14ac:dyDescent="0.25">
      <c r="B2133" s="257" t="s">
        <v>1667</v>
      </c>
      <c r="C2133" s="266">
        <v>44286</v>
      </c>
      <c r="D2133" s="257" t="s">
        <v>2138</v>
      </c>
      <c r="E2133" s="258">
        <v>-12.01</v>
      </c>
    </row>
    <row r="2134" spans="2:5" x14ac:dyDescent="0.25">
      <c r="B2134" s="257" t="s">
        <v>1667</v>
      </c>
      <c r="C2134" s="266">
        <v>44286</v>
      </c>
      <c r="D2134" s="257" t="s">
        <v>2139</v>
      </c>
      <c r="E2134" s="258">
        <v>-3.15</v>
      </c>
    </row>
    <row r="2135" spans="2:5" x14ac:dyDescent="0.25">
      <c r="B2135" s="257" t="s">
        <v>1667</v>
      </c>
      <c r="C2135" s="266">
        <v>44286</v>
      </c>
      <c r="D2135" s="257" t="s">
        <v>2140</v>
      </c>
      <c r="E2135" s="258">
        <v>-18.850000000000001</v>
      </c>
    </row>
    <row r="2136" spans="2:5" x14ac:dyDescent="0.25">
      <c r="B2136" s="257" t="s">
        <v>1667</v>
      </c>
      <c r="C2136" s="266">
        <v>44286</v>
      </c>
      <c r="D2136" s="257" t="s">
        <v>2141</v>
      </c>
      <c r="E2136" s="258">
        <v>-26.57</v>
      </c>
    </row>
    <row r="2137" spans="2:5" x14ac:dyDescent="0.25">
      <c r="B2137" s="257" t="s">
        <v>1667</v>
      </c>
      <c r="C2137" s="266">
        <v>44286</v>
      </c>
      <c r="D2137" s="257" t="s">
        <v>2142</v>
      </c>
      <c r="E2137" s="258">
        <v>-3.86</v>
      </c>
    </row>
    <row r="2138" spans="2:5" x14ac:dyDescent="0.25">
      <c r="B2138" s="257" t="s">
        <v>1667</v>
      </c>
      <c r="C2138" s="266">
        <v>44286</v>
      </c>
      <c r="D2138" s="257" t="s">
        <v>2143</v>
      </c>
      <c r="E2138" s="258">
        <v>-3.53</v>
      </c>
    </row>
    <row r="2139" spans="2:5" x14ac:dyDescent="0.25">
      <c r="B2139" s="257" t="s">
        <v>1667</v>
      </c>
      <c r="C2139" s="266">
        <v>44315</v>
      </c>
      <c r="D2139" s="257" t="s">
        <v>2144</v>
      </c>
      <c r="E2139" s="258">
        <v>-9.42</v>
      </c>
    </row>
    <row r="2140" spans="2:5" x14ac:dyDescent="0.25">
      <c r="B2140" s="257" t="s">
        <v>1667</v>
      </c>
      <c r="C2140" s="266">
        <v>44286</v>
      </c>
      <c r="D2140" s="257" t="s">
        <v>2145</v>
      </c>
      <c r="E2140" s="258">
        <v>-32.729999999999997</v>
      </c>
    </row>
    <row r="2141" spans="2:5" x14ac:dyDescent="0.25">
      <c r="B2141" s="257" t="s">
        <v>1667</v>
      </c>
      <c r="C2141" s="266">
        <v>44286</v>
      </c>
      <c r="D2141" s="257" t="s">
        <v>2146</v>
      </c>
      <c r="E2141" s="258">
        <v>-21.61</v>
      </c>
    </row>
    <row r="2142" spans="2:5" x14ac:dyDescent="0.25">
      <c r="B2142" s="257" t="s">
        <v>1667</v>
      </c>
      <c r="C2142" s="266">
        <v>44286</v>
      </c>
      <c r="D2142" s="257" t="s">
        <v>2147</v>
      </c>
      <c r="E2142" s="258">
        <v>-3.18</v>
      </c>
    </row>
    <row r="2143" spans="2:5" x14ac:dyDescent="0.25">
      <c r="B2143" s="257" t="s">
        <v>1667</v>
      </c>
      <c r="C2143" s="266">
        <v>44286</v>
      </c>
      <c r="D2143" s="257" t="s">
        <v>2148</v>
      </c>
      <c r="E2143" s="258">
        <v>-20.13</v>
      </c>
    </row>
    <row r="2144" spans="2:5" x14ac:dyDescent="0.25">
      <c r="B2144" s="257" t="s">
        <v>1667</v>
      </c>
      <c r="C2144" s="266">
        <v>44286</v>
      </c>
      <c r="D2144" s="257" t="s">
        <v>2149</v>
      </c>
      <c r="E2144" s="258">
        <v>-43.08</v>
      </c>
    </row>
    <row r="2145" spans="2:5" x14ac:dyDescent="0.25">
      <c r="B2145" s="257" t="s">
        <v>1667</v>
      </c>
      <c r="C2145" s="266">
        <v>44286</v>
      </c>
      <c r="D2145" s="257" t="s">
        <v>2150</v>
      </c>
      <c r="E2145" s="258">
        <v>-8.83</v>
      </c>
    </row>
    <row r="2146" spans="2:5" x14ac:dyDescent="0.25">
      <c r="B2146" s="257" t="s">
        <v>1667</v>
      </c>
      <c r="C2146" s="266">
        <v>44286</v>
      </c>
      <c r="D2146" s="257" t="s">
        <v>2151</v>
      </c>
      <c r="E2146" s="258">
        <v>-5.19</v>
      </c>
    </row>
    <row r="2147" spans="2:5" x14ac:dyDescent="0.25">
      <c r="B2147" s="257" t="s">
        <v>1667</v>
      </c>
      <c r="C2147" s="266">
        <v>44286</v>
      </c>
      <c r="D2147" s="257" t="s">
        <v>2152</v>
      </c>
      <c r="E2147" s="258">
        <v>-1.9</v>
      </c>
    </row>
    <row r="2148" spans="2:5" x14ac:dyDescent="0.25">
      <c r="B2148" s="257" t="s">
        <v>1667</v>
      </c>
      <c r="C2148" s="266">
        <v>44286</v>
      </c>
      <c r="D2148" s="257" t="s">
        <v>2153</v>
      </c>
      <c r="E2148" s="258">
        <v>-18.14</v>
      </c>
    </row>
    <row r="2149" spans="2:5" x14ac:dyDescent="0.25">
      <c r="B2149" s="257" t="s">
        <v>1667</v>
      </c>
      <c r="C2149" s="266">
        <v>44286</v>
      </c>
      <c r="D2149" s="257" t="s">
        <v>2154</v>
      </c>
      <c r="E2149" s="258">
        <v>-7.66</v>
      </c>
    </row>
    <row r="2150" spans="2:5" x14ac:dyDescent="0.25">
      <c r="B2150" s="257" t="s">
        <v>1667</v>
      </c>
      <c r="C2150" s="266">
        <v>44286</v>
      </c>
      <c r="D2150" s="257" t="s">
        <v>2155</v>
      </c>
      <c r="E2150" s="258">
        <v>-36.869999999999997</v>
      </c>
    </row>
    <row r="2151" spans="2:5" x14ac:dyDescent="0.25">
      <c r="B2151" s="257" t="s">
        <v>1667</v>
      </c>
      <c r="C2151" s="266">
        <v>44313</v>
      </c>
      <c r="D2151" s="257" t="s">
        <v>2156</v>
      </c>
      <c r="E2151" s="258">
        <v>-10.89</v>
      </c>
    </row>
    <row r="2152" spans="2:5" x14ac:dyDescent="0.25">
      <c r="B2152" s="257" t="s">
        <v>1667</v>
      </c>
      <c r="C2152" s="266">
        <v>44315</v>
      </c>
      <c r="D2152" s="257" t="s">
        <v>2157</v>
      </c>
      <c r="E2152" s="258">
        <v>-54.74</v>
      </c>
    </row>
    <row r="2153" spans="2:5" x14ac:dyDescent="0.25">
      <c r="B2153" s="257" t="s">
        <v>1675</v>
      </c>
      <c r="C2153" s="266">
        <v>44286</v>
      </c>
      <c r="D2153" s="257" t="s">
        <v>2158</v>
      </c>
      <c r="E2153" s="258">
        <v>-4.41</v>
      </c>
    </row>
    <row r="2154" spans="2:5" x14ac:dyDescent="0.25">
      <c r="B2154" s="257" t="s">
        <v>1667</v>
      </c>
      <c r="C2154" s="266">
        <v>44286</v>
      </c>
      <c r="D2154" s="257" t="s">
        <v>2159</v>
      </c>
      <c r="E2154" s="258">
        <v>-16.57</v>
      </c>
    </row>
    <row r="2155" spans="2:5" x14ac:dyDescent="0.25">
      <c r="B2155" s="257" t="s">
        <v>1667</v>
      </c>
      <c r="C2155" s="266">
        <v>44286</v>
      </c>
      <c r="D2155" s="257" t="s">
        <v>2160</v>
      </c>
      <c r="E2155" s="258">
        <v>-45.69</v>
      </c>
    </row>
    <row r="2156" spans="2:5" x14ac:dyDescent="0.25">
      <c r="B2156" s="257" t="s">
        <v>1667</v>
      </c>
      <c r="C2156" s="266">
        <v>44286</v>
      </c>
      <c r="D2156" s="257" t="s">
        <v>2161</v>
      </c>
      <c r="E2156" s="258">
        <v>-2.65</v>
      </c>
    </row>
    <row r="2157" spans="2:5" x14ac:dyDescent="0.25">
      <c r="B2157" s="257" t="s">
        <v>1667</v>
      </c>
      <c r="C2157" s="266">
        <v>44286</v>
      </c>
      <c r="D2157" s="257" t="s">
        <v>2162</v>
      </c>
      <c r="E2157" s="258">
        <v>-3.47</v>
      </c>
    </row>
    <row r="2158" spans="2:5" x14ac:dyDescent="0.25">
      <c r="B2158" s="257" t="s">
        <v>1667</v>
      </c>
      <c r="C2158" s="266">
        <v>44286</v>
      </c>
      <c r="D2158" s="257" t="s">
        <v>2163</v>
      </c>
      <c r="E2158" s="258">
        <v>-0.64</v>
      </c>
    </row>
    <row r="2159" spans="2:5" x14ac:dyDescent="0.25">
      <c r="B2159" s="257" t="s">
        <v>1667</v>
      </c>
      <c r="C2159" s="266">
        <v>44286</v>
      </c>
      <c r="D2159" s="257" t="s">
        <v>2164</v>
      </c>
      <c r="E2159" s="258">
        <v>-2.67</v>
      </c>
    </row>
    <row r="2160" spans="2:5" x14ac:dyDescent="0.25">
      <c r="B2160" s="257" t="s">
        <v>1667</v>
      </c>
      <c r="C2160" s="266">
        <v>44315</v>
      </c>
      <c r="D2160" s="257" t="s">
        <v>2165</v>
      </c>
      <c r="E2160" s="258">
        <v>-1.4</v>
      </c>
    </row>
    <row r="2161" spans="2:5" x14ac:dyDescent="0.25">
      <c r="B2161" s="257" t="s">
        <v>1667</v>
      </c>
      <c r="C2161" s="266">
        <v>44315</v>
      </c>
      <c r="D2161" s="257" t="s">
        <v>2166</v>
      </c>
      <c r="E2161" s="258">
        <v>-1.47</v>
      </c>
    </row>
    <row r="2162" spans="2:5" x14ac:dyDescent="0.25">
      <c r="B2162" s="257" t="s">
        <v>1667</v>
      </c>
      <c r="C2162" s="266">
        <v>44315</v>
      </c>
      <c r="D2162" s="257" t="s">
        <v>2167</v>
      </c>
      <c r="E2162" s="258">
        <v>-2.31</v>
      </c>
    </row>
    <row r="2163" spans="2:5" x14ac:dyDescent="0.25">
      <c r="B2163" s="257" t="s">
        <v>1667</v>
      </c>
      <c r="C2163" s="266">
        <v>44286</v>
      </c>
      <c r="D2163" s="257" t="s">
        <v>2168</v>
      </c>
      <c r="E2163" s="258">
        <v>-0.98</v>
      </c>
    </row>
    <row r="2164" spans="2:5" x14ac:dyDescent="0.25">
      <c r="B2164" s="257" t="s">
        <v>1667</v>
      </c>
      <c r="C2164" s="266">
        <v>44286</v>
      </c>
      <c r="D2164" s="257" t="s">
        <v>2169</v>
      </c>
      <c r="E2164" s="258">
        <v>-1.44</v>
      </c>
    </row>
    <row r="2165" spans="2:5" x14ac:dyDescent="0.25">
      <c r="B2165" s="257" t="s">
        <v>1667</v>
      </c>
      <c r="C2165" s="266">
        <v>44286</v>
      </c>
      <c r="D2165" s="257" t="s">
        <v>2170</v>
      </c>
      <c r="E2165" s="258">
        <v>-0.54</v>
      </c>
    </row>
    <row r="2166" spans="2:5" x14ac:dyDescent="0.25">
      <c r="B2166" s="257" t="s">
        <v>1667</v>
      </c>
      <c r="C2166" s="266">
        <v>44286</v>
      </c>
      <c r="D2166" s="257" t="s">
        <v>2171</v>
      </c>
      <c r="E2166" s="258">
        <v>-20.13</v>
      </c>
    </row>
    <row r="2167" spans="2:5" x14ac:dyDescent="0.25">
      <c r="B2167" s="257" t="s">
        <v>1667</v>
      </c>
      <c r="C2167" s="266">
        <v>44286</v>
      </c>
      <c r="D2167" s="257" t="s">
        <v>2172</v>
      </c>
      <c r="E2167" s="258">
        <v>-13.42</v>
      </c>
    </row>
    <row r="2168" spans="2:5" x14ac:dyDescent="0.25">
      <c r="B2168" s="257" t="s">
        <v>1667</v>
      </c>
      <c r="C2168" s="266">
        <v>44286</v>
      </c>
      <c r="D2168" s="257" t="s">
        <v>2173</v>
      </c>
      <c r="E2168" s="258">
        <v>-8.18</v>
      </c>
    </row>
    <row r="2169" spans="2:5" x14ac:dyDescent="0.25">
      <c r="B2169" s="257" t="s">
        <v>1667</v>
      </c>
      <c r="C2169" s="266">
        <v>44286</v>
      </c>
      <c r="D2169" s="257" t="s">
        <v>2174</v>
      </c>
      <c r="E2169" s="258">
        <v>-1.82</v>
      </c>
    </row>
    <row r="2170" spans="2:5" x14ac:dyDescent="0.25">
      <c r="B2170" s="257" t="s">
        <v>1667</v>
      </c>
      <c r="C2170" s="266">
        <v>44286</v>
      </c>
      <c r="D2170" s="257" t="s">
        <v>2175</v>
      </c>
      <c r="E2170" s="258">
        <v>-0.48</v>
      </c>
    </row>
    <row r="2171" spans="2:5" x14ac:dyDescent="0.25">
      <c r="B2171" s="257" t="s">
        <v>1667</v>
      </c>
      <c r="C2171" s="266">
        <v>44286</v>
      </c>
      <c r="D2171" s="257" t="s">
        <v>2176</v>
      </c>
      <c r="E2171" s="258">
        <v>-8.33</v>
      </c>
    </row>
    <row r="2172" spans="2:5" x14ac:dyDescent="0.25">
      <c r="B2172" s="257" t="s">
        <v>1667</v>
      </c>
      <c r="C2172" s="266">
        <v>44286</v>
      </c>
      <c r="D2172" s="257" t="s">
        <v>2177</v>
      </c>
      <c r="E2172" s="258">
        <v>-9.0399999999999991</v>
      </c>
    </row>
    <row r="2173" spans="2:5" x14ac:dyDescent="0.25">
      <c r="B2173" s="257" t="s">
        <v>1667</v>
      </c>
      <c r="C2173" s="266">
        <v>44315</v>
      </c>
      <c r="D2173" s="257" t="s">
        <v>2178</v>
      </c>
      <c r="E2173" s="258">
        <v>-15.23</v>
      </c>
    </row>
    <row r="2174" spans="2:5" x14ac:dyDescent="0.25">
      <c r="B2174" s="257" t="s">
        <v>1668</v>
      </c>
      <c r="C2174" s="266">
        <v>44315</v>
      </c>
      <c r="D2174" s="257" t="s">
        <v>2179</v>
      </c>
      <c r="E2174" s="258">
        <v>-45.27</v>
      </c>
    </row>
    <row r="2175" spans="2:5" x14ac:dyDescent="0.25">
      <c r="B2175" s="257" t="s">
        <v>1675</v>
      </c>
      <c r="C2175" s="266">
        <v>44286</v>
      </c>
      <c r="D2175" s="257" t="s">
        <v>2180</v>
      </c>
      <c r="E2175" s="258">
        <v>-136.97</v>
      </c>
    </row>
    <row r="2176" spans="2:5" x14ac:dyDescent="0.25">
      <c r="B2176" s="257" t="s">
        <v>1675</v>
      </c>
      <c r="C2176" s="266">
        <v>44286</v>
      </c>
      <c r="D2176" s="257" t="s">
        <v>2181</v>
      </c>
      <c r="E2176" s="258">
        <v>-4.4400000000000004</v>
      </c>
    </row>
    <row r="2177" spans="2:5" x14ac:dyDescent="0.25">
      <c r="B2177" s="257" t="s">
        <v>1675</v>
      </c>
      <c r="C2177" s="266">
        <v>44315</v>
      </c>
      <c r="D2177" s="257" t="s">
        <v>2182</v>
      </c>
      <c r="E2177" s="258">
        <v>-25.54</v>
      </c>
    </row>
    <row r="2178" spans="2:5" x14ac:dyDescent="0.25">
      <c r="B2178" s="257" t="s">
        <v>1676</v>
      </c>
      <c r="C2178" s="266">
        <v>44315</v>
      </c>
      <c r="D2178" s="257" t="s">
        <v>2183</v>
      </c>
      <c r="E2178" s="258">
        <v>-101.64</v>
      </c>
    </row>
    <row r="2179" spans="2:5" x14ac:dyDescent="0.25">
      <c r="B2179" s="257" t="s">
        <v>1667</v>
      </c>
      <c r="C2179" s="266">
        <v>44301</v>
      </c>
      <c r="D2179" s="257" t="s">
        <v>2184</v>
      </c>
      <c r="E2179" s="258">
        <v>-12.77</v>
      </c>
    </row>
    <row r="2180" spans="2:5" x14ac:dyDescent="0.25">
      <c r="B2180" s="257" t="s">
        <v>1667</v>
      </c>
      <c r="C2180" s="266">
        <v>44301</v>
      </c>
      <c r="D2180" s="257" t="s">
        <v>2185</v>
      </c>
      <c r="E2180" s="258">
        <v>-19.09</v>
      </c>
    </row>
    <row r="2181" spans="2:5" x14ac:dyDescent="0.25">
      <c r="B2181" s="257" t="s">
        <v>1667</v>
      </c>
      <c r="C2181" s="266">
        <v>44315</v>
      </c>
      <c r="D2181" s="257" t="s">
        <v>2186</v>
      </c>
      <c r="E2181" s="258">
        <v>-7.57</v>
      </c>
    </row>
    <row r="2182" spans="2:5" x14ac:dyDescent="0.25">
      <c r="B2182" s="257" t="s">
        <v>1667</v>
      </c>
      <c r="C2182" s="266">
        <v>44315</v>
      </c>
      <c r="D2182" s="257" t="s">
        <v>2187</v>
      </c>
      <c r="E2182" s="258">
        <v>-1.73</v>
      </c>
    </row>
    <row r="2183" spans="2:5" x14ac:dyDescent="0.25">
      <c r="B2183" s="257" t="s">
        <v>1667</v>
      </c>
      <c r="C2183" s="266">
        <v>44315</v>
      </c>
      <c r="D2183" s="257" t="s">
        <v>2188</v>
      </c>
      <c r="E2183" s="258">
        <v>-0.16</v>
      </c>
    </row>
    <row r="2184" spans="2:5" x14ac:dyDescent="0.25">
      <c r="B2184" s="257" t="s">
        <v>1668</v>
      </c>
      <c r="C2184" s="266">
        <v>44286</v>
      </c>
      <c r="D2184" s="257" t="s">
        <v>2189</v>
      </c>
      <c r="E2184" s="258">
        <v>-6.96</v>
      </c>
    </row>
    <row r="2185" spans="2:5" x14ac:dyDescent="0.25">
      <c r="B2185" s="257" t="s">
        <v>1668</v>
      </c>
      <c r="C2185" s="266">
        <v>44311</v>
      </c>
      <c r="D2185" s="257" t="s">
        <v>2190</v>
      </c>
      <c r="E2185" s="258">
        <v>-139.13</v>
      </c>
    </row>
    <row r="2186" spans="2:5" x14ac:dyDescent="0.25">
      <c r="B2186" s="257" t="s">
        <v>1668</v>
      </c>
      <c r="C2186" s="266">
        <v>44311</v>
      </c>
      <c r="D2186" s="257" t="s">
        <v>2191</v>
      </c>
      <c r="E2186" s="258">
        <v>-69.62</v>
      </c>
    </row>
    <row r="2187" spans="2:5" x14ac:dyDescent="0.25">
      <c r="B2187" s="257" t="s">
        <v>1675</v>
      </c>
      <c r="C2187" s="266">
        <v>44287</v>
      </c>
      <c r="D2187" s="257" t="s">
        <v>2192</v>
      </c>
      <c r="E2187" s="258">
        <v>-790.82</v>
      </c>
    </row>
    <row r="2188" spans="2:5" x14ac:dyDescent="0.25">
      <c r="B2188" s="257" t="s">
        <v>1667</v>
      </c>
      <c r="C2188" s="266">
        <v>44303</v>
      </c>
      <c r="D2188" s="257" t="s">
        <v>2193</v>
      </c>
      <c r="E2188" s="258">
        <v>-4.58</v>
      </c>
    </row>
    <row r="2189" spans="2:5" x14ac:dyDescent="0.25">
      <c r="B2189" s="257" t="s">
        <v>1667</v>
      </c>
      <c r="C2189" s="266">
        <v>44315</v>
      </c>
      <c r="D2189" s="257" t="s">
        <v>2194</v>
      </c>
      <c r="E2189" s="258">
        <v>-3.46</v>
      </c>
    </row>
    <row r="2190" spans="2:5" x14ac:dyDescent="0.25">
      <c r="B2190" s="257" t="s">
        <v>1667</v>
      </c>
      <c r="C2190" s="266">
        <v>44315</v>
      </c>
      <c r="D2190" s="257" t="s">
        <v>2195</v>
      </c>
      <c r="E2190" s="258">
        <v>-199.18</v>
      </c>
    </row>
    <row r="2191" spans="2:5" x14ac:dyDescent="0.25">
      <c r="B2191" s="257" t="s">
        <v>1667</v>
      </c>
      <c r="C2191" s="266">
        <v>44315</v>
      </c>
      <c r="D2191" s="257" t="s">
        <v>2196</v>
      </c>
      <c r="E2191" s="258">
        <v>-11.94</v>
      </c>
    </row>
    <row r="2192" spans="2:5" x14ac:dyDescent="0.25">
      <c r="B2192" s="257" t="s">
        <v>1667</v>
      </c>
      <c r="C2192" s="266">
        <v>44311</v>
      </c>
      <c r="D2192" s="257" t="s">
        <v>2197</v>
      </c>
      <c r="E2192" s="258">
        <v>-23.03</v>
      </c>
    </row>
    <row r="2193" spans="2:5" x14ac:dyDescent="0.25">
      <c r="B2193" s="257" t="s">
        <v>1667</v>
      </c>
      <c r="C2193" s="266">
        <v>44311</v>
      </c>
      <c r="D2193" s="257" t="s">
        <v>2198</v>
      </c>
      <c r="E2193" s="258">
        <v>-10.54</v>
      </c>
    </row>
    <row r="2194" spans="2:5" x14ac:dyDescent="0.25">
      <c r="B2194" s="257" t="s">
        <v>1667</v>
      </c>
      <c r="C2194" s="266">
        <v>44311</v>
      </c>
      <c r="D2194" s="257" t="s">
        <v>2199</v>
      </c>
      <c r="E2194" s="258">
        <v>-4.37</v>
      </c>
    </row>
    <row r="2195" spans="2:5" x14ac:dyDescent="0.25">
      <c r="B2195" s="257" t="s">
        <v>1667</v>
      </c>
      <c r="C2195" s="266">
        <v>44313</v>
      </c>
      <c r="D2195" s="257" t="s">
        <v>2200</v>
      </c>
      <c r="E2195" s="258">
        <v>-1786.55</v>
      </c>
    </row>
    <row r="2196" spans="2:5" x14ac:dyDescent="0.25">
      <c r="B2196" s="257" t="s">
        <v>1667</v>
      </c>
      <c r="C2196" s="266">
        <v>44313</v>
      </c>
      <c r="D2196" s="257" t="s">
        <v>2201</v>
      </c>
      <c r="E2196" s="258">
        <v>-29.79</v>
      </c>
    </row>
    <row r="2197" spans="2:5" x14ac:dyDescent="0.25">
      <c r="B2197" s="257" t="s">
        <v>1667</v>
      </c>
      <c r="C2197" s="266">
        <v>44313</v>
      </c>
      <c r="D2197" s="257" t="s">
        <v>2202</v>
      </c>
      <c r="E2197" s="258">
        <v>-11.64</v>
      </c>
    </row>
    <row r="2198" spans="2:5" x14ac:dyDescent="0.25">
      <c r="B2198" s="257" t="s">
        <v>1667</v>
      </c>
      <c r="C2198" s="266">
        <v>44315</v>
      </c>
      <c r="D2198" s="257" t="s">
        <v>2203</v>
      </c>
      <c r="E2198" s="258">
        <v>-13.74</v>
      </c>
    </row>
    <row r="2199" spans="2:5" x14ac:dyDescent="0.25">
      <c r="B2199" s="257" t="s">
        <v>1667</v>
      </c>
      <c r="C2199" s="266">
        <v>44315</v>
      </c>
      <c r="D2199" s="257" t="s">
        <v>2204</v>
      </c>
      <c r="E2199" s="258">
        <v>-14.29</v>
      </c>
    </row>
    <row r="2200" spans="2:5" x14ac:dyDescent="0.25">
      <c r="B2200" s="257" t="s">
        <v>1679</v>
      </c>
      <c r="C2200" s="266">
        <v>44291</v>
      </c>
      <c r="D2200" s="257" t="s">
        <v>2205</v>
      </c>
      <c r="E2200" s="258">
        <v>-163.93</v>
      </c>
    </row>
    <row r="2201" spans="2:5" x14ac:dyDescent="0.25">
      <c r="B2201" s="257" t="s">
        <v>1678</v>
      </c>
      <c r="C2201" s="266">
        <v>44291</v>
      </c>
      <c r="D2201" s="257" t="s">
        <v>2206</v>
      </c>
      <c r="E2201" s="258">
        <v>-92.94</v>
      </c>
    </row>
    <row r="2202" spans="2:5" x14ac:dyDescent="0.25">
      <c r="B2202" s="257" t="s">
        <v>1667</v>
      </c>
      <c r="C2202" s="266">
        <v>44301</v>
      </c>
      <c r="D2202" s="257" t="s">
        <v>2207</v>
      </c>
      <c r="E2202" s="258">
        <v>-2.4700000000000002</v>
      </c>
    </row>
    <row r="2203" spans="2:5" x14ac:dyDescent="0.25">
      <c r="B2203" s="257" t="s">
        <v>1667</v>
      </c>
      <c r="C2203" s="266">
        <v>44301</v>
      </c>
      <c r="D2203" s="257" t="s">
        <v>2208</v>
      </c>
      <c r="E2203" s="258">
        <v>-0.89</v>
      </c>
    </row>
    <row r="2204" spans="2:5" x14ac:dyDescent="0.25">
      <c r="B2204" s="257" t="s">
        <v>1667</v>
      </c>
      <c r="C2204" s="266">
        <v>44301</v>
      </c>
      <c r="D2204" s="257" t="s">
        <v>2209</v>
      </c>
      <c r="E2204" s="258">
        <v>-11.61</v>
      </c>
    </row>
    <row r="2205" spans="2:5" x14ac:dyDescent="0.25">
      <c r="B2205" s="257" t="s">
        <v>1667</v>
      </c>
      <c r="C2205" s="266">
        <v>44311</v>
      </c>
      <c r="D2205" s="257" t="s">
        <v>2210</v>
      </c>
      <c r="E2205" s="258">
        <v>-4</v>
      </c>
    </row>
    <row r="2206" spans="2:5" x14ac:dyDescent="0.25">
      <c r="B2206" s="257" t="s">
        <v>1667</v>
      </c>
      <c r="C2206" s="266">
        <v>44311</v>
      </c>
      <c r="D2206" s="257" t="s">
        <v>2211</v>
      </c>
      <c r="E2206" s="258">
        <v>-3.64</v>
      </c>
    </row>
    <row r="2207" spans="2:5" x14ac:dyDescent="0.25">
      <c r="B2207" s="257" t="s">
        <v>1667</v>
      </c>
      <c r="C2207" s="266">
        <v>44311</v>
      </c>
      <c r="D2207" s="257" t="s">
        <v>2212</v>
      </c>
      <c r="E2207" s="258">
        <v>-26.19</v>
      </c>
    </row>
    <row r="2208" spans="2:5" x14ac:dyDescent="0.25">
      <c r="B2208" s="257" t="s">
        <v>1667</v>
      </c>
      <c r="C2208" s="266">
        <v>44311</v>
      </c>
      <c r="D2208" s="257" t="s">
        <v>2213</v>
      </c>
      <c r="E2208" s="258">
        <v>-12</v>
      </c>
    </row>
    <row r="2209" spans="2:5" x14ac:dyDescent="0.25">
      <c r="B2209" s="257" t="s">
        <v>1667</v>
      </c>
      <c r="C2209" s="266">
        <v>44315</v>
      </c>
      <c r="D2209" s="257" t="s">
        <v>2214</v>
      </c>
      <c r="E2209" s="258">
        <v>-3.64</v>
      </c>
    </row>
    <row r="2210" spans="2:5" x14ac:dyDescent="0.25">
      <c r="B2210" s="257" t="s">
        <v>1667</v>
      </c>
      <c r="C2210" s="266">
        <v>44301</v>
      </c>
      <c r="D2210" s="257" t="s">
        <v>2215</v>
      </c>
      <c r="E2210" s="258">
        <v>-5.37</v>
      </c>
    </row>
    <row r="2211" spans="2:5" x14ac:dyDescent="0.25">
      <c r="B2211" s="257" t="s">
        <v>1667</v>
      </c>
      <c r="C2211" s="266">
        <v>44301</v>
      </c>
      <c r="D2211" s="257" t="s">
        <v>2216</v>
      </c>
      <c r="E2211" s="258">
        <v>-38.020000000000003</v>
      </c>
    </row>
    <row r="2212" spans="2:5" x14ac:dyDescent="0.25">
      <c r="B2212" s="257" t="s">
        <v>1667</v>
      </c>
      <c r="C2212" s="266">
        <v>44301</v>
      </c>
      <c r="D2212" s="257" t="s">
        <v>2217</v>
      </c>
      <c r="E2212" s="258">
        <v>-1.02</v>
      </c>
    </row>
    <row r="2213" spans="2:5" x14ac:dyDescent="0.25">
      <c r="B2213" s="257" t="s">
        <v>1667</v>
      </c>
      <c r="C2213" s="266">
        <v>44303</v>
      </c>
      <c r="D2213" s="257" t="s">
        <v>2218</v>
      </c>
      <c r="E2213" s="258">
        <v>-8.2200000000000006</v>
      </c>
    </row>
    <row r="2214" spans="2:5" x14ac:dyDescent="0.25">
      <c r="B2214" s="257" t="s">
        <v>1667</v>
      </c>
      <c r="C2214" s="266">
        <v>44303</v>
      </c>
      <c r="D2214" s="257" t="s">
        <v>2219</v>
      </c>
      <c r="E2214" s="258">
        <v>-19.260000000000002</v>
      </c>
    </row>
    <row r="2215" spans="2:5" x14ac:dyDescent="0.25">
      <c r="B2215" s="257" t="s">
        <v>1667</v>
      </c>
      <c r="C2215" s="266">
        <v>44315</v>
      </c>
      <c r="D2215" s="257" t="s">
        <v>2220</v>
      </c>
      <c r="E2215" s="258">
        <v>-7.39</v>
      </c>
    </row>
    <row r="2216" spans="2:5" x14ac:dyDescent="0.25">
      <c r="B2216" s="257" t="s">
        <v>1667</v>
      </c>
      <c r="C2216" s="266">
        <v>44315</v>
      </c>
      <c r="D2216" s="257" t="s">
        <v>2221</v>
      </c>
      <c r="E2216" s="258">
        <v>-5.47</v>
      </c>
    </row>
    <row r="2217" spans="2:5" x14ac:dyDescent="0.25">
      <c r="B2217" s="257" t="s">
        <v>1668</v>
      </c>
      <c r="C2217" s="266">
        <v>44306</v>
      </c>
      <c r="D2217" s="257" t="s">
        <v>2222</v>
      </c>
      <c r="E2217" s="258">
        <v>-706.25</v>
      </c>
    </row>
    <row r="2218" spans="2:5" x14ac:dyDescent="0.25">
      <c r="B2218" s="257" t="s">
        <v>1668</v>
      </c>
      <c r="C2218" s="266">
        <v>44306</v>
      </c>
      <c r="D2218" s="257" t="s">
        <v>2223</v>
      </c>
      <c r="E2218" s="258">
        <v>-706.25</v>
      </c>
    </row>
    <row r="2219" spans="2:5" x14ac:dyDescent="0.25">
      <c r="B2219" s="257" t="s">
        <v>1675</v>
      </c>
      <c r="C2219" s="266">
        <v>44315</v>
      </c>
      <c r="D2219" s="257" t="s">
        <v>2224</v>
      </c>
      <c r="E2219" s="258">
        <v>-19.39</v>
      </c>
    </row>
    <row r="2220" spans="2:5" x14ac:dyDescent="0.25">
      <c r="B2220" s="257" t="s">
        <v>1667</v>
      </c>
      <c r="C2220" s="266">
        <v>44293</v>
      </c>
      <c r="D2220" s="257" t="s">
        <v>2225</v>
      </c>
      <c r="E2220" s="258">
        <v>-2.27</v>
      </c>
    </row>
    <row r="2221" spans="2:5" x14ac:dyDescent="0.25">
      <c r="B2221" s="257" t="s">
        <v>1667</v>
      </c>
      <c r="C2221" s="266">
        <v>44301</v>
      </c>
      <c r="D2221" s="257" t="s">
        <v>2226</v>
      </c>
      <c r="E2221" s="258">
        <v>-20.48</v>
      </c>
    </row>
    <row r="2222" spans="2:5" x14ac:dyDescent="0.25">
      <c r="B2222" s="257" t="s">
        <v>1667</v>
      </c>
      <c r="C2222" s="266">
        <v>44303</v>
      </c>
      <c r="D2222" s="257" t="s">
        <v>2227</v>
      </c>
      <c r="E2222" s="258">
        <v>-8.02</v>
      </c>
    </row>
    <row r="2223" spans="2:5" x14ac:dyDescent="0.25">
      <c r="B2223" s="257" t="s">
        <v>1667</v>
      </c>
      <c r="C2223" s="266">
        <v>44313</v>
      </c>
      <c r="D2223" s="257" t="s">
        <v>2228</v>
      </c>
      <c r="E2223" s="258">
        <v>-15.89</v>
      </c>
    </row>
    <row r="2224" spans="2:5" x14ac:dyDescent="0.25">
      <c r="B2224" s="257" t="s">
        <v>1667</v>
      </c>
      <c r="C2224" s="266">
        <v>44315</v>
      </c>
      <c r="D2224" s="257" t="s">
        <v>2229</v>
      </c>
      <c r="E2224" s="258">
        <v>-3.22</v>
      </c>
    </row>
    <row r="2225" spans="2:5" x14ac:dyDescent="0.25">
      <c r="B2225" s="257" t="s">
        <v>1667</v>
      </c>
      <c r="C2225" s="266">
        <v>44315</v>
      </c>
      <c r="D2225" s="257" t="s">
        <v>2230</v>
      </c>
      <c r="E2225" s="258">
        <v>-6.22</v>
      </c>
    </row>
    <row r="2226" spans="2:5" x14ac:dyDescent="0.25">
      <c r="B2226" s="257" t="s">
        <v>1667</v>
      </c>
      <c r="C2226" s="266">
        <v>44315</v>
      </c>
      <c r="D2226" s="257" t="s">
        <v>2231</v>
      </c>
      <c r="E2226" s="258">
        <v>-7.06</v>
      </c>
    </row>
    <row r="2227" spans="2:5" x14ac:dyDescent="0.25">
      <c r="B2227" s="257" t="s">
        <v>1667</v>
      </c>
      <c r="C2227" s="266">
        <v>44315</v>
      </c>
      <c r="D2227" s="257" t="s">
        <v>2232</v>
      </c>
      <c r="E2227" s="258">
        <v>-0.53</v>
      </c>
    </row>
    <row r="2228" spans="2:5" x14ac:dyDescent="0.25">
      <c r="B2228" s="257" t="s">
        <v>1667</v>
      </c>
      <c r="C2228" s="266">
        <v>44301</v>
      </c>
      <c r="D2228" s="257" t="s">
        <v>2233</v>
      </c>
      <c r="E2228" s="258">
        <v>-0.99</v>
      </c>
    </row>
    <row r="2229" spans="2:5" x14ac:dyDescent="0.25">
      <c r="B2229" s="257" t="s">
        <v>1667</v>
      </c>
      <c r="C2229" s="266">
        <v>44301</v>
      </c>
      <c r="D2229" s="257" t="s">
        <v>2234</v>
      </c>
      <c r="E2229" s="258">
        <v>-0.21</v>
      </c>
    </row>
    <row r="2230" spans="2:5" x14ac:dyDescent="0.25">
      <c r="B2230" s="257" t="s">
        <v>1667</v>
      </c>
      <c r="C2230" s="266">
        <v>44301</v>
      </c>
      <c r="D2230" s="257" t="s">
        <v>2235</v>
      </c>
      <c r="E2230" s="258">
        <v>-5.49</v>
      </c>
    </row>
    <row r="2231" spans="2:5" x14ac:dyDescent="0.25">
      <c r="B2231" s="257" t="s">
        <v>1667</v>
      </c>
      <c r="C2231" s="266">
        <v>44303</v>
      </c>
      <c r="D2231" s="257" t="s">
        <v>2236</v>
      </c>
      <c r="E2231" s="258">
        <v>-1.19</v>
      </c>
    </row>
    <row r="2232" spans="2:5" x14ac:dyDescent="0.25">
      <c r="B2232" s="257" t="s">
        <v>1667</v>
      </c>
      <c r="C2232" s="266">
        <v>44311</v>
      </c>
      <c r="D2232" s="257" t="s">
        <v>2237</v>
      </c>
      <c r="E2232" s="258">
        <v>-16.149999999999999</v>
      </c>
    </row>
    <row r="2233" spans="2:5" x14ac:dyDescent="0.25">
      <c r="B2233" s="257" t="s">
        <v>1667</v>
      </c>
      <c r="C2233" s="266">
        <v>44311</v>
      </c>
      <c r="D2233" s="257" t="s">
        <v>2238</v>
      </c>
      <c r="E2233" s="258">
        <v>-7.3</v>
      </c>
    </row>
    <row r="2234" spans="2:5" x14ac:dyDescent="0.25">
      <c r="B2234" s="257" t="s">
        <v>1667</v>
      </c>
      <c r="C2234" s="266">
        <v>44313</v>
      </c>
      <c r="D2234" s="257" t="s">
        <v>2239</v>
      </c>
      <c r="E2234" s="258">
        <v>-22.01</v>
      </c>
    </row>
    <row r="2235" spans="2:5" x14ac:dyDescent="0.25">
      <c r="B2235" s="257" t="s">
        <v>1667</v>
      </c>
      <c r="C2235" s="266">
        <v>44315</v>
      </c>
      <c r="D2235" s="257" t="s">
        <v>2240</v>
      </c>
      <c r="E2235" s="258">
        <v>-19.21</v>
      </c>
    </row>
    <row r="2236" spans="2:5" x14ac:dyDescent="0.25">
      <c r="B2236" s="257" t="s">
        <v>1667</v>
      </c>
      <c r="C2236" s="266">
        <v>44315</v>
      </c>
      <c r="D2236" s="257" t="s">
        <v>2241</v>
      </c>
      <c r="E2236" s="258">
        <v>-30.72</v>
      </c>
    </row>
    <row r="2237" spans="2:5" x14ac:dyDescent="0.25">
      <c r="B2237" s="257" t="s">
        <v>1667</v>
      </c>
      <c r="C2237" s="266">
        <v>44301</v>
      </c>
      <c r="D2237" s="257" t="s">
        <v>2242</v>
      </c>
      <c r="E2237" s="258">
        <v>-3.15</v>
      </c>
    </row>
    <row r="2238" spans="2:5" x14ac:dyDescent="0.25">
      <c r="B2238" s="257" t="s">
        <v>1667</v>
      </c>
      <c r="C2238" s="266">
        <v>44301</v>
      </c>
      <c r="D2238" s="257" t="s">
        <v>2243</v>
      </c>
      <c r="E2238" s="258">
        <v>-2.3199999999999998</v>
      </c>
    </row>
    <row r="2239" spans="2:5" x14ac:dyDescent="0.25">
      <c r="B2239" s="257" t="s">
        <v>1667</v>
      </c>
      <c r="C2239" s="266">
        <v>44311</v>
      </c>
      <c r="D2239" s="257" t="s">
        <v>2244</v>
      </c>
      <c r="E2239" s="258">
        <v>-4.1900000000000004</v>
      </c>
    </row>
    <row r="2240" spans="2:5" x14ac:dyDescent="0.25">
      <c r="B2240" s="257" t="s">
        <v>1667</v>
      </c>
      <c r="C2240" s="266">
        <v>44311</v>
      </c>
      <c r="D2240" s="257" t="s">
        <v>2245</v>
      </c>
      <c r="E2240" s="258">
        <v>-60.46</v>
      </c>
    </row>
    <row r="2241" spans="2:5" x14ac:dyDescent="0.25">
      <c r="B2241" s="257" t="s">
        <v>1667</v>
      </c>
      <c r="C2241" s="266">
        <v>44313</v>
      </c>
      <c r="D2241" s="257" t="s">
        <v>2246</v>
      </c>
      <c r="E2241" s="258">
        <v>-622.70000000000005</v>
      </c>
    </row>
    <row r="2242" spans="2:5" x14ac:dyDescent="0.25">
      <c r="B2242" s="257" t="s">
        <v>1667</v>
      </c>
      <c r="C2242" s="266">
        <v>44315</v>
      </c>
      <c r="D2242" s="257" t="s">
        <v>2247</v>
      </c>
      <c r="E2242" s="258">
        <v>-3.01</v>
      </c>
    </row>
    <row r="2243" spans="2:5" x14ac:dyDescent="0.25">
      <c r="B2243" s="257" t="s">
        <v>1667</v>
      </c>
      <c r="C2243" s="266">
        <v>44315</v>
      </c>
      <c r="D2243" s="257" t="s">
        <v>2248</v>
      </c>
      <c r="E2243" s="258">
        <v>-1.29</v>
      </c>
    </row>
    <row r="2244" spans="2:5" x14ac:dyDescent="0.25">
      <c r="B2244" s="257" t="s">
        <v>1667</v>
      </c>
      <c r="C2244" s="266">
        <v>44315</v>
      </c>
      <c r="D2244" s="257" t="s">
        <v>2249</v>
      </c>
      <c r="E2244" s="258">
        <v>-572.04</v>
      </c>
    </row>
    <row r="2245" spans="2:5" x14ac:dyDescent="0.25">
      <c r="B2245" s="257" t="s">
        <v>1667</v>
      </c>
      <c r="C2245" s="266">
        <v>44301</v>
      </c>
      <c r="D2245" s="257" t="s">
        <v>2250</v>
      </c>
      <c r="E2245" s="258">
        <v>-3.46</v>
      </c>
    </row>
    <row r="2246" spans="2:5" x14ac:dyDescent="0.25">
      <c r="B2246" s="257" t="s">
        <v>1667</v>
      </c>
      <c r="C2246" s="266">
        <v>44301</v>
      </c>
      <c r="D2246" s="257" t="s">
        <v>2251</v>
      </c>
      <c r="E2246" s="258">
        <v>-8.17</v>
      </c>
    </row>
    <row r="2247" spans="2:5" x14ac:dyDescent="0.25">
      <c r="B2247" s="257" t="s">
        <v>1667</v>
      </c>
      <c r="C2247" s="266">
        <v>44301</v>
      </c>
      <c r="D2247" s="257" t="s">
        <v>2252</v>
      </c>
      <c r="E2247" s="258">
        <v>-6.58</v>
      </c>
    </row>
    <row r="2248" spans="2:5" x14ac:dyDescent="0.25">
      <c r="B2248" s="257" t="s">
        <v>1667</v>
      </c>
      <c r="C2248" s="266">
        <v>44301</v>
      </c>
      <c r="D2248" s="257" t="s">
        <v>2253</v>
      </c>
      <c r="E2248" s="258">
        <v>-0.61</v>
      </c>
    </row>
    <row r="2249" spans="2:5" x14ac:dyDescent="0.25">
      <c r="B2249" s="257" t="s">
        <v>1667</v>
      </c>
      <c r="C2249" s="266">
        <v>44301</v>
      </c>
      <c r="D2249" s="257" t="s">
        <v>2254</v>
      </c>
      <c r="E2249" s="258">
        <v>-74.88</v>
      </c>
    </row>
    <row r="2250" spans="2:5" x14ac:dyDescent="0.25">
      <c r="B2250" s="257" t="s">
        <v>1667</v>
      </c>
      <c r="C2250" s="266">
        <v>44303</v>
      </c>
      <c r="D2250" s="257" t="s">
        <v>2255</v>
      </c>
      <c r="E2250" s="258">
        <v>-1.1100000000000001</v>
      </c>
    </row>
    <row r="2251" spans="2:5" x14ac:dyDescent="0.25">
      <c r="B2251" s="257" t="s">
        <v>1667</v>
      </c>
      <c r="C2251" s="266">
        <v>44315</v>
      </c>
      <c r="D2251" s="257" t="s">
        <v>2256</v>
      </c>
      <c r="E2251" s="258">
        <v>-173.75</v>
      </c>
    </row>
    <row r="2252" spans="2:5" x14ac:dyDescent="0.25">
      <c r="B2252" s="257" t="s">
        <v>1667</v>
      </c>
      <c r="C2252" s="266">
        <v>44315</v>
      </c>
      <c r="D2252" s="257" t="s">
        <v>2257</v>
      </c>
      <c r="E2252" s="258">
        <v>-1.1499999999999999</v>
      </c>
    </row>
    <row r="2253" spans="2:5" x14ac:dyDescent="0.25">
      <c r="B2253" s="257" t="s">
        <v>1667</v>
      </c>
      <c r="C2253" s="266">
        <v>44315</v>
      </c>
      <c r="D2253" s="257" t="s">
        <v>2258</v>
      </c>
      <c r="E2253" s="258">
        <v>-0.26</v>
      </c>
    </row>
    <row r="2254" spans="2:5" x14ac:dyDescent="0.25">
      <c r="B2254" s="257" t="s">
        <v>1667</v>
      </c>
      <c r="C2254" s="266">
        <v>44315</v>
      </c>
      <c r="D2254" s="257" t="s">
        <v>2259</v>
      </c>
      <c r="E2254" s="258">
        <v>-0.15</v>
      </c>
    </row>
    <row r="2255" spans="2:5" x14ac:dyDescent="0.25">
      <c r="B2255" s="257" t="s">
        <v>1667</v>
      </c>
      <c r="C2255" s="266">
        <v>44311</v>
      </c>
      <c r="D2255" s="257" t="s">
        <v>2260</v>
      </c>
      <c r="E2255" s="258">
        <v>-0.92</v>
      </c>
    </row>
    <row r="2256" spans="2:5" x14ac:dyDescent="0.25">
      <c r="B2256" s="257" t="s">
        <v>1667</v>
      </c>
      <c r="C2256" s="266">
        <v>44315</v>
      </c>
      <c r="D2256" s="257" t="s">
        <v>2261</v>
      </c>
      <c r="E2256" s="258">
        <v>-191.34</v>
      </c>
    </row>
    <row r="2257" spans="2:5" x14ac:dyDescent="0.25">
      <c r="B2257" s="257" t="s">
        <v>1667</v>
      </c>
      <c r="C2257" s="266">
        <v>44315</v>
      </c>
      <c r="D2257" s="257" t="s">
        <v>2262</v>
      </c>
      <c r="E2257" s="258">
        <v>-10.76</v>
      </c>
    </row>
    <row r="2258" spans="2:5" x14ac:dyDescent="0.25">
      <c r="B2258" s="257" t="s">
        <v>1667</v>
      </c>
      <c r="C2258" s="266">
        <v>44315</v>
      </c>
      <c r="D2258" s="257" t="s">
        <v>2263</v>
      </c>
      <c r="E2258" s="258">
        <v>-10.31</v>
      </c>
    </row>
    <row r="2259" spans="2:5" x14ac:dyDescent="0.25">
      <c r="B2259" s="257" t="s">
        <v>1667</v>
      </c>
      <c r="C2259" s="266">
        <v>44311</v>
      </c>
      <c r="D2259" s="257" t="s">
        <v>2264</v>
      </c>
      <c r="E2259" s="258">
        <v>-10.57</v>
      </c>
    </row>
    <row r="2260" spans="2:5" x14ac:dyDescent="0.25">
      <c r="B2260" s="257" t="s">
        <v>1667</v>
      </c>
      <c r="C2260" s="266">
        <v>44313</v>
      </c>
      <c r="D2260" s="257" t="s">
        <v>2265</v>
      </c>
      <c r="E2260" s="258">
        <v>-7.49</v>
      </c>
    </row>
    <row r="2261" spans="2:5" x14ac:dyDescent="0.25">
      <c r="B2261" s="257" t="s">
        <v>1667</v>
      </c>
      <c r="C2261" s="266">
        <v>44315</v>
      </c>
      <c r="D2261" s="257" t="s">
        <v>2266</v>
      </c>
      <c r="E2261" s="258">
        <v>-39.74</v>
      </c>
    </row>
    <row r="2262" spans="2:5" x14ac:dyDescent="0.25">
      <c r="B2262" s="257" t="s">
        <v>1667</v>
      </c>
      <c r="C2262" s="266">
        <v>44315</v>
      </c>
      <c r="D2262" s="257" t="s">
        <v>2267</v>
      </c>
      <c r="E2262" s="258">
        <v>-8.16</v>
      </c>
    </row>
    <row r="2263" spans="2:5" x14ac:dyDescent="0.25">
      <c r="B2263" s="257" t="s">
        <v>1667</v>
      </c>
      <c r="C2263" s="266">
        <v>44315</v>
      </c>
      <c r="D2263" s="257" t="s">
        <v>2268</v>
      </c>
      <c r="E2263" s="258">
        <v>-7.77</v>
      </c>
    </row>
    <row r="2264" spans="2:5" x14ac:dyDescent="0.25">
      <c r="B2264" s="257" t="s">
        <v>1667</v>
      </c>
      <c r="C2264" s="266">
        <v>44315</v>
      </c>
      <c r="D2264" s="257" t="s">
        <v>2269</v>
      </c>
      <c r="E2264" s="258">
        <v>-6.26</v>
      </c>
    </row>
    <row r="2265" spans="2:5" x14ac:dyDescent="0.25">
      <c r="B2265" s="257" t="s">
        <v>1667</v>
      </c>
      <c r="C2265" s="266">
        <v>44311</v>
      </c>
      <c r="D2265" s="257" t="s">
        <v>2270</v>
      </c>
      <c r="E2265" s="258">
        <v>-7.42</v>
      </c>
    </row>
    <row r="2266" spans="2:5" x14ac:dyDescent="0.25">
      <c r="B2266" s="257" t="s">
        <v>1667</v>
      </c>
      <c r="C2266" s="266">
        <v>44311</v>
      </c>
      <c r="D2266" s="257" t="s">
        <v>2271</v>
      </c>
      <c r="E2266" s="258">
        <v>-3.14</v>
      </c>
    </row>
    <row r="2267" spans="2:5" x14ac:dyDescent="0.25">
      <c r="B2267" s="257" t="s">
        <v>1667</v>
      </c>
      <c r="C2267" s="266">
        <v>44311</v>
      </c>
      <c r="D2267" s="257" t="s">
        <v>2272</v>
      </c>
      <c r="E2267" s="258">
        <v>-2.38</v>
      </c>
    </row>
    <row r="2268" spans="2:5" x14ac:dyDescent="0.25">
      <c r="B2268" s="257" t="s">
        <v>1667</v>
      </c>
      <c r="C2268" s="266">
        <v>44313</v>
      </c>
      <c r="D2268" s="257" t="s">
        <v>2273</v>
      </c>
      <c r="E2268" s="258">
        <v>-37.67</v>
      </c>
    </row>
    <row r="2269" spans="2:5" x14ac:dyDescent="0.25">
      <c r="B2269" s="257" t="s">
        <v>1667</v>
      </c>
      <c r="C2269" s="266">
        <v>44313</v>
      </c>
      <c r="D2269" s="257" t="s">
        <v>2274</v>
      </c>
      <c r="E2269" s="258">
        <v>-7.3</v>
      </c>
    </row>
    <row r="2270" spans="2:5" x14ac:dyDescent="0.25">
      <c r="B2270" s="257" t="s">
        <v>1667</v>
      </c>
      <c r="C2270" s="266">
        <v>44313</v>
      </c>
      <c r="D2270" s="257" t="s">
        <v>2275</v>
      </c>
      <c r="E2270" s="258">
        <v>-3.33</v>
      </c>
    </row>
    <row r="2271" spans="2:5" x14ac:dyDescent="0.25">
      <c r="B2271" s="257" t="s">
        <v>1667</v>
      </c>
      <c r="C2271" s="266">
        <v>44315</v>
      </c>
      <c r="D2271" s="257" t="s">
        <v>2276</v>
      </c>
      <c r="E2271" s="258">
        <v>-15.01</v>
      </c>
    </row>
    <row r="2272" spans="2:5" x14ac:dyDescent="0.25">
      <c r="B2272" s="257" t="s">
        <v>1667</v>
      </c>
      <c r="C2272" s="266">
        <v>44315</v>
      </c>
      <c r="D2272" s="257" t="s">
        <v>2277</v>
      </c>
      <c r="E2272" s="258">
        <v>-9.75</v>
      </c>
    </row>
    <row r="2273" spans="2:5" x14ac:dyDescent="0.25">
      <c r="B2273" s="257" t="s">
        <v>1667</v>
      </c>
      <c r="C2273" s="266">
        <v>44315</v>
      </c>
      <c r="D2273" s="257" t="s">
        <v>2278</v>
      </c>
      <c r="E2273" s="258">
        <v>-4.38</v>
      </c>
    </row>
    <row r="2274" spans="2:5" x14ac:dyDescent="0.25">
      <c r="B2274" s="257" t="s">
        <v>1667</v>
      </c>
      <c r="C2274" s="266">
        <v>44313</v>
      </c>
      <c r="D2274" s="257" t="s">
        <v>2279</v>
      </c>
      <c r="E2274" s="258">
        <v>-8.24</v>
      </c>
    </row>
    <row r="2275" spans="2:5" x14ac:dyDescent="0.25">
      <c r="B2275" s="257" t="s">
        <v>1667</v>
      </c>
      <c r="C2275" s="266">
        <v>44313</v>
      </c>
      <c r="D2275" s="257" t="s">
        <v>2280</v>
      </c>
      <c r="E2275" s="258">
        <v>-89.46</v>
      </c>
    </row>
    <row r="2276" spans="2:5" x14ac:dyDescent="0.25">
      <c r="B2276" s="257" t="s">
        <v>1667</v>
      </c>
      <c r="C2276" s="266">
        <v>44315</v>
      </c>
      <c r="D2276" s="257" t="s">
        <v>2281</v>
      </c>
      <c r="E2276" s="258">
        <v>-8.33</v>
      </c>
    </row>
    <row r="2277" spans="2:5" x14ac:dyDescent="0.25">
      <c r="B2277" s="257" t="s">
        <v>1667</v>
      </c>
      <c r="C2277" s="266">
        <v>44315</v>
      </c>
      <c r="D2277" s="257" t="s">
        <v>2282</v>
      </c>
      <c r="E2277" s="258">
        <v>-3.37</v>
      </c>
    </row>
    <row r="2278" spans="2:5" x14ac:dyDescent="0.25">
      <c r="B2278" s="257" t="s">
        <v>1667</v>
      </c>
      <c r="C2278" s="266">
        <v>44315</v>
      </c>
      <c r="D2278" s="257" t="s">
        <v>2283</v>
      </c>
      <c r="E2278" s="258">
        <v>-14.59</v>
      </c>
    </row>
    <row r="2279" spans="2:5" x14ac:dyDescent="0.25">
      <c r="B2279" s="257" t="s">
        <v>1675</v>
      </c>
      <c r="C2279" s="266">
        <v>44315</v>
      </c>
      <c r="D2279" s="257" t="s">
        <v>2284</v>
      </c>
      <c r="E2279" s="258">
        <v>-2.5299999999999998</v>
      </c>
    </row>
    <row r="2280" spans="2:5" x14ac:dyDescent="0.25">
      <c r="B2280" s="257" t="s">
        <v>1667</v>
      </c>
      <c r="C2280" s="266">
        <v>44313</v>
      </c>
      <c r="D2280" s="257" t="s">
        <v>2285</v>
      </c>
      <c r="E2280" s="258">
        <v>-14.76</v>
      </c>
    </row>
    <row r="2281" spans="2:5" x14ac:dyDescent="0.25">
      <c r="B2281" s="257" t="s">
        <v>1667</v>
      </c>
      <c r="C2281" s="266">
        <v>44313</v>
      </c>
      <c r="D2281" s="257" t="s">
        <v>2286</v>
      </c>
      <c r="E2281" s="258">
        <v>-5.46</v>
      </c>
    </row>
    <row r="2282" spans="2:5" x14ac:dyDescent="0.25">
      <c r="B2282" s="257" t="s">
        <v>1667</v>
      </c>
      <c r="C2282" s="266">
        <v>44313</v>
      </c>
      <c r="D2282" s="257" t="s">
        <v>2287</v>
      </c>
      <c r="E2282" s="258">
        <v>-0.95</v>
      </c>
    </row>
    <row r="2283" spans="2:5" x14ac:dyDescent="0.25">
      <c r="B2283" s="257" t="s">
        <v>1667</v>
      </c>
      <c r="C2283" s="266">
        <v>44315</v>
      </c>
      <c r="D2283" s="257" t="s">
        <v>2288</v>
      </c>
      <c r="E2283" s="258">
        <v>-5.59</v>
      </c>
    </row>
    <row r="2284" spans="2:5" x14ac:dyDescent="0.25">
      <c r="B2284" s="257" t="s">
        <v>1667</v>
      </c>
      <c r="C2284" s="266">
        <v>44315</v>
      </c>
      <c r="D2284" s="257" t="s">
        <v>2289</v>
      </c>
      <c r="E2284" s="258">
        <v>-4</v>
      </c>
    </row>
    <row r="2285" spans="2:5" x14ac:dyDescent="0.25">
      <c r="B2285" s="257" t="s">
        <v>1667</v>
      </c>
      <c r="C2285" s="266">
        <v>44315</v>
      </c>
      <c r="D2285" s="257" t="s">
        <v>2290</v>
      </c>
      <c r="E2285" s="258">
        <v>-2.4700000000000002</v>
      </c>
    </row>
    <row r="2286" spans="2:5" x14ac:dyDescent="0.25">
      <c r="B2286" s="257" t="s">
        <v>1667</v>
      </c>
      <c r="C2286" s="266">
        <v>44315</v>
      </c>
      <c r="D2286" s="257" t="s">
        <v>2291</v>
      </c>
      <c r="E2286" s="258">
        <v>-21.33</v>
      </c>
    </row>
    <row r="2287" spans="2:5" x14ac:dyDescent="0.25">
      <c r="B2287" s="257" t="s">
        <v>1667</v>
      </c>
      <c r="C2287" s="266">
        <v>44315</v>
      </c>
      <c r="D2287" s="257" t="s">
        <v>2292</v>
      </c>
      <c r="E2287" s="258">
        <v>-0.4</v>
      </c>
    </row>
    <row r="2288" spans="2:5" x14ac:dyDescent="0.25">
      <c r="B2288" s="257" t="s">
        <v>1675</v>
      </c>
      <c r="C2288" s="266">
        <v>44315</v>
      </c>
      <c r="D2288" s="257" t="s">
        <v>2293</v>
      </c>
      <c r="E2288" s="258">
        <v>-5.8</v>
      </c>
    </row>
    <row r="2289" spans="2:5" x14ac:dyDescent="0.25">
      <c r="B2289" s="257" t="s">
        <v>1667</v>
      </c>
      <c r="C2289" s="266">
        <v>44313</v>
      </c>
      <c r="D2289" s="257" t="s">
        <v>2294</v>
      </c>
      <c r="E2289" s="258">
        <v>-35.549999999999997</v>
      </c>
    </row>
    <row r="2290" spans="2:5" x14ac:dyDescent="0.25">
      <c r="B2290" s="257" t="s">
        <v>1667</v>
      </c>
      <c r="C2290" s="266">
        <v>44313</v>
      </c>
      <c r="D2290" s="257" t="s">
        <v>2295</v>
      </c>
      <c r="E2290" s="258">
        <v>-16.54</v>
      </c>
    </row>
    <row r="2291" spans="2:5" x14ac:dyDescent="0.25">
      <c r="B2291" s="257" t="s">
        <v>1667</v>
      </c>
      <c r="C2291" s="266">
        <v>44313</v>
      </c>
      <c r="D2291" s="257" t="s">
        <v>2296</v>
      </c>
      <c r="E2291" s="258">
        <v>-41.77</v>
      </c>
    </row>
    <row r="2292" spans="2:5" x14ac:dyDescent="0.25">
      <c r="B2292" s="257" t="s">
        <v>1667</v>
      </c>
      <c r="C2292" s="266">
        <v>44313</v>
      </c>
      <c r="D2292" s="257" t="s">
        <v>2297</v>
      </c>
      <c r="E2292" s="258">
        <v>-67.38</v>
      </c>
    </row>
    <row r="2293" spans="2:5" x14ac:dyDescent="0.25">
      <c r="B2293" s="257" t="s">
        <v>1667</v>
      </c>
      <c r="C2293" s="266">
        <v>44313</v>
      </c>
      <c r="D2293" s="257" t="s">
        <v>2298</v>
      </c>
      <c r="E2293" s="258">
        <v>-5.16</v>
      </c>
    </row>
    <row r="2294" spans="2:5" x14ac:dyDescent="0.25">
      <c r="B2294" s="257" t="s">
        <v>1667</v>
      </c>
      <c r="C2294" s="266">
        <v>44315</v>
      </c>
      <c r="D2294" s="257" t="s">
        <v>2299</v>
      </c>
      <c r="E2294" s="258">
        <v>-4.9400000000000004</v>
      </c>
    </row>
    <row r="2295" spans="2:5" x14ac:dyDescent="0.25">
      <c r="B2295" s="257" t="s">
        <v>1667</v>
      </c>
      <c r="C2295" s="266">
        <v>44315</v>
      </c>
      <c r="D2295" s="257" t="s">
        <v>2300</v>
      </c>
      <c r="E2295" s="258">
        <v>-690.03</v>
      </c>
    </row>
    <row r="2296" spans="2:5" x14ac:dyDescent="0.25">
      <c r="B2296" s="257" t="s">
        <v>1667</v>
      </c>
      <c r="C2296" s="266">
        <v>44315</v>
      </c>
      <c r="D2296" s="257" t="s">
        <v>2301</v>
      </c>
      <c r="E2296" s="258">
        <v>-22.37</v>
      </c>
    </row>
    <row r="2297" spans="2:5" x14ac:dyDescent="0.25">
      <c r="B2297" s="257" t="s">
        <v>1667</v>
      </c>
      <c r="C2297" s="266">
        <v>44315</v>
      </c>
      <c r="D2297" s="257" t="s">
        <v>2302</v>
      </c>
      <c r="E2297" s="258">
        <v>-61.45</v>
      </c>
    </row>
    <row r="2298" spans="2:5" x14ac:dyDescent="0.25">
      <c r="B2298" s="257" t="s">
        <v>1667</v>
      </c>
      <c r="C2298" s="266">
        <v>44315</v>
      </c>
      <c r="D2298" s="257" t="s">
        <v>2303</v>
      </c>
      <c r="E2298" s="258">
        <v>-0.6</v>
      </c>
    </row>
    <row r="2299" spans="2:5" x14ac:dyDescent="0.25">
      <c r="B2299" s="257" t="s">
        <v>1667</v>
      </c>
      <c r="C2299" s="266">
        <v>44315</v>
      </c>
      <c r="D2299" s="257" t="s">
        <v>2304</v>
      </c>
      <c r="E2299" s="258">
        <v>-2.4700000000000002</v>
      </c>
    </row>
    <row r="2300" spans="2:5" x14ac:dyDescent="0.25">
      <c r="B2300" s="257" t="s">
        <v>1667</v>
      </c>
      <c r="C2300" s="266">
        <v>44315</v>
      </c>
      <c r="D2300" s="257" t="s">
        <v>2305</v>
      </c>
      <c r="E2300" s="258">
        <v>-3.15</v>
      </c>
    </row>
    <row r="2301" spans="2:5" x14ac:dyDescent="0.25">
      <c r="B2301" s="257" t="s">
        <v>1667</v>
      </c>
      <c r="C2301" s="266">
        <v>44315</v>
      </c>
      <c r="D2301" s="257" t="s">
        <v>2306</v>
      </c>
      <c r="E2301" s="258">
        <v>-25.63</v>
      </c>
    </row>
    <row r="2302" spans="2:5" x14ac:dyDescent="0.25">
      <c r="B2302" s="257" t="s">
        <v>1667</v>
      </c>
      <c r="C2302" s="266">
        <v>44315</v>
      </c>
      <c r="D2302" s="257" t="s">
        <v>2307</v>
      </c>
      <c r="E2302" s="258">
        <v>-26.33</v>
      </c>
    </row>
    <row r="2303" spans="2:5" x14ac:dyDescent="0.25">
      <c r="B2303" s="257" t="s">
        <v>1667</v>
      </c>
      <c r="C2303" s="266">
        <v>44315</v>
      </c>
      <c r="D2303" s="257" t="s">
        <v>2308</v>
      </c>
      <c r="E2303" s="258">
        <v>-10.54</v>
      </c>
    </row>
    <row r="2304" spans="2:5" x14ac:dyDescent="0.25">
      <c r="B2304" s="257" t="s">
        <v>1667</v>
      </c>
      <c r="C2304" s="266">
        <v>44315</v>
      </c>
      <c r="D2304" s="257" t="s">
        <v>2309</v>
      </c>
      <c r="E2304" s="258">
        <v>-6.43</v>
      </c>
    </row>
    <row r="2305" spans="2:5" x14ac:dyDescent="0.25">
      <c r="B2305" s="257" t="s">
        <v>1667</v>
      </c>
      <c r="C2305" s="266">
        <v>44315</v>
      </c>
      <c r="D2305" s="257" t="s">
        <v>2310</v>
      </c>
      <c r="E2305" s="258">
        <v>-1.73</v>
      </c>
    </row>
    <row r="2306" spans="2:5" x14ac:dyDescent="0.25">
      <c r="B2306" s="257" t="s">
        <v>1667</v>
      </c>
      <c r="C2306" s="266">
        <v>44315</v>
      </c>
      <c r="D2306" s="257" t="s">
        <v>2311</v>
      </c>
      <c r="E2306" s="258">
        <v>-1.06</v>
      </c>
    </row>
    <row r="2307" spans="2:5" x14ac:dyDescent="0.25">
      <c r="B2307" s="257" t="s">
        <v>1667</v>
      </c>
      <c r="C2307" s="266">
        <v>44315</v>
      </c>
      <c r="D2307" s="257" t="s">
        <v>2312</v>
      </c>
      <c r="E2307" s="258">
        <v>-6</v>
      </c>
    </row>
    <row r="2308" spans="2:5" x14ac:dyDescent="0.25">
      <c r="B2308" s="257" t="s">
        <v>1667</v>
      </c>
      <c r="C2308" s="266">
        <v>44315</v>
      </c>
      <c r="D2308" s="257" t="s">
        <v>2313</v>
      </c>
      <c r="E2308" s="258">
        <v>-15.43</v>
      </c>
    </row>
    <row r="2309" spans="2:5" x14ac:dyDescent="0.25">
      <c r="B2309" s="257" t="s">
        <v>1667</v>
      </c>
      <c r="C2309" s="266">
        <v>44315</v>
      </c>
      <c r="D2309" s="257" t="s">
        <v>2314</v>
      </c>
      <c r="E2309" s="258">
        <v>-22.99</v>
      </c>
    </row>
    <row r="2310" spans="2:5" x14ac:dyDescent="0.25">
      <c r="B2310" s="257" t="s">
        <v>1667</v>
      </c>
      <c r="C2310" s="266">
        <v>44315</v>
      </c>
      <c r="D2310" s="257" t="s">
        <v>2315</v>
      </c>
      <c r="E2310" s="258">
        <v>-0.42</v>
      </c>
    </row>
    <row r="2311" spans="2:5" x14ac:dyDescent="0.25">
      <c r="B2311" s="257" t="s">
        <v>1667</v>
      </c>
      <c r="C2311" s="266">
        <v>44315</v>
      </c>
      <c r="D2311" s="257" t="s">
        <v>2316</v>
      </c>
      <c r="E2311" s="258">
        <v>-0.42</v>
      </c>
    </row>
    <row r="2312" spans="2:5" x14ac:dyDescent="0.25">
      <c r="B2312" s="257" t="s">
        <v>1667</v>
      </c>
      <c r="C2312" s="266">
        <v>44315</v>
      </c>
      <c r="D2312" s="257" t="s">
        <v>2317</v>
      </c>
      <c r="E2312" s="258">
        <v>-14.53</v>
      </c>
    </row>
    <row r="2313" spans="2:5" x14ac:dyDescent="0.25">
      <c r="B2313" s="257" t="s">
        <v>1667</v>
      </c>
      <c r="C2313" s="266">
        <v>44315</v>
      </c>
      <c r="D2313" s="257" t="s">
        <v>2318</v>
      </c>
      <c r="E2313" s="258">
        <v>-8.2200000000000006</v>
      </c>
    </row>
    <row r="2314" spans="2:5" x14ac:dyDescent="0.25">
      <c r="B2314" s="257" t="s">
        <v>1667</v>
      </c>
      <c r="C2314" s="266">
        <v>44315</v>
      </c>
      <c r="D2314" s="257" t="s">
        <v>2319</v>
      </c>
      <c r="E2314" s="258">
        <v>-27.62</v>
      </c>
    </row>
    <row r="2315" spans="2:5" x14ac:dyDescent="0.25">
      <c r="B2315" s="257" t="s">
        <v>1667</v>
      </c>
      <c r="C2315" s="266">
        <v>44315</v>
      </c>
      <c r="D2315" s="257" t="s">
        <v>2320</v>
      </c>
      <c r="E2315" s="258">
        <v>-24.67</v>
      </c>
    </row>
    <row r="2316" spans="2:5" x14ac:dyDescent="0.25">
      <c r="B2316" s="257" t="s">
        <v>1667</v>
      </c>
      <c r="C2316" s="266">
        <v>44315</v>
      </c>
      <c r="D2316" s="257" t="s">
        <v>2321</v>
      </c>
      <c r="E2316" s="258">
        <v>-2.9</v>
      </c>
    </row>
    <row r="2317" spans="2:5" x14ac:dyDescent="0.25">
      <c r="B2317" s="257" t="s">
        <v>1667</v>
      </c>
      <c r="C2317" s="266">
        <v>44315</v>
      </c>
      <c r="D2317" s="257" t="s">
        <v>2322</v>
      </c>
      <c r="E2317" s="258">
        <v>-20.309999999999999</v>
      </c>
    </row>
    <row r="2318" spans="2:5" x14ac:dyDescent="0.25">
      <c r="B2318" s="257" t="s">
        <v>1667</v>
      </c>
      <c r="C2318" s="266">
        <v>44315</v>
      </c>
      <c r="D2318" s="257" t="s">
        <v>2323</v>
      </c>
      <c r="E2318" s="258">
        <v>-3.44</v>
      </c>
    </row>
    <row r="2319" spans="2:5" x14ac:dyDescent="0.25">
      <c r="B2319" s="257" t="s">
        <v>1667</v>
      </c>
      <c r="C2319" s="266">
        <v>44315</v>
      </c>
      <c r="D2319" s="257" t="s">
        <v>2324</v>
      </c>
      <c r="E2319" s="258">
        <v>-3.96</v>
      </c>
    </row>
    <row r="2320" spans="2:5" x14ac:dyDescent="0.25">
      <c r="B2320" s="257" t="s">
        <v>1667</v>
      </c>
      <c r="C2320" s="266">
        <v>44315</v>
      </c>
      <c r="D2320" s="257" t="s">
        <v>2325</v>
      </c>
      <c r="E2320" s="258">
        <v>-31.97</v>
      </c>
    </row>
    <row r="2321" spans="2:5" x14ac:dyDescent="0.25">
      <c r="B2321" s="257" t="s">
        <v>1667</v>
      </c>
      <c r="C2321" s="266">
        <v>44315</v>
      </c>
      <c r="D2321" s="257" t="s">
        <v>2326</v>
      </c>
      <c r="E2321" s="258">
        <v>-6.51</v>
      </c>
    </row>
    <row r="2322" spans="2:5" x14ac:dyDescent="0.25">
      <c r="B2322" s="257" t="s">
        <v>1667</v>
      </c>
      <c r="C2322" s="266">
        <v>44315</v>
      </c>
      <c r="D2322" s="257" t="s">
        <v>2327</v>
      </c>
      <c r="E2322" s="258">
        <v>-4.9000000000000004</v>
      </c>
    </row>
    <row r="2323" spans="2:5" x14ac:dyDescent="0.25">
      <c r="B2323" s="257" t="s">
        <v>1667</v>
      </c>
      <c r="C2323" s="266">
        <v>44315</v>
      </c>
      <c r="D2323" s="257" t="s">
        <v>2328</v>
      </c>
      <c r="E2323" s="258">
        <v>-2.25</v>
      </c>
    </row>
    <row r="2324" spans="2:5" x14ac:dyDescent="0.25">
      <c r="B2324" s="257" t="s">
        <v>1667</v>
      </c>
      <c r="C2324" s="266">
        <v>44315</v>
      </c>
      <c r="D2324" s="257" t="s">
        <v>2329</v>
      </c>
      <c r="E2324" s="258">
        <v>-21.26</v>
      </c>
    </row>
    <row r="2325" spans="2:5" x14ac:dyDescent="0.25">
      <c r="B2325" s="257" t="s">
        <v>1667</v>
      </c>
      <c r="C2325" s="266">
        <v>44315</v>
      </c>
      <c r="D2325" s="257" t="s">
        <v>2330</v>
      </c>
      <c r="E2325" s="258">
        <v>-3.83</v>
      </c>
    </row>
    <row r="2326" spans="2:5" x14ac:dyDescent="0.25">
      <c r="B2326" s="257" t="s">
        <v>1667</v>
      </c>
      <c r="C2326" s="266">
        <v>44315</v>
      </c>
      <c r="D2326" s="257" t="s">
        <v>2331</v>
      </c>
      <c r="E2326" s="258">
        <v>-1.52</v>
      </c>
    </row>
    <row r="2327" spans="2:5" x14ac:dyDescent="0.25">
      <c r="B2327" s="257" t="s">
        <v>1667</v>
      </c>
      <c r="C2327" s="266">
        <v>44315</v>
      </c>
      <c r="D2327" s="257" t="s">
        <v>2332</v>
      </c>
      <c r="E2327" s="258">
        <v>-8.1199999999999992</v>
      </c>
    </row>
    <row r="2328" spans="2:5" x14ac:dyDescent="0.25">
      <c r="B2328" s="257" t="s">
        <v>1667</v>
      </c>
      <c r="C2328" s="266">
        <v>44315</v>
      </c>
      <c r="D2328" s="257" t="s">
        <v>2333</v>
      </c>
      <c r="E2328" s="258">
        <v>-21.51</v>
      </c>
    </row>
    <row r="2329" spans="2:5" x14ac:dyDescent="0.25">
      <c r="B2329" s="257" t="s">
        <v>1667</v>
      </c>
      <c r="C2329" s="266">
        <v>44315</v>
      </c>
      <c r="D2329" s="257" t="s">
        <v>2334</v>
      </c>
      <c r="E2329" s="258">
        <v>-9.58</v>
      </c>
    </row>
    <row r="2330" spans="2:5" x14ac:dyDescent="0.25">
      <c r="B2330" s="257" t="s">
        <v>1667</v>
      </c>
      <c r="C2330" s="266">
        <v>44315</v>
      </c>
      <c r="D2330" s="257" t="s">
        <v>2335</v>
      </c>
      <c r="E2330" s="258">
        <v>-1.1399999999999999</v>
      </c>
    </row>
    <row r="2331" spans="2:5" x14ac:dyDescent="0.25">
      <c r="B2331" s="257" t="s">
        <v>1667</v>
      </c>
      <c r="C2331" s="266">
        <v>44315</v>
      </c>
      <c r="D2331" s="257" t="s">
        <v>2336</v>
      </c>
      <c r="E2331" s="258">
        <v>-103.19</v>
      </c>
    </row>
    <row r="2332" spans="2:5" x14ac:dyDescent="0.25">
      <c r="B2332" s="257" t="s">
        <v>1667</v>
      </c>
      <c r="C2332" s="266">
        <v>44315</v>
      </c>
      <c r="D2332" s="257" t="s">
        <v>2337</v>
      </c>
      <c r="E2332" s="258">
        <v>-29.89</v>
      </c>
    </row>
    <row r="2333" spans="2:5" x14ac:dyDescent="0.25">
      <c r="B2333" s="257" t="s">
        <v>1667</v>
      </c>
      <c r="C2333" s="266">
        <v>44315</v>
      </c>
      <c r="D2333" s="257" t="s">
        <v>2338</v>
      </c>
      <c r="E2333" s="258">
        <v>-8.7100000000000009</v>
      </c>
    </row>
    <row r="2334" spans="2:5" x14ac:dyDescent="0.25">
      <c r="B2334" s="257" t="s">
        <v>1667</v>
      </c>
      <c r="C2334" s="266">
        <v>44315</v>
      </c>
      <c r="D2334" s="257" t="s">
        <v>2339</v>
      </c>
      <c r="E2334" s="258">
        <v>-3.79</v>
      </c>
    </row>
    <row r="2335" spans="2:5" x14ac:dyDescent="0.25">
      <c r="B2335" s="257" t="s">
        <v>1667</v>
      </c>
      <c r="C2335" s="266">
        <v>44315</v>
      </c>
      <c r="D2335" s="257" t="s">
        <v>2340</v>
      </c>
      <c r="E2335" s="258">
        <v>-0.82</v>
      </c>
    </row>
    <row r="2336" spans="2:5" x14ac:dyDescent="0.25">
      <c r="B2336" s="257" t="s">
        <v>1667</v>
      </c>
      <c r="C2336" s="266">
        <v>44315</v>
      </c>
      <c r="D2336" s="257" t="s">
        <v>2341</v>
      </c>
      <c r="E2336" s="258">
        <v>-0.54</v>
      </c>
    </row>
    <row r="2337" spans="2:5" x14ac:dyDescent="0.25">
      <c r="B2337" s="257" t="s">
        <v>1667</v>
      </c>
      <c r="C2337" s="266">
        <v>44315</v>
      </c>
      <c r="D2337" s="257" t="s">
        <v>2342</v>
      </c>
      <c r="E2337" s="258">
        <v>-13.78</v>
      </c>
    </row>
    <row r="2338" spans="2:5" x14ac:dyDescent="0.25">
      <c r="B2338" s="257" t="s">
        <v>1667</v>
      </c>
      <c r="C2338" s="266">
        <v>44315</v>
      </c>
      <c r="D2338" s="257" t="s">
        <v>2343</v>
      </c>
      <c r="E2338" s="258">
        <v>-23.05</v>
      </c>
    </row>
    <row r="2339" spans="2:5" x14ac:dyDescent="0.25">
      <c r="B2339" s="257" t="s">
        <v>1667</v>
      </c>
      <c r="C2339" s="266">
        <v>44315</v>
      </c>
      <c r="D2339" s="257" t="s">
        <v>2344</v>
      </c>
      <c r="E2339" s="258">
        <v>-6.27</v>
      </c>
    </row>
    <row r="2340" spans="2:5" x14ac:dyDescent="0.25">
      <c r="B2340" s="257" t="s">
        <v>1667</v>
      </c>
      <c r="C2340" s="266">
        <v>44315</v>
      </c>
      <c r="D2340" s="257" t="s">
        <v>2345</v>
      </c>
      <c r="E2340" s="258">
        <v>-9.7799999999999994</v>
      </c>
    </row>
    <row r="2341" spans="2:5" x14ac:dyDescent="0.25">
      <c r="B2341" s="257" t="s">
        <v>1667</v>
      </c>
      <c r="C2341" s="266">
        <v>44315</v>
      </c>
      <c r="D2341" s="257" t="s">
        <v>2346</v>
      </c>
      <c r="E2341" s="258">
        <v>-10.31</v>
      </c>
    </row>
    <row r="2342" spans="2:5" x14ac:dyDescent="0.25">
      <c r="B2342" s="257" t="s">
        <v>1667</v>
      </c>
      <c r="C2342" s="266">
        <v>44315</v>
      </c>
      <c r="D2342" s="257" t="s">
        <v>2347</v>
      </c>
      <c r="E2342" s="258">
        <v>-8.68</v>
      </c>
    </row>
    <row r="2343" spans="2:5" x14ac:dyDescent="0.25">
      <c r="B2343" s="257" t="s">
        <v>1667</v>
      </c>
      <c r="C2343" s="266">
        <v>44315</v>
      </c>
      <c r="D2343" s="257" t="s">
        <v>2348</v>
      </c>
      <c r="E2343" s="258">
        <v>-0.42</v>
      </c>
    </row>
    <row r="2344" spans="2:5" x14ac:dyDescent="0.25">
      <c r="B2344" s="257" t="s">
        <v>1667</v>
      </c>
      <c r="C2344" s="266">
        <v>44315</v>
      </c>
      <c r="D2344" s="257" t="s">
        <v>2349</v>
      </c>
      <c r="E2344" s="258">
        <v>-6.23</v>
      </c>
    </row>
    <row r="2345" spans="2:5" x14ac:dyDescent="0.25">
      <c r="B2345" s="257" t="s">
        <v>1667</v>
      </c>
      <c r="C2345" s="266">
        <v>44315</v>
      </c>
      <c r="D2345" s="257" t="s">
        <v>2350</v>
      </c>
      <c r="E2345" s="258">
        <v>-0.33</v>
      </c>
    </row>
    <row r="2346" spans="2:5" x14ac:dyDescent="0.25">
      <c r="B2346" s="257" t="s">
        <v>1667</v>
      </c>
      <c r="C2346" s="266">
        <v>44315</v>
      </c>
      <c r="D2346" s="257" t="s">
        <v>2351</v>
      </c>
      <c r="E2346" s="258">
        <v>-10.31</v>
      </c>
    </row>
    <row r="2347" spans="2:5" x14ac:dyDescent="0.25">
      <c r="B2347" s="257" t="s">
        <v>1675</v>
      </c>
      <c r="C2347" s="266">
        <v>44315</v>
      </c>
      <c r="D2347" s="257" t="s">
        <v>2352</v>
      </c>
      <c r="E2347" s="258">
        <v>-0.85</v>
      </c>
    </row>
    <row r="2348" spans="2:5" x14ac:dyDescent="0.25">
      <c r="B2348" s="257" t="s">
        <v>1675</v>
      </c>
      <c r="C2348" s="266">
        <v>44315</v>
      </c>
      <c r="D2348" s="257" t="s">
        <v>2353</v>
      </c>
      <c r="E2348" s="258">
        <v>-2.75</v>
      </c>
    </row>
    <row r="2349" spans="2:5" x14ac:dyDescent="0.25">
      <c r="B2349" s="257" t="s">
        <v>1667</v>
      </c>
      <c r="C2349" s="266">
        <v>44315</v>
      </c>
      <c r="D2349" s="257" t="s">
        <v>2354</v>
      </c>
      <c r="E2349" s="258">
        <v>-0.32</v>
      </c>
    </row>
    <row r="2350" spans="2:5" x14ac:dyDescent="0.25">
      <c r="B2350" s="257" t="s">
        <v>1667</v>
      </c>
      <c r="C2350" s="266">
        <v>44315</v>
      </c>
      <c r="D2350" s="257" t="s">
        <v>2355</v>
      </c>
      <c r="E2350" s="258">
        <v>-0.68</v>
      </c>
    </row>
    <row r="2351" spans="2:5" x14ac:dyDescent="0.25">
      <c r="B2351" s="257" t="s">
        <v>1667</v>
      </c>
      <c r="C2351" s="266">
        <v>44315</v>
      </c>
      <c r="D2351" s="257" t="s">
        <v>2356</v>
      </c>
      <c r="E2351" s="258">
        <v>-6.57</v>
      </c>
    </row>
    <row r="2352" spans="2:5" x14ac:dyDescent="0.25">
      <c r="B2352" s="257" t="s">
        <v>1667</v>
      </c>
      <c r="C2352" s="266">
        <v>44315</v>
      </c>
      <c r="D2352" s="257" t="s">
        <v>2357</v>
      </c>
      <c r="E2352" s="258">
        <v>-0.78</v>
      </c>
    </row>
    <row r="2353" spans="2:6" x14ac:dyDescent="0.25">
      <c r="B2353" s="257" t="s">
        <v>1667</v>
      </c>
      <c r="C2353" s="266">
        <v>44315</v>
      </c>
      <c r="D2353" s="257" t="s">
        <v>2358</v>
      </c>
      <c r="E2353" s="258">
        <v>-39.549999999999997</v>
      </c>
    </row>
    <row r="2354" spans="2:6" x14ac:dyDescent="0.25">
      <c r="B2354" s="257" t="s">
        <v>1667</v>
      </c>
      <c r="C2354" s="266">
        <v>44315</v>
      </c>
      <c r="D2354" s="257" t="s">
        <v>2359</v>
      </c>
      <c r="E2354" s="258">
        <v>-0.39</v>
      </c>
    </row>
    <row r="2355" spans="2:6" x14ac:dyDescent="0.25">
      <c r="B2355" s="257" t="s">
        <v>1667</v>
      </c>
      <c r="C2355" s="266">
        <v>44315</v>
      </c>
      <c r="D2355" s="257" t="s">
        <v>2360</v>
      </c>
      <c r="E2355" s="258">
        <v>-0.39</v>
      </c>
    </row>
    <row r="2356" spans="2:6" x14ac:dyDescent="0.25">
      <c r="B2356" s="257" t="s">
        <v>1668</v>
      </c>
      <c r="C2356" s="266">
        <v>44315</v>
      </c>
      <c r="D2356" s="257" t="s">
        <v>2361</v>
      </c>
      <c r="E2356" s="258">
        <v>-8.33</v>
      </c>
    </row>
    <row r="2357" spans="2:6" x14ac:dyDescent="0.25">
      <c r="B2357" s="257" t="s">
        <v>1676</v>
      </c>
      <c r="C2357" s="266">
        <v>44315</v>
      </c>
      <c r="D2357" s="257" t="s">
        <v>2362</v>
      </c>
      <c r="E2357" s="258">
        <v>-132.58000000000001</v>
      </c>
    </row>
    <row r="2358" spans="2:6" x14ac:dyDescent="0.25">
      <c r="B2358" s="257" t="s">
        <v>1667</v>
      </c>
      <c r="C2358" s="266">
        <v>44315</v>
      </c>
      <c r="D2358" s="257" t="s">
        <v>2363</v>
      </c>
      <c r="E2358" s="258">
        <v>-0.99</v>
      </c>
    </row>
    <row r="2359" spans="2:6" x14ac:dyDescent="0.25">
      <c r="B2359" s="257" t="s">
        <v>2364</v>
      </c>
      <c r="C2359" s="266">
        <v>43646</v>
      </c>
      <c r="D2359" s="257" t="s">
        <v>2365</v>
      </c>
      <c r="F2359" s="258">
        <v>30.43</v>
      </c>
    </row>
    <row r="2360" spans="2:6" x14ac:dyDescent="0.25">
      <c r="B2360" s="257" t="s">
        <v>2364</v>
      </c>
      <c r="C2360" s="266">
        <v>44241</v>
      </c>
      <c r="D2360" s="257" t="s">
        <v>1670</v>
      </c>
      <c r="F2360" s="258">
        <v>2.46</v>
      </c>
    </row>
    <row r="2361" spans="2:6" x14ac:dyDescent="0.25">
      <c r="B2361" s="257" t="s">
        <v>2364</v>
      </c>
      <c r="C2361" s="266">
        <v>43186</v>
      </c>
      <c r="D2361" s="257" t="s">
        <v>2366</v>
      </c>
      <c r="E2361" s="258">
        <v>-57.59</v>
      </c>
    </row>
    <row r="2362" spans="2:6" x14ac:dyDescent="0.25">
      <c r="B2362" s="257" t="s">
        <v>2364</v>
      </c>
      <c r="C2362" s="266">
        <v>43502</v>
      </c>
      <c r="D2362" s="257" t="s">
        <v>1681</v>
      </c>
      <c r="E2362" s="258">
        <v>-30.36</v>
      </c>
    </row>
    <row r="2363" spans="2:6" x14ac:dyDescent="0.25">
      <c r="B2363" s="257" t="s">
        <v>2364</v>
      </c>
      <c r="C2363" s="266">
        <v>44286</v>
      </c>
      <c r="D2363" s="257" t="s">
        <v>1683</v>
      </c>
      <c r="E2363" s="258">
        <v>-62.8</v>
      </c>
    </row>
    <row r="2364" spans="2:6" x14ac:dyDescent="0.25">
      <c r="B2364" s="257" t="s">
        <v>2364</v>
      </c>
      <c r="C2364" s="266">
        <v>44042</v>
      </c>
      <c r="D2364" s="257" t="s">
        <v>1694</v>
      </c>
      <c r="E2364" s="258">
        <v>-194.32</v>
      </c>
    </row>
    <row r="2365" spans="2:6" x14ac:dyDescent="0.25">
      <c r="B2365" s="257" t="s">
        <v>2364</v>
      </c>
      <c r="C2365" s="266">
        <v>44286</v>
      </c>
      <c r="D2365" s="257" t="s">
        <v>1695</v>
      </c>
      <c r="E2365" s="258">
        <v>-55.62</v>
      </c>
    </row>
    <row r="2366" spans="2:6" x14ac:dyDescent="0.25">
      <c r="B2366" s="257" t="s">
        <v>2364</v>
      </c>
      <c r="C2366" s="266">
        <v>44286</v>
      </c>
      <c r="D2366" s="257" t="s">
        <v>1696</v>
      </c>
      <c r="E2366" s="258">
        <v>-34.43</v>
      </c>
    </row>
    <row r="2367" spans="2:6" x14ac:dyDescent="0.25">
      <c r="B2367" s="257" t="s">
        <v>2364</v>
      </c>
      <c r="C2367" s="266">
        <v>44286</v>
      </c>
      <c r="D2367" s="257" t="s">
        <v>1697</v>
      </c>
      <c r="E2367" s="258">
        <v>-116.54</v>
      </c>
    </row>
    <row r="2368" spans="2:6" x14ac:dyDescent="0.25">
      <c r="B2368" s="257" t="s">
        <v>2364</v>
      </c>
      <c r="C2368" s="266">
        <v>44286</v>
      </c>
      <c r="D2368" s="257" t="s">
        <v>1702</v>
      </c>
      <c r="E2368" s="258">
        <v>-11.48</v>
      </c>
    </row>
    <row r="2369" spans="2:5" x14ac:dyDescent="0.25">
      <c r="B2369" s="257" t="s">
        <v>2364</v>
      </c>
      <c r="C2369" s="266">
        <v>44286</v>
      </c>
      <c r="D2369" s="257" t="s">
        <v>1703</v>
      </c>
      <c r="E2369" s="258">
        <v>-22.95</v>
      </c>
    </row>
    <row r="2370" spans="2:5" x14ac:dyDescent="0.25">
      <c r="B2370" s="257" t="s">
        <v>2364</v>
      </c>
      <c r="C2370" s="266">
        <v>44266</v>
      </c>
      <c r="D2370" s="257" t="s">
        <v>1706</v>
      </c>
      <c r="E2370" s="258">
        <v>-3667.1</v>
      </c>
    </row>
    <row r="2371" spans="2:5" x14ac:dyDescent="0.25">
      <c r="B2371" s="257" t="s">
        <v>2364</v>
      </c>
      <c r="C2371" s="266">
        <v>44286</v>
      </c>
      <c r="D2371" s="257" t="s">
        <v>1705</v>
      </c>
      <c r="E2371" s="258">
        <v>-231.38</v>
      </c>
    </row>
    <row r="2372" spans="2:5" x14ac:dyDescent="0.25">
      <c r="B2372" s="257" t="s">
        <v>2364</v>
      </c>
      <c r="C2372" s="266">
        <v>44182</v>
      </c>
      <c r="D2372" s="257" t="s">
        <v>1707</v>
      </c>
      <c r="E2372" s="258">
        <v>-42.81</v>
      </c>
    </row>
    <row r="2373" spans="2:5" x14ac:dyDescent="0.25">
      <c r="B2373" s="257" t="s">
        <v>2364</v>
      </c>
      <c r="C2373" s="266">
        <v>44206</v>
      </c>
      <c r="D2373" s="257" t="s">
        <v>1709</v>
      </c>
      <c r="E2373" s="258">
        <v>-2.29</v>
      </c>
    </row>
    <row r="2374" spans="2:5" x14ac:dyDescent="0.25">
      <c r="B2374" s="257" t="s">
        <v>2364</v>
      </c>
      <c r="C2374" s="266">
        <v>44268</v>
      </c>
      <c r="D2374" s="257" t="s">
        <v>1710</v>
      </c>
      <c r="E2374" s="258">
        <v>-276.94</v>
      </c>
    </row>
    <row r="2375" spans="2:5" x14ac:dyDescent="0.25">
      <c r="B2375" s="257" t="s">
        <v>2364</v>
      </c>
      <c r="C2375" s="266">
        <v>44227</v>
      </c>
      <c r="D2375" s="257" t="s">
        <v>1712</v>
      </c>
      <c r="E2375" s="258">
        <v>-185.43</v>
      </c>
    </row>
    <row r="2376" spans="2:5" x14ac:dyDescent="0.25">
      <c r="B2376" s="257" t="s">
        <v>2364</v>
      </c>
      <c r="C2376" s="266">
        <v>44227</v>
      </c>
      <c r="D2376" s="257" t="s">
        <v>1713</v>
      </c>
      <c r="E2376" s="258">
        <v>-206</v>
      </c>
    </row>
    <row r="2377" spans="2:5" x14ac:dyDescent="0.25">
      <c r="B2377" s="257" t="s">
        <v>2364</v>
      </c>
      <c r="C2377" s="266">
        <v>44266</v>
      </c>
      <c r="D2377" s="257" t="s">
        <v>1715</v>
      </c>
      <c r="E2377" s="258">
        <v>-3118.16</v>
      </c>
    </row>
    <row r="2378" spans="2:5" x14ac:dyDescent="0.25">
      <c r="B2378" s="257" t="s">
        <v>2364</v>
      </c>
      <c r="C2378" s="266">
        <v>44266</v>
      </c>
      <c r="D2378" s="257" t="s">
        <v>1716</v>
      </c>
      <c r="E2378" s="258">
        <v>-212.11</v>
      </c>
    </row>
    <row r="2379" spans="2:5" x14ac:dyDescent="0.25">
      <c r="B2379" s="257" t="s">
        <v>2364</v>
      </c>
      <c r="C2379" s="266">
        <v>44286</v>
      </c>
      <c r="D2379" s="257" t="s">
        <v>1714</v>
      </c>
      <c r="E2379" s="258">
        <v>-248.16</v>
      </c>
    </row>
    <row r="2380" spans="2:5" x14ac:dyDescent="0.25">
      <c r="B2380" s="257" t="s">
        <v>2364</v>
      </c>
      <c r="C2380" s="266">
        <v>44217</v>
      </c>
      <c r="D2380" s="257" t="s">
        <v>1718</v>
      </c>
      <c r="E2380" s="258">
        <v>-47.84</v>
      </c>
    </row>
    <row r="2381" spans="2:5" x14ac:dyDescent="0.25">
      <c r="B2381" s="257" t="s">
        <v>2364</v>
      </c>
      <c r="C2381" s="266">
        <v>44284</v>
      </c>
      <c r="D2381" s="257" t="s">
        <v>1719</v>
      </c>
      <c r="E2381" s="258">
        <v>-25.52</v>
      </c>
    </row>
    <row r="2382" spans="2:5" x14ac:dyDescent="0.25">
      <c r="B2382" s="257" t="s">
        <v>2364</v>
      </c>
      <c r="C2382" s="266">
        <v>44219</v>
      </c>
      <c r="D2382" s="257" t="s">
        <v>1727</v>
      </c>
      <c r="E2382" s="258">
        <v>-18.48</v>
      </c>
    </row>
    <row r="2383" spans="2:5" x14ac:dyDescent="0.25">
      <c r="B2383" s="257" t="s">
        <v>2364</v>
      </c>
      <c r="C2383" s="266">
        <v>44221</v>
      </c>
      <c r="D2383" s="257" t="s">
        <v>1728</v>
      </c>
      <c r="E2383" s="258">
        <v>-1.61</v>
      </c>
    </row>
    <row r="2384" spans="2:5" x14ac:dyDescent="0.25">
      <c r="B2384" s="257" t="s">
        <v>2364</v>
      </c>
      <c r="C2384" s="266">
        <v>44255</v>
      </c>
      <c r="D2384" s="257" t="s">
        <v>1729</v>
      </c>
      <c r="E2384" s="258">
        <v>-25.33</v>
      </c>
    </row>
    <row r="2385" spans="2:5" x14ac:dyDescent="0.25">
      <c r="B2385" s="257" t="s">
        <v>2364</v>
      </c>
      <c r="C2385" s="266">
        <v>44224</v>
      </c>
      <c r="D2385" s="257" t="s">
        <v>1734</v>
      </c>
      <c r="E2385" s="258">
        <v>-3.81</v>
      </c>
    </row>
    <row r="2386" spans="2:5" x14ac:dyDescent="0.25">
      <c r="B2386" s="257" t="s">
        <v>2364</v>
      </c>
      <c r="C2386" s="266">
        <v>44224</v>
      </c>
      <c r="D2386" s="257" t="s">
        <v>1738</v>
      </c>
      <c r="E2386" s="258">
        <v>-17.16</v>
      </c>
    </row>
    <row r="2387" spans="2:5" x14ac:dyDescent="0.25">
      <c r="B2387" s="257" t="s">
        <v>2364</v>
      </c>
      <c r="C2387" s="266">
        <v>44311</v>
      </c>
      <c r="D2387" s="257" t="s">
        <v>1740</v>
      </c>
      <c r="E2387" s="258">
        <v>-979.33</v>
      </c>
    </row>
    <row r="2388" spans="2:5" x14ac:dyDescent="0.25">
      <c r="B2388" s="257" t="s">
        <v>2364</v>
      </c>
      <c r="C2388" s="266">
        <v>44224</v>
      </c>
      <c r="D2388" s="257" t="s">
        <v>1743</v>
      </c>
      <c r="E2388" s="258">
        <v>-4.71</v>
      </c>
    </row>
    <row r="2389" spans="2:5" x14ac:dyDescent="0.25">
      <c r="B2389" s="257" t="s">
        <v>2364</v>
      </c>
      <c r="C2389" s="266">
        <v>44227</v>
      </c>
      <c r="D2389" s="257" t="s">
        <v>1746</v>
      </c>
      <c r="E2389" s="258">
        <v>-2.67</v>
      </c>
    </row>
    <row r="2390" spans="2:5" x14ac:dyDescent="0.25">
      <c r="B2390" s="257" t="s">
        <v>2364</v>
      </c>
      <c r="C2390" s="266">
        <v>44227</v>
      </c>
      <c r="D2390" s="257" t="s">
        <v>1755</v>
      </c>
      <c r="E2390" s="258">
        <v>-34.94</v>
      </c>
    </row>
    <row r="2391" spans="2:5" x14ac:dyDescent="0.25">
      <c r="B2391" s="257" t="s">
        <v>2364</v>
      </c>
      <c r="C2391" s="266">
        <v>44221</v>
      </c>
      <c r="D2391" s="257" t="s">
        <v>1758</v>
      </c>
      <c r="E2391" s="258">
        <v>-66.37</v>
      </c>
    </row>
    <row r="2392" spans="2:5" x14ac:dyDescent="0.25">
      <c r="B2392" s="257" t="s">
        <v>2364</v>
      </c>
      <c r="C2392" s="266">
        <v>44227</v>
      </c>
      <c r="D2392" s="257" t="s">
        <v>1760</v>
      </c>
      <c r="E2392" s="258">
        <v>-0.77</v>
      </c>
    </row>
    <row r="2393" spans="2:5" x14ac:dyDescent="0.25">
      <c r="B2393" s="257" t="s">
        <v>2364</v>
      </c>
      <c r="C2393" s="266">
        <v>44224</v>
      </c>
      <c r="D2393" s="257" t="s">
        <v>1762</v>
      </c>
      <c r="E2393" s="258">
        <v>-41.15</v>
      </c>
    </row>
    <row r="2394" spans="2:5" x14ac:dyDescent="0.25">
      <c r="B2394" s="257" t="s">
        <v>2364</v>
      </c>
      <c r="C2394" s="266">
        <v>44222</v>
      </c>
      <c r="D2394" s="257" t="s">
        <v>1767</v>
      </c>
      <c r="E2394" s="258">
        <v>-36.43</v>
      </c>
    </row>
    <row r="2395" spans="2:5" x14ac:dyDescent="0.25">
      <c r="B2395" s="257" t="s">
        <v>2364</v>
      </c>
      <c r="C2395" s="266">
        <v>44222</v>
      </c>
      <c r="D2395" s="257" t="s">
        <v>1768</v>
      </c>
      <c r="E2395" s="258">
        <v>-19.62</v>
      </c>
    </row>
    <row r="2396" spans="2:5" x14ac:dyDescent="0.25">
      <c r="B2396" s="257" t="s">
        <v>2364</v>
      </c>
      <c r="C2396" s="266">
        <v>44224</v>
      </c>
      <c r="D2396" s="257" t="s">
        <v>1769</v>
      </c>
      <c r="E2396" s="258">
        <v>-65.62</v>
      </c>
    </row>
    <row r="2397" spans="2:5" x14ac:dyDescent="0.25">
      <c r="B2397" s="257" t="s">
        <v>2364</v>
      </c>
      <c r="C2397" s="266">
        <v>44227</v>
      </c>
      <c r="D2397" s="257" t="s">
        <v>1773</v>
      </c>
      <c r="E2397" s="258">
        <v>-26.27</v>
      </c>
    </row>
    <row r="2398" spans="2:5" x14ac:dyDescent="0.25">
      <c r="B2398" s="257" t="s">
        <v>2364</v>
      </c>
      <c r="C2398" s="266">
        <v>44227</v>
      </c>
      <c r="D2398" s="257" t="s">
        <v>1784</v>
      </c>
      <c r="E2398" s="258">
        <v>-135.91</v>
      </c>
    </row>
    <row r="2399" spans="2:5" x14ac:dyDescent="0.25">
      <c r="B2399" s="257" t="s">
        <v>2364</v>
      </c>
      <c r="C2399" s="266">
        <v>44227</v>
      </c>
      <c r="D2399" s="257" t="s">
        <v>1797</v>
      </c>
      <c r="E2399" s="258">
        <v>-27.29</v>
      </c>
    </row>
    <row r="2400" spans="2:5" x14ac:dyDescent="0.25">
      <c r="B2400" s="257" t="s">
        <v>2364</v>
      </c>
      <c r="C2400" s="266">
        <v>44227</v>
      </c>
      <c r="D2400" s="257" t="s">
        <v>1808</v>
      </c>
      <c r="E2400" s="258">
        <v>-1.6</v>
      </c>
    </row>
    <row r="2401" spans="2:5" x14ac:dyDescent="0.25">
      <c r="B2401" s="257" t="s">
        <v>2364</v>
      </c>
      <c r="C2401" s="266">
        <v>44227</v>
      </c>
      <c r="D2401" s="257" t="s">
        <v>1809</v>
      </c>
      <c r="E2401" s="258">
        <v>-10.37</v>
      </c>
    </row>
    <row r="2402" spans="2:5" x14ac:dyDescent="0.25">
      <c r="B2402" s="257" t="s">
        <v>2364</v>
      </c>
      <c r="C2402" s="266">
        <v>44227</v>
      </c>
      <c r="D2402" s="257" t="s">
        <v>1815</v>
      </c>
      <c r="E2402" s="258">
        <v>-67.2</v>
      </c>
    </row>
    <row r="2403" spans="2:5" x14ac:dyDescent="0.25">
      <c r="B2403" s="257" t="s">
        <v>2364</v>
      </c>
      <c r="C2403" s="266">
        <v>44227</v>
      </c>
      <c r="D2403" s="257" t="s">
        <v>1817</v>
      </c>
      <c r="E2403" s="258">
        <v>-9.86</v>
      </c>
    </row>
    <row r="2404" spans="2:5" x14ac:dyDescent="0.25">
      <c r="B2404" s="257" t="s">
        <v>2364</v>
      </c>
      <c r="C2404" s="266">
        <v>44227</v>
      </c>
      <c r="D2404" s="257" t="s">
        <v>1819</v>
      </c>
      <c r="E2404" s="258">
        <v>-88.29</v>
      </c>
    </row>
    <row r="2405" spans="2:5" x14ac:dyDescent="0.25">
      <c r="B2405" s="257" t="s">
        <v>2364</v>
      </c>
      <c r="C2405" s="266">
        <v>44227</v>
      </c>
      <c r="D2405" s="257" t="s">
        <v>1823</v>
      </c>
      <c r="E2405" s="258">
        <v>-17.12</v>
      </c>
    </row>
    <row r="2406" spans="2:5" x14ac:dyDescent="0.25">
      <c r="B2406" s="257" t="s">
        <v>2364</v>
      </c>
      <c r="C2406" s="266">
        <v>44227</v>
      </c>
      <c r="D2406" s="257" t="s">
        <v>1830</v>
      </c>
      <c r="E2406" s="258">
        <v>-45.47</v>
      </c>
    </row>
    <row r="2407" spans="2:5" x14ac:dyDescent="0.25">
      <c r="B2407" s="257" t="s">
        <v>2364</v>
      </c>
      <c r="C2407" s="266">
        <v>44227</v>
      </c>
      <c r="D2407" s="257" t="s">
        <v>1831</v>
      </c>
      <c r="E2407" s="258">
        <v>-64.81</v>
      </c>
    </row>
    <row r="2408" spans="2:5" x14ac:dyDescent="0.25">
      <c r="B2408" s="257" t="s">
        <v>2364</v>
      </c>
      <c r="C2408" s="266">
        <v>44227</v>
      </c>
      <c r="D2408" s="257" t="s">
        <v>1832</v>
      </c>
      <c r="E2408" s="258">
        <v>-3.45</v>
      </c>
    </row>
    <row r="2409" spans="2:5" x14ac:dyDescent="0.25">
      <c r="B2409" s="257" t="s">
        <v>2364</v>
      </c>
      <c r="C2409" s="266">
        <v>44227</v>
      </c>
      <c r="D2409" s="257" t="s">
        <v>1833</v>
      </c>
      <c r="E2409" s="258">
        <v>-1.58</v>
      </c>
    </row>
    <row r="2410" spans="2:5" x14ac:dyDescent="0.25">
      <c r="B2410" s="257" t="s">
        <v>2364</v>
      </c>
      <c r="C2410" s="266">
        <v>44227</v>
      </c>
      <c r="D2410" s="257" t="s">
        <v>1839</v>
      </c>
      <c r="E2410" s="258">
        <v>-23.6</v>
      </c>
    </row>
    <row r="2411" spans="2:5" x14ac:dyDescent="0.25">
      <c r="B2411" s="257" t="s">
        <v>2364</v>
      </c>
      <c r="C2411" s="266">
        <v>44227</v>
      </c>
      <c r="D2411" s="257" t="s">
        <v>1840</v>
      </c>
      <c r="E2411" s="258">
        <v>-38.93</v>
      </c>
    </row>
    <row r="2412" spans="2:5" x14ac:dyDescent="0.25">
      <c r="B2412" s="257" t="s">
        <v>2364</v>
      </c>
      <c r="C2412" s="266">
        <v>44268</v>
      </c>
      <c r="D2412" s="257" t="s">
        <v>1837</v>
      </c>
      <c r="E2412" s="258">
        <v>-3465.65</v>
      </c>
    </row>
    <row r="2413" spans="2:5" x14ac:dyDescent="0.25">
      <c r="B2413" s="257" t="s">
        <v>2364</v>
      </c>
      <c r="C2413" s="266">
        <v>44276</v>
      </c>
      <c r="D2413" s="257" t="s">
        <v>1838</v>
      </c>
      <c r="E2413" s="258">
        <v>-443.2</v>
      </c>
    </row>
    <row r="2414" spans="2:5" x14ac:dyDescent="0.25">
      <c r="B2414" s="257" t="s">
        <v>2364</v>
      </c>
      <c r="C2414" s="266">
        <v>44286</v>
      </c>
      <c r="D2414" s="257" t="s">
        <v>1836</v>
      </c>
      <c r="E2414" s="258">
        <v>-213.34</v>
      </c>
    </row>
    <row r="2415" spans="2:5" x14ac:dyDescent="0.25">
      <c r="B2415" s="257" t="s">
        <v>2364</v>
      </c>
      <c r="C2415" s="266">
        <v>44245</v>
      </c>
      <c r="D2415" s="257" t="s">
        <v>1848</v>
      </c>
      <c r="E2415" s="258">
        <v>-7.56</v>
      </c>
    </row>
    <row r="2416" spans="2:5" x14ac:dyDescent="0.25">
      <c r="B2416" s="257" t="s">
        <v>2364</v>
      </c>
      <c r="C2416" s="266">
        <v>44243</v>
      </c>
      <c r="D2416" s="257" t="s">
        <v>1851</v>
      </c>
      <c r="E2416" s="258">
        <v>-3.66</v>
      </c>
    </row>
    <row r="2417" spans="2:5" x14ac:dyDescent="0.25">
      <c r="B2417" s="257" t="s">
        <v>2364</v>
      </c>
      <c r="C2417" s="266">
        <v>44245</v>
      </c>
      <c r="D2417" s="257" t="s">
        <v>1855</v>
      </c>
      <c r="E2417" s="258">
        <v>-6.73</v>
      </c>
    </row>
    <row r="2418" spans="2:5" x14ac:dyDescent="0.25">
      <c r="B2418" s="257" t="s">
        <v>2364</v>
      </c>
      <c r="C2418" s="266">
        <v>44249</v>
      </c>
      <c r="D2418" s="257" t="s">
        <v>1857</v>
      </c>
      <c r="E2418" s="258">
        <v>-165.74</v>
      </c>
    </row>
    <row r="2419" spans="2:5" x14ac:dyDescent="0.25">
      <c r="B2419" s="257" t="s">
        <v>2364</v>
      </c>
      <c r="C2419" s="266">
        <v>44286</v>
      </c>
      <c r="D2419" s="257" t="s">
        <v>1859</v>
      </c>
      <c r="E2419" s="258">
        <v>-38.979999999999997</v>
      </c>
    </row>
    <row r="2420" spans="2:5" x14ac:dyDescent="0.25">
      <c r="B2420" s="257" t="s">
        <v>2364</v>
      </c>
      <c r="C2420" s="266">
        <v>44255</v>
      </c>
      <c r="D2420" s="257" t="s">
        <v>1863</v>
      </c>
      <c r="E2420" s="258">
        <v>-21.4</v>
      </c>
    </row>
    <row r="2421" spans="2:5" x14ac:dyDescent="0.25">
      <c r="B2421" s="257" t="s">
        <v>2364</v>
      </c>
      <c r="C2421" s="266">
        <v>44245</v>
      </c>
      <c r="D2421" s="257" t="s">
        <v>1871</v>
      </c>
      <c r="E2421" s="258">
        <v>-1.34</v>
      </c>
    </row>
    <row r="2422" spans="2:5" x14ac:dyDescent="0.25">
      <c r="B2422" s="257" t="s">
        <v>2364</v>
      </c>
      <c r="C2422" s="266">
        <v>44245</v>
      </c>
      <c r="D2422" s="257" t="s">
        <v>1881</v>
      </c>
      <c r="E2422" s="258">
        <v>-11.12</v>
      </c>
    </row>
    <row r="2423" spans="2:5" x14ac:dyDescent="0.25">
      <c r="B2423" s="257" t="s">
        <v>2364</v>
      </c>
      <c r="C2423" s="266">
        <v>44241</v>
      </c>
      <c r="D2423" s="257" t="s">
        <v>1882</v>
      </c>
      <c r="E2423" s="258">
        <v>-1.1200000000000001</v>
      </c>
    </row>
    <row r="2424" spans="2:5" x14ac:dyDescent="0.25">
      <c r="B2424" s="257" t="s">
        <v>2364</v>
      </c>
      <c r="C2424" s="266">
        <v>44245</v>
      </c>
      <c r="D2424" s="257" t="s">
        <v>1890</v>
      </c>
      <c r="E2424" s="258">
        <v>-4.7300000000000004</v>
      </c>
    </row>
    <row r="2425" spans="2:5" x14ac:dyDescent="0.25">
      <c r="B2425" s="257" t="s">
        <v>2364</v>
      </c>
      <c r="C2425" s="266">
        <v>44279</v>
      </c>
      <c r="D2425" s="257" t="s">
        <v>1902</v>
      </c>
      <c r="E2425" s="258">
        <v>-109.92</v>
      </c>
    </row>
    <row r="2426" spans="2:5" x14ac:dyDescent="0.25">
      <c r="B2426" s="257" t="s">
        <v>2364</v>
      </c>
      <c r="C2426" s="266">
        <v>44245</v>
      </c>
      <c r="D2426" s="257" t="s">
        <v>1905</v>
      </c>
      <c r="E2426" s="258">
        <v>-18.48</v>
      </c>
    </row>
    <row r="2427" spans="2:5" x14ac:dyDescent="0.25">
      <c r="B2427" s="257" t="s">
        <v>2364</v>
      </c>
      <c r="C2427" s="266">
        <v>44245</v>
      </c>
      <c r="D2427" s="257" t="s">
        <v>1911</v>
      </c>
      <c r="E2427" s="258">
        <v>-1.28</v>
      </c>
    </row>
    <row r="2428" spans="2:5" x14ac:dyDescent="0.25">
      <c r="B2428" s="257" t="s">
        <v>2364</v>
      </c>
      <c r="C2428" s="266">
        <v>44249</v>
      </c>
      <c r="D2428" s="257" t="s">
        <v>1917</v>
      </c>
      <c r="E2428" s="258">
        <v>-10.63</v>
      </c>
    </row>
    <row r="2429" spans="2:5" x14ac:dyDescent="0.25">
      <c r="B2429" s="257" t="s">
        <v>2364</v>
      </c>
      <c r="C2429" s="266">
        <v>44249</v>
      </c>
      <c r="D2429" s="257" t="s">
        <v>1919</v>
      </c>
      <c r="E2429" s="258">
        <v>-59.88</v>
      </c>
    </row>
    <row r="2430" spans="2:5" x14ac:dyDescent="0.25">
      <c r="B2430" s="257" t="s">
        <v>2364</v>
      </c>
      <c r="C2430" s="266">
        <v>44245</v>
      </c>
      <c r="D2430" s="257" t="s">
        <v>1920</v>
      </c>
      <c r="E2430" s="258">
        <v>-41.34</v>
      </c>
    </row>
    <row r="2431" spans="2:5" x14ac:dyDescent="0.25">
      <c r="B2431" s="257" t="s">
        <v>2364</v>
      </c>
      <c r="C2431" s="266">
        <v>44255</v>
      </c>
      <c r="D2431" s="257" t="s">
        <v>1922</v>
      </c>
      <c r="E2431" s="258">
        <v>-26.76</v>
      </c>
    </row>
    <row r="2432" spans="2:5" x14ac:dyDescent="0.25">
      <c r="B2432" s="257" t="s">
        <v>2364</v>
      </c>
      <c r="C2432" s="266">
        <v>44249</v>
      </c>
      <c r="D2432" s="257" t="s">
        <v>1924</v>
      </c>
      <c r="E2432" s="258">
        <v>-7.56</v>
      </c>
    </row>
    <row r="2433" spans="2:5" x14ac:dyDescent="0.25">
      <c r="B2433" s="257" t="s">
        <v>2364</v>
      </c>
      <c r="C2433" s="266">
        <v>44249</v>
      </c>
      <c r="D2433" s="257" t="s">
        <v>1925</v>
      </c>
      <c r="E2433" s="258">
        <v>-6.33</v>
      </c>
    </row>
    <row r="2434" spans="2:5" x14ac:dyDescent="0.25">
      <c r="B2434" s="257" t="s">
        <v>2364</v>
      </c>
      <c r="C2434" s="266">
        <v>44255</v>
      </c>
      <c r="D2434" s="257" t="s">
        <v>1929</v>
      </c>
      <c r="E2434" s="258">
        <v>-936.29</v>
      </c>
    </row>
    <row r="2435" spans="2:5" x14ac:dyDescent="0.25">
      <c r="B2435" s="257" t="s">
        <v>2364</v>
      </c>
      <c r="C2435" s="266">
        <v>44255</v>
      </c>
      <c r="D2435" s="257" t="s">
        <v>1931</v>
      </c>
      <c r="E2435" s="258">
        <v>-47.62</v>
      </c>
    </row>
    <row r="2436" spans="2:5" x14ac:dyDescent="0.25">
      <c r="B2436" s="257" t="s">
        <v>2364</v>
      </c>
      <c r="C2436" s="266">
        <v>44249</v>
      </c>
      <c r="D2436" s="257" t="s">
        <v>1937</v>
      </c>
      <c r="E2436" s="258">
        <v>-3.85</v>
      </c>
    </row>
    <row r="2437" spans="2:5" x14ac:dyDescent="0.25">
      <c r="B2437" s="257" t="s">
        <v>2364</v>
      </c>
      <c r="C2437" s="266">
        <v>44255</v>
      </c>
      <c r="D2437" s="257" t="s">
        <v>1938</v>
      </c>
      <c r="E2437" s="258">
        <v>-14.31</v>
      </c>
    </row>
    <row r="2438" spans="2:5" x14ac:dyDescent="0.25">
      <c r="B2438" s="257" t="s">
        <v>2364</v>
      </c>
      <c r="C2438" s="266">
        <v>44255</v>
      </c>
      <c r="D2438" s="257" t="s">
        <v>1949</v>
      </c>
      <c r="E2438" s="258">
        <v>-18.149999999999999</v>
      </c>
    </row>
    <row r="2439" spans="2:5" x14ac:dyDescent="0.25">
      <c r="B2439" s="257" t="s">
        <v>2364</v>
      </c>
      <c r="C2439" s="266">
        <v>44255</v>
      </c>
      <c r="D2439" s="257" t="s">
        <v>1957</v>
      </c>
      <c r="E2439" s="258">
        <v>-4.4800000000000004</v>
      </c>
    </row>
    <row r="2440" spans="2:5" x14ac:dyDescent="0.25">
      <c r="B2440" s="257" t="s">
        <v>2364</v>
      </c>
      <c r="C2440" s="266">
        <v>44255</v>
      </c>
      <c r="D2440" s="257" t="s">
        <v>1958</v>
      </c>
      <c r="E2440" s="258">
        <v>-0.76</v>
      </c>
    </row>
    <row r="2441" spans="2:5" x14ac:dyDescent="0.25">
      <c r="B2441" s="257" t="s">
        <v>2364</v>
      </c>
      <c r="C2441" s="266">
        <v>44283</v>
      </c>
      <c r="D2441" s="257" t="s">
        <v>1970</v>
      </c>
      <c r="E2441" s="258">
        <v>-124.9</v>
      </c>
    </row>
    <row r="2442" spans="2:5" x14ac:dyDescent="0.25">
      <c r="B2442" s="257" t="s">
        <v>2364</v>
      </c>
      <c r="C2442" s="266">
        <v>44311</v>
      </c>
      <c r="D2442" s="257" t="s">
        <v>1969</v>
      </c>
      <c r="E2442" s="258">
        <v>-285.8</v>
      </c>
    </row>
    <row r="2443" spans="2:5" x14ac:dyDescent="0.25">
      <c r="B2443" s="257" t="s">
        <v>2364</v>
      </c>
      <c r="C2443" s="266">
        <v>44255</v>
      </c>
      <c r="D2443" s="257" t="s">
        <v>1974</v>
      </c>
      <c r="E2443" s="258">
        <v>-5</v>
      </c>
    </row>
    <row r="2444" spans="2:5" x14ac:dyDescent="0.25">
      <c r="B2444" s="257" t="s">
        <v>2364</v>
      </c>
      <c r="C2444" s="266">
        <v>44255</v>
      </c>
      <c r="D2444" s="257" t="s">
        <v>1976</v>
      </c>
      <c r="E2444" s="258">
        <v>-17.78</v>
      </c>
    </row>
    <row r="2445" spans="2:5" x14ac:dyDescent="0.25">
      <c r="B2445" s="257" t="s">
        <v>2364</v>
      </c>
      <c r="C2445" s="266">
        <v>44286</v>
      </c>
      <c r="D2445" s="257" t="s">
        <v>1978</v>
      </c>
      <c r="E2445" s="258">
        <v>-453.55</v>
      </c>
    </row>
    <row r="2446" spans="2:5" x14ac:dyDescent="0.25">
      <c r="B2446" s="257" t="s">
        <v>2364</v>
      </c>
      <c r="C2446" s="266">
        <v>44255</v>
      </c>
      <c r="D2446" s="257" t="s">
        <v>1980</v>
      </c>
      <c r="E2446" s="258">
        <v>-24.64</v>
      </c>
    </row>
    <row r="2447" spans="2:5" x14ac:dyDescent="0.25">
      <c r="B2447" s="257" t="s">
        <v>2364</v>
      </c>
      <c r="C2447" s="266">
        <v>44255</v>
      </c>
      <c r="D2447" s="257" t="s">
        <v>1981</v>
      </c>
      <c r="E2447" s="258">
        <v>-25.6</v>
      </c>
    </row>
    <row r="2448" spans="2:5" x14ac:dyDescent="0.25">
      <c r="B2448" s="257" t="s">
        <v>2364</v>
      </c>
      <c r="C2448" s="266">
        <v>44255</v>
      </c>
      <c r="D2448" s="257" t="s">
        <v>1982</v>
      </c>
      <c r="E2448" s="258">
        <v>-203.59</v>
      </c>
    </row>
    <row r="2449" spans="2:5" x14ac:dyDescent="0.25">
      <c r="B2449" s="257" t="s">
        <v>2364</v>
      </c>
      <c r="C2449" s="266">
        <v>44279</v>
      </c>
      <c r="D2449" s="257" t="s">
        <v>1985</v>
      </c>
      <c r="E2449" s="258">
        <v>-5.94</v>
      </c>
    </row>
    <row r="2450" spans="2:5" x14ac:dyDescent="0.25">
      <c r="B2450" s="257" t="s">
        <v>2364</v>
      </c>
      <c r="C2450" s="266">
        <v>44286</v>
      </c>
      <c r="D2450" s="257" t="s">
        <v>1984</v>
      </c>
      <c r="E2450" s="258">
        <v>-38.39</v>
      </c>
    </row>
    <row r="2451" spans="2:5" x14ac:dyDescent="0.25">
      <c r="B2451" s="257" t="s">
        <v>2364</v>
      </c>
      <c r="C2451" s="266">
        <v>44286</v>
      </c>
      <c r="D2451" s="257" t="s">
        <v>1989</v>
      </c>
      <c r="E2451" s="258">
        <v>-748.91</v>
      </c>
    </row>
    <row r="2452" spans="2:5" x14ac:dyDescent="0.25">
      <c r="B2452" s="257" t="s">
        <v>2364</v>
      </c>
      <c r="C2452" s="266">
        <v>44286</v>
      </c>
      <c r="D2452" s="257" t="s">
        <v>1990</v>
      </c>
      <c r="E2452" s="258">
        <v>-308.79000000000002</v>
      </c>
    </row>
    <row r="2453" spans="2:5" x14ac:dyDescent="0.25">
      <c r="B2453" s="257" t="s">
        <v>2364</v>
      </c>
      <c r="C2453" s="266">
        <v>44315</v>
      </c>
      <c r="D2453" s="257" t="s">
        <v>1983</v>
      </c>
      <c r="E2453" s="258">
        <v>-270.04000000000002</v>
      </c>
    </row>
    <row r="2454" spans="2:5" x14ac:dyDescent="0.25">
      <c r="B2454" s="257" t="s">
        <v>2364</v>
      </c>
      <c r="C2454" s="266">
        <v>44270</v>
      </c>
      <c r="D2454" s="257" t="s">
        <v>1997</v>
      </c>
      <c r="E2454" s="258">
        <v>-4.28</v>
      </c>
    </row>
    <row r="2455" spans="2:5" x14ac:dyDescent="0.25">
      <c r="B2455" s="257" t="s">
        <v>2364</v>
      </c>
      <c r="C2455" s="266">
        <v>44271</v>
      </c>
      <c r="D2455" s="257" t="s">
        <v>1999</v>
      </c>
      <c r="E2455" s="258">
        <v>-11.72</v>
      </c>
    </row>
    <row r="2456" spans="2:5" x14ac:dyDescent="0.25">
      <c r="B2456" s="257" t="s">
        <v>2364</v>
      </c>
      <c r="C2456" s="266">
        <v>44272</v>
      </c>
      <c r="D2456" s="257" t="s">
        <v>2000</v>
      </c>
      <c r="E2456" s="258">
        <v>-48.9</v>
      </c>
    </row>
    <row r="2457" spans="2:5" x14ac:dyDescent="0.25">
      <c r="B2457" s="257" t="s">
        <v>2364</v>
      </c>
      <c r="C2457" s="266">
        <v>44277</v>
      </c>
      <c r="D2457" s="257" t="s">
        <v>2001</v>
      </c>
      <c r="E2457" s="258">
        <v>-3.21</v>
      </c>
    </row>
    <row r="2458" spans="2:5" x14ac:dyDescent="0.25">
      <c r="B2458" s="257" t="s">
        <v>2364</v>
      </c>
      <c r="C2458" s="266">
        <v>44286</v>
      </c>
      <c r="D2458" s="257" t="s">
        <v>2002</v>
      </c>
      <c r="E2458" s="258">
        <v>-98.3</v>
      </c>
    </row>
    <row r="2459" spans="2:5" x14ac:dyDescent="0.25">
      <c r="B2459" s="257" t="s">
        <v>2364</v>
      </c>
      <c r="C2459" s="266">
        <v>44270</v>
      </c>
      <c r="D2459" s="257" t="s">
        <v>2006</v>
      </c>
      <c r="E2459" s="258">
        <v>-38.380000000000003</v>
      </c>
    </row>
    <row r="2460" spans="2:5" x14ac:dyDescent="0.25">
      <c r="B2460" s="257" t="s">
        <v>2364</v>
      </c>
      <c r="C2460" s="266">
        <v>44272</v>
      </c>
      <c r="D2460" s="257" t="s">
        <v>2010</v>
      </c>
      <c r="E2460" s="258">
        <v>-26.49</v>
      </c>
    </row>
    <row r="2461" spans="2:5" x14ac:dyDescent="0.25">
      <c r="B2461" s="257" t="s">
        <v>2364</v>
      </c>
      <c r="C2461" s="266">
        <v>44284</v>
      </c>
      <c r="D2461" s="257" t="s">
        <v>2015</v>
      </c>
      <c r="E2461" s="258">
        <v>-24.64</v>
      </c>
    </row>
    <row r="2462" spans="2:5" x14ac:dyDescent="0.25">
      <c r="B2462" s="257" t="s">
        <v>2364</v>
      </c>
      <c r="C2462" s="266">
        <v>44284</v>
      </c>
      <c r="D2462" s="257" t="s">
        <v>2017</v>
      </c>
      <c r="E2462" s="258">
        <v>-40.380000000000003</v>
      </c>
    </row>
    <row r="2463" spans="2:5" x14ac:dyDescent="0.25">
      <c r="B2463" s="257" t="s">
        <v>2364</v>
      </c>
      <c r="C2463" s="266">
        <v>44284</v>
      </c>
      <c r="D2463" s="257" t="s">
        <v>2018</v>
      </c>
      <c r="E2463" s="258">
        <v>-15.64</v>
      </c>
    </row>
    <row r="2464" spans="2:5" x14ac:dyDescent="0.25">
      <c r="B2464" s="257" t="s">
        <v>2364</v>
      </c>
      <c r="C2464" s="266">
        <v>44284</v>
      </c>
      <c r="D2464" s="257" t="s">
        <v>2019</v>
      </c>
      <c r="E2464" s="258">
        <v>-25.6</v>
      </c>
    </row>
    <row r="2465" spans="2:5" x14ac:dyDescent="0.25">
      <c r="B2465" s="257" t="s">
        <v>2364</v>
      </c>
      <c r="C2465" s="266">
        <v>44284</v>
      </c>
      <c r="D2465" s="257" t="s">
        <v>2020</v>
      </c>
      <c r="E2465" s="258">
        <v>-404.51</v>
      </c>
    </row>
    <row r="2466" spans="2:5" x14ac:dyDescent="0.25">
      <c r="B2466" s="257" t="s">
        <v>2364</v>
      </c>
      <c r="C2466" s="266">
        <v>44286</v>
      </c>
      <c r="D2466" s="257" t="s">
        <v>2021</v>
      </c>
      <c r="E2466" s="258">
        <v>-78.73</v>
      </c>
    </row>
    <row r="2467" spans="2:5" x14ac:dyDescent="0.25">
      <c r="B2467" s="257" t="s">
        <v>2364</v>
      </c>
      <c r="C2467" s="266">
        <v>44286</v>
      </c>
      <c r="D2467" s="257" t="s">
        <v>2025</v>
      </c>
      <c r="E2467" s="258">
        <v>-252.24</v>
      </c>
    </row>
    <row r="2468" spans="2:5" x14ac:dyDescent="0.25">
      <c r="B2468" s="257" t="s">
        <v>2364</v>
      </c>
      <c r="C2468" s="266">
        <v>44286</v>
      </c>
      <c r="D2468" s="257" t="s">
        <v>2035</v>
      </c>
      <c r="E2468" s="258">
        <v>-30.79</v>
      </c>
    </row>
    <row r="2469" spans="2:5" x14ac:dyDescent="0.25">
      <c r="B2469" s="257" t="s">
        <v>2364</v>
      </c>
      <c r="C2469" s="266">
        <v>44286</v>
      </c>
      <c r="D2469" s="257" t="s">
        <v>2045</v>
      </c>
      <c r="E2469" s="258">
        <v>-116.72</v>
      </c>
    </row>
    <row r="2470" spans="2:5" x14ac:dyDescent="0.25">
      <c r="B2470" s="257" t="s">
        <v>2364</v>
      </c>
      <c r="C2470" s="266">
        <v>44286</v>
      </c>
      <c r="D2470" s="257" t="s">
        <v>2044</v>
      </c>
      <c r="E2470" s="258">
        <v>-28.56</v>
      </c>
    </row>
    <row r="2471" spans="2:5" x14ac:dyDescent="0.25">
      <c r="B2471" s="257" t="s">
        <v>2364</v>
      </c>
      <c r="C2471" s="266">
        <v>44303</v>
      </c>
      <c r="D2471" s="257" t="s">
        <v>2046</v>
      </c>
      <c r="E2471" s="258">
        <v>-4.76</v>
      </c>
    </row>
    <row r="2472" spans="2:5" x14ac:dyDescent="0.25">
      <c r="B2472" s="257" t="s">
        <v>2364</v>
      </c>
      <c r="C2472" s="266">
        <v>44286</v>
      </c>
      <c r="D2472" s="257" t="s">
        <v>2048</v>
      </c>
      <c r="E2472" s="258">
        <v>-249.75</v>
      </c>
    </row>
    <row r="2473" spans="2:5" x14ac:dyDescent="0.25">
      <c r="B2473" s="257" t="s">
        <v>2364</v>
      </c>
      <c r="C2473" s="266">
        <v>44277</v>
      </c>
      <c r="D2473" s="257" t="s">
        <v>2055</v>
      </c>
      <c r="E2473" s="258">
        <v>-22.47</v>
      </c>
    </row>
    <row r="2474" spans="2:5" x14ac:dyDescent="0.25">
      <c r="B2474" s="257" t="s">
        <v>2364</v>
      </c>
      <c r="C2474" s="266">
        <v>44278</v>
      </c>
      <c r="D2474" s="257" t="s">
        <v>2059</v>
      </c>
      <c r="E2474" s="258">
        <v>-0.82</v>
      </c>
    </row>
    <row r="2475" spans="2:5" x14ac:dyDescent="0.25">
      <c r="B2475" s="257" t="s">
        <v>2364</v>
      </c>
      <c r="C2475" s="266">
        <v>44284</v>
      </c>
      <c r="D2475" s="257" t="s">
        <v>2070</v>
      </c>
      <c r="E2475" s="258">
        <v>-1519.36</v>
      </c>
    </row>
    <row r="2476" spans="2:5" x14ac:dyDescent="0.25">
      <c r="B2476" s="257" t="s">
        <v>2364</v>
      </c>
      <c r="C2476" s="266">
        <v>44277</v>
      </c>
      <c r="D2476" s="257" t="s">
        <v>2077</v>
      </c>
      <c r="E2476" s="258">
        <v>-6.21</v>
      </c>
    </row>
    <row r="2477" spans="2:5" x14ac:dyDescent="0.25">
      <c r="B2477" s="257" t="s">
        <v>2364</v>
      </c>
      <c r="C2477" s="266">
        <v>44277</v>
      </c>
      <c r="D2477" s="257" t="s">
        <v>2078</v>
      </c>
      <c r="E2477" s="258">
        <v>-6.38</v>
      </c>
    </row>
    <row r="2478" spans="2:5" x14ac:dyDescent="0.25">
      <c r="B2478" s="257" t="s">
        <v>2364</v>
      </c>
      <c r="C2478" s="266">
        <v>44286</v>
      </c>
      <c r="D2478" s="257" t="s">
        <v>2079</v>
      </c>
      <c r="E2478" s="258">
        <v>-49.28</v>
      </c>
    </row>
    <row r="2479" spans="2:5" x14ac:dyDescent="0.25">
      <c r="B2479" s="257" t="s">
        <v>2364</v>
      </c>
      <c r="C2479" s="266">
        <v>44286</v>
      </c>
      <c r="D2479" s="257" t="s">
        <v>2080</v>
      </c>
      <c r="E2479" s="258">
        <v>-33.840000000000003</v>
      </c>
    </row>
    <row r="2480" spans="2:5" x14ac:dyDescent="0.25">
      <c r="B2480" s="257" t="s">
        <v>2364</v>
      </c>
      <c r="C2480" s="266">
        <v>44278</v>
      </c>
      <c r="D2480" s="257" t="s">
        <v>2083</v>
      </c>
      <c r="E2480" s="258">
        <v>-45.21</v>
      </c>
    </row>
    <row r="2481" spans="2:5" x14ac:dyDescent="0.25">
      <c r="B2481" s="257" t="s">
        <v>2364</v>
      </c>
      <c r="C2481" s="266">
        <v>44278</v>
      </c>
      <c r="D2481" s="257" t="s">
        <v>2093</v>
      </c>
      <c r="E2481" s="258">
        <v>-20.88</v>
      </c>
    </row>
    <row r="2482" spans="2:5" x14ac:dyDescent="0.25">
      <c r="B2482" s="257" t="s">
        <v>2364</v>
      </c>
      <c r="C2482" s="266">
        <v>44278</v>
      </c>
      <c r="D2482" s="257" t="s">
        <v>2084</v>
      </c>
      <c r="E2482" s="258">
        <v>-80.260000000000005</v>
      </c>
    </row>
    <row r="2483" spans="2:5" x14ac:dyDescent="0.25">
      <c r="B2483" s="257" t="s">
        <v>2364</v>
      </c>
      <c r="C2483" s="266">
        <v>44278</v>
      </c>
      <c r="D2483" s="257" t="s">
        <v>2367</v>
      </c>
      <c r="E2483" s="258">
        <v>-13.14</v>
      </c>
    </row>
    <row r="2484" spans="2:5" x14ac:dyDescent="0.25">
      <c r="B2484" s="257" t="s">
        <v>2364</v>
      </c>
      <c r="C2484" s="266">
        <v>44286</v>
      </c>
      <c r="D2484" s="257" t="s">
        <v>2098</v>
      </c>
      <c r="E2484" s="258">
        <v>-3.74</v>
      </c>
    </row>
    <row r="2485" spans="2:5" x14ac:dyDescent="0.25">
      <c r="B2485" s="257" t="s">
        <v>2364</v>
      </c>
      <c r="C2485" s="266">
        <v>44286</v>
      </c>
      <c r="D2485" s="257" t="s">
        <v>2100</v>
      </c>
      <c r="E2485" s="258">
        <v>-13.05</v>
      </c>
    </row>
    <row r="2486" spans="2:5" x14ac:dyDescent="0.25">
      <c r="B2486" s="257" t="s">
        <v>2364</v>
      </c>
      <c r="C2486" s="266">
        <v>44286</v>
      </c>
      <c r="D2486" s="257" t="s">
        <v>2108</v>
      </c>
      <c r="E2486" s="258">
        <v>-4.8600000000000003</v>
      </c>
    </row>
    <row r="2487" spans="2:5" x14ac:dyDescent="0.25">
      <c r="B2487" s="257" t="s">
        <v>2364</v>
      </c>
      <c r="C2487" s="266">
        <v>44286</v>
      </c>
      <c r="D2487" s="257" t="s">
        <v>2109</v>
      </c>
      <c r="E2487" s="258">
        <v>-18.149999999999999</v>
      </c>
    </row>
    <row r="2488" spans="2:5" x14ac:dyDescent="0.25">
      <c r="B2488" s="257" t="s">
        <v>2364</v>
      </c>
      <c r="C2488" s="266">
        <v>44286</v>
      </c>
      <c r="D2488" s="257" t="s">
        <v>2110</v>
      </c>
      <c r="E2488" s="258">
        <v>-22.18</v>
      </c>
    </row>
    <row r="2489" spans="2:5" x14ac:dyDescent="0.25">
      <c r="B2489" s="257" t="s">
        <v>2364</v>
      </c>
      <c r="C2489" s="266">
        <v>44286</v>
      </c>
      <c r="D2489" s="257" t="s">
        <v>2112</v>
      </c>
      <c r="E2489" s="258">
        <v>-50.52</v>
      </c>
    </row>
    <row r="2490" spans="2:5" x14ac:dyDescent="0.25">
      <c r="B2490" s="257" t="s">
        <v>2364</v>
      </c>
      <c r="C2490" s="266">
        <v>44311</v>
      </c>
      <c r="D2490" s="257" t="s">
        <v>2113</v>
      </c>
      <c r="E2490" s="258">
        <v>-295.13</v>
      </c>
    </row>
    <row r="2491" spans="2:5" x14ac:dyDescent="0.25">
      <c r="B2491" s="257" t="s">
        <v>2364</v>
      </c>
      <c r="C2491" s="266">
        <v>44286</v>
      </c>
      <c r="D2491" s="257" t="s">
        <v>2122</v>
      </c>
      <c r="E2491" s="258">
        <v>-1.07</v>
      </c>
    </row>
    <row r="2492" spans="2:5" x14ac:dyDescent="0.25">
      <c r="B2492" s="257" t="s">
        <v>2364</v>
      </c>
      <c r="C2492" s="266">
        <v>44286</v>
      </c>
      <c r="D2492" s="257" t="s">
        <v>2123</v>
      </c>
      <c r="E2492" s="258">
        <v>-27.39</v>
      </c>
    </row>
    <row r="2493" spans="2:5" x14ac:dyDescent="0.25">
      <c r="B2493" s="257" t="s">
        <v>2364</v>
      </c>
      <c r="C2493" s="266">
        <v>44301</v>
      </c>
      <c r="D2493" s="257" t="s">
        <v>2124</v>
      </c>
      <c r="E2493" s="258">
        <v>-22.47</v>
      </c>
    </row>
    <row r="2494" spans="2:5" x14ac:dyDescent="0.25">
      <c r="B2494" s="257" t="s">
        <v>2364</v>
      </c>
      <c r="C2494" s="266">
        <v>44286</v>
      </c>
      <c r="D2494" s="257" t="s">
        <v>2131</v>
      </c>
      <c r="E2494" s="258">
        <v>-8.48</v>
      </c>
    </row>
    <row r="2495" spans="2:5" x14ac:dyDescent="0.25">
      <c r="B2495" s="257" t="s">
        <v>2364</v>
      </c>
      <c r="C2495" s="266">
        <v>44286</v>
      </c>
      <c r="D2495" s="257" t="s">
        <v>2129</v>
      </c>
      <c r="E2495" s="258">
        <v>-57.5</v>
      </c>
    </row>
    <row r="2496" spans="2:5" x14ac:dyDescent="0.25">
      <c r="B2496" s="257" t="s">
        <v>2364</v>
      </c>
      <c r="C2496" s="266">
        <v>44315</v>
      </c>
      <c r="D2496" s="257" t="s">
        <v>2130</v>
      </c>
      <c r="E2496" s="258">
        <v>-408.98</v>
      </c>
    </row>
    <row r="2497" spans="2:5" x14ac:dyDescent="0.25">
      <c r="B2497" s="257" t="s">
        <v>2364</v>
      </c>
      <c r="C2497" s="266">
        <v>44286</v>
      </c>
      <c r="D2497" s="257" t="s">
        <v>2140</v>
      </c>
      <c r="E2497" s="258">
        <v>-70.680000000000007</v>
      </c>
    </row>
    <row r="2498" spans="2:5" x14ac:dyDescent="0.25">
      <c r="B2498" s="257" t="s">
        <v>2364</v>
      </c>
      <c r="C2498" s="266">
        <v>44286</v>
      </c>
      <c r="D2498" s="257" t="s">
        <v>2143</v>
      </c>
      <c r="E2498" s="258">
        <v>-8.83</v>
      </c>
    </row>
    <row r="2499" spans="2:5" x14ac:dyDescent="0.25">
      <c r="B2499" s="257" t="s">
        <v>2364</v>
      </c>
      <c r="C2499" s="266">
        <v>44315</v>
      </c>
      <c r="D2499" s="257" t="s">
        <v>2144</v>
      </c>
      <c r="E2499" s="258">
        <v>-47.09</v>
      </c>
    </row>
    <row r="2500" spans="2:5" x14ac:dyDescent="0.25">
      <c r="B2500" s="257" t="s">
        <v>2364</v>
      </c>
      <c r="C2500" s="266">
        <v>44286</v>
      </c>
      <c r="D2500" s="257" t="s">
        <v>2145</v>
      </c>
      <c r="E2500" s="258">
        <v>-122.72</v>
      </c>
    </row>
    <row r="2501" spans="2:5" x14ac:dyDescent="0.25">
      <c r="B2501" s="257" t="s">
        <v>2364</v>
      </c>
      <c r="C2501" s="266">
        <v>44286</v>
      </c>
      <c r="D2501" s="257" t="s">
        <v>2154</v>
      </c>
      <c r="E2501" s="258">
        <v>-28.75</v>
      </c>
    </row>
    <row r="2502" spans="2:5" x14ac:dyDescent="0.25">
      <c r="B2502" s="257" t="s">
        <v>2364</v>
      </c>
      <c r="C2502" s="266">
        <v>44286</v>
      </c>
      <c r="D2502" s="257" t="s">
        <v>2158</v>
      </c>
      <c r="E2502" s="258">
        <v>-44.14</v>
      </c>
    </row>
    <row r="2503" spans="2:5" x14ac:dyDescent="0.25">
      <c r="B2503" s="257" t="s">
        <v>2364</v>
      </c>
      <c r="C2503" s="266">
        <v>44315</v>
      </c>
      <c r="D2503" s="257" t="s">
        <v>2157</v>
      </c>
      <c r="E2503" s="258">
        <v>-205.27</v>
      </c>
    </row>
    <row r="2504" spans="2:5" x14ac:dyDescent="0.25">
      <c r="B2504" s="257" t="s">
        <v>2364</v>
      </c>
      <c r="C2504" s="266">
        <v>44286</v>
      </c>
      <c r="D2504" s="257" t="s">
        <v>2163</v>
      </c>
      <c r="E2504" s="258">
        <v>-3.17</v>
      </c>
    </row>
    <row r="2505" spans="2:5" x14ac:dyDescent="0.25">
      <c r="B2505" s="257" t="s">
        <v>2364</v>
      </c>
      <c r="C2505" s="266">
        <v>44286</v>
      </c>
      <c r="D2505" s="257" t="s">
        <v>2164</v>
      </c>
      <c r="E2505" s="258">
        <v>-13.38</v>
      </c>
    </row>
    <row r="2506" spans="2:5" x14ac:dyDescent="0.25">
      <c r="B2506" s="257" t="s">
        <v>2364</v>
      </c>
      <c r="C2506" s="266">
        <v>44286</v>
      </c>
      <c r="D2506" s="257" t="s">
        <v>2168</v>
      </c>
      <c r="E2506" s="258">
        <v>-4.92</v>
      </c>
    </row>
    <row r="2507" spans="2:5" x14ac:dyDescent="0.25">
      <c r="B2507" s="257" t="s">
        <v>2364</v>
      </c>
      <c r="C2507" s="266">
        <v>44286</v>
      </c>
      <c r="D2507" s="257" t="s">
        <v>2181</v>
      </c>
      <c r="E2507" s="258">
        <v>-44.41</v>
      </c>
    </row>
    <row r="2508" spans="2:5" x14ac:dyDescent="0.25">
      <c r="B2508" s="257" t="s">
        <v>2364</v>
      </c>
      <c r="C2508" s="266">
        <v>44286</v>
      </c>
      <c r="D2508" s="257" t="s">
        <v>2173</v>
      </c>
      <c r="E2508" s="258">
        <v>-20.46</v>
      </c>
    </row>
    <row r="2509" spans="2:5" x14ac:dyDescent="0.25">
      <c r="B2509" s="257" t="s">
        <v>2364</v>
      </c>
      <c r="C2509" s="266">
        <v>44315</v>
      </c>
      <c r="D2509" s="257" t="s">
        <v>2182</v>
      </c>
      <c r="E2509" s="258">
        <v>-6.8</v>
      </c>
    </row>
    <row r="2510" spans="2:5" x14ac:dyDescent="0.25">
      <c r="B2510" s="257" t="s">
        <v>2364</v>
      </c>
      <c r="C2510" s="266">
        <v>44286</v>
      </c>
      <c r="D2510" s="257" t="s">
        <v>2189</v>
      </c>
      <c r="E2510" s="258">
        <v>-10.44</v>
      </c>
    </row>
    <row r="2511" spans="2:5" x14ac:dyDescent="0.25">
      <c r="B2511" s="257" t="s">
        <v>2364</v>
      </c>
      <c r="C2511" s="266">
        <v>44311</v>
      </c>
      <c r="D2511" s="257" t="s">
        <v>2190</v>
      </c>
      <c r="E2511" s="258">
        <v>-69.569999999999993</v>
      </c>
    </row>
    <row r="2512" spans="2:5" x14ac:dyDescent="0.25">
      <c r="B2512" s="257" t="s">
        <v>2364</v>
      </c>
      <c r="C2512" s="266">
        <v>44311</v>
      </c>
      <c r="D2512" s="257" t="s">
        <v>2191</v>
      </c>
      <c r="E2512" s="258">
        <v>-34.81</v>
      </c>
    </row>
    <row r="2513" spans="2:5" x14ac:dyDescent="0.25">
      <c r="B2513" s="257" t="s">
        <v>2364</v>
      </c>
      <c r="C2513" s="266">
        <v>44315</v>
      </c>
      <c r="D2513" s="257" t="s">
        <v>2188</v>
      </c>
      <c r="E2513" s="258">
        <v>-0.59</v>
      </c>
    </row>
    <row r="2514" spans="2:5" x14ac:dyDescent="0.25">
      <c r="B2514" s="257" t="s">
        <v>2364</v>
      </c>
      <c r="C2514" s="266">
        <v>44303</v>
      </c>
      <c r="D2514" s="257" t="s">
        <v>2193</v>
      </c>
      <c r="E2514" s="258">
        <v>-17.16</v>
      </c>
    </row>
    <row r="2515" spans="2:5" x14ac:dyDescent="0.25">
      <c r="B2515" s="257" t="s">
        <v>2364</v>
      </c>
      <c r="C2515" s="266">
        <v>44315</v>
      </c>
      <c r="D2515" s="257" t="s">
        <v>2195</v>
      </c>
      <c r="E2515" s="258">
        <v>-331.96</v>
      </c>
    </row>
    <row r="2516" spans="2:5" x14ac:dyDescent="0.25">
      <c r="B2516" s="257" t="s">
        <v>2364</v>
      </c>
      <c r="C2516" s="266">
        <v>44291</v>
      </c>
      <c r="D2516" s="257" t="s">
        <v>2205</v>
      </c>
      <c r="E2516" s="258">
        <v>-491.81</v>
      </c>
    </row>
    <row r="2517" spans="2:5" x14ac:dyDescent="0.25">
      <c r="B2517" s="257" t="s">
        <v>2364</v>
      </c>
      <c r="C2517" s="266">
        <v>44311</v>
      </c>
      <c r="D2517" s="257" t="s">
        <v>2197</v>
      </c>
      <c r="E2517" s="258">
        <v>-115.11</v>
      </c>
    </row>
    <row r="2518" spans="2:5" x14ac:dyDescent="0.25">
      <c r="B2518" s="257" t="s">
        <v>2364</v>
      </c>
      <c r="C2518" s="266">
        <v>44311</v>
      </c>
      <c r="D2518" s="257" t="s">
        <v>2198</v>
      </c>
      <c r="E2518" s="258">
        <v>-39.47</v>
      </c>
    </row>
    <row r="2519" spans="2:5" x14ac:dyDescent="0.25">
      <c r="B2519" s="257" t="s">
        <v>2364</v>
      </c>
      <c r="C2519" s="266">
        <v>44313</v>
      </c>
      <c r="D2519" s="257" t="s">
        <v>2201</v>
      </c>
      <c r="E2519" s="258">
        <v>-111.73</v>
      </c>
    </row>
    <row r="2520" spans="2:5" x14ac:dyDescent="0.25">
      <c r="B2520" s="257" t="s">
        <v>2364</v>
      </c>
      <c r="C2520" s="266">
        <v>44313</v>
      </c>
      <c r="D2520" s="257" t="s">
        <v>2202</v>
      </c>
      <c r="E2520" s="258">
        <v>-43.65</v>
      </c>
    </row>
    <row r="2521" spans="2:5" x14ac:dyDescent="0.25">
      <c r="B2521" s="257" t="s">
        <v>2364</v>
      </c>
      <c r="C2521" s="266">
        <v>44315</v>
      </c>
      <c r="D2521" s="257" t="s">
        <v>2203</v>
      </c>
      <c r="E2521" s="258">
        <v>-34.35</v>
      </c>
    </row>
    <row r="2522" spans="2:5" x14ac:dyDescent="0.25">
      <c r="B2522" s="257" t="s">
        <v>2364</v>
      </c>
      <c r="C2522" s="266">
        <v>44301</v>
      </c>
      <c r="D2522" s="257" t="s">
        <v>2207</v>
      </c>
      <c r="E2522" s="258">
        <v>-6.18</v>
      </c>
    </row>
    <row r="2523" spans="2:5" x14ac:dyDescent="0.25">
      <c r="B2523" s="257" t="s">
        <v>2364</v>
      </c>
      <c r="C2523" s="266">
        <v>44301</v>
      </c>
      <c r="D2523" s="257" t="s">
        <v>2215</v>
      </c>
      <c r="E2523" s="258">
        <v>-20.12</v>
      </c>
    </row>
    <row r="2524" spans="2:5" x14ac:dyDescent="0.25">
      <c r="B2524" s="257" t="s">
        <v>2364</v>
      </c>
      <c r="C2524" s="266">
        <v>44303</v>
      </c>
      <c r="D2524" s="257" t="s">
        <v>2218</v>
      </c>
      <c r="E2524" s="258">
        <v>-30.81</v>
      </c>
    </row>
    <row r="2525" spans="2:5" x14ac:dyDescent="0.25">
      <c r="B2525" s="257" t="s">
        <v>2364</v>
      </c>
      <c r="C2525" s="266">
        <v>44303</v>
      </c>
      <c r="D2525" s="257" t="s">
        <v>2219</v>
      </c>
      <c r="E2525" s="258">
        <v>-64.209999999999994</v>
      </c>
    </row>
    <row r="2526" spans="2:5" x14ac:dyDescent="0.25">
      <c r="B2526" s="257" t="s">
        <v>2364</v>
      </c>
      <c r="C2526" s="266">
        <v>44315</v>
      </c>
      <c r="D2526" s="257" t="s">
        <v>2221</v>
      </c>
      <c r="E2526" s="258">
        <v>-20.53</v>
      </c>
    </row>
    <row r="2527" spans="2:5" x14ac:dyDescent="0.25">
      <c r="B2527" s="257" t="s">
        <v>2364</v>
      </c>
      <c r="C2527" s="266">
        <v>44303</v>
      </c>
      <c r="D2527" s="257" t="s">
        <v>2227</v>
      </c>
      <c r="E2527" s="258">
        <v>-40.130000000000003</v>
      </c>
    </row>
    <row r="2528" spans="2:5" x14ac:dyDescent="0.25">
      <c r="B2528" s="257" t="s">
        <v>2364</v>
      </c>
      <c r="C2528" s="266">
        <v>44315</v>
      </c>
      <c r="D2528" s="257" t="s">
        <v>2229</v>
      </c>
      <c r="E2528" s="258">
        <v>-26.85</v>
      </c>
    </row>
    <row r="2529" spans="2:5" x14ac:dyDescent="0.25">
      <c r="B2529" s="257" t="s">
        <v>2364</v>
      </c>
      <c r="C2529" s="266">
        <v>44315</v>
      </c>
      <c r="D2529" s="257" t="s">
        <v>2232</v>
      </c>
      <c r="E2529" s="258">
        <v>-2.67</v>
      </c>
    </row>
    <row r="2530" spans="2:5" x14ac:dyDescent="0.25">
      <c r="B2530" s="257" t="s">
        <v>2364</v>
      </c>
      <c r="C2530" s="266">
        <v>44303</v>
      </c>
      <c r="D2530" s="257" t="s">
        <v>2236</v>
      </c>
      <c r="E2530" s="258">
        <v>-4.43</v>
      </c>
    </row>
    <row r="2531" spans="2:5" x14ac:dyDescent="0.25">
      <c r="B2531" s="257" t="s">
        <v>2364</v>
      </c>
      <c r="C2531" s="266">
        <v>44313</v>
      </c>
      <c r="D2531" s="257" t="s">
        <v>2239</v>
      </c>
      <c r="E2531" s="258">
        <v>-55.03</v>
      </c>
    </row>
    <row r="2532" spans="2:5" x14ac:dyDescent="0.25">
      <c r="B2532" s="257" t="s">
        <v>2364</v>
      </c>
      <c r="C2532" s="266">
        <v>44301</v>
      </c>
      <c r="D2532" s="257" t="s">
        <v>2242</v>
      </c>
      <c r="E2532" s="258">
        <v>-11.82</v>
      </c>
    </row>
    <row r="2533" spans="2:5" x14ac:dyDescent="0.25">
      <c r="B2533" s="257" t="s">
        <v>2364</v>
      </c>
      <c r="C2533" s="266">
        <v>44301</v>
      </c>
      <c r="D2533" s="257" t="s">
        <v>2250</v>
      </c>
      <c r="E2533" s="258">
        <v>-12.98</v>
      </c>
    </row>
    <row r="2534" spans="2:5" x14ac:dyDescent="0.25">
      <c r="B2534" s="257" t="s">
        <v>2364</v>
      </c>
      <c r="C2534" s="266">
        <v>44303</v>
      </c>
      <c r="D2534" s="257" t="s">
        <v>2255</v>
      </c>
      <c r="E2534" s="258">
        <v>-4.1399999999999997</v>
      </c>
    </row>
    <row r="2535" spans="2:5" x14ac:dyDescent="0.25">
      <c r="B2535" s="257" t="s">
        <v>2364</v>
      </c>
      <c r="C2535" s="266">
        <v>44315</v>
      </c>
      <c r="D2535" s="257" t="s">
        <v>2258</v>
      </c>
      <c r="E2535" s="258">
        <v>-1.28</v>
      </c>
    </row>
    <row r="2536" spans="2:5" x14ac:dyDescent="0.25">
      <c r="B2536" s="257" t="s">
        <v>2364</v>
      </c>
      <c r="C2536" s="266">
        <v>44315</v>
      </c>
      <c r="D2536" s="257" t="s">
        <v>2259</v>
      </c>
      <c r="E2536" s="258">
        <v>-0.77</v>
      </c>
    </row>
    <row r="2537" spans="2:5" x14ac:dyDescent="0.25">
      <c r="B2537" s="257" t="s">
        <v>2364</v>
      </c>
      <c r="C2537" s="266">
        <v>44313</v>
      </c>
      <c r="D2537" s="257" t="s">
        <v>2273</v>
      </c>
      <c r="E2537" s="258">
        <v>-141.26</v>
      </c>
    </row>
    <row r="2538" spans="2:5" x14ac:dyDescent="0.25">
      <c r="B2538" s="257" t="s">
        <v>2364</v>
      </c>
      <c r="C2538" s="266">
        <v>44313</v>
      </c>
      <c r="D2538" s="257" t="s">
        <v>2274</v>
      </c>
      <c r="E2538" s="258">
        <v>-27.37</v>
      </c>
    </row>
    <row r="2539" spans="2:5" x14ac:dyDescent="0.25">
      <c r="B2539" s="257" t="s">
        <v>2364</v>
      </c>
      <c r="C2539" s="266">
        <v>44315</v>
      </c>
      <c r="D2539" s="257" t="s">
        <v>2277</v>
      </c>
      <c r="E2539" s="258">
        <v>-36.549999999999997</v>
      </c>
    </row>
    <row r="2540" spans="2:5" x14ac:dyDescent="0.25">
      <c r="B2540" s="257" t="s">
        <v>2364</v>
      </c>
      <c r="C2540" s="266">
        <v>44315</v>
      </c>
      <c r="D2540" s="257" t="s">
        <v>2278</v>
      </c>
      <c r="E2540" s="258">
        <v>-16.43</v>
      </c>
    </row>
    <row r="2541" spans="2:5" x14ac:dyDescent="0.25">
      <c r="B2541" s="257" t="s">
        <v>2364</v>
      </c>
      <c r="C2541" s="266">
        <v>44315</v>
      </c>
      <c r="D2541" s="257" t="s">
        <v>2282</v>
      </c>
      <c r="E2541" s="258">
        <v>-8.41</v>
      </c>
    </row>
    <row r="2542" spans="2:5" x14ac:dyDescent="0.25">
      <c r="B2542" s="257" t="s">
        <v>2364</v>
      </c>
      <c r="C2542" s="266">
        <v>44315</v>
      </c>
      <c r="D2542" s="257" t="s">
        <v>2284</v>
      </c>
      <c r="E2542" s="258">
        <v>-25.27</v>
      </c>
    </row>
    <row r="2543" spans="2:5" x14ac:dyDescent="0.25">
      <c r="B2543" s="257" t="s">
        <v>2364</v>
      </c>
      <c r="C2543" s="266">
        <v>44315</v>
      </c>
      <c r="D2543" s="257" t="s">
        <v>2288</v>
      </c>
      <c r="E2543" s="258">
        <v>-18.68</v>
      </c>
    </row>
    <row r="2544" spans="2:5" x14ac:dyDescent="0.25">
      <c r="B2544" s="257" t="s">
        <v>2364</v>
      </c>
      <c r="C2544" s="266">
        <v>44315</v>
      </c>
      <c r="D2544" s="257" t="s">
        <v>2293</v>
      </c>
      <c r="E2544" s="258">
        <v>-57.94</v>
      </c>
    </row>
    <row r="2545" spans="2:5" x14ac:dyDescent="0.25">
      <c r="B2545" s="257" t="s">
        <v>2364</v>
      </c>
      <c r="C2545" s="266">
        <v>44315</v>
      </c>
      <c r="D2545" s="257" t="s">
        <v>2292</v>
      </c>
      <c r="E2545" s="258">
        <v>-1</v>
      </c>
    </row>
    <row r="2546" spans="2:5" x14ac:dyDescent="0.25">
      <c r="B2546" s="257" t="s">
        <v>2364</v>
      </c>
      <c r="C2546" s="266">
        <v>44315</v>
      </c>
      <c r="D2546" s="257" t="s">
        <v>2303</v>
      </c>
      <c r="E2546" s="258">
        <v>-1.51</v>
      </c>
    </row>
    <row r="2547" spans="2:5" x14ac:dyDescent="0.25">
      <c r="B2547" s="257" t="s">
        <v>2364</v>
      </c>
      <c r="C2547" s="266">
        <v>44315</v>
      </c>
      <c r="D2547" s="257" t="s">
        <v>2308</v>
      </c>
      <c r="E2547" s="258">
        <v>-39.520000000000003</v>
      </c>
    </row>
    <row r="2548" spans="2:5" x14ac:dyDescent="0.25">
      <c r="B2548" s="257" t="s">
        <v>2364</v>
      </c>
      <c r="C2548" s="266">
        <v>44315</v>
      </c>
      <c r="D2548" s="257" t="s">
        <v>2313</v>
      </c>
      <c r="E2548" s="258">
        <v>-38.56</v>
      </c>
    </row>
    <row r="2549" spans="2:5" x14ac:dyDescent="0.25">
      <c r="B2549" s="257" t="s">
        <v>2364</v>
      </c>
      <c r="C2549" s="266">
        <v>44315</v>
      </c>
      <c r="D2549" s="257" t="s">
        <v>2314</v>
      </c>
      <c r="E2549" s="258">
        <v>-57.49</v>
      </c>
    </row>
    <row r="2550" spans="2:5" x14ac:dyDescent="0.25">
      <c r="B2550" s="257" t="s">
        <v>2364</v>
      </c>
      <c r="C2550" s="266">
        <v>44315</v>
      </c>
      <c r="D2550" s="257" t="s">
        <v>2317</v>
      </c>
      <c r="E2550" s="258">
        <v>-18.149999999999999</v>
      </c>
    </row>
    <row r="2551" spans="2:5" x14ac:dyDescent="0.25">
      <c r="B2551" s="257" t="s">
        <v>2364</v>
      </c>
      <c r="C2551" s="266">
        <v>44315</v>
      </c>
      <c r="D2551" s="257" t="s">
        <v>2318</v>
      </c>
      <c r="E2551" s="258">
        <v>-20.53</v>
      </c>
    </row>
    <row r="2552" spans="2:5" x14ac:dyDescent="0.25">
      <c r="B2552" s="257" t="s">
        <v>2364</v>
      </c>
      <c r="C2552" s="266">
        <v>44315</v>
      </c>
      <c r="D2552" s="257" t="s">
        <v>2319</v>
      </c>
      <c r="E2552" s="258">
        <v>-34.53</v>
      </c>
    </row>
    <row r="2553" spans="2:5" x14ac:dyDescent="0.25">
      <c r="B2553" s="257" t="s">
        <v>2364</v>
      </c>
      <c r="C2553" s="266">
        <v>44315</v>
      </c>
      <c r="D2553" s="257" t="s">
        <v>2320</v>
      </c>
      <c r="E2553" s="258">
        <v>-30.83</v>
      </c>
    </row>
    <row r="2554" spans="2:5" x14ac:dyDescent="0.25">
      <c r="B2554" s="257" t="s">
        <v>2364</v>
      </c>
      <c r="C2554" s="266">
        <v>44315</v>
      </c>
      <c r="D2554" s="257" t="s">
        <v>2322</v>
      </c>
      <c r="E2554" s="258">
        <v>-50.76</v>
      </c>
    </row>
    <row r="2555" spans="2:5" x14ac:dyDescent="0.25">
      <c r="B2555" s="257" t="s">
        <v>2364</v>
      </c>
      <c r="C2555" s="266">
        <v>44315</v>
      </c>
      <c r="D2555" s="257" t="s">
        <v>2328</v>
      </c>
      <c r="E2555" s="258">
        <v>-11.24</v>
      </c>
    </row>
    <row r="2556" spans="2:5" x14ac:dyDescent="0.25">
      <c r="B2556" s="257" t="s">
        <v>2364</v>
      </c>
      <c r="C2556" s="266">
        <v>44315</v>
      </c>
      <c r="D2556" s="257" t="s">
        <v>2330</v>
      </c>
      <c r="E2556" s="258">
        <v>-14.37</v>
      </c>
    </row>
    <row r="2557" spans="2:5" x14ac:dyDescent="0.25">
      <c r="B2557" s="257" t="s">
        <v>2364</v>
      </c>
      <c r="C2557" s="266">
        <v>44315</v>
      </c>
      <c r="D2557" s="257" t="s">
        <v>2340</v>
      </c>
      <c r="E2557" s="258">
        <v>-4.0999999999999996</v>
      </c>
    </row>
    <row r="2558" spans="2:5" x14ac:dyDescent="0.25">
      <c r="B2558" s="257" t="s">
        <v>2364</v>
      </c>
      <c r="C2558" s="266">
        <v>44315</v>
      </c>
      <c r="D2558" s="257" t="s">
        <v>2341</v>
      </c>
      <c r="E2558" s="258">
        <v>-2.74</v>
      </c>
    </row>
    <row r="2559" spans="2:5" x14ac:dyDescent="0.25">
      <c r="B2559" s="257" t="s">
        <v>2364</v>
      </c>
      <c r="C2559" s="266">
        <v>44315</v>
      </c>
      <c r="D2559" s="257" t="s">
        <v>2342</v>
      </c>
      <c r="E2559" s="258">
        <v>-34.46</v>
      </c>
    </row>
    <row r="2560" spans="2:5" x14ac:dyDescent="0.25">
      <c r="B2560" s="257" t="s">
        <v>2364</v>
      </c>
      <c r="C2560" s="266">
        <v>44315</v>
      </c>
      <c r="D2560" s="257" t="s">
        <v>2349</v>
      </c>
      <c r="E2560" s="258">
        <v>-31.12</v>
      </c>
    </row>
    <row r="2561" spans="2:5" x14ac:dyDescent="0.25">
      <c r="B2561" s="257" t="s">
        <v>2364</v>
      </c>
      <c r="C2561" s="266">
        <v>44315</v>
      </c>
      <c r="D2561" s="257" t="s">
        <v>2352</v>
      </c>
      <c r="E2561" s="258">
        <v>-8.48</v>
      </c>
    </row>
    <row r="2562" spans="2:5" x14ac:dyDescent="0.25">
      <c r="B2562" s="257" t="s">
        <v>2364</v>
      </c>
      <c r="C2562" s="266">
        <v>44315</v>
      </c>
      <c r="D2562" s="257" t="s">
        <v>2353</v>
      </c>
      <c r="E2562" s="258">
        <v>-27.64</v>
      </c>
    </row>
    <row r="2563" spans="2:5" x14ac:dyDescent="0.25">
      <c r="B2563" s="257" t="s">
        <v>2364</v>
      </c>
      <c r="C2563" s="266">
        <v>44315</v>
      </c>
      <c r="D2563" s="257" t="s">
        <v>2356</v>
      </c>
      <c r="E2563" s="258">
        <v>-24.64</v>
      </c>
    </row>
    <row r="2564" spans="2:5" x14ac:dyDescent="0.25">
      <c r="B2564" s="257" t="s">
        <v>2364</v>
      </c>
      <c r="C2564" s="266">
        <v>44315</v>
      </c>
      <c r="D2564" s="257" t="s">
        <v>2358</v>
      </c>
      <c r="E2564" s="258">
        <v>-148.32</v>
      </c>
    </row>
    <row r="2565" spans="2:5" x14ac:dyDescent="0.25">
      <c r="B2565" s="257" t="s">
        <v>2364</v>
      </c>
      <c r="C2565" s="266">
        <v>44315</v>
      </c>
      <c r="D2565" s="257" t="s">
        <v>2363</v>
      </c>
      <c r="E2565" s="258">
        <v>-4.92</v>
      </c>
    </row>
  </sheetData>
  <mergeCells count="2">
    <mergeCell ref="B1:G1"/>
    <mergeCell ref="B2:G2"/>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402"/>
  <sheetViews>
    <sheetView zoomScale="68" zoomScaleNormal="68" zoomScaleSheetLayoutView="70" workbookViewId="0">
      <selection activeCell="G16" sqref="G1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3.5" style="234" bestFit="1" customWidth="1"/>
    <col min="6" max="6" width="1.92578125" style="234" customWidth="1"/>
    <col min="7" max="7" width="22.42578125" style="234" bestFit="1" customWidth="1"/>
    <col min="8" max="8" width="11.42578125" style="234" bestFit="1" customWidth="1"/>
    <col min="9" max="9" width="9.92578125" style="234" bestFit="1" customWidth="1"/>
    <col min="10" max="10" width="22.2109375" style="234" customWidth="1"/>
    <col min="11" max="11" width="9.0703125" style="234"/>
    <col min="12" max="13" width="0" style="234" hidden="1" customWidth="1"/>
    <col min="14" max="16384" width="9.0703125" style="234"/>
  </cols>
  <sheetData>
    <row r="1" spans="2:13" ht="15" x14ac:dyDescent="0.3">
      <c r="B1" s="376" t="s">
        <v>918</v>
      </c>
      <c r="C1" s="376"/>
      <c r="D1" s="376"/>
      <c r="E1" s="376"/>
      <c r="F1" s="376"/>
      <c r="G1" s="376"/>
      <c r="H1" s="376"/>
      <c r="I1" s="376"/>
      <c r="J1" s="376"/>
    </row>
    <row r="2" spans="2:13" x14ac:dyDescent="0.25">
      <c r="B2" s="377" t="s">
        <v>919</v>
      </c>
      <c r="C2" s="377"/>
      <c r="D2" s="377"/>
      <c r="E2" s="377"/>
      <c r="F2" s="377"/>
      <c r="G2" s="377"/>
      <c r="H2" s="377"/>
      <c r="I2" s="377"/>
      <c r="J2" s="377"/>
    </row>
    <row r="3" spans="2:13" x14ac:dyDescent="0.25">
      <c r="E3" s="251"/>
    </row>
    <row r="4" spans="2:13" ht="27" x14ac:dyDescent="0.25">
      <c r="B4" s="234" t="s">
        <v>2385</v>
      </c>
      <c r="D4" s="251"/>
      <c r="G4" s="253"/>
      <c r="I4" s="234" t="s">
        <v>2386</v>
      </c>
      <c r="J4" s="253" t="s">
        <v>2387</v>
      </c>
    </row>
    <row r="5" spans="2:13" x14ac:dyDescent="0.25">
      <c r="B5" s="234" t="s">
        <v>923</v>
      </c>
      <c r="D5" s="251"/>
    </row>
    <row r="6" spans="2:13" x14ac:dyDescent="0.25">
      <c r="B6" s="246" t="s">
        <v>2388</v>
      </c>
      <c r="D6" s="251"/>
      <c r="F6" s="252"/>
      <c r="G6" s="254"/>
      <c r="I6" s="252" t="s">
        <v>925</v>
      </c>
      <c r="J6" s="254">
        <v>44370</v>
      </c>
    </row>
    <row r="7" spans="2:13" x14ac:dyDescent="0.25">
      <c r="B7" s="246" t="s">
        <v>2389</v>
      </c>
      <c r="D7" s="251"/>
      <c r="F7" s="252"/>
      <c r="G7" s="246"/>
      <c r="I7" s="252" t="s">
        <v>925</v>
      </c>
      <c r="J7" s="254">
        <v>44371</v>
      </c>
    </row>
    <row r="8" spans="2:13" x14ac:dyDescent="0.25">
      <c r="B8" s="246" t="s">
        <v>927</v>
      </c>
      <c r="D8" s="251"/>
      <c r="F8" s="252"/>
      <c r="I8" s="252" t="s">
        <v>925</v>
      </c>
    </row>
    <row r="9" spans="2:13" x14ac:dyDescent="0.25">
      <c r="D9" s="251"/>
    </row>
    <row r="10" spans="2:13" x14ac:dyDescent="0.25">
      <c r="B10" s="234" t="s">
        <v>2390</v>
      </c>
    </row>
    <row r="11" spans="2:13" x14ac:dyDescent="0.25">
      <c r="E11" s="251"/>
    </row>
    <row r="13" spans="2:13" ht="54" x14ac:dyDescent="0.25">
      <c r="B13" s="235" t="s">
        <v>909</v>
      </c>
      <c r="C13" s="235" t="s">
        <v>912</v>
      </c>
      <c r="D13" s="249" t="s">
        <v>2382</v>
      </c>
      <c r="E13" s="235" t="s">
        <v>913</v>
      </c>
    </row>
    <row r="14" spans="2:13" x14ac:dyDescent="0.25">
      <c r="B14" s="242" t="s">
        <v>2381</v>
      </c>
      <c r="C14" s="273">
        <f>Table3[[#Totals],[Column3]]</f>
        <v>383</v>
      </c>
      <c r="D14" s="242">
        <v>360</v>
      </c>
      <c r="E14" s="259">
        <f>C14/D14</f>
        <v>1.0638888888888889</v>
      </c>
      <c r="L14" s="260">
        <v>44013</v>
      </c>
      <c r="M14" s="260">
        <v>44316</v>
      </c>
    </row>
    <row r="17" spans="2:6" x14ac:dyDescent="0.25">
      <c r="B17" s="261" t="s">
        <v>935</v>
      </c>
      <c r="C17" s="262" t="s">
        <v>936</v>
      </c>
      <c r="D17" s="262" t="s">
        <v>937</v>
      </c>
      <c r="E17" s="262" t="s">
        <v>938</v>
      </c>
      <c r="F17" s="263"/>
    </row>
    <row r="18" spans="2:6" ht="27" x14ac:dyDescent="0.25">
      <c r="B18" s="237" t="s">
        <v>185</v>
      </c>
      <c r="C18" s="238" t="s">
        <v>186</v>
      </c>
      <c r="D18" s="238" t="s">
        <v>187</v>
      </c>
      <c r="E18" s="238" t="s">
        <v>905</v>
      </c>
      <c r="F18" s="264"/>
    </row>
    <row r="19" spans="2:6" x14ac:dyDescent="0.25">
      <c r="B19" s="267">
        <v>44290</v>
      </c>
      <c r="C19" s="257">
        <v>2013003451</v>
      </c>
      <c r="D19" s="258">
        <v>313600</v>
      </c>
      <c r="E19" s="242">
        <v>1</v>
      </c>
      <c r="F19" s="265"/>
    </row>
    <row r="20" spans="2:6" x14ac:dyDescent="0.25">
      <c r="B20" s="267">
        <v>44178</v>
      </c>
      <c r="C20" s="257">
        <v>2013002192</v>
      </c>
      <c r="D20" s="258">
        <v>198000</v>
      </c>
      <c r="E20" s="242">
        <v>1</v>
      </c>
      <c r="F20" s="265"/>
    </row>
    <row r="21" spans="2:6" x14ac:dyDescent="0.25">
      <c r="B21" s="267">
        <v>44098</v>
      </c>
      <c r="C21" s="257">
        <v>2013000880</v>
      </c>
      <c r="D21" s="258">
        <v>129500</v>
      </c>
      <c r="E21" s="242">
        <v>1</v>
      </c>
      <c r="F21" s="265"/>
    </row>
    <row r="22" spans="2:6" x14ac:dyDescent="0.25">
      <c r="B22" s="267">
        <v>44276</v>
      </c>
      <c r="C22" s="257">
        <v>2013003004</v>
      </c>
      <c r="D22" s="258">
        <v>122244</v>
      </c>
      <c r="E22" s="242">
        <v>1</v>
      </c>
      <c r="F22" s="265"/>
    </row>
    <row r="23" spans="2:6" ht="13.5" customHeight="1" x14ac:dyDescent="0.25">
      <c r="B23" s="267">
        <v>44227</v>
      </c>
      <c r="C23" s="257">
        <v>2013002414</v>
      </c>
      <c r="D23" s="258">
        <v>54149.5</v>
      </c>
      <c r="E23" s="242">
        <v>1</v>
      </c>
      <c r="F23" s="265"/>
    </row>
    <row r="24" spans="2:6" x14ac:dyDescent="0.25">
      <c r="B24" s="267">
        <v>44013</v>
      </c>
      <c r="C24" s="257">
        <v>2013000010</v>
      </c>
      <c r="D24" s="258">
        <v>49073.57</v>
      </c>
      <c r="E24" s="242">
        <v>1</v>
      </c>
      <c r="F24" s="265"/>
    </row>
    <row r="25" spans="2:6" x14ac:dyDescent="0.25">
      <c r="B25" s="267">
        <v>44145</v>
      </c>
      <c r="C25" s="257">
        <v>2013001509</v>
      </c>
      <c r="D25" s="258">
        <v>44250.15</v>
      </c>
      <c r="E25" s="242">
        <v>1</v>
      </c>
      <c r="F25" s="265"/>
    </row>
    <row r="26" spans="2:6" x14ac:dyDescent="0.25">
      <c r="B26" s="267">
        <v>44222</v>
      </c>
      <c r="C26" s="257">
        <v>2013002377</v>
      </c>
      <c r="D26" s="258">
        <v>32960.57</v>
      </c>
      <c r="E26" s="242">
        <v>1</v>
      </c>
      <c r="F26" s="265"/>
    </row>
    <row r="27" spans="2:6" x14ac:dyDescent="0.25">
      <c r="B27" s="267">
        <v>44159</v>
      </c>
      <c r="C27" s="257">
        <v>2013001698</v>
      </c>
      <c r="D27" s="258">
        <v>31783.4</v>
      </c>
      <c r="E27" s="242">
        <v>1</v>
      </c>
      <c r="F27" s="265"/>
    </row>
    <row r="28" spans="2:6" x14ac:dyDescent="0.25">
      <c r="B28" s="267">
        <v>44251</v>
      </c>
      <c r="C28" s="257">
        <v>2013002687</v>
      </c>
      <c r="D28" s="258">
        <v>31783.4</v>
      </c>
      <c r="E28" s="242">
        <v>1</v>
      </c>
      <c r="F28" s="265"/>
    </row>
    <row r="29" spans="2:6" x14ac:dyDescent="0.25">
      <c r="B29" s="267">
        <v>44243</v>
      </c>
      <c r="C29" s="257">
        <v>2013002622</v>
      </c>
      <c r="D29" s="258">
        <v>29429.08</v>
      </c>
      <c r="E29" s="242">
        <v>1</v>
      </c>
      <c r="F29" s="265"/>
    </row>
    <row r="30" spans="2:6" x14ac:dyDescent="0.25">
      <c r="B30" s="267">
        <v>44278</v>
      </c>
      <c r="C30" s="257">
        <v>2013002976</v>
      </c>
      <c r="D30" s="258">
        <v>29429.08</v>
      </c>
      <c r="E30" s="242">
        <v>1</v>
      </c>
      <c r="F30" s="265"/>
    </row>
    <row r="31" spans="2:6" x14ac:dyDescent="0.25">
      <c r="B31" s="267">
        <v>44313</v>
      </c>
      <c r="C31" s="257">
        <v>2013003355</v>
      </c>
      <c r="D31" s="258">
        <v>29429.08</v>
      </c>
      <c r="E31" s="242">
        <v>1</v>
      </c>
      <c r="F31" s="265"/>
    </row>
    <row r="32" spans="2:6" x14ac:dyDescent="0.25">
      <c r="B32" s="267">
        <v>44348</v>
      </c>
      <c r="C32" s="257">
        <v>2013003688</v>
      </c>
      <c r="D32" s="258">
        <v>29429.08</v>
      </c>
      <c r="E32" s="242">
        <v>1</v>
      </c>
      <c r="F32" s="265"/>
    </row>
    <row r="33" spans="2:6" x14ac:dyDescent="0.25">
      <c r="B33" s="267">
        <v>44357</v>
      </c>
      <c r="C33" s="257">
        <v>2013004029</v>
      </c>
      <c r="D33" s="258">
        <v>27440.11</v>
      </c>
      <c r="E33" s="242">
        <v>1</v>
      </c>
      <c r="F33" s="265"/>
    </row>
    <row r="34" spans="2:6" x14ac:dyDescent="0.25">
      <c r="B34" s="267">
        <v>44364</v>
      </c>
      <c r="C34" s="257">
        <v>2013003882</v>
      </c>
      <c r="D34" s="258">
        <v>20100</v>
      </c>
      <c r="E34" s="242">
        <v>1</v>
      </c>
      <c r="F34" s="265"/>
    </row>
    <row r="35" spans="2:6" x14ac:dyDescent="0.25">
      <c r="B35" s="267">
        <v>44325</v>
      </c>
      <c r="C35" s="257">
        <v>2013003480</v>
      </c>
      <c r="D35" s="258">
        <v>17657.45</v>
      </c>
      <c r="E35" s="242">
        <v>1</v>
      </c>
      <c r="F35" s="265"/>
    </row>
    <row r="36" spans="2:6" x14ac:dyDescent="0.25">
      <c r="B36" s="267">
        <v>44159</v>
      </c>
      <c r="C36" s="257">
        <v>2013001699</v>
      </c>
      <c r="D36" s="258">
        <v>14714.54</v>
      </c>
      <c r="E36" s="242">
        <v>1</v>
      </c>
      <c r="F36" s="265"/>
    </row>
    <row r="37" spans="2:6" x14ac:dyDescent="0.25">
      <c r="B37" s="267">
        <v>44188</v>
      </c>
      <c r="C37" s="257">
        <v>2013002033</v>
      </c>
      <c r="D37" s="258">
        <v>14714.54</v>
      </c>
      <c r="E37" s="242">
        <v>1</v>
      </c>
      <c r="F37" s="265"/>
    </row>
    <row r="38" spans="2:6" x14ac:dyDescent="0.25">
      <c r="B38" s="267">
        <v>44322</v>
      </c>
      <c r="C38" s="257">
        <v>2013003436</v>
      </c>
      <c r="D38" s="258">
        <v>11901.12</v>
      </c>
      <c r="E38" s="242">
        <v>1</v>
      </c>
      <c r="F38" s="265"/>
    </row>
    <row r="39" spans="2:6" x14ac:dyDescent="0.25">
      <c r="B39" s="267">
        <v>44368</v>
      </c>
      <c r="C39" s="257">
        <v>2013003885</v>
      </c>
      <c r="D39" s="258">
        <v>11771.63</v>
      </c>
      <c r="E39" s="242">
        <v>1</v>
      </c>
      <c r="F39" s="265"/>
    </row>
    <row r="40" spans="2:6" x14ac:dyDescent="0.25">
      <c r="B40" s="267">
        <v>44343</v>
      </c>
      <c r="C40" s="257">
        <v>2013003650</v>
      </c>
      <c r="D40" s="258">
        <v>11700</v>
      </c>
      <c r="E40" s="242">
        <v>1</v>
      </c>
      <c r="F40" s="265"/>
    </row>
    <row r="41" spans="2:6" x14ac:dyDescent="0.25">
      <c r="B41" s="267">
        <v>44013</v>
      </c>
      <c r="C41" s="257">
        <v>2013000036</v>
      </c>
      <c r="D41" s="258">
        <v>9675.99</v>
      </c>
      <c r="E41" s="242">
        <v>1</v>
      </c>
      <c r="F41" s="265"/>
    </row>
    <row r="42" spans="2:6" x14ac:dyDescent="0.25">
      <c r="B42" s="267">
        <v>44153</v>
      </c>
      <c r="C42" s="257">
        <v>2013001797</v>
      </c>
      <c r="D42" s="258">
        <v>8850.0300000000007</v>
      </c>
      <c r="E42" s="242">
        <v>1</v>
      </c>
      <c r="F42" s="265"/>
    </row>
    <row r="43" spans="2:6" x14ac:dyDescent="0.25">
      <c r="B43" s="267">
        <v>44299</v>
      </c>
      <c r="C43" s="257">
        <v>2013003278</v>
      </c>
      <c r="D43" s="258">
        <v>7126.29</v>
      </c>
      <c r="E43" s="242">
        <v>1</v>
      </c>
      <c r="F43" s="265"/>
    </row>
    <row r="44" spans="2:6" x14ac:dyDescent="0.25">
      <c r="B44" s="267">
        <v>44299</v>
      </c>
      <c r="C44" s="257">
        <v>2013003452</v>
      </c>
      <c r="D44" s="258">
        <v>6400</v>
      </c>
      <c r="E44" s="242">
        <v>1</v>
      </c>
      <c r="F44" s="265"/>
    </row>
    <row r="45" spans="2:6" x14ac:dyDescent="0.25">
      <c r="B45" s="267">
        <v>44105</v>
      </c>
      <c r="C45" s="257">
        <v>2010000299</v>
      </c>
      <c r="D45" s="258">
        <v>5955.93</v>
      </c>
      <c r="E45" s="242">
        <v>1</v>
      </c>
      <c r="F45" s="265"/>
    </row>
    <row r="46" spans="2:6" x14ac:dyDescent="0.25">
      <c r="B46" s="267">
        <v>44355</v>
      </c>
      <c r="C46" s="257">
        <v>2013003731</v>
      </c>
      <c r="D46" s="258">
        <v>5885.82</v>
      </c>
      <c r="E46" s="242">
        <v>1</v>
      </c>
      <c r="F46" s="265"/>
    </row>
    <row r="47" spans="2:6" x14ac:dyDescent="0.25">
      <c r="B47" s="267">
        <v>44362</v>
      </c>
      <c r="C47" s="257">
        <v>2013003848</v>
      </c>
      <c r="D47" s="258">
        <v>5885.82</v>
      </c>
      <c r="E47" s="242">
        <v>1</v>
      </c>
      <c r="F47" s="265"/>
    </row>
    <row r="48" spans="2:6" x14ac:dyDescent="0.25">
      <c r="B48" s="267">
        <v>44376</v>
      </c>
      <c r="C48" s="257">
        <v>2013003995</v>
      </c>
      <c r="D48" s="258">
        <v>5885.82</v>
      </c>
      <c r="E48" s="242">
        <v>1</v>
      </c>
      <c r="F48" s="265"/>
    </row>
    <row r="49" spans="2:6" x14ac:dyDescent="0.25">
      <c r="B49" s="267">
        <v>44299</v>
      </c>
      <c r="C49" s="257">
        <v>2013003279</v>
      </c>
      <c r="D49" s="258">
        <v>5171.87</v>
      </c>
      <c r="E49" s="242">
        <v>1</v>
      </c>
      <c r="F49" s="265"/>
    </row>
    <row r="50" spans="2:6" x14ac:dyDescent="0.25">
      <c r="B50" s="267">
        <v>44270</v>
      </c>
      <c r="C50" s="257">
        <v>2013003110</v>
      </c>
      <c r="D50" s="258">
        <v>4400</v>
      </c>
      <c r="E50" s="242">
        <v>1</v>
      </c>
      <c r="F50" s="265"/>
    </row>
    <row r="51" spans="2:6" x14ac:dyDescent="0.25">
      <c r="B51" s="267">
        <v>44313</v>
      </c>
      <c r="C51" s="257">
        <v>2013003360</v>
      </c>
      <c r="D51" s="258">
        <v>4176.1000000000004</v>
      </c>
      <c r="E51" s="242">
        <v>1</v>
      </c>
      <c r="F51" s="265"/>
    </row>
    <row r="52" spans="2:6" x14ac:dyDescent="0.25">
      <c r="B52" s="267">
        <v>44355</v>
      </c>
      <c r="C52" s="257">
        <v>2010001247</v>
      </c>
      <c r="D52" s="258">
        <v>4034.82</v>
      </c>
      <c r="E52" s="242">
        <v>1</v>
      </c>
      <c r="F52" s="265"/>
    </row>
    <row r="53" spans="2:6" x14ac:dyDescent="0.25">
      <c r="B53" s="267">
        <v>44355</v>
      </c>
      <c r="C53" s="257">
        <v>2013003737</v>
      </c>
      <c r="D53" s="258">
        <v>3531.49</v>
      </c>
      <c r="E53" s="242">
        <v>1</v>
      </c>
      <c r="F53" s="265"/>
    </row>
    <row r="54" spans="2:6" x14ac:dyDescent="0.25">
      <c r="B54" s="267">
        <v>44227</v>
      </c>
      <c r="C54" s="257">
        <v>2013002415</v>
      </c>
      <c r="D54" s="258">
        <v>3296.06</v>
      </c>
      <c r="E54" s="242">
        <v>1</v>
      </c>
      <c r="F54" s="265"/>
    </row>
    <row r="55" spans="2:6" x14ac:dyDescent="0.25">
      <c r="B55" s="267">
        <v>44311</v>
      </c>
      <c r="C55" s="257">
        <v>2013003371</v>
      </c>
      <c r="D55" s="258">
        <v>2942.91</v>
      </c>
      <c r="E55" s="242">
        <v>1</v>
      </c>
      <c r="F55" s="265"/>
    </row>
    <row r="56" spans="2:6" x14ac:dyDescent="0.25">
      <c r="B56" s="267">
        <v>44105</v>
      </c>
      <c r="C56" s="257">
        <v>2010000301</v>
      </c>
      <c r="D56" s="258">
        <v>2382.37</v>
      </c>
      <c r="E56" s="242">
        <v>1</v>
      </c>
      <c r="F56" s="265"/>
    </row>
    <row r="57" spans="2:6" x14ac:dyDescent="0.25">
      <c r="B57" s="267">
        <v>44234</v>
      </c>
      <c r="C57" s="257">
        <v>2013002529</v>
      </c>
      <c r="D57" s="258">
        <v>1765.74</v>
      </c>
      <c r="E57" s="242">
        <v>1</v>
      </c>
      <c r="F57" s="265"/>
    </row>
    <row r="58" spans="2:6" x14ac:dyDescent="0.25">
      <c r="B58" s="267">
        <v>44356</v>
      </c>
      <c r="C58" s="257">
        <v>2013003742</v>
      </c>
      <c r="D58" s="258">
        <v>1765.74</v>
      </c>
      <c r="E58" s="242">
        <v>1</v>
      </c>
      <c r="F58" s="265"/>
    </row>
    <row r="59" spans="2:6" x14ac:dyDescent="0.25">
      <c r="B59" s="267">
        <v>44270</v>
      </c>
      <c r="C59" s="257">
        <v>2013003111</v>
      </c>
      <c r="D59" s="258">
        <v>1100</v>
      </c>
      <c r="E59" s="242">
        <v>1</v>
      </c>
      <c r="F59" s="265"/>
    </row>
    <row r="60" spans="2:6" x14ac:dyDescent="0.25">
      <c r="B60" s="267">
        <v>44342</v>
      </c>
      <c r="C60" s="257">
        <v>2013003632</v>
      </c>
      <c r="D60" s="258">
        <v>1070.9000000000001</v>
      </c>
      <c r="E60" s="242">
        <v>1</v>
      </c>
      <c r="F60" s="265"/>
    </row>
    <row r="61" spans="2:6" x14ac:dyDescent="0.25">
      <c r="B61" s="267">
        <v>44032</v>
      </c>
      <c r="C61" s="257">
        <v>2013000373</v>
      </c>
      <c r="D61" s="258">
        <v>825</v>
      </c>
      <c r="E61" s="242">
        <v>1</v>
      </c>
      <c r="F61" s="265"/>
    </row>
    <row r="62" spans="2:6" x14ac:dyDescent="0.25">
      <c r="B62" s="267">
        <v>44105</v>
      </c>
      <c r="C62" s="257">
        <v>2010000298</v>
      </c>
      <c r="D62" s="258">
        <v>774.73</v>
      </c>
      <c r="E62" s="242">
        <v>1</v>
      </c>
      <c r="F62" s="265"/>
    </row>
    <row r="63" spans="2:6" x14ac:dyDescent="0.25">
      <c r="B63" s="267">
        <v>44293</v>
      </c>
      <c r="C63" s="257">
        <v>2013003134</v>
      </c>
      <c r="D63" s="258">
        <v>741.61</v>
      </c>
      <c r="E63" s="242">
        <v>1</v>
      </c>
      <c r="F63" s="265"/>
    </row>
    <row r="64" spans="2:6" x14ac:dyDescent="0.25">
      <c r="B64" s="267">
        <v>44299</v>
      </c>
      <c r="C64" s="257">
        <v>2013003269</v>
      </c>
      <c r="D64" s="258">
        <v>588.58000000000004</v>
      </c>
      <c r="E64" s="242">
        <v>1</v>
      </c>
      <c r="F64" s="265"/>
    </row>
    <row r="65" spans="2:6" x14ac:dyDescent="0.25">
      <c r="B65" s="267">
        <v>44130</v>
      </c>
      <c r="C65" s="257">
        <v>2013001298</v>
      </c>
      <c r="D65" s="258">
        <v>495.22</v>
      </c>
      <c r="E65" s="242">
        <v>1</v>
      </c>
      <c r="F65" s="265"/>
    </row>
    <row r="66" spans="2:6" x14ac:dyDescent="0.25">
      <c r="B66" s="267">
        <v>44201</v>
      </c>
      <c r="C66" s="257">
        <v>2013002173</v>
      </c>
      <c r="D66" s="258">
        <v>470.87</v>
      </c>
      <c r="E66" s="242">
        <v>1</v>
      </c>
      <c r="F66" s="265"/>
    </row>
    <row r="67" spans="2:6" x14ac:dyDescent="0.25">
      <c r="B67" s="267">
        <v>44221</v>
      </c>
      <c r="C67" s="257">
        <v>2013002445</v>
      </c>
      <c r="D67" s="258">
        <v>470.87</v>
      </c>
      <c r="E67" s="242">
        <v>1</v>
      </c>
      <c r="F67" s="265"/>
    </row>
    <row r="68" spans="2:6" x14ac:dyDescent="0.25">
      <c r="B68" s="267">
        <v>44261</v>
      </c>
      <c r="C68" s="257">
        <v>2013002763</v>
      </c>
      <c r="D68" s="258">
        <v>470.87</v>
      </c>
      <c r="E68" s="242">
        <v>1</v>
      </c>
      <c r="F68" s="265"/>
    </row>
    <row r="69" spans="2:6" x14ac:dyDescent="0.25">
      <c r="B69" s="267">
        <v>44284</v>
      </c>
      <c r="C69" s="257">
        <v>2013003010</v>
      </c>
      <c r="D69" s="258">
        <v>470.87</v>
      </c>
      <c r="E69" s="242">
        <v>1</v>
      </c>
      <c r="F69" s="265"/>
    </row>
    <row r="70" spans="2:6" x14ac:dyDescent="0.25">
      <c r="B70" s="267">
        <v>44294</v>
      </c>
      <c r="C70" s="257">
        <v>2013003150</v>
      </c>
      <c r="D70" s="258">
        <v>470.87</v>
      </c>
      <c r="E70" s="242">
        <v>1</v>
      </c>
      <c r="F70" s="265"/>
    </row>
    <row r="71" spans="2:6" x14ac:dyDescent="0.25">
      <c r="B71" s="267">
        <v>44296</v>
      </c>
      <c r="C71" s="257">
        <v>2013003151</v>
      </c>
      <c r="D71" s="258">
        <v>470.87</v>
      </c>
      <c r="E71" s="242">
        <v>1</v>
      </c>
      <c r="F71" s="265"/>
    </row>
    <row r="72" spans="2:6" x14ac:dyDescent="0.25">
      <c r="B72" s="267">
        <v>44311</v>
      </c>
      <c r="C72" s="257">
        <v>2013003344</v>
      </c>
      <c r="D72" s="258">
        <v>470.87</v>
      </c>
      <c r="E72" s="242">
        <v>1</v>
      </c>
      <c r="F72" s="265"/>
    </row>
    <row r="73" spans="2:6" x14ac:dyDescent="0.25">
      <c r="B73" s="267">
        <v>44311</v>
      </c>
      <c r="C73" s="257">
        <v>2013003345</v>
      </c>
      <c r="D73" s="258">
        <v>470.87</v>
      </c>
      <c r="E73" s="242">
        <v>1</v>
      </c>
      <c r="F73" s="265"/>
    </row>
    <row r="74" spans="2:6" x14ac:dyDescent="0.25">
      <c r="B74" s="267">
        <v>44319</v>
      </c>
      <c r="C74" s="257">
        <v>2013003393</v>
      </c>
      <c r="D74" s="258">
        <v>470.87</v>
      </c>
      <c r="E74" s="242">
        <v>1</v>
      </c>
      <c r="F74" s="265"/>
    </row>
    <row r="75" spans="2:6" x14ac:dyDescent="0.25">
      <c r="B75" s="267">
        <v>44319</v>
      </c>
      <c r="C75" s="257">
        <v>2013003394</v>
      </c>
      <c r="D75" s="258">
        <v>470.87</v>
      </c>
      <c r="E75" s="242">
        <v>1</v>
      </c>
      <c r="F75" s="265"/>
    </row>
    <row r="76" spans="2:6" x14ac:dyDescent="0.25">
      <c r="B76" s="267">
        <v>44340</v>
      </c>
      <c r="C76" s="257">
        <v>2013003572</v>
      </c>
      <c r="D76" s="258">
        <v>470.87</v>
      </c>
      <c r="E76" s="242">
        <v>1</v>
      </c>
      <c r="F76" s="265"/>
    </row>
    <row r="77" spans="2:6" x14ac:dyDescent="0.25">
      <c r="B77" s="267">
        <v>44354</v>
      </c>
      <c r="C77" s="257">
        <v>2013003718</v>
      </c>
      <c r="D77" s="258">
        <v>470.87</v>
      </c>
      <c r="E77" s="242">
        <v>1</v>
      </c>
      <c r="F77" s="265"/>
    </row>
    <row r="78" spans="2:6" x14ac:dyDescent="0.25">
      <c r="B78" s="267">
        <v>44367</v>
      </c>
      <c r="C78" s="257">
        <v>2013003880</v>
      </c>
      <c r="D78" s="258">
        <v>470.87</v>
      </c>
      <c r="E78" s="242">
        <v>1</v>
      </c>
      <c r="F78" s="265"/>
    </row>
    <row r="79" spans="2:6" x14ac:dyDescent="0.25">
      <c r="B79" s="267">
        <v>44376</v>
      </c>
      <c r="C79" s="257">
        <v>2013003996</v>
      </c>
      <c r="D79" s="258">
        <v>470.87</v>
      </c>
      <c r="E79" s="242">
        <v>1</v>
      </c>
      <c r="F79" s="265"/>
    </row>
    <row r="80" spans="2:6" x14ac:dyDescent="0.25">
      <c r="B80" s="267">
        <v>44363</v>
      </c>
      <c r="C80" s="257">
        <v>2013003865</v>
      </c>
      <c r="D80" s="258">
        <v>447.41</v>
      </c>
      <c r="E80" s="242">
        <v>1</v>
      </c>
      <c r="F80" s="265"/>
    </row>
    <row r="81" spans="2:6" x14ac:dyDescent="0.25">
      <c r="B81" s="267">
        <v>44357</v>
      </c>
      <c r="C81" s="257">
        <v>2013003768</v>
      </c>
      <c r="D81" s="258">
        <v>353.15</v>
      </c>
      <c r="E81" s="242">
        <v>1</v>
      </c>
      <c r="F81" s="265"/>
    </row>
    <row r="82" spans="2:6" x14ac:dyDescent="0.25">
      <c r="B82" s="267">
        <v>44321</v>
      </c>
      <c r="C82" s="257">
        <v>2013003430</v>
      </c>
      <c r="D82" s="258">
        <v>348.44</v>
      </c>
      <c r="E82" s="242">
        <v>1</v>
      </c>
      <c r="F82" s="265"/>
    </row>
    <row r="83" spans="2:6" x14ac:dyDescent="0.25">
      <c r="B83" s="267">
        <v>44201</v>
      </c>
      <c r="C83" s="257">
        <v>2013002179</v>
      </c>
      <c r="D83" s="258">
        <v>235.43</v>
      </c>
      <c r="E83" s="242">
        <v>1</v>
      </c>
      <c r="F83" s="265"/>
    </row>
    <row r="84" spans="2:6" x14ac:dyDescent="0.25">
      <c r="B84" s="267">
        <v>44373</v>
      </c>
      <c r="C84" s="257">
        <v>2013003959</v>
      </c>
      <c r="D84" s="258">
        <v>177.02</v>
      </c>
      <c r="E84" s="242">
        <v>1</v>
      </c>
      <c r="F84" s="265"/>
    </row>
    <row r="85" spans="2:6" x14ac:dyDescent="0.25">
      <c r="B85" s="267">
        <v>44326</v>
      </c>
      <c r="C85" s="257">
        <v>2013003492</v>
      </c>
      <c r="D85" s="258">
        <v>148.74</v>
      </c>
      <c r="E85" s="242">
        <v>1</v>
      </c>
      <c r="F85" s="265"/>
    </row>
    <row r="86" spans="2:6" x14ac:dyDescent="0.25">
      <c r="B86" s="267">
        <v>44357</v>
      </c>
      <c r="C86" s="257">
        <v>2013003772</v>
      </c>
      <c r="D86" s="258">
        <v>141.26</v>
      </c>
      <c r="E86" s="242">
        <v>1</v>
      </c>
      <c r="F86" s="265"/>
    </row>
    <row r="87" spans="2:6" x14ac:dyDescent="0.25">
      <c r="B87" s="267">
        <v>44352</v>
      </c>
      <c r="C87" s="257">
        <v>2013003708</v>
      </c>
      <c r="D87" s="258">
        <v>113.01</v>
      </c>
      <c r="E87" s="242">
        <v>1</v>
      </c>
      <c r="F87" s="265"/>
    </row>
    <row r="88" spans="2:6" x14ac:dyDescent="0.25">
      <c r="B88" s="267">
        <v>44343</v>
      </c>
      <c r="C88" s="257">
        <v>2013003700</v>
      </c>
      <c r="D88" s="258">
        <v>94.17</v>
      </c>
      <c r="E88" s="242">
        <v>1</v>
      </c>
      <c r="F88" s="265"/>
    </row>
    <row r="89" spans="2:6" x14ac:dyDescent="0.25">
      <c r="B89" s="267">
        <v>44343</v>
      </c>
      <c r="C89" s="257">
        <v>2013003698</v>
      </c>
      <c r="D89" s="258">
        <v>89.46</v>
      </c>
      <c r="E89" s="242">
        <v>1</v>
      </c>
      <c r="F89" s="265"/>
    </row>
    <row r="90" spans="2:6" x14ac:dyDescent="0.25">
      <c r="B90" s="267">
        <v>44346</v>
      </c>
      <c r="C90" s="257">
        <v>2010001218</v>
      </c>
      <c r="D90" s="258">
        <v>88.29</v>
      </c>
      <c r="E90" s="242">
        <v>1</v>
      </c>
      <c r="F90" s="265"/>
    </row>
    <row r="91" spans="2:6" x14ac:dyDescent="0.25">
      <c r="B91" s="267">
        <v>44356</v>
      </c>
      <c r="C91" s="257">
        <v>2013003739</v>
      </c>
      <c r="D91" s="258">
        <v>81.84</v>
      </c>
      <c r="E91" s="242">
        <v>1</v>
      </c>
      <c r="F91" s="265"/>
    </row>
    <row r="92" spans="2:6" x14ac:dyDescent="0.25">
      <c r="B92" s="267">
        <v>44357</v>
      </c>
      <c r="C92" s="257">
        <v>2013003776</v>
      </c>
      <c r="D92" s="258">
        <v>67.69</v>
      </c>
      <c r="E92" s="242">
        <v>1</v>
      </c>
      <c r="F92" s="265"/>
    </row>
    <row r="93" spans="2:6" x14ac:dyDescent="0.25">
      <c r="B93" s="267">
        <v>44357</v>
      </c>
      <c r="C93" s="257">
        <v>2013003777</v>
      </c>
      <c r="D93" s="258">
        <v>66.59</v>
      </c>
      <c r="E93" s="242">
        <v>1</v>
      </c>
      <c r="F93" s="265"/>
    </row>
    <row r="94" spans="2:6" x14ac:dyDescent="0.25">
      <c r="B94" s="267">
        <v>44357</v>
      </c>
      <c r="C94" s="257">
        <v>2013003770</v>
      </c>
      <c r="D94" s="258">
        <v>58.86</v>
      </c>
      <c r="E94" s="242">
        <v>1</v>
      </c>
      <c r="F94" s="265"/>
    </row>
    <row r="95" spans="2:6" x14ac:dyDescent="0.25">
      <c r="B95" s="267">
        <v>44357</v>
      </c>
      <c r="C95" s="257">
        <v>2013003769</v>
      </c>
      <c r="D95" s="258">
        <v>52.97</v>
      </c>
      <c r="E95" s="242">
        <v>1</v>
      </c>
      <c r="F95" s="265"/>
    </row>
    <row r="96" spans="2:6" x14ac:dyDescent="0.25">
      <c r="B96" s="267">
        <v>44343</v>
      </c>
      <c r="C96" s="257">
        <v>2013003697</v>
      </c>
      <c r="D96" s="258">
        <v>42.08</v>
      </c>
      <c r="E96" s="242">
        <v>1</v>
      </c>
      <c r="F96" s="265"/>
    </row>
    <row r="97" spans="2:6" x14ac:dyDescent="0.25">
      <c r="B97" s="267">
        <v>44343</v>
      </c>
      <c r="C97" s="257">
        <v>2013003696</v>
      </c>
      <c r="D97" s="258">
        <v>35.31</v>
      </c>
      <c r="E97" s="242">
        <v>1</v>
      </c>
      <c r="F97" s="265"/>
    </row>
    <row r="98" spans="2:6" x14ac:dyDescent="0.25">
      <c r="B98" s="267">
        <v>44377</v>
      </c>
      <c r="C98" s="257">
        <v>2003006890</v>
      </c>
      <c r="D98" s="258">
        <v>32.65</v>
      </c>
      <c r="E98" s="242">
        <v>1</v>
      </c>
      <c r="F98" s="265"/>
    </row>
    <row r="99" spans="2:6" x14ac:dyDescent="0.25">
      <c r="B99" s="267">
        <v>44357</v>
      </c>
      <c r="C99" s="257">
        <v>2013003773</v>
      </c>
      <c r="D99" s="258">
        <v>21.19</v>
      </c>
      <c r="E99" s="242">
        <v>1</v>
      </c>
      <c r="F99" s="265"/>
    </row>
    <row r="100" spans="2:6" x14ac:dyDescent="0.25">
      <c r="B100" s="267">
        <v>44377</v>
      </c>
      <c r="C100" s="257">
        <v>2003006872</v>
      </c>
      <c r="D100" s="258">
        <v>20.260000000000002</v>
      </c>
      <c r="E100" s="242">
        <v>1</v>
      </c>
      <c r="F100" s="265"/>
    </row>
    <row r="101" spans="2:6" x14ac:dyDescent="0.25">
      <c r="B101" s="267">
        <v>44357</v>
      </c>
      <c r="C101" s="257">
        <v>2013003774</v>
      </c>
      <c r="D101" s="258">
        <v>17.66</v>
      </c>
      <c r="E101" s="242">
        <v>1</v>
      </c>
      <c r="F101" s="265"/>
    </row>
    <row r="102" spans="2:6" x14ac:dyDescent="0.25">
      <c r="B102" s="267">
        <v>44343</v>
      </c>
      <c r="C102" s="257">
        <v>2013003701</v>
      </c>
      <c r="D102" s="258">
        <v>14.13</v>
      </c>
      <c r="E102" s="242">
        <v>1</v>
      </c>
      <c r="F102" s="265"/>
    </row>
    <row r="103" spans="2:6" x14ac:dyDescent="0.25">
      <c r="B103" s="267">
        <v>44343</v>
      </c>
      <c r="C103" s="257">
        <v>2013003699</v>
      </c>
      <c r="D103" s="258">
        <v>13.42</v>
      </c>
      <c r="E103" s="242">
        <v>1</v>
      </c>
      <c r="F103" s="265"/>
    </row>
    <row r="104" spans="2:6" x14ac:dyDescent="0.25">
      <c r="B104" s="267">
        <v>44105</v>
      </c>
      <c r="C104" s="257">
        <v>2003002290</v>
      </c>
      <c r="D104" s="258">
        <v>10.81</v>
      </c>
      <c r="E104" s="242">
        <v>1</v>
      </c>
      <c r="F104" s="265"/>
    </row>
    <row r="105" spans="2:6" x14ac:dyDescent="0.25">
      <c r="B105" s="267">
        <v>44357</v>
      </c>
      <c r="C105" s="257">
        <v>2013003771</v>
      </c>
      <c r="D105" s="258">
        <v>8.83</v>
      </c>
      <c r="E105" s="242">
        <v>1</v>
      </c>
      <c r="F105" s="265"/>
    </row>
    <row r="106" spans="2:6" x14ac:dyDescent="0.25">
      <c r="B106" s="267">
        <v>44357</v>
      </c>
      <c r="C106" s="257">
        <v>2013003775</v>
      </c>
      <c r="D106" s="258">
        <v>2.65</v>
      </c>
      <c r="E106" s="242">
        <v>1</v>
      </c>
      <c r="F106" s="265"/>
    </row>
    <row r="107" spans="2:6" x14ac:dyDescent="0.25">
      <c r="B107" s="267">
        <v>44343</v>
      </c>
      <c r="C107" s="257">
        <v>2013003703</v>
      </c>
      <c r="D107" s="258">
        <v>1.37</v>
      </c>
      <c r="E107" s="242">
        <v>1</v>
      </c>
      <c r="F107" s="265"/>
    </row>
    <row r="108" spans="2:6" x14ac:dyDescent="0.25">
      <c r="B108" s="267">
        <v>44377</v>
      </c>
      <c r="C108" s="257">
        <v>2003006876</v>
      </c>
      <c r="D108" s="258">
        <v>0.1</v>
      </c>
      <c r="E108" s="242">
        <v>1</v>
      </c>
      <c r="F108" s="265"/>
    </row>
    <row r="109" spans="2:6" x14ac:dyDescent="0.25">
      <c r="B109" s="267">
        <v>44043</v>
      </c>
      <c r="C109" s="257">
        <v>2003000486</v>
      </c>
      <c r="D109" s="258">
        <v>0</v>
      </c>
      <c r="E109" s="242">
        <v>1</v>
      </c>
      <c r="F109" s="265"/>
    </row>
    <row r="110" spans="2:6" x14ac:dyDescent="0.25">
      <c r="B110" s="267">
        <v>44043</v>
      </c>
      <c r="C110" s="257">
        <v>2003000487</v>
      </c>
      <c r="D110" s="258">
        <v>0</v>
      </c>
      <c r="E110" s="242">
        <v>1</v>
      </c>
      <c r="F110" s="265"/>
    </row>
    <row r="111" spans="2:6" x14ac:dyDescent="0.25">
      <c r="B111" s="267">
        <v>44043</v>
      </c>
      <c r="C111" s="257">
        <v>2003000490</v>
      </c>
      <c r="D111" s="258">
        <v>0</v>
      </c>
      <c r="E111" s="242">
        <v>1</v>
      </c>
      <c r="F111" s="265"/>
    </row>
    <row r="112" spans="2:6" x14ac:dyDescent="0.25">
      <c r="B112" s="267">
        <v>44043</v>
      </c>
      <c r="C112" s="257">
        <v>2003000453</v>
      </c>
      <c r="D112" s="258">
        <v>0</v>
      </c>
      <c r="E112" s="242">
        <v>1</v>
      </c>
      <c r="F112" s="265"/>
    </row>
    <row r="113" spans="2:6" x14ac:dyDescent="0.25">
      <c r="B113" s="267">
        <v>44044</v>
      </c>
      <c r="C113" s="257">
        <v>2003000454</v>
      </c>
      <c r="D113" s="258">
        <v>0</v>
      </c>
      <c r="E113" s="242">
        <v>1</v>
      </c>
      <c r="F113" s="265"/>
    </row>
    <row r="114" spans="2:6" x14ac:dyDescent="0.25">
      <c r="B114" s="267">
        <v>44043</v>
      </c>
      <c r="C114" s="257">
        <v>2003000455</v>
      </c>
      <c r="D114" s="258">
        <v>0</v>
      </c>
      <c r="E114" s="242">
        <v>1</v>
      </c>
      <c r="F114" s="265"/>
    </row>
    <row r="115" spans="2:6" x14ac:dyDescent="0.25">
      <c r="B115" s="267">
        <v>44043</v>
      </c>
      <c r="C115" s="257">
        <v>2003000455</v>
      </c>
      <c r="D115" s="258">
        <v>0</v>
      </c>
      <c r="E115" s="242">
        <v>1</v>
      </c>
      <c r="F115" s="265"/>
    </row>
    <row r="116" spans="2:6" x14ac:dyDescent="0.25">
      <c r="B116" s="267">
        <v>44043</v>
      </c>
      <c r="C116" s="257">
        <v>2003000455</v>
      </c>
      <c r="D116" s="258">
        <v>0</v>
      </c>
      <c r="E116" s="242">
        <v>1</v>
      </c>
      <c r="F116" s="265"/>
    </row>
    <row r="117" spans="2:6" x14ac:dyDescent="0.25">
      <c r="B117" s="267">
        <v>44043</v>
      </c>
      <c r="C117" s="257">
        <v>2003000455</v>
      </c>
      <c r="D117" s="258">
        <v>0</v>
      </c>
      <c r="E117" s="242">
        <v>1</v>
      </c>
      <c r="F117" s="265"/>
    </row>
    <row r="118" spans="2:6" x14ac:dyDescent="0.25">
      <c r="B118" s="267">
        <v>44043</v>
      </c>
      <c r="C118" s="257">
        <v>2003000455</v>
      </c>
      <c r="D118" s="258">
        <v>0</v>
      </c>
      <c r="E118" s="242">
        <v>1</v>
      </c>
      <c r="F118" s="265"/>
    </row>
    <row r="119" spans="2:6" x14ac:dyDescent="0.25">
      <c r="B119" s="267">
        <v>44043</v>
      </c>
      <c r="C119" s="257">
        <v>2003000455</v>
      </c>
      <c r="D119" s="258">
        <v>0</v>
      </c>
      <c r="E119" s="242">
        <v>1</v>
      </c>
      <c r="F119" s="265"/>
    </row>
    <row r="120" spans="2:6" x14ac:dyDescent="0.25">
      <c r="B120" s="267">
        <v>44043</v>
      </c>
      <c r="C120" s="257">
        <v>2003000455</v>
      </c>
      <c r="D120" s="258">
        <v>0</v>
      </c>
      <c r="E120" s="242">
        <v>1</v>
      </c>
      <c r="F120" s="265"/>
    </row>
    <row r="121" spans="2:6" x14ac:dyDescent="0.25">
      <c r="B121" s="267">
        <v>44043</v>
      </c>
      <c r="C121" s="257">
        <v>2003000455</v>
      </c>
      <c r="D121" s="258">
        <v>0</v>
      </c>
      <c r="E121" s="242">
        <v>1</v>
      </c>
      <c r="F121" s="265"/>
    </row>
    <row r="122" spans="2:6" x14ac:dyDescent="0.25">
      <c r="B122" s="267">
        <v>44043</v>
      </c>
      <c r="C122" s="257">
        <v>2003000455</v>
      </c>
      <c r="D122" s="258">
        <v>0</v>
      </c>
      <c r="E122" s="242">
        <v>1</v>
      </c>
      <c r="F122" s="265"/>
    </row>
    <row r="123" spans="2:6" x14ac:dyDescent="0.25">
      <c r="B123" s="267">
        <v>44043</v>
      </c>
      <c r="C123" s="257">
        <v>2003000455</v>
      </c>
      <c r="D123" s="258">
        <v>0</v>
      </c>
      <c r="E123" s="242">
        <v>1</v>
      </c>
      <c r="F123" s="265"/>
    </row>
    <row r="124" spans="2:6" x14ac:dyDescent="0.25">
      <c r="B124" s="267">
        <v>44043</v>
      </c>
      <c r="C124" s="257">
        <v>2003000455</v>
      </c>
      <c r="D124" s="258">
        <v>0</v>
      </c>
      <c r="E124" s="242">
        <v>1</v>
      </c>
      <c r="F124" s="265"/>
    </row>
    <row r="125" spans="2:6" x14ac:dyDescent="0.25">
      <c r="B125" s="267">
        <v>44043</v>
      </c>
      <c r="C125" s="257">
        <v>2003000455</v>
      </c>
      <c r="D125" s="258">
        <v>0</v>
      </c>
      <c r="E125" s="242">
        <v>1</v>
      </c>
      <c r="F125" s="265"/>
    </row>
    <row r="126" spans="2:6" x14ac:dyDescent="0.25">
      <c r="B126" s="267">
        <v>44043</v>
      </c>
      <c r="C126" s="257">
        <v>2003000455</v>
      </c>
      <c r="D126" s="258">
        <v>0</v>
      </c>
      <c r="E126" s="242">
        <v>1</v>
      </c>
      <c r="F126" s="265"/>
    </row>
    <row r="127" spans="2:6" x14ac:dyDescent="0.25">
      <c r="B127" s="267">
        <v>44043</v>
      </c>
      <c r="C127" s="257">
        <v>2003000455</v>
      </c>
      <c r="D127" s="258">
        <v>0</v>
      </c>
      <c r="E127" s="242">
        <v>1</v>
      </c>
      <c r="F127" s="265"/>
    </row>
    <row r="128" spans="2:6" x14ac:dyDescent="0.25">
      <c r="B128" s="267">
        <v>44044</v>
      </c>
      <c r="C128" s="257">
        <v>2003000456</v>
      </c>
      <c r="D128" s="258">
        <v>0</v>
      </c>
      <c r="E128" s="242">
        <v>1</v>
      </c>
      <c r="F128" s="265"/>
    </row>
    <row r="129" spans="2:6" x14ac:dyDescent="0.25">
      <c r="B129" s="267">
        <v>44044</v>
      </c>
      <c r="C129" s="257">
        <v>2003000456</v>
      </c>
      <c r="D129" s="258">
        <v>0</v>
      </c>
      <c r="E129" s="242">
        <v>1</v>
      </c>
      <c r="F129" s="265"/>
    </row>
    <row r="130" spans="2:6" x14ac:dyDescent="0.25">
      <c r="B130" s="267">
        <v>44044</v>
      </c>
      <c r="C130" s="257">
        <v>2003000456</v>
      </c>
      <c r="D130" s="258">
        <v>0</v>
      </c>
      <c r="E130" s="242">
        <v>1</v>
      </c>
      <c r="F130" s="265"/>
    </row>
    <row r="131" spans="2:6" x14ac:dyDescent="0.25">
      <c r="B131" s="267">
        <v>44044</v>
      </c>
      <c r="C131" s="257">
        <v>2003000456</v>
      </c>
      <c r="D131" s="258">
        <v>0</v>
      </c>
      <c r="E131" s="242">
        <v>1</v>
      </c>
      <c r="F131" s="265"/>
    </row>
    <row r="132" spans="2:6" x14ac:dyDescent="0.25">
      <c r="B132" s="267">
        <v>44044</v>
      </c>
      <c r="C132" s="257">
        <v>2003000456</v>
      </c>
      <c r="D132" s="258">
        <v>0</v>
      </c>
      <c r="E132" s="242">
        <v>1</v>
      </c>
      <c r="F132" s="265"/>
    </row>
    <row r="133" spans="2:6" x14ac:dyDescent="0.25">
      <c r="B133" s="267">
        <v>44044</v>
      </c>
      <c r="C133" s="257">
        <v>2003000456</v>
      </c>
      <c r="D133" s="258">
        <v>0</v>
      </c>
      <c r="E133" s="242">
        <v>1</v>
      </c>
      <c r="F133" s="265"/>
    </row>
    <row r="134" spans="2:6" x14ac:dyDescent="0.25">
      <c r="B134" s="267">
        <v>44044</v>
      </c>
      <c r="C134" s="257">
        <v>2003000456</v>
      </c>
      <c r="D134" s="258">
        <v>0</v>
      </c>
      <c r="E134" s="242">
        <v>1</v>
      </c>
      <c r="F134" s="265"/>
    </row>
    <row r="135" spans="2:6" x14ac:dyDescent="0.25">
      <c r="B135" s="267">
        <v>44044</v>
      </c>
      <c r="C135" s="257">
        <v>2003000456</v>
      </c>
      <c r="D135" s="258">
        <v>0</v>
      </c>
      <c r="E135" s="242">
        <v>1</v>
      </c>
      <c r="F135" s="265"/>
    </row>
    <row r="136" spans="2:6" x14ac:dyDescent="0.25">
      <c r="B136" s="267">
        <v>44044</v>
      </c>
      <c r="C136" s="257">
        <v>2003000456</v>
      </c>
      <c r="D136" s="258">
        <v>0</v>
      </c>
      <c r="E136" s="242">
        <v>1</v>
      </c>
      <c r="F136" s="265"/>
    </row>
    <row r="137" spans="2:6" x14ac:dyDescent="0.25">
      <c r="B137" s="267">
        <v>44044</v>
      </c>
      <c r="C137" s="257">
        <v>2003000456</v>
      </c>
      <c r="D137" s="258">
        <v>0</v>
      </c>
      <c r="E137" s="242">
        <v>1</v>
      </c>
      <c r="F137" s="265"/>
    </row>
    <row r="138" spans="2:6" x14ac:dyDescent="0.25">
      <c r="B138" s="267">
        <v>44044</v>
      </c>
      <c r="C138" s="257">
        <v>2003000456</v>
      </c>
      <c r="D138" s="258">
        <v>0</v>
      </c>
      <c r="E138" s="242">
        <v>1</v>
      </c>
      <c r="F138" s="265"/>
    </row>
    <row r="139" spans="2:6" x14ac:dyDescent="0.25">
      <c r="B139" s="267">
        <v>44044</v>
      </c>
      <c r="C139" s="257">
        <v>2003000456</v>
      </c>
      <c r="D139" s="258">
        <v>0</v>
      </c>
      <c r="E139" s="242">
        <v>1</v>
      </c>
      <c r="F139" s="265"/>
    </row>
    <row r="140" spans="2:6" x14ac:dyDescent="0.25">
      <c r="B140" s="267">
        <v>44044</v>
      </c>
      <c r="C140" s="257">
        <v>2003000456</v>
      </c>
      <c r="D140" s="258">
        <v>0</v>
      </c>
      <c r="E140" s="242">
        <v>1</v>
      </c>
      <c r="F140" s="265"/>
    </row>
    <row r="141" spans="2:6" x14ac:dyDescent="0.25">
      <c r="B141" s="267">
        <v>44044</v>
      </c>
      <c r="C141" s="257">
        <v>2003000456</v>
      </c>
      <c r="D141" s="258">
        <v>0</v>
      </c>
      <c r="E141" s="242">
        <v>1</v>
      </c>
      <c r="F141" s="265"/>
    </row>
    <row r="142" spans="2:6" x14ac:dyDescent="0.25">
      <c r="B142" s="267">
        <v>44074</v>
      </c>
      <c r="C142" s="257">
        <v>2003001785</v>
      </c>
      <c r="D142" s="258">
        <v>0</v>
      </c>
      <c r="E142" s="242">
        <v>1</v>
      </c>
      <c r="F142" s="265"/>
    </row>
    <row r="143" spans="2:6" x14ac:dyDescent="0.25">
      <c r="B143" s="267">
        <v>44075</v>
      </c>
      <c r="C143" s="257">
        <v>2003001786</v>
      </c>
      <c r="D143" s="258">
        <v>0</v>
      </c>
      <c r="E143" s="242">
        <v>1</v>
      </c>
      <c r="F143" s="265"/>
    </row>
    <row r="144" spans="2:6" x14ac:dyDescent="0.25">
      <c r="B144" s="267">
        <v>44074</v>
      </c>
      <c r="C144" s="257">
        <v>2003001787</v>
      </c>
      <c r="D144" s="258">
        <v>0</v>
      </c>
      <c r="E144" s="242">
        <v>1</v>
      </c>
      <c r="F144" s="265"/>
    </row>
    <row r="145" spans="2:6" x14ac:dyDescent="0.25">
      <c r="B145" s="267">
        <v>44074</v>
      </c>
      <c r="C145" s="257">
        <v>2003001787</v>
      </c>
      <c r="D145" s="258">
        <v>0</v>
      </c>
      <c r="E145" s="242">
        <v>1</v>
      </c>
      <c r="F145" s="265"/>
    </row>
    <row r="146" spans="2:6" x14ac:dyDescent="0.25">
      <c r="B146" s="267">
        <v>44074</v>
      </c>
      <c r="C146" s="257">
        <v>2003001787</v>
      </c>
      <c r="D146" s="258">
        <v>0</v>
      </c>
      <c r="E146" s="242">
        <v>1</v>
      </c>
      <c r="F146" s="265"/>
    </row>
    <row r="147" spans="2:6" x14ac:dyDescent="0.25">
      <c r="B147" s="267">
        <v>44074</v>
      </c>
      <c r="C147" s="257">
        <v>2003001787</v>
      </c>
      <c r="D147" s="258">
        <v>0</v>
      </c>
      <c r="E147" s="242">
        <v>1</v>
      </c>
      <c r="F147" s="265"/>
    </row>
    <row r="148" spans="2:6" x14ac:dyDescent="0.25">
      <c r="B148" s="267">
        <v>44074</v>
      </c>
      <c r="C148" s="257">
        <v>2003001787</v>
      </c>
      <c r="D148" s="258">
        <v>0</v>
      </c>
      <c r="E148" s="242">
        <v>1</v>
      </c>
      <c r="F148" s="265"/>
    </row>
    <row r="149" spans="2:6" x14ac:dyDescent="0.25">
      <c r="B149" s="267">
        <v>44074</v>
      </c>
      <c r="C149" s="257">
        <v>2003001787</v>
      </c>
      <c r="D149" s="258">
        <v>0</v>
      </c>
      <c r="E149" s="242">
        <v>1</v>
      </c>
      <c r="F149" s="265"/>
    </row>
    <row r="150" spans="2:6" x14ac:dyDescent="0.25">
      <c r="B150" s="267">
        <v>44074</v>
      </c>
      <c r="C150" s="257">
        <v>2003001787</v>
      </c>
      <c r="D150" s="258">
        <v>0</v>
      </c>
      <c r="E150" s="242">
        <v>1</v>
      </c>
      <c r="F150" s="265"/>
    </row>
    <row r="151" spans="2:6" x14ac:dyDescent="0.25">
      <c r="B151" s="267">
        <v>44074</v>
      </c>
      <c r="C151" s="257">
        <v>2003001787</v>
      </c>
      <c r="D151" s="258">
        <v>0</v>
      </c>
      <c r="E151" s="242">
        <v>1</v>
      </c>
      <c r="F151" s="265"/>
    </row>
    <row r="152" spans="2:6" x14ac:dyDescent="0.25">
      <c r="B152" s="267">
        <v>44074</v>
      </c>
      <c r="C152" s="257">
        <v>2003001787</v>
      </c>
      <c r="D152" s="258">
        <v>0</v>
      </c>
      <c r="E152" s="242">
        <v>1</v>
      </c>
      <c r="F152" s="265"/>
    </row>
    <row r="153" spans="2:6" x14ac:dyDescent="0.25">
      <c r="B153" s="267">
        <v>44074</v>
      </c>
      <c r="C153" s="257">
        <v>2003001787</v>
      </c>
      <c r="D153" s="258">
        <v>0</v>
      </c>
      <c r="E153" s="242">
        <v>1</v>
      </c>
      <c r="F153" s="265"/>
    </row>
    <row r="154" spans="2:6" x14ac:dyDescent="0.25">
      <c r="B154" s="267">
        <v>44074</v>
      </c>
      <c r="C154" s="257">
        <v>2003001787</v>
      </c>
      <c r="D154" s="258">
        <v>0</v>
      </c>
      <c r="E154" s="242">
        <v>1</v>
      </c>
      <c r="F154" s="265"/>
    </row>
    <row r="155" spans="2:6" x14ac:dyDescent="0.25">
      <c r="B155" s="267">
        <v>44074</v>
      </c>
      <c r="C155" s="257">
        <v>2003001787</v>
      </c>
      <c r="D155" s="258">
        <v>0</v>
      </c>
      <c r="E155" s="242">
        <v>1</v>
      </c>
      <c r="F155" s="265"/>
    </row>
    <row r="156" spans="2:6" x14ac:dyDescent="0.25">
      <c r="B156" s="267">
        <v>44074</v>
      </c>
      <c r="C156" s="257">
        <v>2003001787</v>
      </c>
      <c r="D156" s="258">
        <v>0</v>
      </c>
      <c r="E156" s="242">
        <v>1</v>
      </c>
      <c r="F156" s="265"/>
    </row>
    <row r="157" spans="2:6" x14ac:dyDescent="0.25">
      <c r="B157" s="267">
        <v>44074</v>
      </c>
      <c r="C157" s="257">
        <v>2003001787</v>
      </c>
      <c r="D157" s="258">
        <v>0</v>
      </c>
      <c r="E157" s="242">
        <v>1</v>
      </c>
      <c r="F157" s="265"/>
    </row>
    <row r="158" spans="2:6" x14ac:dyDescent="0.25">
      <c r="B158" s="267">
        <v>44075</v>
      </c>
      <c r="C158" s="257">
        <v>2003001788</v>
      </c>
      <c r="D158" s="258">
        <v>0</v>
      </c>
      <c r="E158" s="242">
        <v>1</v>
      </c>
      <c r="F158" s="265"/>
    </row>
    <row r="159" spans="2:6" x14ac:dyDescent="0.25">
      <c r="B159" s="267">
        <v>44075</v>
      </c>
      <c r="C159" s="257">
        <v>2003001788</v>
      </c>
      <c r="D159" s="258">
        <v>0</v>
      </c>
      <c r="E159" s="242">
        <v>1</v>
      </c>
      <c r="F159" s="265"/>
    </row>
    <row r="160" spans="2:6" x14ac:dyDescent="0.25">
      <c r="B160" s="267">
        <v>44075</v>
      </c>
      <c r="C160" s="257">
        <v>2003001788</v>
      </c>
      <c r="D160" s="258">
        <v>0</v>
      </c>
      <c r="E160" s="242">
        <v>1</v>
      </c>
      <c r="F160" s="265"/>
    </row>
    <row r="161" spans="2:6" x14ac:dyDescent="0.25">
      <c r="B161" s="267">
        <v>44075</v>
      </c>
      <c r="C161" s="257">
        <v>2003001788</v>
      </c>
      <c r="D161" s="258">
        <v>0</v>
      </c>
      <c r="E161" s="242">
        <v>1</v>
      </c>
      <c r="F161" s="265"/>
    </row>
    <row r="162" spans="2:6" x14ac:dyDescent="0.25">
      <c r="B162" s="267">
        <v>44075</v>
      </c>
      <c r="C162" s="257">
        <v>2003001788</v>
      </c>
      <c r="D162" s="258">
        <v>0</v>
      </c>
      <c r="E162" s="242">
        <v>1</v>
      </c>
      <c r="F162" s="265"/>
    </row>
    <row r="163" spans="2:6" x14ac:dyDescent="0.25">
      <c r="B163" s="267">
        <v>44075</v>
      </c>
      <c r="C163" s="257">
        <v>2003001788</v>
      </c>
      <c r="D163" s="258">
        <v>0</v>
      </c>
      <c r="E163" s="242">
        <v>1</v>
      </c>
      <c r="F163" s="265"/>
    </row>
    <row r="164" spans="2:6" x14ac:dyDescent="0.25">
      <c r="B164" s="267">
        <v>44075</v>
      </c>
      <c r="C164" s="257">
        <v>2003001788</v>
      </c>
      <c r="D164" s="258">
        <v>0</v>
      </c>
      <c r="E164" s="242">
        <v>1</v>
      </c>
      <c r="F164" s="265"/>
    </row>
    <row r="165" spans="2:6" x14ac:dyDescent="0.25">
      <c r="B165" s="267">
        <v>44075</v>
      </c>
      <c r="C165" s="257">
        <v>2003001788</v>
      </c>
      <c r="D165" s="258">
        <v>0</v>
      </c>
      <c r="E165" s="242">
        <v>1</v>
      </c>
      <c r="F165" s="265"/>
    </row>
    <row r="166" spans="2:6" x14ac:dyDescent="0.25">
      <c r="B166" s="267">
        <v>44075</v>
      </c>
      <c r="C166" s="257">
        <v>2003001788</v>
      </c>
      <c r="D166" s="258">
        <v>0</v>
      </c>
      <c r="E166" s="242">
        <v>1</v>
      </c>
      <c r="F166" s="265"/>
    </row>
    <row r="167" spans="2:6" x14ac:dyDescent="0.25">
      <c r="B167" s="267">
        <v>44075</v>
      </c>
      <c r="C167" s="257">
        <v>2003001788</v>
      </c>
      <c r="D167" s="258">
        <v>0</v>
      </c>
      <c r="E167" s="242">
        <v>1</v>
      </c>
      <c r="F167" s="265"/>
    </row>
    <row r="168" spans="2:6" x14ac:dyDescent="0.25">
      <c r="B168" s="267">
        <v>44075</v>
      </c>
      <c r="C168" s="257">
        <v>2003001788</v>
      </c>
      <c r="D168" s="258">
        <v>0</v>
      </c>
      <c r="E168" s="242">
        <v>1</v>
      </c>
      <c r="F168" s="265"/>
    </row>
    <row r="169" spans="2:6" x14ac:dyDescent="0.25">
      <c r="B169" s="267">
        <v>44075</v>
      </c>
      <c r="C169" s="257">
        <v>2003001788</v>
      </c>
      <c r="D169" s="258">
        <v>0</v>
      </c>
      <c r="E169" s="242">
        <v>1</v>
      </c>
      <c r="F169" s="265"/>
    </row>
    <row r="170" spans="2:6" x14ac:dyDescent="0.25">
      <c r="B170" s="267">
        <v>44075</v>
      </c>
      <c r="C170" s="257">
        <v>2003001788</v>
      </c>
      <c r="D170" s="258">
        <v>0</v>
      </c>
      <c r="E170" s="242">
        <v>1</v>
      </c>
      <c r="F170" s="265"/>
    </row>
    <row r="171" spans="2:6" x14ac:dyDescent="0.25">
      <c r="B171" s="267">
        <v>44075</v>
      </c>
      <c r="C171" s="257">
        <v>2003001788</v>
      </c>
      <c r="D171" s="258">
        <v>0</v>
      </c>
      <c r="E171" s="242">
        <v>1</v>
      </c>
      <c r="F171" s="265"/>
    </row>
    <row r="172" spans="2:6" x14ac:dyDescent="0.25">
      <c r="B172" s="267">
        <v>44074</v>
      </c>
      <c r="C172" s="257">
        <v>2003001789</v>
      </c>
      <c r="D172" s="258">
        <v>0</v>
      </c>
      <c r="E172" s="242">
        <v>1</v>
      </c>
      <c r="F172" s="265"/>
    </row>
    <row r="173" spans="2:6" x14ac:dyDescent="0.25">
      <c r="B173" s="267">
        <v>44075</v>
      </c>
      <c r="C173" s="257">
        <v>2003001790</v>
      </c>
      <c r="D173" s="258">
        <v>0</v>
      </c>
      <c r="E173" s="242">
        <v>1</v>
      </c>
      <c r="F173" s="265"/>
    </row>
    <row r="174" spans="2:6" x14ac:dyDescent="0.25">
      <c r="B174" s="267">
        <v>44104</v>
      </c>
      <c r="C174" s="257">
        <v>2003002311</v>
      </c>
      <c r="D174" s="258">
        <v>0</v>
      </c>
      <c r="E174" s="242">
        <v>1</v>
      </c>
      <c r="F174" s="265"/>
    </row>
    <row r="175" spans="2:6" x14ac:dyDescent="0.25">
      <c r="B175" s="267">
        <v>44105</v>
      </c>
      <c r="C175" s="257">
        <v>2003002312</v>
      </c>
      <c r="D175" s="258">
        <v>0</v>
      </c>
      <c r="E175" s="242">
        <v>1</v>
      </c>
      <c r="F175" s="265"/>
    </row>
    <row r="176" spans="2:6" x14ac:dyDescent="0.25">
      <c r="B176" s="267">
        <v>44104</v>
      </c>
      <c r="C176" s="257">
        <v>2003002313</v>
      </c>
      <c r="D176" s="258">
        <v>0</v>
      </c>
      <c r="E176" s="242">
        <v>1</v>
      </c>
      <c r="F176" s="265"/>
    </row>
    <row r="177" spans="2:6" x14ac:dyDescent="0.25">
      <c r="B177" s="267">
        <v>44104</v>
      </c>
      <c r="C177" s="257">
        <v>2003002313</v>
      </c>
      <c r="D177" s="258">
        <v>0</v>
      </c>
      <c r="E177" s="242">
        <v>1</v>
      </c>
      <c r="F177" s="265"/>
    </row>
    <row r="178" spans="2:6" x14ac:dyDescent="0.25">
      <c r="B178" s="267">
        <v>44104</v>
      </c>
      <c r="C178" s="257">
        <v>2003002313</v>
      </c>
      <c r="D178" s="258">
        <v>0</v>
      </c>
      <c r="E178" s="242">
        <v>1</v>
      </c>
      <c r="F178" s="265"/>
    </row>
    <row r="179" spans="2:6" x14ac:dyDescent="0.25">
      <c r="B179" s="267">
        <v>44104</v>
      </c>
      <c r="C179" s="257">
        <v>2003002313</v>
      </c>
      <c r="D179" s="258">
        <v>0</v>
      </c>
      <c r="E179" s="242">
        <v>1</v>
      </c>
      <c r="F179" s="265"/>
    </row>
    <row r="180" spans="2:6" x14ac:dyDescent="0.25">
      <c r="B180" s="267">
        <v>44104</v>
      </c>
      <c r="C180" s="257">
        <v>2003002313</v>
      </c>
      <c r="D180" s="258">
        <v>0</v>
      </c>
      <c r="E180" s="242">
        <v>1</v>
      </c>
      <c r="F180" s="265"/>
    </row>
    <row r="181" spans="2:6" x14ac:dyDescent="0.25">
      <c r="B181" s="267">
        <v>44104</v>
      </c>
      <c r="C181" s="257">
        <v>2003002313</v>
      </c>
      <c r="D181" s="258">
        <v>0</v>
      </c>
      <c r="E181" s="242">
        <v>1</v>
      </c>
      <c r="F181" s="265"/>
    </row>
    <row r="182" spans="2:6" x14ac:dyDescent="0.25">
      <c r="B182" s="267">
        <v>44104</v>
      </c>
      <c r="C182" s="257">
        <v>2003002313</v>
      </c>
      <c r="D182" s="258">
        <v>0</v>
      </c>
      <c r="E182" s="242">
        <v>1</v>
      </c>
      <c r="F182" s="265"/>
    </row>
    <row r="183" spans="2:6" x14ac:dyDescent="0.25">
      <c r="B183" s="267">
        <v>44104</v>
      </c>
      <c r="C183" s="257">
        <v>2003002313</v>
      </c>
      <c r="D183" s="258">
        <v>0</v>
      </c>
      <c r="E183" s="242">
        <v>1</v>
      </c>
      <c r="F183" s="265"/>
    </row>
    <row r="184" spans="2:6" x14ac:dyDescent="0.25">
      <c r="B184" s="267">
        <v>44104</v>
      </c>
      <c r="C184" s="257">
        <v>2003002313</v>
      </c>
      <c r="D184" s="258">
        <v>0</v>
      </c>
      <c r="E184" s="242">
        <v>1</v>
      </c>
      <c r="F184" s="265"/>
    </row>
    <row r="185" spans="2:6" x14ac:dyDescent="0.25">
      <c r="B185" s="267">
        <v>44104</v>
      </c>
      <c r="C185" s="257">
        <v>2003002313</v>
      </c>
      <c r="D185" s="258">
        <v>0</v>
      </c>
      <c r="E185" s="242">
        <v>1</v>
      </c>
      <c r="F185" s="265"/>
    </row>
    <row r="186" spans="2:6" x14ac:dyDescent="0.25">
      <c r="B186" s="267">
        <v>44104</v>
      </c>
      <c r="C186" s="257">
        <v>2003002313</v>
      </c>
      <c r="D186" s="258">
        <v>0</v>
      </c>
      <c r="E186" s="242">
        <v>1</v>
      </c>
      <c r="F186" s="265"/>
    </row>
    <row r="187" spans="2:6" x14ac:dyDescent="0.25">
      <c r="B187" s="267">
        <v>44104</v>
      </c>
      <c r="C187" s="257">
        <v>2003002313</v>
      </c>
      <c r="D187" s="258">
        <v>0</v>
      </c>
      <c r="E187" s="242">
        <v>1</v>
      </c>
      <c r="F187" s="265"/>
    </row>
    <row r="188" spans="2:6" x14ac:dyDescent="0.25">
      <c r="B188" s="267">
        <v>44105</v>
      </c>
      <c r="C188" s="257">
        <v>2003002314</v>
      </c>
      <c r="D188" s="258">
        <v>0</v>
      </c>
      <c r="E188" s="242">
        <v>1</v>
      </c>
      <c r="F188" s="265"/>
    </row>
    <row r="189" spans="2:6" x14ac:dyDescent="0.25">
      <c r="B189" s="267">
        <v>44105</v>
      </c>
      <c r="C189" s="257">
        <v>2003002314</v>
      </c>
      <c r="D189" s="258">
        <v>0</v>
      </c>
      <c r="E189" s="242">
        <v>1</v>
      </c>
      <c r="F189" s="265"/>
    </row>
    <row r="190" spans="2:6" x14ac:dyDescent="0.25">
      <c r="B190" s="267">
        <v>44105</v>
      </c>
      <c r="C190" s="257">
        <v>2003002314</v>
      </c>
      <c r="D190" s="258">
        <v>0</v>
      </c>
      <c r="E190" s="242">
        <v>1</v>
      </c>
      <c r="F190" s="265"/>
    </row>
    <row r="191" spans="2:6" x14ac:dyDescent="0.25">
      <c r="B191" s="267">
        <v>44105</v>
      </c>
      <c r="C191" s="257">
        <v>2003002314</v>
      </c>
      <c r="D191" s="258">
        <v>0</v>
      </c>
      <c r="E191" s="242">
        <v>1</v>
      </c>
      <c r="F191" s="265"/>
    </row>
    <row r="192" spans="2:6" x14ac:dyDescent="0.25">
      <c r="B192" s="267">
        <v>44105</v>
      </c>
      <c r="C192" s="257">
        <v>2003002314</v>
      </c>
      <c r="D192" s="258">
        <v>0</v>
      </c>
      <c r="E192" s="242">
        <v>1</v>
      </c>
      <c r="F192" s="265"/>
    </row>
    <row r="193" spans="2:6" x14ac:dyDescent="0.25">
      <c r="B193" s="267">
        <v>44105</v>
      </c>
      <c r="C193" s="257">
        <v>2003002314</v>
      </c>
      <c r="D193" s="258">
        <v>0</v>
      </c>
      <c r="E193" s="242">
        <v>1</v>
      </c>
      <c r="F193" s="265"/>
    </row>
    <row r="194" spans="2:6" x14ac:dyDescent="0.25">
      <c r="B194" s="267">
        <v>44105</v>
      </c>
      <c r="C194" s="257">
        <v>2003002314</v>
      </c>
      <c r="D194" s="258">
        <v>0</v>
      </c>
      <c r="E194" s="242">
        <v>1</v>
      </c>
      <c r="F194" s="265"/>
    </row>
    <row r="195" spans="2:6" x14ac:dyDescent="0.25">
      <c r="B195" s="267">
        <v>44105</v>
      </c>
      <c r="C195" s="257">
        <v>2003002314</v>
      </c>
      <c r="D195" s="258">
        <v>0</v>
      </c>
      <c r="E195" s="242">
        <v>1</v>
      </c>
      <c r="F195" s="265"/>
    </row>
    <row r="196" spans="2:6" x14ac:dyDescent="0.25">
      <c r="B196" s="267">
        <v>44105</v>
      </c>
      <c r="C196" s="257">
        <v>2003002314</v>
      </c>
      <c r="D196" s="258">
        <v>0</v>
      </c>
      <c r="E196" s="242">
        <v>1</v>
      </c>
      <c r="F196" s="265"/>
    </row>
    <row r="197" spans="2:6" x14ac:dyDescent="0.25">
      <c r="B197" s="267">
        <v>44105</v>
      </c>
      <c r="C197" s="257">
        <v>2003002314</v>
      </c>
      <c r="D197" s="258">
        <v>0</v>
      </c>
      <c r="E197" s="242">
        <v>1</v>
      </c>
      <c r="F197" s="265"/>
    </row>
    <row r="198" spans="2:6" x14ac:dyDescent="0.25">
      <c r="B198" s="267">
        <v>44105</v>
      </c>
      <c r="C198" s="257">
        <v>2003002314</v>
      </c>
      <c r="D198" s="258">
        <v>0</v>
      </c>
      <c r="E198" s="242">
        <v>1</v>
      </c>
      <c r="F198" s="265"/>
    </row>
    <row r="199" spans="2:6" x14ac:dyDescent="0.25">
      <c r="B199" s="267">
        <v>44105</v>
      </c>
      <c r="C199" s="257">
        <v>2003002314</v>
      </c>
      <c r="D199" s="258">
        <v>0</v>
      </c>
      <c r="E199" s="242">
        <v>1</v>
      </c>
      <c r="F199" s="265"/>
    </row>
    <row r="200" spans="2:6" x14ac:dyDescent="0.25">
      <c r="B200" s="267">
        <v>44104</v>
      </c>
      <c r="C200" s="257">
        <v>2003002315</v>
      </c>
      <c r="D200" s="258">
        <v>0</v>
      </c>
      <c r="E200" s="242">
        <v>1</v>
      </c>
      <c r="F200" s="265"/>
    </row>
    <row r="201" spans="2:6" x14ac:dyDescent="0.25">
      <c r="B201" s="267">
        <v>44105</v>
      </c>
      <c r="C201" s="257">
        <v>2003002316</v>
      </c>
      <c r="D201" s="258">
        <v>0</v>
      </c>
      <c r="E201" s="242">
        <v>1</v>
      </c>
      <c r="F201" s="265"/>
    </row>
    <row r="202" spans="2:6" x14ac:dyDescent="0.25">
      <c r="B202" s="267">
        <v>44165</v>
      </c>
      <c r="C202" s="257">
        <v>2003003014</v>
      </c>
      <c r="D202" s="258">
        <v>0</v>
      </c>
      <c r="E202" s="242">
        <v>1</v>
      </c>
      <c r="F202" s="265"/>
    </row>
    <row r="203" spans="2:6" x14ac:dyDescent="0.25">
      <c r="B203" s="267">
        <v>44166</v>
      </c>
      <c r="C203" s="257">
        <v>2003003015</v>
      </c>
      <c r="D203" s="258">
        <v>0</v>
      </c>
      <c r="E203" s="242">
        <v>1</v>
      </c>
      <c r="F203" s="265"/>
    </row>
    <row r="204" spans="2:6" x14ac:dyDescent="0.25">
      <c r="B204" s="267">
        <v>44165</v>
      </c>
      <c r="C204" s="257">
        <v>2003003016</v>
      </c>
      <c r="D204" s="258">
        <v>0</v>
      </c>
      <c r="E204" s="242">
        <v>1</v>
      </c>
      <c r="F204" s="265"/>
    </row>
    <row r="205" spans="2:6" x14ac:dyDescent="0.25">
      <c r="B205" s="267">
        <v>44166</v>
      </c>
      <c r="C205" s="257">
        <v>2003003017</v>
      </c>
      <c r="D205" s="258">
        <v>0</v>
      </c>
      <c r="E205" s="242">
        <v>1</v>
      </c>
      <c r="F205" s="265"/>
    </row>
    <row r="206" spans="2:6" x14ac:dyDescent="0.25">
      <c r="B206" s="267">
        <v>44196</v>
      </c>
      <c r="C206" s="257">
        <v>2003003610</v>
      </c>
      <c r="D206" s="258">
        <v>0</v>
      </c>
      <c r="E206" s="242">
        <v>1</v>
      </c>
      <c r="F206" s="265"/>
    </row>
    <row r="207" spans="2:6" x14ac:dyDescent="0.25">
      <c r="B207" s="267">
        <v>44197</v>
      </c>
      <c r="C207" s="257">
        <v>2003003611</v>
      </c>
      <c r="D207" s="258">
        <v>0</v>
      </c>
      <c r="E207" s="242">
        <v>1</v>
      </c>
      <c r="F207" s="265"/>
    </row>
    <row r="208" spans="2:6" x14ac:dyDescent="0.25">
      <c r="B208" s="267">
        <v>44196</v>
      </c>
      <c r="C208" s="257">
        <v>2003003612</v>
      </c>
      <c r="D208" s="258">
        <v>0</v>
      </c>
      <c r="E208" s="242">
        <v>1</v>
      </c>
      <c r="F208" s="265"/>
    </row>
    <row r="209" spans="2:6" x14ac:dyDescent="0.25">
      <c r="B209" s="267">
        <v>44197</v>
      </c>
      <c r="C209" s="257">
        <v>2003003613</v>
      </c>
      <c r="D209" s="258">
        <v>0</v>
      </c>
      <c r="E209" s="242">
        <v>1</v>
      </c>
      <c r="F209" s="265"/>
    </row>
    <row r="210" spans="2:6" x14ac:dyDescent="0.25">
      <c r="B210" s="267">
        <v>44227</v>
      </c>
      <c r="C210" s="257">
        <v>2003004189</v>
      </c>
      <c r="D210" s="258">
        <v>0</v>
      </c>
      <c r="E210" s="242">
        <v>1</v>
      </c>
      <c r="F210" s="265"/>
    </row>
    <row r="211" spans="2:6" x14ac:dyDescent="0.25">
      <c r="B211" s="267">
        <v>44228</v>
      </c>
      <c r="C211" s="257">
        <v>2003004190</v>
      </c>
      <c r="D211" s="258">
        <v>0</v>
      </c>
      <c r="E211" s="242">
        <v>1</v>
      </c>
      <c r="F211" s="265"/>
    </row>
    <row r="212" spans="2:6" x14ac:dyDescent="0.25">
      <c r="B212" s="267">
        <v>44227</v>
      </c>
      <c r="C212" s="257">
        <v>2003004191</v>
      </c>
      <c r="D212" s="258">
        <v>0</v>
      </c>
      <c r="E212" s="242">
        <v>1</v>
      </c>
      <c r="F212" s="265"/>
    </row>
    <row r="213" spans="2:6" x14ac:dyDescent="0.25">
      <c r="B213" s="267">
        <v>44228</v>
      </c>
      <c r="C213" s="257">
        <v>2003004192</v>
      </c>
      <c r="D213" s="258">
        <v>0</v>
      </c>
      <c r="E213" s="242">
        <v>1</v>
      </c>
      <c r="F213" s="265"/>
    </row>
    <row r="214" spans="2:6" x14ac:dyDescent="0.25">
      <c r="B214" s="267">
        <v>44255</v>
      </c>
      <c r="C214" s="257">
        <v>2003005596</v>
      </c>
      <c r="D214" s="258">
        <v>0</v>
      </c>
      <c r="E214" s="242">
        <v>1</v>
      </c>
      <c r="F214" s="265"/>
    </row>
    <row r="215" spans="2:6" x14ac:dyDescent="0.25">
      <c r="B215" s="267">
        <v>44256</v>
      </c>
      <c r="C215" s="257">
        <v>2003005597</v>
      </c>
      <c r="D215" s="258">
        <v>0</v>
      </c>
      <c r="E215" s="242">
        <v>1</v>
      </c>
      <c r="F215" s="265"/>
    </row>
    <row r="216" spans="2:6" x14ac:dyDescent="0.25">
      <c r="B216" s="267">
        <v>44255</v>
      </c>
      <c r="C216" s="257">
        <v>2003005604</v>
      </c>
      <c r="D216" s="258">
        <v>0</v>
      </c>
      <c r="E216" s="242">
        <v>1</v>
      </c>
      <c r="F216" s="265"/>
    </row>
    <row r="217" spans="2:6" x14ac:dyDescent="0.25">
      <c r="B217" s="267">
        <v>44256</v>
      </c>
      <c r="C217" s="257">
        <v>2003005605</v>
      </c>
      <c r="D217" s="258">
        <v>0</v>
      </c>
      <c r="E217" s="242">
        <v>1</v>
      </c>
      <c r="F217" s="265"/>
    </row>
    <row r="218" spans="2:6" x14ac:dyDescent="0.25">
      <c r="B218" s="267">
        <v>44286</v>
      </c>
      <c r="C218" s="257">
        <v>2003005797</v>
      </c>
      <c r="D218" s="258">
        <v>0</v>
      </c>
      <c r="E218" s="242">
        <v>1</v>
      </c>
      <c r="F218" s="265"/>
    </row>
    <row r="219" spans="2:6" x14ac:dyDescent="0.25">
      <c r="B219" s="267">
        <v>44287</v>
      </c>
      <c r="C219" s="257">
        <v>2003005798</v>
      </c>
      <c r="D219" s="258">
        <v>0</v>
      </c>
      <c r="E219" s="242">
        <v>1</v>
      </c>
      <c r="F219" s="265"/>
    </row>
    <row r="220" spans="2:6" x14ac:dyDescent="0.25">
      <c r="B220" s="267">
        <v>44316</v>
      </c>
      <c r="C220" s="257">
        <v>2003005971</v>
      </c>
      <c r="D220" s="258">
        <v>0</v>
      </c>
      <c r="E220" s="242">
        <v>1</v>
      </c>
      <c r="F220" s="265"/>
    </row>
    <row r="221" spans="2:6" x14ac:dyDescent="0.25">
      <c r="B221" s="267">
        <v>44317</v>
      </c>
      <c r="C221" s="257">
        <v>2003005972</v>
      </c>
      <c r="D221" s="258">
        <v>0</v>
      </c>
      <c r="E221" s="242">
        <v>1</v>
      </c>
      <c r="F221" s="265"/>
    </row>
    <row r="222" spans="2:6" x14ac:dyDescent="0.25">
      <c r="B222" s="267">
        <v>44316</v>
      </c>
      <c r="C222" s="257">
        <v>2003005981</v>
      </c>
      <c r="D222" s="258">
        <v>0</v>
      </c>
      <c r="E222" s="242">
        <v>1</v>
      </c>
      <c r="F222" s="265"/>
    </row>
    <row r="223" spans="2:6" x14ac:dyDescent="0.25">
      <c r="B223" s="267">
        <v>44317</v>
      </c>
      <c r="C223" s="257">
        <v>2003005982</v>
      </c>
      <c r="D223" s="258">
        <v>0</v>
      </c>
      <c r="E223" s="242">
        <v>1</v>
      </c>
      <c r="F223" s="265"/>
    </row>
    <row r="224" spans="2:6" x14ac:dyDescent="0.25">
      <c r="B224" s="267">
        <v>44377</v>
      </c>
      <c r="C224" s="257">
        <v>2003006811</v>
      </c>
      <c r="D224" s="258">
        <v>0</v>
      </c>
      <c r="E224" s="242">
        <v>1</v>
      </c>
      <c r="F224" s="265"/>
    </row>
    <row r="225" spans="2:6" x14ac:dyDescent="0.25">
      <c r="B225" s="267">
        <v>44377</v>
      </c>
      <c r="C225" s="257">
        <v>2003006812</v>
      </c>
      <c r="D225" s="258">
        <v>0</v>
      </c>
      <c r="E225" s="242">
        <v>1</v>
      </c>
      <c r="F225" s="265"/>
    </row>
    <row r="226" spans="2:6" x14ac:dyDescent="0.25">
      <c r="B226" s="267">
        <v>44377</v>
      </c>
      <c r="C226" s="257">
        <v>2003006883</v>
      </c>
      <c r="D226" s="258">
        <v>0</v>
      </c>
      <c r="E226" s="242">
        <v>1</v>
      </c>
      <c r="F226" s="265"/>
    </row>
    <row r="227" spans="2:6" x14ac:dyDescent="0.25">
      <c r="B227" s="267">
        <v>44377</v>
      </c>
      <c r="C227" s="257">
        <v>2003006884</v>
      </c>
      <c r="D227" s="258">
        <v>0</v>
      </c>
      <c r="E227" s="242">
        <v>1</v>
      </c>
      <c r="F227" s="265"/>
    </row>
    <row r="228" spans="2:6" x14ac:dyDescent="0.25">
      <c r="B228" s="267">
        <v>44377</v>
      </c>
      <c r="C228" s="257">
        <v>2003006893</v>
      </c>
      <c r="D228" s="258">
        <v>0</v>
      </c>
      <c r="E228" s="242">
        <v>1</v>
      </c>
      <c r="F228" s="265"/>
    </row>
    <row r="229" spans="2:6" x14ac:dyDescent="0.25">
      <c r="B229" s="267">
        <v>44347</v>
      </c>
      <c r="C229" s="257">
        <v>2010001277</v>
      </c>
      <c r="D229" s="258">
        <v>-4540.3500000000004</v>
      </c>
      <c r="E229" s="242">
        <v>1</v>
      </c>
      <c r="F229" s="265"/>
    </row>
    <row r="230" spans="2:6" x14ac:dyDescent="0.25">
      <c r="B230" s="267">
        <v>44074</v>
      </c>
      <c r="C230" s="257">
        <v>2003001704</v>
      </c>
      <c r="D230" s="258">
        <v>-4089.46</v>
      </c>
      <c r="E230" s="242">
        <v>1</v>
      </c>
      <c r="F230" s="265"/>
    </row>
    <row r="231" spans="2:6" x14ac:dyDescent="0.25">
      <c r="B231" s="267">
        <v>44104</v>
      </c>
      <c r="C231" s="257">
        <v>2003002255</v>
      </c>
      <c r="D231" s="258">
        <v>-4089.46</v>
      </c>
      <c r="E231" s="242">
        <v>1</v>
      </c>
      <c r="F231" s="265"/>
    </row>
    <row r="232" spans="2:6" x14ac:dyDescent="0.25">
      <c r="B232" s="267">
        <v>44135</v>
      </c>
      <c r="C232" s="257">
        <v>2003002426</v>
      </c>
      <c r="D232" s="258">
        <v>-4089.46</v>
      </c>
      <c r="E232" s="242">
        <v>1</v>
      </c>
      <c r="F232" s="265"/>
    </row>
    <row r="233" spans="2:6" x14ac:dyDescent="0.25">
      <c r="B233" s="267">
        <v>44165</v>
      </c>
      <c r="C233" s="257">
        <v>2003002942</v>
      </c>
      <c r="D233" s="258">
        <v>-4089.46</v>
      </c>
      <c r="E233" s="242">
        <v>1</v>
      </c>
      <c r="F233" s="265"/>
    </row>
    <row r="234" spans="2:6" x14ac:dyDescent="0.25">
      <c r="B234" s="267">
        <v>44196</v>
      </c>
      <c r="C234" s="257">
        <v>2003003542</v>
      </c>
      <c r="D234" s="258">
        <v>-4089.46</v>
      </c>
      <c r="E234" s="242">
        <v>1</v>
      </c>
      <c r="F234" s="265"/>
    </row>
    <row r="235" spans="2:6" x14ac:dyDescent="0.25">
      <c r="B235" s="267">
        <v>44227</v>
      </c>
      <c r="C235" s="257">
        <v>2003004121</v>
      </c>
      <c r="D235" s="258">
        <v>-4089.46</v>
      </c>
      <c r="E235" s="242">
        <v>1</v>
      </c>
      <c r="F235" s="265"/>
    </row>
    <row r="236" spans="2:6" x14ac:dyDescent="0.25">
      <c r="B236" s="267">
        <v>44255</v>
      </c>
      <c r="C236" s="257">
        <v>2003005473</v>
      </c>
      <c r="D236" s="258">
        <v>-4089.46</v>
      </c>
      <c r="E236" s="242">
        <v>1</v>
      </c>
      <c r="F236" s="265"/>
    </row>
    <row r="237" spans="2:6" x14ac:dyDescent="0.25">
      <c r="B237" s="267">
        <v>44286</v>
      </c>
      <c r="C237" s="257">
        <v>2003005753</v>
      </c>
      <c r="D237" s="258">
        <v>-4089.46</v>
      </c>
      <c r="E237" s="242">
        <v>1</v>
      </c>
      <c r="F237" s="265"/>
    </row>
    <row r="238" spans="2:6" x14ac:dyDescent="0.25">
      <c r="B238" s="267">
        <v>44316</v>
      </c>
      <c r="C238" s="257">
        <v>2003005931</v>
      </c>
      <c r="D238" s="258">
        <v>-4089.46</v>
      </c>
      <c r="E238" s="242">
        <v>1</v>
      </c>
      <c r="F238" s="265"/>
    </row>
    <row r="239" spans="2:6" x14ac:dyDescent="0.25">
      <c r="B239" s="267">
        <v>44347</v>
      </c>
      <c r="C239" s="257">
        <v>2003006631</v>
      </c>
      <c r="D239" s="258">
        <v>-4089.46</v>
      </c>
      <c r="E239" s="242">
        <v>1</v>
      </c>
      <c r="F239" s="265"/>
    </row>
    <row r="240" spans="2:6" x14ac:dyDescent="0.25">
      <c r="B240" s="267">
        <v>44377</v>
      </c>
      <c r="C240" s="257">
        <v>2003006802</v>
      </c>
      <c r="D240" s="258">
        <v>-4089.46</v>
      </c>
      <c r="E240" s="242">
        <v>1</v>
      </c>
      <c r="F240" s="265"/>
    </row>
    <row r="241" spans="2:6" x14ac:dyDescent="0.25">
      <c r="B241" s="267">
        <v>44377</v>
      </c>
      <c r="C241" s="257">
        <v>2003006876</v>
      </c>
      <c r="D241" s="258">
        <v>-3811.04</v>
      </c>
      <c r="E241" s="242">
        <v>1</v>
      </c>
      <c r="F241" s="265"/>
    </row>
    <row r="242" spans="2:6" x14ac:dyDescent="0.25">
      <c r="B242" s="267">
        <v>44316</v>
      </c>
      <c r="C242" s="257">
        <v>2010001136</v>
      </c>
      <c r="D242" s="258">
        <v>-3563.14</v>
      </c>
      <c r="E242" s="242">
        <v>1</v>
      </c>
      <c r="F242" s="265"/>
    </row>
    <row r="243" spans="2:6" x14ac:dyDescent="0.25">
      <c r="B243" s="267">
        <v>44377</v>
      </c>
      <c r="C243" s="257">
        <v>2003006814</v>
      </c>
      <c r="D243" s="258">
        <v>-3560.63</v>
      </c>
      <c r="E243" s="242">
        <v>1</v>
      </c>
      <c r="F243" s="265"/>
    </row>
    <row r="244" spans="2:6" x14ac:dyDescent="0.25">
      <c r="B244" s="267">
        <v>44377</v>
      </c>
      <c r="C244" s="257">
        <v>2010001431</v>
      </c>
      <c r="D244" s="258">
        <v>-3333.42</v>
      </c>
      <c r="E244" s="242">
        <v>1</v>
      </c>
      <c r="F244" s="265"/>
    </row>
    <row r="245" spans="2:6" x14ac:dyDescent="0.25">
      <c r="B245" s="267">
        <v>44316</v>
      </c>
      <c r="C245" s="257">
        <v>2010001136</v>
      </c>
      <c r="D245" s="258">
        <v>-2585.9299999999998</v>
      </c>
      <c r="E245" s="242">
        <v>1</v>
      </c>
      <c r="F245" s="265"/>
    </row>
    <row r="246" spans="2:6" x14ac:dyDescent="0.25">
      <c r="B246" s="267">
        <v>44347</v>
      </c>
      <c r="C246" s="257">
        <v>2010001277</v>
      </c>
      <c r="D246" s="258">
        <v>-1608.72</v>
      </c>
      <c r="E246" s="242">
        <v>1</v>
      </c>
      <c r="F246" s="265"/>
    </row>
    <row r="247" spans="2:6" x14ac:dyDescent="0.25">
      <c r="B247" s="267">
        <v>44347</v>
      </c>
      <c r="C247" s="257">
        <v>2010001277</v>
      </c>
      <c r="D247" s="258">
        <v>-1432.22</v>
      </c>
      <c r="E247" s="242">
        <v>1</v>
      </c>
      <c r="F247" s="265"/>
    </row>
    <row r="248" spans="2:6" x14ac:dyDescent="0.25">
      <c r="B248" s="267">
        <v>44043</v>
      </c>
      <c r="C248" s="257">
        <v>2003000381</v>
      </c>
      <c r="D248" s="258">
        <v>-806.33</v>
      </c>
      <c r="E248" s="242">
        <v>1</v>
      </c>
      <c r="F248" s="265"/>
    </row>
    <row r="249" spans="2:6" x14ac:dyDescent="0.25">
      <c r="B249" s="267">
        <v>44074</v>
      </c>
      <c r="C249" s="257">
        <v>2003001705</v>
      </c>
      <c r="D249" s="258">
        <v>-806.33</v>
      </c>
      <c r="E249" s="242">
        <v>1</v>
      </c>
      <c r="F249" s="265"/>
    </row>
    <row r="250" spans="2:6" x14ac:dyDescent="0.25">
      <c r="B250" s="267">
        <v>44104</v>
      </c>
      <c r="C250" s="257">
        <v>2003002256</v>
      </c>
      <c r="D250" s="258">
        <v>-806.33</v>
      </c>
      <c r="E250" s="242">
        <v>1</v>
      </c>
      <c r="F250" s="265"/>
    </row>
    <row r="251" spans="2:6" x14ac:dyDescent="0.25">
      <c r="B251" s="267">
        <v>44135</v>
      </c>
      <c r="C251" s="257">
        <v>2003002427</v>
      </c>
      <c r="D251" s="258">
        <v>-806.33</v>
      </c>
      <c r="E251" s="242">
        <v>1</v>
      </c>
      <c r="F251" s="265"/>
    </row>
    <row r="252" spans="2:6" x14ac:dyDescent="0.25">
      <c r="B252" s="267">
        <v>44165</v>
      </c>
      <c r="C252" s="257">
        <v>2003002943</v>
      </c>
      <c r="D252" s="258">
        <v>-806.33</v>
      </c>
      <c r="E252" s="242">
        <v>1</v>
      </c>
      <c r="F252" s="265"/>
    </row>
    <row r="253" spans="2:6" x14ac:dyDescent="0.25">
      <c r="B253" s="267">
        <v>44196</v>
      </c>
      <c r="C253" s="257">
        <v>2003003543</v>
      </c>
      <c r="D253" s="258">
        <v>-806.33</v>
      </c>
      <c r="E253" s="242">
        <v>1</v>
      </c>
      <c r="F253" s="265"/>
    </row>
    <row r="254" spans="2:6" x14ac:dyDescent="0.25">
      <c r="B254" s="267">
        <v>44227</v>
      </c>
      <c r="C254" s="257">
        <v>2003004122</v>
      </c>
      <c r="D254" s="258">
        <v>-806.33</v>
      </c>
      <c r="E254" s="242">
        <v>1</v>
      </c>
      <c r="F254" s="265"/>
    </row>
    <row r="255" spans="2:6" x14ac:dyDescent="0.25">
      <c r="B255" s="267">
        <v>44255</v>
      </c>
      <c r="C255" s="257">
        <v>2003005474</v>
      </c>
      <c r="D255" s="258">
        <v>-806.33</v>
      </c>
      <c r="E255" s="242">
        <v>1</v>
      </c>
      <c r="F255" s="265"/>
    </row>
    <row r="256" spans="2:6" x14ac:dyDescent="0.25">
      <c r="B256" s="267">
        <v>44286</v>
      </c>
      <c r="C256" s="257">
        <v>2003005754</v>
      </c>
      <c r="D256" s="258">
        <v>-806.33</v>
      </c>
      <c r="E256" s="242">
        <v>1</v>
      </c>
      <c r="F256" s="265"/>
    </row>
    <row r="257" spans="2:6" x14ac:dyDescent="0.25">
      <c r="B257" s="267">
        <v>44316</v>
      </c>
      <c r="C257" s="257">
        <v>2003005932</v>
      </c>
      <c r="D257" s="258">
        <v>-806.33</v>
      </c>
      <c r="E257" s="242">
        <v>1</v>
      </c>
      <c r="F257" s="265"/>
    </row>
    <row r="258" spans="2:6" x14ac:dyDescent="0.25">
      <c r="B258" s="267">
        <v>44347</v>
      </c>
      <c r="C258" s="257">
        <v>2003006632</v>
      </c>
      <c r="D258" s="258">
        <v>-806.33</v>
      </c>
      <c r="E258" s="242">
        <v>1</v>
      </c>
      <c r="F258" s="265"/>
    </row>
    <row r="259" spans="2:6" x14ac:dyDescent="0.25">
      <c r="B259" s="267">
        <v>44377</v>
      </c>
      <c r="C259" s="257">
        <v>2003006803</v>
      </c>
      <c r="D259" s="258">
        <v>-806.33</v>
      </c>
      <c r="E259" s="242">
        <v>1</v>
      </c>
      <c r="F259" s="265"/>
    </row>
    <row r="260" spans="2:6" x14ac:dyDescent="0.25">
      <c r="B260" s="267">
        <v>44088</v>
      </c>
      <c r="C260" s="257">
        <v>2003002249</v>
      </c>
      <c r="D260" s="258">
        <v>-528.91</v>
      </c>
      <c r="E260" s="242">
        <v>1</v>
      </c>
      <c r="F260" s="265"/>
    </row>
    <row r="261" spans="2:6" x14ac:dyDescent="0.25">
      <c r="B261" s="267">
        <v>44377</v>
      </c>
      <c r="C261" s="257">
        <v>2010001432</v>
      </c>
      <c r="D261" s="258">
        <v>-490.49</v>
      </c>
      <c r="E261" s="242">
        <v>1</v>
      </c>
      <c r="F261" s="265"/>
    </row>
    <row r="262" spans="2:6" x14ac:dyDescent="0.25">
      <c r="B262" s="267">
        <v>44362</v>
      </c>
      <c r="C262" s="257">
        <v>2010001323</v>
      </c>
      <c r="D262" s="258">
        <v>-476.47</v>
      </c>
      <c r="E262" s="242">
        <v>1</v>
      </c>
      <c r="F262" s="265"/>
    </row>
    <row r="263" spans="2:6" x14ac:dyDescent="0.25">
      <c r="B263" s="267">
        <v>44347</v>
      </c>
      <c r="C263" s="257">
        <v>2010001292</v>
      </c>
      <c r="D263" s="258">
        <v>-461</v>
      </c>
      <c r="E263" s="242">
        <v>1</v>
      </c>
      <c r="F263" s="265"/>
    </row>
    <row r="264" spans="2:6" x14ac:dyDescent="0.25">
      <c r="B264" s="267">
        <v>44377</v>
      </c>
      <c r="C264" s="257">
        <v>2010001442</v>
      </c>
      <c r="D264" s="258">
        <v>-387.02</v>
      </c>
      <c r="E264" s="242">
        <v>1</v>
      </c>
      <c r="F264" s="265"/>
    </row>
    <row r="265" spans="2:6" x14ac:dyDescent="0.25">
      <c r="B265" s="267">
        <v>44347</v>
      </c>
      <c r="C265" s="257">
        <v>2010001292</v>
      </c>
      <c r="D265" s="258">
        <v>-376.04</v>
      </c>
      <c r="E265" s="242">
        <v>1</v>
      </c>
      <c r="F265" s="265"/>
    </row>
    <row r="266" spans="2:6" x14ac:dyDescent="0.25">
      <c r="B266" s="267">
        <v>44347</v>
      </c>
      <c r="C266" s="257">
        <v>2010001292</v>
      </c>
      <c r="D266" s="258">
        <v>-345.82</v>
      </c>
      <c r="E266" s="242">
        <v>1</v>
      </c>
      <c r="F266" s="265"/>
    </row>
    <row r="267" spans="2:6" x14ac:dyDescent="0.25">
      <c r="B267" s="267">
        <v>44377</v>
      </c>
      <c r="C267" s="257">
        <v>2003006876</v>
      </c>
      <c r="D267" s="258">
        <v>-328.43</v>
      </c>
      <c r="E267" s="242">
        <v>1</v>
      </c>
      <c r="F267" s="265"/>
    </row>
    <row r="268" spans="2:6" x14ac:dyDescent="0.25">
      <c r="B268" s="267">
        <v>44347</v>
      </c>
      <c r="C268" s="257">
        <v>2010001292</v>
      </c>
      <c r="D268" s="258">
        <v>-327</v>
      </c>
      <c r="E268" s="242">
        <v>1</v>
      </c>
      <c r="F268" s="265"/>
    </row>
    <row r="269" spans="2:6" x14ac:dyDescent="0.25">
      <c r="B269" s="267">
        <v>44316</v>
      </c>
      <c r="C269" s="257">
        <v>2010001136</v>
      </c>
      <c r="D269" s="258">
        <v>-294.3</v>
      </c>
      <c r="E269" s="242">
        <v>1</v>
      </c>
      <c r="F269" s="265"/>
    </row>
    <row r="270" spans="2:6" x14ac:dyDescent="0.25">
      <c r="B270" s="267">
        <v>44283</v>
      </c>
      <c r="C270" s="257">
        <v>2010000980</v>
      </c>
      <c r="D270" s="258">
        <v>-294.29000000000002</v>
      </c>
      <c r="E270" s="242">
        <v>1</v>
      </c>
      <c r="F270" s="265"/>
    </row>
    <row r="271" spans="2:6" x14ac:dyDescent="0.25">
      <c r="B271" s="267">
        <v>44301</v>
      </c>
      <c r="C271" s="257">
        <v>2010001067</v>
      </c>
      <c r="D271" s="258">
        <v>-294.29000000000002</v>
      </c>
      <c r="E271" s="242">
        <v>1</v>
      </c>
      <c r="F271" s="265"/>
    </row>
    <row r="272" spans="2:6" x14ac:dyDescent="0.25">
      <c r="B272" s="267">
        <v>44347</v>
      </c>
      <c r="C272" s="257">
        <v>2010001277</v>
      </c>
      <c r="D272" s="258">
        <v>-294.29000000000002</v>
      </c>
      <c r="E272" s="242">
        <v>1</v>
      </c>
      <c r="F272" s="265"/>
    </row>
    <row r="273" spans="2:6" x14ac:dyDescent="0.25">
      <c r="B273" s="267">
        <v>44377</v>
      </c>
      <c r="C273" s="257">
        <v>2010001432</v>
      </c>
      <c r="D273" s="258">
        <v>-294.29000000000002</v>
      </c>
      <c r="E273" s="242">
        <v>1</v>
      </c>
      <c r="F273" s="265"/>
    </row>
    <row r="274" spans="2:6" x14ac:dyDescent="0.25">
      <c r="B274" s="267">
        <v>44043</v>
      </c>
      <c r="C274" s="257">
        <v>2003000496</v>
      </c>
      <c r="D274" s="258">
        <v>-182</v>
      </c>
      <c r="E274" s="242">
        <v>1</v>
      </c>
      <c r="F274" s="265"/>
    </row>
    <row r="275" spans="2:6" x14ac:dyDescent="0.25">
      <c r="B275" s="267">
        <v>44377</v>
      </c>
      <c r="C275" s="257">
        <v>2003006876</v>
      </c>
      <c r="D275" s="258">
        <v>-150.5</v>
      </c>
      <c r="E275" s="242">
        <v>1</v>
      </c>
      <c r="F275" s="265"/>
    </row>
    <row r="276" spans="2:6" x14ac:dyDescent="0.25">
      <c r="B276" s="267">
        <v>44356</v>
      </c>
      <c r="C276" s="257">
        <v>2010001276</v>
      </c>
      <c r="D276" s="258">
        <v>-129.11000000000001</v>
      </c>
      <c r="E276" s="242">
        <v>1</v>
      </c>
      <c r="F276" s="265"/>
    </row>
    <row r="277" spans="2:6" x14ac:dyDescent="0.25">
      <c r="B277" s="267">
        <v>44377</v>
      </c>
      <c r="C277" s="257">
        <v>2003006876</v>
      </c>
      <c r="D277" s="258">
        <v>-121.75</v>
      </c>
      <c r="E277" s="242">
        <v>1</v>
      </c>
      <c r="F277" s="265"/>
    </row>
    <row r="278" spans="2:6" x14ac:dyDescent="0.25">
      <c r="B278" s="267">
        <v>44377</v>
      </c>
      <c r="C278" s="257">
        <v>2003006876</v>
      </c>
      <c r="D278" s="258">
        <v>-23.1</v>
      </c>
      <c r="E278" s="242">
        <v>1</v>
      </c>
      <c r="F278" s="265"/>
    </row>
    <row r="279" spans="2:6" x14ac:dyDescent="0.25">
      <c r="B279" s="267">
        <v>44377</v>
      </c>
      <c r="C279" s="257">
        <v>2003006874</v>
      </c>
      <c r="D279" s="258">
        <v>-17.809999999999999</v>
      </c>
      <c r="E279" s="242">
        <v>1</v>
      </c>
      <c r="F279" s="265"/>
    </row>
    <row r="280" spans="2:6" x14ac:dyDescent="0.25">
      <c r="B280" s="267">
        <v>44158</v>
      </c>
      <c r="C280" s="257">
        <v>2010000449</v>
      </c>
      <c r="D280" s="258">
        <v>-17.28</v>
      </c>
      <c r="E280" s="242">
        <v>1</v>
      </c>
      <c r="F280" s="265"/>
    </row>
    <row r="281" spans="2:6" x14ac:dyDescent="0.25">
      <c r="B281" s="267">
        <v>44377</v>
      </c>
      <c r="C281" s="257">
        <v>2003006876</v>
      </c>
      <c r="D281" s="258">
        <v>-0.2</v>
      </c>
      <c r="E281" s="242">
        <v>1</v>
      </c>
      <c r="F281" s="265"/>
    </row>
    <row r="282" spans="2:6" x14ac:dyDescent="0.25">
      <c r="B282" s="267">
        <v>44043</v>
      </c>
      <c r="C282" s="257">
        <v>2003000486</v>
      </c>
      <c r="D282" s="258">
        <v>0</v>
      </c>
      <c r="E282" s="242">
        <v>1</v>
      </c>
      <c r="F282" s="265"/>
    </row>
    <row r="283" spans="2:6" x14ac:dyDescent="0.25">
      <c r="B283" s="267">
        <v>44043</v>
      </c>
      <c r="C283" s="257">
        <v>2003000487</v>
      </c>
      <c r="D283" s="258">
        <v>0</v>
      </c>
      <c r="E283" s="242">
        <v>1</v>
      </c>
      <c r="F283" s="265"/>
    </row>
    <row r="284" spans="2:6" x14ac:dyDescent="0.25">
      <c r="B284" s="267">
        <v>44043</v>
      </c>
      <c r="C284" s="257">
        <v>2003000490</v>
      </c>
      <c r="D284" s="258">
        <v>0</v>
      </c>
      <c r="E284" s="242">
        <v>1</v>
      </c>
      <c r="F284" s="265"/>
    </row>
    <row r="285" spans="2:6" x14ac:dyDescent="0.25">
      <c r="B285" s="267">
        <v>44043</v>
      </c>
      <c r="C285" s="257">
        <v>2003000453</v>
      </c>
      <c r="D285" s="258">
        <v>0</v>
      </c>
      <c r="E285" s="242">
        <v>1</v>
      </c>
      <c r="F285" s="265"/>
    </row>
    <row r="286" spans="2:6" x14ac:dyDescent="0.25">
      <c r="B286" s="267">
        <v>44044</v>
      </c>
      <c r="C286" s="257">
        <v>2003000454</v>
      </c>
      <c r="D286" s="258">
        <v>0</v>
      </c>
      <c r="E286" s="242">
        <v>1</v>
      </c>
      <c r="F286" s="265"/>
    </row>
    <row r="287" spans="2:6" x14ac:dyDescent="0.25">
      <c r="B287" s="267">
        <v>44043</v>
      </c>
      <c r="C287" s="257">
        <v>2003000455</v>
      </c>
      <c r="D287" s="258">
        <v>0</v>
      </c>
      <c r="E287" s="242">
        <v>1</v>
      </c>
      <c r="F287" s="265"/>
    </row>
    <row r="288" spans="2:6" x14ac:dyDescent="0.25">
      <c r="B288" s="267">
        <v>44043</v>
      </c>
      <c r="C288" s="257">
        <v>2003000455</v>
      </c>
      <c r="D288" s="258">
        <v>0</v>
      </c>
      <c r="E288" s="242">
        <v>1</v>
      </c>
      <c r="F288" s="265"/>
    </row>
    <row r="289" spans="2:6" x14ac:dyDescent="0.25">
      <c r="B289" s="267">
        <v>44043</v>
      </c>
      <c r="C289" s="257">
        <v>2003000455</v>
      </c>
      <c r="D289" s="258">
        <v>0</v>
      </c>
      <c r="E289" s="242">
        <v>1</v>
      </c>
      <c r="F289" s="265"/>
    </row>
    <row r="290" spans="2:6" x14ac:dyDescent="0.25">
      <c r="B290" s="267">
        <v>44043</v>
      </c>
      <c r="C290" s="257">
        <v>2003000455</v>
      </c>
      <c r="D290" s="258">
        <v>0</v>
      </c>
      <c r="E290" s="242">
        <v>1</v>
      </c>
      <c r="F290" s="265"/>
    </row>
    <row r="291" spans="2:6" x14ac:dyDescent="0.25">
      <c r="B291" s="267">
        <v>44043</v>
      </c>
      <c r="C291" s="257">
        <v>2003000455</v>
      </c>
      <c r="D291" s="258">
        <v>0</v>
      </c>
      <c r="E291" s="242">
        <v>1</v>
      </c>
      <c r="F291" s="265"/>
    </row>
    <row r="292" spans="2:6" x14ac:dyDescent="0.25">
      <c r="B292" s="267">
        <v>44043</v>
      </c>
      <c r="C292" s="257">
        <v>2003000455</v>
      </c>
      <c r="D292" s="258">
        <v>0</v>
      </c>
      <c r="E292" s="242">
        <v>1</v>
      </c>
      <c r="F292" s="265"/>
    </row>
    <row r="293" spans="2:6" x14ac:dyDescent="0.25">
      <c r="B293" s="267">
        <v>44043</v>
      </c>
      <c r="C293" s="257">
        <v>2003000455</v>
      </c>
      <c r="D293" s="258">
        <v>0</v>
      </c>
      <c r="E293" s="242">
        <v>1</v>
      </c>
      <c r="F293" s="265"/>
    </row>
    <row r="294" spans="2:6" x14ac:dyDescent="0.25">
      <c r="B294" s="267">
        <v>44043</v>
      </c>
      <c r="C294" s="257">
        <v>2003000455</v>
      </c>
      <c r="D294" s="258">
        <v>0</v>
      </c>
      <c r="E294" s="242">
        <v>1</v>
      </c>
      <c r="F294" s="265"/>
    </row>
    <row r="295" spans="2:6" x14ac:dyDescent="0.25">
      <c r="B295" s="267">
        <v>44043</v>
      </c>
      <c r="C295" s="257">
        <v>2003000455</v>
      </c>
      <c r="D295" s="258">
        <v>0</v>
      </c>
      <c r="E295" s="242">
        <v>1</v>
      </c>
      <c r="F295" s="265"/>
    </row>
    <row r="296" spans="2:6" x14ac:dyDescent="0.25">
      <c r="B296" s="267">
        <v>44043</v>
      </c>
      <c r="C296" s="257">
        <v>2003000455</v>
      </c>
      <c r="D296" s="258">
        <v>0</v>
      </c>
      <c r="E296" s="242">
        <v>1</v>
      </c>
      <c r="F296" s="265"/>
    </row>
    <row r="297" spans="2:6" x14ac:dyDescent="0.25">
      <c r="B297" s="267">
        <v>44043</v>
      </c>
      <c r="C297" s="257">
        <v>2003000455</v>
      </c>
      <c r="D297" s="258">
        <v>0</v>
      </c>
      <c r="E297" s="242">
        <v>1</v>
      </c>
      <c r="F297" s="265"/>
    </row>
    <row r="298" spans="2:6" x14ac:dyDescent="0.25">
      <c r="B298" s="267">
        <v>44043</v>
      </c>
      <c r="C298" s="257">
        <v>2003000455</v>
      </c>
      <c r="D298" s="258">
        <v>0</v>
      </c>
      <c r="E298" s="242">
        <v>1</v>
      </c>
      <c r="F298" s="265"/>
    </row>
    <row r="299" spans="2:6" x14ac:dyDescent="0.25">
      <c r="B299" s="267">
        <v>44043</v>
      </c>
      <c r="C299" s="257">
        <v>2003000455</v>
      </c>
      <c r="D299" s="258">
        <v>0</v>
      </c>
      <c r="E299" s="242">
        <v>1</v>
      </c>
      <c r="F299" s="265"/>
    </row>
    <row r="300" spans="2:6" x14ac:dyDescent="0.25">
      <c r="B300" s="267">
        <v>44043</v>
      </c>
      <c r="C300" s="257">
        <v>2003000455</v>
      </c>
      <c r="D300" s="258">
        <v>0</v>
      </c>
      <c r="E300" s="242">
        <v>1</v>
      </c>
      <c r="F300" s="265"/>
    </row>
    <row r="301" spans="2:6" x14ac:dyDescent="0.25">
      <c r="B301" s="267">
        <v>44044</v>
      </c>
      <c r="C301" s="257">
        <v>2003000456</v>
      </c>
      <c r="D301" s="258">
        <v>0</v>
      </c>
      <c r="E301" s="242">
        <v>1</v>
      </c>
      <c r="F301" s="265"/>
    </row>
    <row r="302" spans="2:6" x14ac:dyDescent="0.25">
      <c r="B302" s="267">
        <v>44044</v>
      </c>
      <c r="C302" s="257">
        <v>2003000456</v>
      </c>
      <c r="D302" s="258">
        <v>0</v>
      </c>
      <c r="E302" s="242">
        <v>1</v>
      </c>
      <c r="F302" s="265"/>
    </row>
    <row r="303" spans="2:6" x14ac:dyDescent="0.25">
      <c r="B303" s="267">
        <v>44044</v>
      </c>
      <c r="C303" s="257">
        <v>2003000456</v>
      </c>
      <c r="D303" s="258">
        <v>0</v>
      </c>
      <c r="E303" s="242">
        <v>1</v>
      </c>
      <c r="F303" s="265"/>
    </row>
    <row r="304" spans="2:6" x14ac:dyDescent="0.25">
      <c r="B304" s="267">
        <v>44044</v>
      </c>
      <c r="C304" s="257">
        <v>2003000456</v>
      </c>
      <c r="D304" s="258">
        <v>0</v>
      </c>
      <c r="E304" s="242">
        <v>1</v>
      </c>
      <c r="F304" s="265"/>
    </row>
    <row r="305" spans="2:6" x14ac:dyDescent="0.25">
      <c r="B305" s="267">
        <v>44044</v>
      </c>
      <c r="C305" s="257">
        <v>2003000456</v>
      </c>
      <c r="D305" s="258">
        <v>0</v>
      </c>
      <c r="E305" s="242">
        <v>1</v>
      </c>
      <c r="F305" s="265"/>
    </row>
    <row r="306" spans="2:6" x14ac:dyDescent="0.25">
      <c r="B306" s="267">
        <v>44044</v>
      </c>
      <c r="C306" s="257">
        <v>2003000456</v>
      </c>
      <c r="D306" s="258">
        <v>0</v>
      </c>
      <c r="E306" s="242">
        <v>1</v>
      </c>
      <c r="F306" s="265"/>
    </row>
    <row r="307" spans="2:6" x14ac:dyDescent="0.25">
      <c r="B307" s="267">
        <v>44044</v>
      </c>
      <c r="C307" s="257">
        <v>2003000456</v>
      </c>
      <c r="D307" s="258">
        <v>0</v>
      </c>
      <c r="E307" s="242">
        <v>1</v>
      </c>
      <c r="F307" s="265"/>
    </row>
    <row r="308" spans="2:6" x14ac:dyDescent="0.25">
      <c r="B308" s="267">
        <v>44044</v>
      </c>
      <c r="C308" s="257">
        <v>2003000456</v>
      </c>
      <c r="D308" s="258">
        <v>0</v>
      </c>
      <c r="E308" s="242">
        <v>1</v>
      </c>
      <c r="F308" s="265"/>
    </row>
    <row r="309" spans="2:6" x14ac:dyDescent="0.25">
      <c r="B309" s="267">
        <v>44044</v>
      </c>
      <c r="C309" s="257">
        <v>2003000456</v>
      </c>
      <c r="D309" s="258">
        <v>0</v>
      </c>
      <c r="E309" s="242">
        <v>1</v>
      </c>
      <c r="F309" s="265"/>
    </row>
    <row r="310" spans="2:6" x14ac:dyDescent="0.25">
      <c r="B310" s="267">
        <v>44044</v>
      </c>
      <c r="C310" s="257">
        <v>2003000456</v>
      </c>
      <c r="D310" s="258">
        <v>0</v>
      </c>
      <c r="E310" s="242">
        <v>1</v>
      </c>
      <c r="F310" s="265"/>
    </row>
    <row r="311" spans="2:6" x14ac:dyDescent="0.25">
      <c r="B311" s="267">
        <v>44044</v>
      </c>
      <c r="C311" s="257">
        <v>2003000456</v>
      </c>
      <c r="D311" s="258">
        <v>0</v>
      </c>
      <c r="E311" s="242">
        <v>1</v>
      </c>
      <c r="F311" s="265"/>
    </row>
    <row r="312" spans="2:6" x14ac:dyDescent="0.25">
      <c r="B312" s="267">
        <v>44044</v>
      </c>
      <c r="C312" s="257">
        <v>2003000456</v>
      </c>
      <c r="D312" s="258">
        <v>0</v>
      </c>
      <c r="E312" s="242">
        <v>1</v>
      </c>
      <c r="F312" s="265"/>
    </row>
    <row r="313" spans="2:6" x14ac:dyDescent="0.25">
      <c r="B313" s="267">
        <v>44044</v>
      </c>
      <c r="C313" s="257">
        <v>2003000456</v>
      </c>
      <c r="D313" s="258">
        <v>0</v>
      </c>
      <c r="E313" s="242">
        <v>1</v>
      </c>
      <c r="F313" s="265"/>
    </row>
    <row r="314" spans="2:6" x14ac:dyDescent="0.25">
      <c r="B314" s="267">
        <v>44044</v>
      </c>
      <c r="C314" s="257">
        <v>2003000456</v>
      </c>
      <c r="D314" s="258">
        <v>0</v>
      </c>
      <c r="E314" s="242">
        <v>1</v>
      </c>
      <c r="F314" s="265"/>
    </row>
    <row r="315" spans="2:6" x14ac:dyDescent="0.25">
      <c r="B315" s="267">
        <v>44074</v>
      </c>
      <c r="C315" s="257">
        <v>2003001785</v>
      </c>
      <c r="D315" s="258">
        <v>0</v>
      </c>
      <c r="E315" s="242">
        <v>1</v>
      </c>
      <c r="F315" s="265"/>
    </row>
    <row r="316" spans="2:6" x14ac:dyDescent="0.25">
      <c r="B316" s="267">
        <v>44075</v>
      </c>
      <c r="C316" s="257">
        <v>2003001786</v>
      </c>
      <c r="D316" s="258">
        <v>0</v>
      </c>
      <c r="E316" s="242">
        <v>1</v>
      </c>
      <c r="F316" s="265"/>
    </row>
    <row r="317" spans="2:6" x14ac:dyDescent="0.25">
      <c r="B317" s="267">
        <v>44074</v>
      </c>
      <c r="C317" s="257">
        <v>2003001787</v>
      </c>
      <c r="D317" s="258">
        <v>0</v>
      </c>
      <c r="E317" s="242">
        <v>1</v>
      </c>
      <c r="F317" s="265"/>
    </row>
    <row r="318" spans="2:6" x14ac:dyDescent="0.25">
      <c r="B318" s="267">
        <v>44074</v>
      </c>
      <c r="C318" s="257">
        <v>2003001787</v>
      </c>
      <c r="D318" s="258">
        <v>0</v>
      </c>
      <c r="E318" s="242">
        <v>1</v>
      </c>
      <c r="F318" s="265"/>
    </row>
    <row r="319" spans="2:6" x14ac:dyDescent="0.25">
      <c r="B319" s="267">
        <v>44074</v>
      </c>
      <c r="C319" s="257">
        <v>2003001787</v>
      </c>
      <c r="D319" s="258">
        <v>0</v>
      </c>
      <c r="E319" s="242">
        <v>1</v>
      </c>
      <c r="F319" s="265"/>
    </row>
    <row r="320" spans="2:6" x14ac:dyDescent="0.25">
      <c r="B320" s="267">
        <v>44074</v>
      </c>
      <c r="C320" s="257">
        <v>2003001787</v>
      </c>
      <c r="D320" s="258">
        <v>0</v>
      </c>
      <c r="E320" s="242">
        <v>1</v>
      </c>
      <c r="F320" s="265"/>
    </row>
    <row r="321" spans="2:6" x14ac:dyDescent="0.25">
      <c r="B321" s="267">
        <v>44074</v>
      </c>
      <c r="C321" s="257">
        <v>2003001787</v>
      </c>
      <c r="D321" s="258">
        <v>0</v>
      </c>
      <c r="E321" s="242">
        <v>1</v>
      </c>
      <c r="F321" s="265"/>
    </row>
    <row r="322" spans="2:6" x14ac:dyDescent="0.25">
      <c r="B322" s="267">
        <v>44074</v>
      </c>
      <c r="C322" s="257">
        <v>2003001787</v>
      </c>
      <c r="D322" s="258">
        <v>0</v>
      </c>
      <c r="E322" s="242">
        <v>1</v>
      </c>
      <c r="F322" s="265"/>
    </row>
    <row r="323" spans="2:6" x14ac:dyDescent="0.25">
      <c r="B323" s="267">
        <v>44074</v>
      </c>
      <c r="C323" s="257">
        <v>2003001787</v>
      </c>
      <c r="D323" s="258">
        <v>0</v>
      </c>
      <c r="E323" s="242">
        <v>1</v>
      </c>
      <c r="F323" s="265"/>
    </row>
    <row r="324" spans="2:6" x14ac:dyDescent="0.25">
      <c r="B324" s="267">
        <v>44074</v>
      </c>
      <c r="C324" s="257">
        <v>2003001787</v>
      </c>
      <c r="D324" s="258">
        <v>0</v>
      </c>
      <c r="E324" s="242">
        <v>1</v>
      </c>
      <c r="F324" s="265"/>
    </row>
    <row r="325" spans="2:6" x14ac:dyDescent="0.25">
      <c r="B325" s="267">
        <v>44074</v>
      </c>
      <c r="C325" s="257">
        <v>2003001787</v>
      </c>
      <c r="D325" s="258">
        <v>0</v>
      </c>
      <c r="E325" s="242">
        <v>1</v>
      </c>
      <c r="F325" s="265"/>
    </row>
    <row r="326" spans="2:6" x14ac:dyDescent="0.25">
      <c r="B326" s="267">
        <v>44074</v>
      </c>
      <c r="C326" s="257">
        <v>2003001787</v>
      </c>
      <c r="D326" s="258">
        <v>0</v>
      </c>
      <c r="E326" s="242">
        <v>1</v>
      </c>
      <c r="F326" s="265"/>
    </row>
    <row r="327" spans="2:6" x14ac:dyDescent="0.25">
      <c r="B327" s="267">
        <v>44074</v>
      </c>
      <c r="C327" s="257">
        <v>2003001787</v>
      </c>
      <c r="D327" s="258">
        <v>0</v>
      </c>
      <c r="E327" s="242">
        <v>1</v>
      </c>
      <c r="F327" s="265"/>
    </row>
    <row r="328" spans="2:6" x14ac:dyDescent="0.25">
      <c r="B328" s="267">
        <v>44074</v>
      </c>
      <c r="C328" s="257">
        <v>2003001787</v>
      </c>
      <c r="D328" s="258">
        <v>0</v>
      </c>
      <c r="E328" s="242">
        <v>1</v>
      </c>
      <c r="F328" s="265"/>
    </row>
    <row r="329" spans="2:6" x14ac:dyDescent="0.25">
      <c r="B329" s="267">
        <v>44074</v>
      </c>
      <c r="C329" s="257">
        <v>2003001787</v>
      </c>
      <c r="D329" s="258">
        <v>0</v>
      </c>
      <c r="E329" s="242">
        <v>1</v>
      </c>
      <c r="F329" s="265"/>
    </row>
    <row r="330" spans="2:6" x14ac:dyDescent="0.25">
      <c r="B330" s="267">
        <v>44074</v>
      </c>
      <c r="C330" s="257">
        <v>2003001787</v>
      </c>
      <c r="D330" s="258">
        <v>0</v>
      </c>
      <c r="E330" s="242">
        <v>1</v>
      </c>
      <c r="F330" s="265"/>
    </row>
    <row r="331" spans="2:6" x14ac:dyDescent="0.25">
      <c r="B331" s="267">
        <v>44075</v>
      </c>
      <c r="C331" s="257">
        <v>2003001788</v>
      </c>
      <c r="D331" s="258">
        <v>0</v>
      </c>
      <c r="E331" s="242">
        <v>1</v>
      </c>
      <c r="F331" s="265"/>
    </row>
    <row r="332" spans="2:6" x14ac:dyDescent="0.25">
      <c r="B332" s="267">
        <v>44075</v>
      </c>
      <c r="C332" s="257">
        <v>2003001788</v>
      </c>
      <c r="D332" s="258">
        <v>0</v>
      </c>
      <c r="E332" s="242">
        <v>1</v>
      </c>
      <c r="F332" s="265"/>
    </row>
    <row r="333" spans="2:6" x14ac:dyDescent="0.25">
      <c r="B333" s="267">
        <v>44075</v>
      </c>
      <c r="C333" s="257">
        <v>2003001788</v>
      </c>
      <c r="D333" s="258">
        <v>0</v>
      </c>
      <c r="E333" s="242">
        <v>1</v>
      </c>
      <c r="F333" s="265"/>
    </row>
    <row r="334" spans="2:6" x14ac:dyDescent="0.25">
      <c r="B334" s="267">
        <v>44075</v>
      </c>
      <c r="C334" s="257">
        <v>2003001788</v>
      </c>
      <c r="D334" s="258">
        <v>0</v>
      </c>
      <c r="E334" s="242">
        <v>1</v>
      </c>
      <c r="F334" s="265"/>
    </row>
    <row r="335" spans="2:6" x14ac:dyDescent="0.25">
      <c r="B335" s="267">
        <v>44075</v>
      </c>
      <c r="C335" s="257">
        <v>2003001788</v>
      </c>
      <c r="D335" s="258">
        <v>0</v>
      </c>
      <c r="E335" s="242">
        <v>1</v>
      </c>
      <c r="F335" s="265"/>
    </row>
    <row r="336" spans="2:6" x14ac:dyDescent="0.25">
      <c r="B336" s="267">
        <v>44075</v>
      </c>
      <c r="C336" s="257">
        <v>2003001788</v>
      </c>
      <c r="D336" s="258">
        <v>0</v>
      </c>
      <c r="E336" s="242">
        <v>1</v>
      </c>
      <c r="F336" s="265"/>
    </row>
    <row r="337" spans="2:6" x14ac:dyDescent="0.25">
      <c r="B337" s="267">
        <v>44075</v>
      </c>
      <c r="C337" s="257">
        <v>2003001788</v>
      </c>
      <c r="D337" s="258">
        <v>0</v>
      </c>
      <c r="E337" s="242">
        <v>1</v>
      </c>
      <c r="F337" s="265"/>
    </row>
    <row r="338" spans="2:6" x14ac:dyDescent="0.25">
      <c r="B338" s="267">
        <v>44075</v>
      </c>
      <c r="C338" s="257">
        <v>2003001788</v>
      </c>
      <c r="D338" s="258">
        <v>0</v>
      </c>
      <c r="E338" s="242">
        <v>1</v>
      </c>
      <c r="F338" s="265"/>
    </row>
    <row r="339" spans="2:6" x14ac:dyDescent="0.25">
      <c r="B339" s="267">
        <v>44075</v>
      </c>
      <c r="C339" s="257">
        <v>2003001788</v>
      </c>
      <c r="D339" s="258">
        <v>0</v>
      </c>
      <c r="E339" s="242">
        <v>1</v>
      </c>
      <c r="F339" s="265"/>
    </row>
    <row r="340" spans="2:6" x14ac:dyDescent="0.25">
      <c r="B340" s="267">
        <v>44075</v>
      </c>
      <c r="C340" s="257">
        <v>2003001788</v>
      </c>
      <c r="D340" s="258">
        <v>0</v>
      </c>
      <c r="E340" s="242">
        <v>1</v>
      </c>
      <c r="F340" s="265"/>
    </row>
    <row r="341" spans="2:6" x14ac:dyDescent="0.25">
      <c r="B341" s="267">
        <v>44075</v>
      </c>
      <c r="C341" s="257">
        <v>2003001788</v>
      </c>
      <c r="D341" s="258">
        <v>0</v>
      </c>
      <c r="E341" s="242">
        <v>1</v>
      </c>
      <c r="F341" s="265"/>
    </row>
    <row r="342" spans="2:6" x14ac:dyDescent="0.25">
      <c r="B342" s="267">
        <v>44075</v>
      </c>
      <c r="C342" s="257">
        <v>2003001788</v>
      </c>
      <c r="D342" s="258">
        <v>0</v>
      </c>
      <c r="E342" s="242">
        <v>1</v>
      </c>
      <c r="F342" s="265"/>
    </row>
    <row r="343" spans="2:6" x14ac:dyDescent="0.25">
      <c r="B343" s="267">
        <v>44075</v>
      </c>
      <c r="C343" s="257">
        <v>2003001788</v>
      </c>
      <c r="D343" s="258">
        <v>0</v>
      </c>
      <c r="E343" s="242">
        <v>1</v>
      </c>
      <c r="F343" s="265"/>
    </row>
    <row r="344" spans="2:6" x14ac:dyDescent="0.25">
      <c r="B344" s="267">
        <v>44075</v>
      </c>
      <c r="C344" s="257">
        <v>2003001788</v>
      </c>
      <c r="D344" s="258">
        <v>0</v>
      </c>
      <c r="E344" s="242">
        <v>1</v>
      </c>
      <c r="F344" s="265"/>
    </row>
    <row r="345" spans="2:6" x14ac:dyDescent="0.25">
      <c r="B345" s="267">
        <v>44074</v>
      </c>
      <c r="C345" s="257">
        <v>2003001789</v>
      </c>
      <c r="D345" s="258">
        <v>0</v>
      </c>
      <c r="E345" s="242">
        <v>1</v>
      </c>
      <c r="F345" s="265"/>
    </row>
    <row r="346" spans="2:6" x14ac:dyDescent="0.25">
      <c r="B346" s="267">
        <v>44075</v>
      </c>
      <c r="C346" s="257">
        <v>2003001790</v>
      </c>
      <c r="D346" s="258">
        <v>0</v>
      </c>
      <c r="E346" s="242">
        <v>1</v>
      </c>
      <c r="F346" s="265"/>
    </row>
    <row r="347" spans="2:6" x14ac:dyDescent="0.25">
      <c r="B347" s="267">
        <v>44104</v>
      </c>
      <c r="C347" s="257">
        <v>2003002311</v>
      </c>
      <c r="D347" s="258">
        <v>0</v>
      </c>
      <c r="E347" s="242">
        <v>1</v>
      </c>
      <c r="F347" s="265"/>
    </row>
    <row r="348" spans="2:6" x14ac:dyDescent="0.25">
      <c r="B348" s="267">
        <v>44105</v>
      </c>
      <c r="C348" s="257">
        <v>2003002312</v>
      </c>
      <c r="D348" s="258">
        <v>0</v>
      </c>
      <c r="E348" s="242">
        <v>1</v>
      </c>
      <c r="F348" s="265"/>
    </row>
    <row r="349" spans="2:6" x14ac:dyDescent="0.25">
      <c r="B349" s="267">
        <v>44104</v>
      </c>
      <c r="C349" s="257">
        <v>2003002313</v>
      </c>
      <c r="D349" s="258">
        <v>0</v>
      </c>
      <c r="E349" s="242">
        <v>1</v>
      </c>
      <c r="F349" s="265"/>
    </row>
    <row r="350" spans="2:6" x14ac:dyDescent="0.25">
      <c r="B350" s="267">
        <v>44104</v>
      </c>
      <c r="C350" s="257">
        <v>2003002313</v>
      </c>
      <c r="D350" s="258">
        <v>0</v>
      </c>
      <c r="E350" s="242">
        <v>1</v>
      </c>
      <c r="F350" s="265"/>
    </row>
    <row r="351" spans="2:6" x14ac:dyDescent="0.25">
      <c r="B351" s="267">
        <v>44104</v>
      </c>
      <c r="C351" s="257">
        <v>2003002313</v>
      </c>
      <c r="D351" s="258">
        <v>0</v>
      </c>
      <c r="E351" s="242">
        <v>1</v>
      </c>
      <c r="F351" s="265"/>
    </row>
    <row r="352" spans="2:6" x14ac:dyDescent="0.25">
      <c r="B352" s="267">
        <v>44104</v>
      </c>
      <c r="C352" s="257">
        <v>2003002313</v>
      </c>
      <c r="D352" s="258">
        <v>0</v>
      </c>
      <c r="E352" s="242">
        <v>1</v>
      </c>
      <c r="F352" s="265"/>
    </row>
    <row r="353" spans="2:10" x14ac:dyDescent="0.25">
      <c r="B353" s="267">
        <v>44104</v>
      </c>
      <c r="C353" s="257">
        <v>2003002313</v>
      </c>
      <c r="D353" s="258">
        <v>0</v>
      </c>
      <c r="E353" s="242">
        <v>1</v>
      </c>
      <c r="F353" s="265"/>
    </row>
    <row r="354" spans="2:10" x14ac:dyDescent="0.25">
      <c r="B354" s="267">
        <v>44104</v>
      </c>
      <c r="C354" s="257">
        <v>2003002313</v>
      </c>
      <c r="D354" s="258">
        <v>0</v>
      </c>
      <c r="E354" s="242">
        <v>1</v>
      </c>
      <c r="F354" s="265"/>
    </row>
    <row r="355" spans="2:10" x14ac:dyDescent="0.25">
      <c r="B355" s="267">
        <v>44104</v>
      </c>
      <c r="C355" s="257">
        <v>2003002313</v>
      </c>
      <c r="D355" s="258">
        <v>0</v>
      </c>
      <c r="E355" s="242">
        <v>1</v>
      </c>
      <c r="F355" s="265"/>
    </row>
    <row r="356" spans="2:10" x14ac:dyDescent="0.25">
      <c r="B356" s="267">
        <v>44104</v>
      </c>
      <c r="C356" s="257">
        <v>2003002313</v>
      </c>
      <c r="D356" s="258">
        <v>0</v>
      </c>
      <c r="E356" s="242">
        <v>1</v>
      </c>
      <c r="F356" s="265"/>
    </row>
    <row r="357" spans="2:10" x14ac:dyDescent="0.25">
      <c r="B357" s="267">
        <v>44104</v>
      </c>
      <c r="C357" s="257">
        <v>2003002313</v>
      </c>
      <c r="D357" s="258">
        <v>0</v>
      </c>
      <c r="E357" s="242">
        <v>1</v>
      </c>
      <c r="F357" s="265"/>
    </row>
    <row r="358" spans="2:10" x14ac:dyDescent="0.25">
      <c r="B358" s="267">
        <v>44104</v>
      </c>
      <c r="C358" s="257">
        <v>2003002313</v>
      </c>
      <c r="D358" s="258">
        <v>0</v>
      </c>
      <c r="E358" s="242">
        <v>1</v>
      </c>
      <c r="F358" s="265"/>
    </row>
    <row r="359" spans="2:10" x14ac:dyDescent="0.25">
      <c r="B359" s="267">
        <v>44104</v>
      </c>
      <c r="C359" s="257">
        <v>2003002313</v>
      </c>
      <c r="D359" s="258">
        <v>0</v>
      </c>
      <c r="E359" s="242">
        <v>1</v>
      </c>
      <c r="F359" s="265"/>
    </row>
    <row r="360" spans="2:10" x14ac:dyDescent="0.25">
      <c r="B360" s="267">
        <v>44104</v>
      </c>
      <c r="C360" s="257">
        <v>2003002313</v>
      </c>
      <c r="D360" s="258">
        <v>0</v>
      </c>
      <c r="E360" s="242">
        <v>1</v>
      </c>
      <c r="F360" s="265"/>
    </row>
    <row r="361" spans="2:10" x14ac:dyDescent="0.25">
      <c r="B361" s="267">
        <v>44105</v>
      </c>
      <c r="C361" s="257">
        <v>2003002314</v>
      </c>
      <c r="D361" s="258">
        <v>0</v>
      </c>
      <c r="E361" s="242">
        <v>1</v>
      </c>
      <c r="F361" s="265"/>
      <c r="G361"/>
      <c r="H361"/>
      <c r="I361"/>
      <c r="J361"/>
    </row>
    <row r="362" spans="2:10" x14ac:dyDescent="0.25">
      <c r="B362" s="267">
        <v>44105</v>
      </c>
      <c r="C362" s="257">
        <v>2003002314</v>
      </c>
      <c r="D362" s="258">
        <v>0</v>
      </c>
      <c r="E362" s="242">
        <v>1</v>
      </c>
      <c r="F362" s="265"/>
      <c r="G362"/>
      <c r="H362"/>
      <c r="I362"/>
      <c r="J362"/>
    </row>
    <row r="363" spans="2:10" x14ac:dyDescent="0.25">
      <c r="B363" s="267">
        <v>44105</v>
      </c>
      <c r="C363" s="257">
        <v>2003002314</v>
      </c>
      <c r="D363" s="258">
        <v>0</v>
      </c>
      <c r="E363" s="242">
        <v>1</v>
      </c>
      <c r="F363" s="265"/>
      <c r="G363"/>
      <c r="H363"/>
      <c r="I363"/>
      <c r="J363"/>
    </row>
    <row r="364" spans="2:10" x14ac:dyDescent="0.25">
      <c r="B364" s="267">
        <v>44105</v>
      </c>
      <c r="C364" s="257">
        <v>2003002314</v>
      </c>
      <c r="D364" s="258">
        <v>0</v>
      </c>
      <c r="E364" s="242">
        <v>1</v>
      </c>
      <c r="F364" s="265"/>
      <c r="G364"/>
      <c r="H364"/>
      <c r="I364"/>
      <c r="J364"/>
    </row>
    <row r="365" spans="2:10" x14ac:dyDescent="0.25">
      <c r="B365" s="267">
        <v>44105</v>
      </c>
      <c r="C365" s="257">
        <v>2003002314</v>
      </c>
      <c r="D365" s="258">
        <v>0</v>
      </c>
      <c r="E365" s="242">
        <v>1</v>
      </c>
      <c r="F365" s="265"/>
      <c r="G365"/>
      <c r="H365"/>
      <c r="I365"/>
      <c r="J365"/>
    </row>
    <row r="366" spans="2:10" x14ac:dyDescent="0.25">
      <c r="B366" s="267">
        <v>44105</v>
      </c>
      <c r="C366" s="257">
        <v>2003002314</v>
      </c>
      <c r="D366" s="258">
        <v>0</v>
      </c>
      <c r="E366" s="242">
        <v>1</v>
      </c>
      <c r="F366" s="265"/>
      <c r="G366"/>
      <c r="H366"/>
      <c r="I366"/>
      <c r="J366"/>
    </row>
    <row r="367" spans="2:10" x14ac:dyDescent="0.25">
      <c r="B367" s="267">
        <v>44105</v>
      </c>
      <c r="C367" s="257">
        <v>2003002314</v>
      </c>
      <c r="D367" s="258">
        <v>0</v>
      </c>
      <c r="E367" s="242">
        <v>1</v>
      </c>
      <c r="F367" s="265"/>
      <c r="G367"/>
      <c r="H367"/>
      <c r="I367"/>
      <c r="J367"/>
    </row>
    <row r="368" spans="2:10" x14ac:dyDescent="0.25">
      <c r="B368" s="267">
        <v>44105</v>
      </c>
      <c r="C368" s="257">
        <v>2003002314</v>
      </c>
      <c r="D368" s="258">
        <v>0</v>
      </c>
      <c r="E368" s="242">
        <v>1</v>
      </c>
      <c r="F368" s="265"/>
      <c r="G368"/>
      <c r="H368"/>
      <c r="I368"/>
      <c r="J368"/>
    </row>
    <row r="369" spans="2:10" x14ac:dyDescent="0.25">
      <c r="B369" s="267">
        <v>44105</v>
      </c>
      <c r="C369" s="257">
        <v>2003002314</v>
      </c>
      <c r="D369" s="258">
        <v>0</v>
      </c>
      <c r="E369" s="242">
        <v>1</v>
      </c>
      <c r="F369" s="265"/>
      <c r="G369"/>
      <c r="H369"/>
      <c r="I369"/>
      <c r="J369"/>
    </row>
    <row r="370" spans="2:10" x14ac:dyDescent="0.25">
      <c r="B370" s="267">
        <v>44105</v>
      </c>
      <c r="C370" s="257">
        <v>2003002314</v>
      </c>
      <c r="D370" s="258">
        <v>0</v>
      </c>
      <c r="E370" s="242">
        <v>1</v>
      </c>
      <c r="F370" s="265"/>
      <c r="G370"/>
      <c r="H370"/>
      <c r="I370"/>
      <c r="J370"/>
    </row>
    <row r="371" spans="2:10" x14ac:dyDescent="0.25">
      <c r="B371" s="267">
        <v>44105</v>
      </c>
      <c r="C371" s="257">
        <v>2003002314</v>
      </c>
      <c r="D371" s="258">
        <v>0</v>
      </c>
      <c r="E371" s="242">
        <v>1</v>
      </c>
      <c r="F371" s="265"/>
      <c r="G371"/>
      <c r="H371"/>
      <c r="I371"/>
      <c r="J371"/>
    </row>
    <row r="372" spans="2:10" x14ac:dyDescent="0.25">
      <c r="B372" s="267">
        <v>44105</v>
      </c>
      <c r="C372" s="257">
        <v>2003002314</v>
      </c>
      <c r="D372" s="258">
        <v>0</v>
      </c>
      <c r="E372" s="242">
        <v>1</v>
      </c>
      <c r="F372" s="265"/>
      <c r="G372"/>
      <c r="H372"/>
      <c r="I372"/>
      <c r="J372"/>
    </row>
    <row r="373" spans="2:10" x14ac:dyDescent="0.25">
      <c r="B373" s="267">
        <v>44104</v>
      </c>
      <c r="C373" s="257">
        <v>2003002315</v>
      </c>
      <c r="D373" s="258">
        <v>0</v>
      </c>
      <c r="E373" s="242">
        <v>1</v>
      </c>
      <c r="F373" s="265"/>
      <c r="G373"/>
      <c r="H373"/>
      <c r="I373"/>
      <c r="J373"/>
    </row>
    <row r="374" spans="2:10" x14ac:dyDescent="0.25">
      <c r="B374" s="267">
        <v>44105</v>
      </c>
      <c r="C374" s="257">
        <v>2003002316</v>
      </c>
      <c r="D374" s="258">
        <v>0</v>
      </c>
      <c r="E374" s="242">
        <v>1</v>
      </c>
      <c r="F374" s="265"/>
      <c r="G374"/>
      <c r="H374"/>
      <c r="I374"/>
      <c r="J374"/>
    </row>
    <row r="375" spans="2:10" x14ac:dyDescent="0.25">
      <c r="B375" s="267">
        <v>44165</v>
      </c>
      <c r="C375" s="257">
        <v>2003003014</v>
      </c>
      <c r="D375" s="258">
        <v>0</v>
      </c>
      <c r="E375" s="242">
        <v>1</v>
      </c>
      <c r="F375" s="265"/>
      <c r="G375"/>
      <c r="H375"/>
      <c r="I375"/>
      <c r="J375"/>
    </row>
    <row r="376" spans="2:10" x14ac:dyDescent="0.25">
      <c r="B376" s="267">
        <v>44166</v>
      </c>
      <c r="C376" s="257">
        <v>2003003015</v>
      </c>
      <c r="D376" s="258">
        <v>0</v>
      </c>
      <c r="E376" s="242">
        <v>1</v>
      </c>
      <c r="F376" s="265"/>
      <c r="G376"/>
      <c r="H376"/>
      <c r="I376"/>
      <c r="J376"/>
    </row>
    <row r="377" spans="2:10" x14ac:dyDescent="0.25">
      <c r="B377" s="267">
        <v>44165</v>
      </c>
      <c r="C377" s="257">
        <v>2003003016</v>
      </c>
      <c r="D377" s="258">
        <v>0</v>
      </c>
      <c r="E377" s="242">
        <v>1</v>
      </c>
      <c r="F377" s="265"/>
      <c r="G377"/>
      <c r="H377"/>
      <c r="I377"/>
      <c r="J377"/>
    </row>
    <row r="378" spans="2:10" x14ac:dyDescent="0.25">
      <c r="B378" s="267">
        <v>44166</v>
      </c>
      <c r="C378" s="257">
        <v>2003003017</v>
      </c>
      <c r="D378" s="258">
        <v>0</v>
      </c>
      <c r="E378" s="242">
        <v>1</v>
      </c>
      <c r="F378" s="265"/>
      <c r="G378"/>
      <c r="H378"/>
      <c r="I378"/>
      <c r="J378"/>
    </row>
    <row r="379" spans="2:10" x14ac:dyDescent="0.25">
      <c r="B379" s="267">
        <v>44196</v>
      </c>
      <c r="C379" s="257">
        <v>2003003610</v>
      </c>
      <c r="D379" s="258">
        <v>0</v>
      </c>
      <c r="E379" s="242">
        <v>1</v>
      </c>
      <c r="F379" s="265"/>
      <c r="G379"/>
      <c r="H379"/>
      <c r="I379"/>
      <c r="J379"/>
    </row>
    <row r="380" spans="2:10" x14ac:dyDescent="0.25">
      <c r="B380" s="267">
        <v>44197</v>
      </c>
      <c r="C380" s="257">
        <v>2003003611</v>
      </c>
      <c r="D380" s="258">
        <v>0</v>
      </c>
      <c r="E380" s="242">
        <v>1</v>
      </c>
      <c r="F380" s="265"/>
      <c r="G380"/>
      <c r="H380"/>
      <c r="I380"/>
      <c r="J380"/>
    </row>
    <row r="381" spans="2:10" x14ac:dyDescent="0.25">
      <c r="B381" s="267">
        <v>44196</v>
      </c>
      <c r="C381" s="257">
        <v>2003003612</v>
      </c>
      <c r="D381" s="258">
        <v>0</v>
      </c>
      <c r="E381" s="242">
        <v>1</v>
      </c>
      <c r="F381" s="265"/>
      <c r="G381"/>
      <c r="H381"/>
      <c r="I381"/>
      <c r="J381"/>
    </row>
    <row r="382" spans="2:10" x14ac:dyDescent="0.25">
      <c r="B382" s="267">
        <v>44197</v>
      </c>
      <c r="C382" s="257">
        <v>2003003613</v>
      </c>
      <c r="D382" s="258">
        <v>0</v>
      </c>
      <c r="E382" s="242">
        <v>1</v>
      </c>
      <c r="F382" s="265"/>
      <c r="G382"/>
      <c r="H382"/>
      <c r="I382"/>
      <c r="J382"/>
    </row>
    <row r="383" spans="2:10" x14ac:dyDescent="0.25">
      <c r="B383" s="267">
        <v>44227</v>
      </c>
      <c r="C383" s="257">
        <v>2003004189</v>
      </c>
      <c r="D383" s="258">
        <v>0</v>
      </c>
      <c r="E383" s="242">
        <v>1</v>
      </c>
      <c r="F383" s="265"/>
      <c r="G383"/>
      <c r="H383"/>
      <c r="I383"/>
      <c r="J383"/>
    </row>
    <row r="384" spans="2:10" x14ac:dyDescent="0.25">
      <c r="B384" s="267">
        <v>44228</v>
      </c>
      <c r="C384" s="257">
        <v>2003004190</v>
      </c>
      <c r="D384" s="258">
        <v>0</v>
      </c>
      <c r="E384" s="242">
        <v>1</v>
      </c>
      <c r="F384" s="265"/>
      <c r="G384"/>
      <c r="H384"/>
      <c r="I384"/>
      <c r="J384"/>
    </row>
    <row r="385" spans="2:10" x14ac:dyDescent="0.25">
      <c r="B385" s="267">
        <v>44227</v>
      </c>
      <c r="C385" s="257">
        <v>2003004191</v>
      </c>
      <c r="D385" s="258">
        <v>0</v>
      </c>
      <c r="E385" s="242">
        <v>1</v>
      </c>
      <c r="F385" s="265"/>
      <c r="G385"/>
      <c r="H385"/>
      <c r="I385"/>
      <c r="J385"/>
    </row>
    <row r="386" spans="2:10" x14ac:dyDescent="0.25">
      <c r="B386" s="267">
        <v>44228</v>
      </c>
      <c r="C386" s="257">
        <v>2003004192</v>
      </c>
      <c r="D386" s="258">
        <v>0</v>
      </c>
      <c r="E386" s="242">
        <v>1</v>
      </c>
      <c r="F386" s="265"/>
      <c r="G386"/>
      <c r="H386"/>
      <c r="I386"/>
      <c r="J386"/>
    </row>
    <row r="387" spans="2:10" x14ac:dyDescent="0.25">
      <c r="B387" s="267">
        <v>44255</v>
      </c>
      <c r="C387" s="257">
        <v>2003005596</v>
      </c>
      <c r="D387" s="258">
        <v>0</v>
      </c>
      <c r="E387" s="242">
        <v>1</v>
      </c>
      <c r="F387" s="265"/>
      <c r="G387"/>
      <c r="H387"/>
      <c r="I387"/>
      <c r="J387"/>
    </row>
    <row r="388" spans="2:10" x14ac:dyDescent="0.25">
      <c r="B388" s="267">
        <v>44256</v>
      </c>
      <c r="C388" s="257">
        <v>2003005597</v>
      </c>
      <c r="D388" s="258">
        <v>0</v>
      </c>
      <c r="E388" s="242">
        <v>1</v>
      </c>
      <c r="F388" s="265"/>
      <c r="G388"/>
      <c r="H388"/>
      <c r="I388"/>
      <c r="J388"/>
    </row>
    <row r="389" spans="2:10" x14ac:dyDescent="0.25">
      <c r="B389" s="267">
        <v>44255</v>
      </c>
      <c r="C389" s="257">
        <v>2003005604</v>
      </c>
      <c r="D389" s="258">
        <v>0</v>
      </c>
      <c r="E389" s="242">
        <v>1</v>
      </c>
      <c r="F389" s="265"/>
      <c r="G389"/>
      <c r="H389"/>
      <c r="I389"/>
      <c r="J389"/>
    </row>
    <row r="390" spans="2:10" x14ac:dyDescent="0.25">
      <c r="B390" s="267">
        <v>44256</v>
      </c>
      <c r="C390" s="257">
        <v>2003005605</v>
      </c>
      <c r="D390" s="258">
        <v>0</v>
      </c>
      <c r="E390" s="242">
        <v>1</v>
      </c>
      <c r="F390" s="265"/>
      <c r="G390"/>
      <c r="H390"/>
      <c r="I390"/>
      <c r="J390"/>
    </row>
    <row r="391" spans="2:10" x14ac:dyDescent="0.25">
      <c r="B391" s="267">
        <v>44286</v>
      </c>
      <c r="C391" s="257">
        <v>2003005797</v>
      </c>
      <c r="D391" s="258">
        <v>0</v>
      </c>
      <c r="E391" s="242">
        <v>1</v>
      </c>
      <c r="F391" s="265"/>
      <c r="G391"/>
      <c r="H391"/>
      <c r="I391"/>
      <c r="J391"/>
    </row>
    <row r="392" spans="2:10" x14ac:dyDescent="0.25">
      <c r="B392" s="267">
        <v>44287</v>
      </c>
      <c r="C392" s="257">
        <v>2003005798</v>
      </c>
      <c r="D392" s="258">
        <v>0</v>
      </c>
      <c r="E392" s="242">
        <v>1</v>
      </c>
      <c r="F392" s="265"/>
      <c r="G392"/>
      <c r="H392"/>
      <c r="I392"/>
      <c r="J392"/>
    </row>
    <row r="393" spans="2:10" x14ac:dyDescent="0.25">
      <c r="B393" s="267">
        <v>44316</v>
      </c>
      <c r="C393" s="257">
        <v>2003005971</v>
      </c>
      <c r="D393" s="258">
        <v>0</v>
      </c>
      <c r="E393" s="242">
        <v>1</v>
      </c>
      <c r="F393" s="265"/>
      <c r="G393"/>
      <c r="H393"/>
      <c r="I393"/>
      <c r="J393"/>
    </row>
    <row r="394" spans="2:10" x14ac:dyDescent="0.25">
      <c r="B394" s="267">
        <v>44317</v>
      </c>
      <c r="C394" s="257">
        <v>2003005972</v>
      </c>
      <c r="D394" s="258">
        <v>0</v>
      </c>
      <c r="E394" s="242">
        <v>1</v>
      </c>
      <c r="F394" s="265"/>
      <c r="G394"/>
      <c r="H394"/>
      <c r="I394"/>
      <c r="J394"/>
    </row>
    <row r="395" spans="2:10" x14ac:dyDescent="0.25">
      <c r="B395" s="267">
        <v>44316</v>
      </c>
      <c r="C395" s="257">
        <v>2003005981</v>
      </c>
      <c r="D395" s="258">
        <v>0</v>
      </c>
      <c r="E395" s="242">
        <v>1</v>
      </c>
      <c r="F395" s="265"/>
      <c r="G395"/>
      <c r="H395"/>
      <c r="I395"/>
      <c r="J395"/>
    </row>
    <row r="396" spans="2:10" x14ac:dyDescent="0.25">
      <c r="B396" s="267">
        <v>44317</v>
      </c>
      <c r="C396" s="257">
        <v>2003005982</v>
      </c>
      <c r="D396" s="258">
        <v>0</v>
      </c>
      <c r="E396" s="242">
        <v>1</v>
      </c>
      <c r="F396" s="265"/>
      <c r="G396"/>
      <c r="H396"/>
      <c r="I396"/>
      <c r="J396"/>
    </row>
    <row r="397" spans="2:10" x14ac:dyDescent="0.25">
      <c r="B397" s="267">
        <v>44377</v>
      </c>
      <c r="C397" s="257">
        <v>2003006811</v>
      </c>
      <c r="D397" s="258">
        <v>0</v>
      </c>
      <c r="E397" s="242">
        <v>1</v>
      </c>
      <c r="F397" s="265"/>
      <c r="G397"/>
      <c r="H397"/>
      <c r="I397"/>
      <c r="J397"/>
    </row>
    <row r="398" spans="2:10" x14ac:dyDescent="0.25">
      <c r="B398" s="267">
        <v>44377</v>
      </c>
      <c r="C398" s="257">
        <v>2003006812</v>
      </c>
      <c r="D398" s="258">
        <v>0</v>
      </c>
      <c r="E398" s="242">
        <v>1</v>
      </c>
      <c r="F398" s="265"/>
      <c r="G398"/>
      <c r="H398"/>
      <c r="I398"/>
      <c r="J398"/>
    </row>
    <row r="399" spans="2:10" x14ac:dyDescent="0.25">
      <c r="B399" s="267">
        <v>44377</v>
      </c>
      <c r="C399" s="257">
        <v>2003006883</v>
      </c>
      <c r="D399" s="258">
        <v>0</v>
      </c>
      <c r="E399" s="242">
        <v>1</v>
      </c>
      <c r="F399" s="265"/>
      <c r="G399"/>
      <c r="H399"/>
      <c r="I399"/>
      <c r="J399"/>
    </row>
    <row r="400" spans="2:10" x14ac:dyDescent="0.25">
      <c r="B400" s="267">
        <v>44377</v>
      </c>
      <c r="C400" s="257">
        <v>2003006884</v>
      </c>
      <c r="D400" s="258">
        <v>0</v>
      </c>
      <c r="E400" s="242">
        <v>1</v>
      </c>
      <c r="F400" s="265"/>
      <c r="G400"/>
      <c r="H400"/>
      <c r="I400"/>
      <c r="J400"/>
    </row>
    <row r="401" spans="2:10" x14ac:dyDescent="0.25">
      <c r="B401" s="267">
        <v>44377</v>
      </c>
      <c r="C401" s="257">
        <v>2003006893</v>
      </c>
      <c r="D401" s="258">
        <v>0</v>
      </c>
      <c r="E401" s="242">
        <v>1</v>
      </c>
      <c r="F401" s="265"/>
      <c r="G401"/>
      <c r="H401"/>
      <c r="I401"/>
      <c r="J401"/>
    </row>
    <row r="402" spans="2:10" x14ac:dyDescent="0.25">
      <c r="B402" s="268"/>
      <c r="C402" s="269"/>
      <c r="D402" s="270"/>
      <c r="E402" s="271">
        <f>SUBTOTAL(109,Table3[Column3])</f>
        <v>383</v>
      </c>
      <c r="G402"/>
      <c r="H402"/>
      <c r="I402"/>
      <c r="J402"/>
    </row>
  </sheetData>
  <dataConsolidate/>
  <mergeCells count="2">
    <mergeCell ref="B1:J1"/>
    <mergeCell ref="B2:J2"/>
  </mergeCells>
  <pageMargins left="0.7" right="0.7" top="0.75" bottom="0.75" header="0.3" footer="0.3"/>
  <pageSetup scale="44"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39"/>
  <sheetViews>
    <sheetView topLeftCell="B9" zoomScale="90" zoomScaleNormal="90" workbookViewId="0">
      <selection activeCell="C12" sqref="C12:H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78" t="s">
        <v>143</v>
      </c>
      <c r="D4" s="379"/>
      <c r="E4" s="379"/>
      <c r="F4" s="379"/>
      <c r="G4" s="379"/>
      <c r="H4" s="380"/>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78" t="s">
        <v>165</v>
      </c>
      <c r="D6" s="379"/>
      <c r="E6" s="379"/>
      <c r="F6" s="379"/>
      <c r="G6" s="379"/>
      <c r="H6" s="380"/>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84" t="s">
        <v>133</v>
      </c>
      <c r="D8" s="382"/>
      <c r="E8" s="382"/>
      <c r="F8" s="382"/>
      <c r="G8" s="382"/>
      <c r="H8" s="383"/>
      <c r="J8" s="83"/>
      <c r="K8" s="84"/>
      <c r="L8" s="84"/>
      <c r="M8" s="84"/>
      <c r="N8" s="84"/>
      <c r="O8" s="84"/>
    </row>
    <row r="9" spans="1:16" x14ac:dyDescent="0.25">
      <c r="B9" s="82"/>
      <c r="C9" s="88"/>
      <c r="D9" s="88"/>
      <c r="E9" s="88"/>
      <c r="F9" s="88"/>
      <c r="G9" s="88"/>
      <c r="H9" s="88"/>
    </row>
    <row r="10" spans="1:16" ht="84" customHeight="1" x14ac:dyDescent="0.25">
      <c r="B10" s="82" t="s">
        <v>132</v>
      </c>
      <c r="C10" s="381" t="s">
        <v>152</v>
      </c>
      <c r="D10" s="382"/>
      <c r="E10" s="382"/>
      <c r="F10" s="382"/>
      <c r="G10" s="382"/>
      <c r="H10" s="383"/>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78" t="s">
        <v>174</v>
      </c>
      <c r="D12" s="379"/>
      <c r="E12" s="379"/>
      <c r="F12" s="379"/>
      <c r="G12" s="379"/>
      <c r="H12" s="380"/>
      <c r="I12" s="83"/>
      <c r="J12" s="83"/>
      <c r="K12" s="87"/>
    </row>
    <row r="13" spans="1:16" x14ac:dyDescent="0.25">
      <c r="C13" s="88"/>
      <c r="D13" s="88"/>
      <c r="E13" s="88"/>
      <c r="F13" s="88"/>
      <c r="G13" s="88"/>
      <c r="H13" s="88"/>
    </row>
    <row r="14" spans="1:16" s="78" customFormat="1" ht="126" customHeight="1" x14ac:dyDescent="0.25">
      <c r="A14" s="73"/>
      <c r="B14" s="82" t="s">
        <v>29</v>
      </c>
      <c r="C14" s="378" t="s">
        <v>175</v>
      </c>
      <c r="D14" s="379"/>
      <c r="E14" s="379"/>
      <c r="F14" s="379"/>
      <c r="G14" s="379"/>
      <c r="H14" s="380"/>
    </row>
    <row r="15" spans="1:16" s="78" customFormat="1" x14ac:dyDescent="0.25">
      <c r="A15" s="73"/>
      <c r="B15" s="82"/>
      <c r="C15" s="192"/>
      <c r="D15" s="192"/>
      <c r="E15" s="192"/>
      <c r="F15" s="192"/>
      <c r="G15" s="192"/>
      <c r="H15" s="192"/>
    </row>
    <row r="16" spans="1:16" s="78" customFormat="1" ht="72.75" customHeight="1" x14ac:dyDescent="0.25">
      <c r="A16" s="73"/>
      <c r="B16" s="82" t="s">
        <v>30</v>
      </c>
      <c r="C16" s="378" t="s">
        <v>183</v>
      </c>
      <c r="D16" s="379"/>
      <c r="E16" s="379"/>
      <c r="F16" s="379"/>
      <c r="G16" s="379"/>
      <c r="H16" s="380"/>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78" t="s">
        <v>176</v>
      </c>
      <c r="D18" s="379"/>
      <c r="E18" s="379"/>
      <c r="F18" s="379"/>
      <c r="G18" s="379"/>
      <c r="H18" s="380"/>
    </row>
    <row r="19" spans="1:8" s="78" customFormat="1" x14ac:dyDescent="0.25">
      <c r="A19" s="73"/>
      <c r="B19" s="193"/>
      <c r="C19" s="137"/>
      <c r="D19" s="137"/>
      <c r="E19" s="137"/>
      <c r="F19" s="137"/>
      <c r="G19" s="137"/>
      <c r="H19" s="137"/>
    </row>
    <row r="20" spans="1:8" s="78" customFormat="1" ht="47.15" customHeight="1" x14ac:dyDescent="0.25">
      <c r="A20" s="73"/>
      <c r="B20" s="82" t="s">
        <v>65</v>
      </c>
      <c r="C20" s="378" t="s">
        <v>177</v>
      </c>
      <c r="D20" s="379"/>
      <c r="E20" s="379"/>
      <c r="F20" s="379"/>
      <c r="G20" s="379"/>
      <c r="H20" s="380"/>
    </row>
    <row r="21" spans="1:8" x14ac:dyDescent="0.25">
      <c r="C21" s="88"/>
      <c r="D21" s="88"/>
      <c r="E21" s="88"/>
      <c r="F21" s="88"/>
      <c r="G21" s="88"/>
      <c r="H21" s="88"/>
    </row>
    <row r="22" spans="1:8" s="78" customFormat="1" ht="39.75" customHeight="1" x14ac:dyDescent="0.25">
      <c r="A22" s="73"/>
      <c r="B22" s="82" t="s">
        <v>66</v>
      </c>
      <c r="C22" s="378" t="s">
        <v>179</v>
      </c>
      <c r="D22" s="379"/>
      <c r="E22" s="379"/>
      <c r="F22" s="379"/>
      <c r="G22" s="379"/>
      <c r="H22" s="380"/>
    </row>
    <row r="23" spans="1:8" x14ac:dyDescent="0.25">
      <c r="C23" s="88"/>
      <c r="D23" s="88"/>
      <c r="E23" s="88"/>
      <c r="F23" s="88"/>
      <c r="G23" s="88"/>
      <c r="H23" s="88"/>
    </row>
    <row r="24" spans="1:8" s="78" customFormat="1" ht="63" customHeight="1" x14ac:dyDescent="0.25">
      <c r="A24" s="73"/>
      <c r="B24" s="82" t="s">
        <v>73</v>
      </c>
      <c r="C24" s="378" t="s">
        <v>159</v>
      </c>
      <c r="D24" s="379"/>
      <c r="E24" s="379"/>
      <c r="F24" s="379"/>
      <c r="G24" s="379"/>
      <c r="H24" s="380"/>
    </row>
    <row r="25" spans="1:8" ht="12.75" customHeight="1" x14ac:dyDescent="0.25">
      <c r="C25" s="88"/>
      <c r="D25" s="88"/>
      <c r="E25" s="88"/>
      <c r="F25" s="88"/>
      <c r="G25" s="88"/>
      <c r="H25" s="88"/>
    </row>
    <row r="26" spans="1:8" ht="52.5" customHeight="1" x14ac:dyDescent="0.25">
      <c r="B26" s="82" t="s">
        <v>91</v>
      </c>
      <c r="C26" s="381" t="s">
        <v>144</v>
      </c>
      <c r="D26" s="382"/>
      <c r="E26" s="382"/>
      <c r="F26" s="382"/>
      <c r="G26" s="382"/>
      <c r="H26" s="383"/>
    </row>
    <row r="27" spans="1:8" ht="12.75" customHeight="1" x14ac:dyDescent="0.25">
      <c r="B27" s="82"/>
      <c r="C27" s="194"/>
      <c r="D27" s="195"/>
      <c r="E27" s="195"/>
      <c r="F27" s="195"/>
      <c r="G27" s="195"/>
      <c r="H27" s="195"/>
    </row>
    <row r="28" spans="1:8" ht="80.5" customHeight="1" x14ac:dyDescent="0.25">
      <c r="B28" s="82" t="s">
        <v>92</v>
      </c>
      <c r="C28" s="381" t="s">
        <v>184</v>
      </c>
      <c r="D28" s="382"/>
      <c r="E28" s="382"/>
      <c r="F28" s="382"/>
      <c r="G28" s="382"/>
      <c r="H28" s="383"/>
    </row>
    <row r="29" spans="1:8" ht="12.75" customHeight="1" x14ac:dyDescent="0.25">
      <c r="B29" s="82"/>
      <c r="C29" s="194"/>
      <c r="D29" s="195"/>
      <c r="E29" s="195"/>
      <c r="F29" s="195"/>
      <c r="G29" s="195"/>
      <c r="H29" s="195"/>
    </row>
    <row r="30" spans="1:8" ht="111" customHeight="1" x14ac:dyDescent="0.25">
      <c r="B30" s="82" t="s">
        <v>93</v>
      </c>
      <c r="C30" s="381" t="s">
        <v>160</v>
      </c>
      <c r="D30" s="382"/>
      <c r="E30" s="382"/>
      <c r="F30" s="382"/>
      <c r="G30" s="382"/>
      <c r="H30" s="383"/>
    </row>
    <row r="31" spans="1:8" ht="12.75" customHeight="1" x14ac:dyDescent="0.25">
      <c r="B31" s="82"/>
      <c r="C31" s="194"/>
      <c r="D31" s="195"/>
      <c r="E31" s="195"/>
      <c r="F31" s="195"/>
      <c r="G31" s="195"/>
      <c r="H31" s="195"/>
    </row>
    <row r="32" spans="1:8" ht="35.5" customHeight="1" x14ac:dyDescent="0.25">
      <c r="B32" s="82" t="s">
        <v>94</v>
      </c>
      <c r="C32" s="381" t="s">
        <v>161</v>
      </c>
      <c r="D32" s="382"/>
      <c r="E32" s="382"/>
      <c r="F32" s="382"/>
      <c r="G32" s="382"/>
      <c r="H32" s="383"/>
    </row>
    <row r="33" spans="2:8" ht="12.75" customHeight="1" x14ac:dyDescent="0.25">
      <c r="B33" s="82"/>
      <c r="C33" s="194"/>
      <c r="D33" s="195"/>
      <c r="E33" s="195"/>
      <c r="F33" s="195"/>
      <c r="G33" s="195"/>
      <c r="H33" s="195"/>
    </row>
    <row r="34" spans="2:8" ht="60.75" customHeight="1" x14ac:dyDescent="0.25">
      <c r="B34" s="82" t="s">
        <v>95</v>
      </c>
      <c r="C34" s="381" t="s">
        <v>145</v>
      </c>
      <c r="D34" s="382"/>
      <c r="E34" s="382"/>
      <c r="F34" s="382"/>
      <c r="G34" s="382"/>
      <c r="H34" s="383"/>
    </row>
    <row r="35" spans="2:8" ht="12.75" customHeight="1" x14ac:dyDescent="0.25">
      <c r="B35" s="82"/>
      <c r="C35" s="194"/>
      <c r="D35" s="195"/>
      <c r="E35" s="195"/>
      <c r="F35" s="195"/>
      <c r="G35" s="195"/>
      <c r="H35" s="195"/>
    </row>
    <row r="36" spans="2:8" ht="63" customHeight="1" x14ac:dyDescent="0.25">
      <c r="B36" s="82" t="s">
        <v>96</v>
      </c>
      <c r="C36" s="381" t="s">
        <v>180</v>
      </c>
      <c r="D36" s="382"/>
      <c r="E36" s="382"/>
      <c r="F36" s="382"/>
      <c r="G36" s="382"/>
      <c r="H36" s="383"/>
    </row>
    <row r="37" spans="2:8" ht="12.75" customHeight="1" x14ac:dyDescent="0.25">
      <c r="B37" s="82"/>
      <c r="C37" s="194"/>
      <c r="D37" s="195"/>
      <c r="E37" s="195"/>
      <c r="F37" s="195"/>
      <c r="G37" s="195"/>
      <c r="H37" s="195"/>
    </row>
    <row r="38" spans="2:8" ht="34.5" customHeight="1" x14ac:dyDescent="0.25">
      <c r="B38" s="82" t="s">
        <v>134</v>
      </c>
      <c r="C38" s="381" t="s">
        <v>111</v>
      </c>
      <c r="D38" s="382"/>
      <c r="E38" s="382"/>
      <c r="F38" s="382"/>
      <c r="G38" s="382"/>
      <c r="H38" s="383"/>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85" zoomScaleNormal="85" workbookViewId="0">
      <selection activeCell="K6" sqref="K6"/>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85" t="s">
        <v>5</v>
      </c>
      <c r="C2" s="286"/>
      <c r="D2" s="286"/>
      <c r="E2" s="98" t="str">
        <f>'Control 1'!$C$4</f>
        <v>RS-17</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1'!$C$25</f>
        <v>Accrued expenses and other liabilities booked in the financial statement may be recorded inaccurately.</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92" t="s">
        <v>24</v>
      </c>
      <c r="C5" s="7" t="s">
        <v>72</v>
      </c>
      <c r="D5" s="8"/>
      <c r="E5" s="224"/>
      <c r="F5" s="224"/>
      <c r="G5" s="224"/>
      <c r="H5" s="224"/>
      <c r="I5" s="224"/>
    </row>
    <row r="6" spans="2:9" ht="12.75" customHeight="1" x14ac:dyDescent="0.25">
      <c r="B6" s="293"/>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93"/>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93"/>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93"/>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93"/>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93"/>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93"/>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93"/>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93"/>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93"/>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93"/>
      <c r="C16" s="287" t="s">
        <v>54</v>
      </c>
      <c r="D16" s="288"/>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93"/>
      <c r="C17" s="5"/>
      <c r="D17" s="5"/>
      <c r="E17" s="6"/>
      <c r="F17" s="6"/>
      <c r="G17" s="6"/>
      <c r="H17" s="6"/>
      <c r="I17" s="6"/>
    </row>
    <row r="18" spans="2:9" ht="12.75" hidden="1" customHeight="1" x14ac:dyDescent="0.25">
      <c r="B18" s="293"/>
      <c r="C18" s="7" t="s">
        <v>75</v>
      </c>
      <c r="D18" s="8"/>
      <c r="E18" s="8"/>
      <c r="F18" s="8"/>
      <c r="G18" s="8"/>
      <c r="H18" s="8"/>
      <c r="I18" s="8"/>
    </row>
    <row r="19" spans="2:9" hidden="1" x14ac:dyDescent="0.25">
      <c r="B19" s="293"/>
      <c r="C19" s="10" t="s">
        <v>52</v>
      </c>
      <c r="D19" s="4"/>
      <c r="E19" s="11" t="str">
        <f>IF('Control 1'!$E$132="X",'Control 1'!$C$132," ")</f>
        <v xml:space="preserve"> </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93"/>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93"/>
      <c r="C21" s="12"/>
      <c r="D21" s="13"/>
      <c r="E21" s="14" t="str">
        <f>IF('Control 1'!$I$132="X",'Control 1'!$H$132," ")</f>
        <v xml:space="preserve"> </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93"/>
      <c r="C22" s="15"/>
      <c r="D22" s="5"/>
      <c r="E22" s="16" t="str">
        <f>IF('Control 1'!$K$132="X",'Control 1'!$J$132," ")</f>
        <v xml:space="preserve"> </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93"/>
      <c r="C23" s="10" t="s">
        <v>48</v>
      </c>
      <c r="D23" s="17"/>
      <c r="E23" s="18">
        <f>'Control 1'!$C$139</f>
        <v>0</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93"/>
      <c r="C24" s="10" t="s">
        <v>51</v>
      </c>
      <c r="D24" s="17"/>
      <c r="E24" s="18">
        <f>'Control 1'!$C$150</f>
        <v>0</v>
      </c>
      <c r="F24" s="18">
        <f>'Control 2'!$C$150</f>
        <v>2</v>
      </c>
      <c r="G24" s="18">
        <f>'Control 3'!$C$150</f>
        <v>2</v>
      </c>
      <c r="H24" s="18">
        <f>'Control 4'!$C$150</f>
        <v>2</v>
      </c>
      <c r="I24" s="18">
        <f>'Control 5'!$C$150</f>
        <v>2</v>
      </c>
    </row>
    <row r="25" spans="2:9" s="19" customFormat="1" hidden="1" x14ac:dyDescent="0.25">
      <c r="B25" s="293"/>
      <c r="C25" s="12"/>
      <c r="D25" s="20"/>
      <c r="E25" s="21"/>
      <c r="F25" s="21"/>
      <c r="G25" s="21"/>
      <c r="H25" s="21"/>
      <c r="I25" s="21"/>
    </row>
    <row r="26" spans="2:9" hidden="1" x14ac:dyDescent="0.25">
      <c r="B26" s="293"/>
      <c r="C26" s="23" t="s">
        <v>53</v>
      </c>
      <c r="D26" s="5"/>
      <c r="E26" s="24">
        <f>'Control 1'!$C$149</f>
        <v>0</v>
      </c>
      <c r="F26" s="24">
        <f>'Control 2'!$C$149</f>
        <v>4</v>
      </c>
      <c r="G26" s="24">
        <f>'Control 3'!$C$149</f>
        <v>4</v>
      </c>
      <c r="H26" s="24">
        <f>'Control 4'!$C$149</f>
        <v>4</v>
      </c>
      <c r="I26" s="24">
        <f>'Control 5'!$C$149</f>
        <v>4</v>
      </c>
    </row>
    <row r="27" spans="2:9" hidden="1" x14ac:dyDescent="0.25">
      <c r="B27" s="293"/>
      <c r="C27" s="13" t="s">
        <v>47</v>
      </c>
      <c r="D27" s="13"/>
      <c r="E27" s="14">
        <f>'Control 1'!$C$161</f>
        <v>0</v>
      </c>
      <c r="F27" s="14" t="str">
        <f>'Control 2'!$C$161</f>
        <v>No</v>
      </c>
      <c r="G27" s="14" t="str">
        <f>'Control 3'!$C$161</f>
        <v>No</v>
      </c>
      <c r="H27" s="14" t="str">
        <f>'Control 4'!$C$161</f>
        <v>No</v>
      </c>
      <c r="I27" s="14" t="str">
        <f>'Control 5'!$C$161</f>
        <v>No</v>
      </c>
    </row>
    <row r="28" spans="2:9" s="27" customFormat="1" hidden="1" x14ac:dyDescent="0.25">
      <c r="B28" s="293"/>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93"/>
      <c r="C29" s="7" t="s">
        <v>110</v>
      </c>
      <c r="D29" s="8"/>
      <c r="E29" s="8"/>
      <c r="F29" s="8"/>
      <c r="G29" s="8"/>
      <c r="H29" s="8"/>
      <c r="I29" s="8"/>
    </row>
    <row r="30" spans="2:9" hidden="1" x14ac:dyDescent="0.25">
      <c r="B30" s="293"/>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93"/>
      <c r="C31" s="10" t="s">
        <v>61</v>
      </c>
      <c r="D31" s="4"/>
      <c r="E31" s="11" t="str">
        <f>IF(E23="Apportion","  ",IF('Control 1'!$E$169="X",'Control 1'!$C$169," "))</f>
        <v xml:space="preserve"> </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93"/>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93"/>
      <c r="C33" s="12"/>
      <c r="D33" s="13"/>
      <c r="E33" s="14" t="str">
        <f>IF(E23="Apportion","  ",IF('Control 1'!$I$169="X",'Control 1'!$H$169," "))</f>
        <v xml:space="preserve"> </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93"/>
      <c r="C34" s="12"/>
      <c r="D34" s="13"/>
      <c r="E34" s="14" t="str">
        <f>IF(E23="Apportion","  ",IF('Control 1'!$K$169="X",'Control 1'!$J$169," "))</f>
        <v xml:space="preserve"> </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93"/>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93"/>
      <c r="C36" s="20" t="s">
        <v>51</v>
      </c>
      <c r="D36" s="13"/>
      <c r="E36" s="34">
        <f>IF(E23="Apportion","  ",'Control 1'!$C$186)</f>
        <v>0</v>
      </c>
      <c r="F36" s="34">
        <f>IF(F23="Apportion","  ",'Control 2'!$C$186)</f>
        <v>1</v>
      </c>
      <c r="G36" s="34">
        <f>IF(G23="Apportion","  ",'Control 3'!$C$186)</f>
        <v>1</v>
      </c>
      <c r="H36" s="34">
        <f>IF(H23="Apportion","  ",'Control 4'!$C$186)</f>
        <v>1</v>
      </c>
      <c r="I36" s="34">
        <f>IF(I23="Apportion","  ",'Control 5'!$C$186)</f>
        <v>1</v>
      </c>
    </row>
    <row r="37" spans="2:9" hidden="1" x14ac:dyDescent="0.25">
      <c r="B37" s="293"/>
      <c r="C37" s="35" t="s">
        <v>47</v>
      </c>
      <c r="D37" s="4"/>
      <c r="E37" s="11">
        <f>IF(E23="Apportion","  ",'Control 1'!$C$197)</f>
        <v>0</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94"/>
      <c r="C38" s="36" t="s">
        <v>49</v>
      </c>
      <c r="D38" s="36"/>
      <c r="E38" s="37" t="str">
        <f>IF('Control 1'!$C$199=0," ",'Control 1'!$C$199)</f>
        <v xml:space="preserve"> </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89" t="s">
        <v>0</v>
      </c>
      <c r="C39" s="39"/>
      <c r="D39" s="40"/>
      <c r="E39" s="11"/>
      <c r="F39" s="11"/>
      <c r="G39" s="11"/>
      <c r="H39" s="11"/>
      <c r="I39" s="11"/>
    </row>
    <row r="40" spans="2:9" ht="15.65" hidden="1" customHeight="1" x14ac:dyDescent="0.25">
      <c r="B40" s="290"/>
      <c r="C40" s="22"/>
      <c r="D40" s="41"/>
      <c r="E40" s="14"/>
      <c r="F40" s="14"/>
      <c r="G40" s="14"/>
      <c r="H40" s="14"/>
      <c r="I40" s="14"/>
    </row>
    <row r="41" spans="2:9" ht="15" hidden="1" customHeight="1" x14ac:dyDescent="0.25">
      <c r="B41" s="290"/>
      <c r="C41" s="13" t="s">
        <v>0</v>
      </c>
      <c r="D41" s="13"/>
      <c r="E41" s="14">
        <f>'Control 1'!$C$232</f>
        <v>0</v>
      </c>
      <c r="F41" s="14" t="str">
        <f>'Control 2'!$C$246</f>
        <v>Effective</v>
      </c>
      <c r="G41" s="14" t="str">
        <f>'Control 3'!$C$246</f>
        <v>Effective</v>
      </c>
      <c r="H41" s="14" t="str">
        <f>'Control 4'!$C$246</f>
        <v>Effective</v>
      </c>
      <c r="I41" s="14" t="str">
        <f>'Control 5'!$C$246</f>
        <v>Effective</v>
      </c>
    </row>
    <row r="42" spans="2:9" ht="15.75" hidden="1" customHeight="1" x14ac:dyDescent="0.25">
      <c r="B42" s="291"/>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39" priority="24">
      <formula>LEN(TRIM(E30))=0</formula>
    </cfRule>
  </conditionalFormatting>
  <conditionalFormatting sqref="F30:F42">
    <cfRule type="containsBlanks" dxfId="38" priority="4">
      <formula>LEN(TRIM(F30))=0</formula>
    </cfRule>
  </conditionalFormatting>
  <conditionalFormatting sqref="G30:G42">
    <cfRule type="containsBlanks" dxfId="37" priority="3">
      <formula>LEN(TRIM(G30))=0</formula>
    </cfRule>
  </conditionalFormatting>
  <conditionalFormatting sqref="H30:H42">
    <cfRule type="containsBlanks" dxfId="36" priority="2">
      <formula>LEN(TRIM(H30))=0</formula>
    </cfRule>
  </conditionalFormatting>
  <conditionalFormatting sqref="I30:I42">
    <cfRule type="containsBlanks" dxfId="3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zoomScale="85" zoomScaleNormal="85"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44" t="s">
        <v>2391</v>
      </c>
      <c r="D4" s="344"/>
      <c r="E4" s="344"/>
      <c r="F4" s="344"/>
      <c r="G4" s="344"/>
      <c r="H4" s="344"/>
      <c r="I4" s="344"/>
      <c r="J4" s="344"/>
      <c r="K4" s="344"/>
      <c r="L4" s="344"/>
      <c r="M4" s="344"/>
      <c r="N4" s="344"/>
      <c r="O4" s="344"/>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44" t="s">
        <v>2368</v>
      </c>
      <c r="D6" s="344"/>
      <c r="E6" s="344"/>
      <c r="F6" s="344"/>
      <c r="G6" s="344"/>
      <c r="H6" s="344"/>
      <c r="I6" s="344"/>
      <c r="J6" s="344"/>
      <c r="K6" s="344"/>
      <c r="L6" s="344"/>
      <c r="M6" s="344"/>
      <c r="N6" s="344"/>
      <c r="O6" s="344"/>
      <c r="P6" s="47"/>
      <c r="Q6" s="46"/>
      <c r="R6" s="46"/>
      <c r="S6" s="46"/>
      <c r="T6" s="46"/>
      <c r="U6" s="46"/>
      <c r="V6" s="46"/>
      <c r="W6" s="46"/>
      <c r="X6" s="46"/>
      <c r="Y6" s="46"/>
    </row>
    <row r="7" spans="1:25" s="150" customFormat="1" x14ac:dyDescent="0.25">
      <c r="A7" s="43"/>
      <c r="B7" s="107" t="s">
        <v>56</v>
      </c>
      <c r="C7" s="344"/>
      <c r="D7" s="344"/>
      <c r="E7" s="344"/>
      <c r="F7" s="344"/>
      <c r="G7" s="344"/>
      <c r="H7" s="344"/>
      <c r="I7" s="344"/>
      <c r="J7" s="344"/>
      <c r="K7" s="344"/>
      <c r="L7" s="344"/>
      <c r="M7" s="344"/>
      <c r="N7" s="344"/>
      <c r="O7" s="344"/>
      <c r="P7" s="47"/>
      <c r="Q7" s="46"/>
      <c r="R7" s="46"/>
      <c r="S7" s="46"/>
      <c r="T7" s="46"/>
      <c r="U7" s="46"/>
      <c r="V7" s="46"/>
      <c r="W7" s="46"/>
      <c r="X7" s="46"/>
      <c r="Y7" s="46"/>
    </row>
    <row r="8" spans="1:25" s="150" customFormat="1" ht="27.65" customHeight="1" x14ac:dyDescent="0.25">
      <c r="A8" s="43"/>
      <c r="B8" s="108"/>
      <c r="C8" s="344"/>
      <c r="D8" s="344"/>
      <c r="E8" s="344"/>
      <c r="F8" s="344"/>
      <c r="G8" s="344"/>
      <c r="H8" s="344"/>
      <c r="I8" s="344"/>
      <c r="J8" s="344"/>
      <c r="K8" s="344"/>
      <c r="L8" s="344"/>
      <c r="M8" s="344"/>
      <c r="N8" s="344"/>
      <c r="O8" s="344"/>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98" t="str">
        <f>Notes!B4</f>
        <v>Note 1</v>
      </c>
      <c r="B10" s="338" t="s">
        <v>162</v>
      </c>
      <c r="C10" s="344" t="s">
        <v>2372</v>
      </c>
      <c r="D10" s="344"/>
      <c r="E10" s="344"/>
      <c r="F10" s="344"/>
      <c r="G10" s="344"/>
      <c r="H10" s="344"/>
      <c r="I10" s="344"/>
      <c r="J10" s="344"/>
      <c r="K10" s="344"/>
      <c r="L10" s="344"/>
      <c r="M10" s="344"/>
      <c r="N10" s="344"/>
      <c r="O10" s="344"/>
      <c r="P10" s="47"/>
      <c r="Q10" s="46"/>
      <c r="R10" s="46"/>
      <c r="S10" s="46"/>
      <c r="T10" s="46"/>
      <c r="U10" s="46"/>
      <c r="V10" s="46"/>
      <c r="W10" s="46"/>
      <c r="X10" s="46"/>
      <c r="Y10" s="46"/>
    </row>
    <row r="11" spans="1:25" s="150" customFormat="1" x14ac:dyDescent="0.25">
      <c r="A11" s="299"/>
      <c r="B11" s="327"/>
      <c r="C11" s="344"/>
      <c r="D11" s="344"/>
      <c r="E11" s="344"/>
      <c r="F11" s="344"/>
      <c r="G11" s="344"/>
      <c r="H11" s="344"/>
      <c r="I11" s="344"/>
      <c r="J11" s="344"/>
      <c r="K11" s="344"/>
      <c r="L11" s="344"/>
      <c r="M11" s="344"/>
      <c r="N11" s="344"/>
      <c r="O11" s="344"/>
      <c r="P11" s="47"/>
      <c r="Q11" s="46"/>
      <c r="R11" s="46"/>
      <c r="S11" s="46"/>
      <c r="T11" s="46"/>
      <c r="U11" s="46"/>
      <c r="V11" s="46"/>
      <c r="W11" s="46"/>
      <c r="X11" s="46"/>
      <c r="Y11" s="46"/>
    </row>
    <row r="12" spans="1:25" s="150" customFormat="1" x14ac:dyDescent="0.25">
      <c r="A12" s="299"/>
      <c r="B12" s="327"/>
      <c r="C12" s="344"/>
      <c r="D12" s="344"/>
      <c r="E12" s="344"/>
      <c r="F12" s="344"/>
      <c r="G12" s="344"/>
      <c r="H12" s="344"/>
      <c r="I12" s="344"/>
      <c r="J12" s="344"/>
      <c r="K12" s="344"/>
      <c r="L12" s="344"/>
      <c r="M12" s="344"/>
      <c r="N12" s="344"/>
      <c r="O12" s="344"/>
      <c r="P12" s="47"/>
      <c r="Q12" s="46"/>
      <c r="R12" s="46"/>
      <c r="S12" s="46"/>
      <c r="T12" s="46"/>
      <c r="U12" s="46"/>
      <c r="V12" s="46"/>
      <c r="W12" s="46"/>
      <c r="X12" s="46"/>
      <c r="Y12" s="46"/>
    </row>
    <row r="13" spans="1:25" s="150" customFormat="1" x14ac:dyDescent="0.25">
      <c r="A13" s="299"/>
      <c r="B13" s="327"/>
      <c r="C13" s="344"/>
      <c r="D13" s="344"/>
      <c r="E13" s="344"/>
      <c r="F13" s="344"/>
      <c r="G13" s="344"/>
      <c r="H13" s="344"/>
      <c r="I13" s="344"/>
      <c r="J13" s="344"/>
      <c r="K13" s="344"/>
      <c r="L13" s="344"/>
      <c r="M13" s="344"/>
      <c r="N13" s="344"/>
      <c r="O13" s="344"/>
      <c r="P13" s="47"/>
      <c r="Q13" s="46"/>
      <c r="R13" s="46"/>
      <c r="S13" s="46"/>
      <c r="T13" s="46"/>
      <c r="U13" s="46"/>
      <c r="V13" s="46"/>
      <c r="W13" s="46"/>
      <c r="X13" s="46"/>
      <c r="Y13" s="46"/>
    </row>
    <row r="14" spans="1:25" s="150" customFormat="1" ht="23.5" customHeight="1" x14ac:dyDescent="0.25">
      <c r="A14" s="299"/>
      <c r="B14" s="327"/>
      <c r="C14" s="344"/>
      <c r="D14" s="344"/>
      <c r="E14" s="344"/>
      <c r="F14" s="344"/>
      <c r="G14" s="344"/>
      <c r="H14" s="344"/>
      <c r="I14" s="344"/>
      <c r="J14" s="344"/>
      <c r="K14" s="344"/>
      <c r="L14" s="344"/>
      <c r="M14" s="344"/>
      <c r="N14" s="344"/>
      <c r="O14" s="344"/>
      <c r="P14" s="47"/>
      <c r="Q14" s="46"/>
      <c r="R14" s="46"/>
      <c r="S14" s="46"/>
      <c r="T14" s="46"/>
      <c r="U14" s="46"/>
      <c r="V14" s="46"/>
      <c r="W14" s="46"/>
      <c r="X14" s="46"/>
      <c r="Y14" s="46"/>
    </row>
    <row r="15" spans="1:25" s="150" customFormat="1" ht="37.5" customHeight="1" thickBot="1" x14ac:dyDescent="0.3">
      <c r="A15" s="300"/>
      <c r="B15" s="328"/>
      <c r="C15" s="344"/>
      <c r="D15" s="344"/>
      <c r="E15" s="344"/>
      <c r="F15" s="344"/>
      <c r="G15" s="344"/>
      <c r="H15" s="344"/>
      <c r="I15" s="344"/>
      <c r="J15" s="344"/>
      <c r="K15" s="344"/>
      <c r="L15" s="344"/>
      <c r="M15" s="344"/>
      <c r="N15" s="344"/>
      <c r="O15" s="344"/>
      <c r="P15" s="47"/>
      <c r="Q15" s="46"/>
      <c r="R15" s="46"/>
      <c r="S15" s="46"/>
      <c r="T15" s="46"/>
      <c r="U15" s="46"/>
      <c r="V15" s="46"/>
      <c r="W15" s="46"/>
      <c r="X15" s="46"/>
      <c r="Y15" s="46"/>
    </row>
    <row r="16" spans="1:25" s="150" customFormat="1" ht="6" customHeight="1" x14ac:dyDescent="0.25">
      <c r="A16" s="298"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99"/>
      <c r="B17" s="144" t="s">
        <v>118</v>
      </c>
      <c r="C17" s="156" t="s">
        <v>119</v>
      </c>
      <c r="D17" s="157"/>
      <c r="E17" s="157"/>
      <c r="F17" s="157"/>
      <c r="G17" s="358" t="s">
        <v>120</v>
      </c>
      <c r="H17" s="358"/>
      <c r="I17" s="250" t="s">
        <v>46</v>
      </c>
      <c r="J17" s="158" t="s">
        <v>121</v>
      </c>
      <c r="K17" s="250"/>
      <c r="L17" s="143"/>
      <c r="M17" s="143"/>
      <c r="N17" s="143"/>
      <c r="O17" s="143"/>
      <c r="P17" s="47"/>
      <c r="Q17" s="46"/>
      <c r="R17" s="46"/>
      <c r="S17" s="46"/>
      <c r="T17" s="46"/>
      <c r="U17" s="46"/>
      <c r="V17" s="46"/>
      <c r="W17" s="46"/>
      <c r="X17" s="46"/>
      <c r="Y17" s="46"/>
    </row>
    <row r="18" spans="1:25" s="150" customFormat="1" ht="5.5" customHeight="1" x14ac:dyDescent="0.25">
      <c r="A18" s="299"/>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99"/>
      <c r="B19" s="145"/>
      <c r="C19" s="156" t="s">
        <v>122</v>
      </c>
      <c r="D19" s="157"/>
      <c r="E19" s="157"/>
      <c r="F19" s="157"/>
      <c r="G19" s="358" t="s">
        <v>123</v>
      </c>
      <c r="H19" s="358"/>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99"/>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99"/>
      <c r="B21" s="145"/>
      <c r="C21" s="159" t="s">
        <v>125</v>
      </c>
      <c r="D21" s="160"/>
      <c r="E21" s="160"/>
      <c r="F21" s="160"/>
      <c r="G21" s="358" t="s">
        <v>126</v>
      </c>
      <c r="H21" s="358"/>
      <c r="I21" s="202" t="s">
        <v>46</v>
      </c>
      <c r="J21" s="158" t="s">
        <v>127</v>
      </c>
      <c r="K21" s="272" t="s">
        <v>46</v>
      </c>
      <c r="L21" s="143"/>
      <c r="M21" s="143"/>
      <c r="N21" s="143"/>
      <c r="O21" s="143"/>
      <c r="P21" s="47"/>
      <c r="Q21" s="46"/>
      <c r="R21" s="46"/>
      <c r="S21" s="46"/>
      <c r="T21" s="46"/>
      <c r="U21" s="46"/>
      <c r="V21" s="46"/>
      <c r="W21" s="46"/>
      <c r="X21" s="46"/>
      <c r="Y21" s="46"/>
    </row>
    <row r="22" spans="1:25" s="150" customFormat="1" x14ac:dyDescent="0.25">
      <c r="A22" s="299"/>
      <c r="B22" s="145"/>
      <c r="C22" s="143"/>
      <c r="D22" s="143"/>
      <c r="E22" s="143"/>
      <c r="F22" s="143"/>
      <c r="G22" s="358" t="s">
        <v>128</v>
      </c>
      <c r="H22" s="358"/>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300"/>
      <c r="B23" s="187"/>
      <c r="C23" s="161"/>
      <c r="D23" s="161"/>
      <c r="E23" s="161"/>
      <c r="F23" s="161"/>
      <c r="G23" s="358" t="s">
        <v>130</v>
      </c>
      <c r="H23" s="358"/>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64" t="s">
        <v>117</v>
      </c>
      <c r="C25" s="343" t="s">
        <v>2373</v>
      </c>
      <c r="D25" s="344"/>
      <c r="E25" s="344"/>
      <c r="F25" s="344"/>
      <c r="G25" s="344"/>
      <c r="H25" s="344"/>
      <c r="I25" s="344"/>
      <c r="J25" s="344"/>
      <c r="K25" s="344"/>
      <c r="L25" s="344"/>
      <c r="M25" s="344"/>
      <c r="N25" s="344"/>
      <c r="O25" s="344"/>
      <c r="P25" s="47"/>
      <c r="Q25" s="359"/>
      <c r="R25" s="46"/>
      <c r="S25" s="46"/>
      <c r="T25" s="46"/>
      <c r="U25" s="46"/>
      <c r="V25" s="46"/>
      <c r="W25" s="46"/>
      <c r="X25" s="46"/>
      <c r="Y25" s="46"/>
    </row>
    <row r="26" spans="1:25" s="150" customFormat="1" x14ac:dyDescent="0.25">
      <c r="A26" s="52"/>
      <c r="B26" s="365"/>
      <c r="C26" s="343"/>
      <c r="D26" s="344"/>
      <c r="E26" s="344"/>
      <c r="F26" s="344"/>
      <c r="G26" s="344"/>
      <c r="H26" s="344"/>
      <c r="I26" s="344"/>
      <c r="J26" s="344"/>
      <c r="K26" s="344"/>
      <c r="L26" s="344"/>
      <c r="M26" s="344"/>
      <c r="N26" s="344"/>
      <c r="O26" s="344"/>
      <c r="P26" s="47"/>
      <c r="Q26" s="359"/>
      <c r="R26" s="46"/>
      <c r="S26" s="46"/>
      <c r="T26" s="46"/>
      <c r="U26" s="46"/>
      <c r="V26" s="46"/>
      <c r="W26" s="46"/>
      <c r="X26" s="46"/>
      <c r="Y26" s="46"/>
    </row>
    <row r="27" spans="1:25" s="150" customFormat="1" x14ac:dyDescent="0.25">
      <c r="A27" s="52"/>
      <c r="B27" s="365"/>
      <c r="C27" s="343"/>
      <c r="D27" s="344"/>
      <c r="E27" s="344"/>
      <c r="F27" s="344"/>
      <c r="G27" s="344"/>
      <c r="H27" s="344"/>
      <c r="I27" s="344"/>
      <c r="J27" s="344"/>
      <c r="K27" s="344"/>
      <c r="L27" s="344"/>
      <c r="M27" s="344"/>
      <c r="N27" s="344"/>
      <c r="O27" s="344"/>
      <c r="P27" s="47"/>
      <c r="Q27" s="359"/>
      <c r="R27" s="46"/>
      <c r="S27" s="46"/>
      <c r="T27" s="46"/>
      <c r="U27" s="46"/>
      <c r="V27" s="46"/>
      <c r="W27" s="46"/>
      <c r="X27" s="46"/>
      <c r="Y27" s="46"/>
    </row>
    <row r="28" spans="1:25" s="150" customFormat="1" x14ac:dyDescent="0.25">
      <c r="A28" s="52"/>
      <c r="B28" s="366"/>
      <c r="C28" s="363" t="s">
        <v>150</v>
      </c>
      <c r="D28" s="363"/>
      <c r="E28" s="363"/>
      <c r="F28" s="313"/>
      <c r="G28" s="215"/>
      <c r="H28" s="216" t="s">
        <v>151</v>
      </c>
      <c r="I28" s="201"/>
      <c r="J28" s="201"/>
      <c r="K28" s="201"/>
      <c r="L28" s="201"/>
      <c r="M28" s="201"/>
      <c r="N28" s="201"/>
      <c r="O28" s="201"/>
      <c r="P28" s="47"/>
      <c r="Q28" s="359"/>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59"/>
      <c r="R29" s="46"/>
      <c r="S29" s="46"/>
      <c r="T29" s="46"/>
      <c r="U29" s="46"/>
      <c r="V29" s="46"/>
      <c r="W29" s="46"/>
      <c r="X29" s="46"/>
      <c r="Y29" s="46"/>
    </row>
    <row r="30" spans="1:25" s="150" customFormat="1" x14ac:dyDescent="0.25">
      <c r="A30" s="43"/>
      <c r="B30" s="338" t="s">
        <v>97</v>
      </c>
      <c r="C30" s="344" t="s">
        <v>2374</v>
      </c>
      <c r="D30" s="344"/>
      <c r="E30" s="344"/>
      <c r="F30" s="344"/>
      <c r="G30" s="344"/>
      <c r="H30" s="344"/>
      <c r="I30" s="344"/>
      <c r="J30" s="344"/>
      <c r="K30" s="344"/>
      <c r="L30" s="344"/>
      <c r="M30" s="344"/>
      <c r="N30" s="344"/>
      <c r="O30" s="344"/>
      <c r="P30" s="47"/>
      <c r="Q30" s="359"/>
      <c r="R30" s="46"/>
      <c r="S30" s="46"/>
      <c r="T30" s="46"/>
      <c r="U30" s="46"/>
      <c r="V30" s="46"/>
      <c r="W30" s="46"/>
      <c r="X30" s="46"/>
      <c r="Y30" s="46"/>
    </row>
    <row r="31" spans="1:25" s="150" customFormat="1" x14ac:dyDescent="0.25">
      <c r="A31" s="43"/>
      <c r="B31" s="327"/>
      <c r="C31" s="344"/>
      <c r="D31" s="344"/>
      <c r="E31" s="344"/>
      <c r="F31" s="344"/>
      <c r="G31" s="344"/>
      <c r="H31" s="344"/>
      <c r="I31" s="344"/>
      <c r="J31" s="344"/>
      <c r="K31" s="344"/>
      <c r="L31" s="344"/>
      <c r="M31" s="344"/>
      <c r="N31" s="344"/>
      <c r="O31" s="344"/>
      <c r="P31" s="47"/>
      <c r="Q31" s="359"/>
      <c r="R31" s="46"/>
      <c r="S31" s="46"/>
      <c r="T31" s="46"/>
      <c r="U31" s="46"/>
      <c r="V31" s="46"/>
      <c r="W31" s="46"/>
      <c r="X31" s="46"/>
      <c r="Y31" s="46"/>
    </row>
    <row r="32" spans="1:25" s="150" customFormat="1" x14ac:dyDescent="0.25">
      <c r="A32" s="43"/>
      <c r="B32" s="328"/>
      <c r="C32" s="344"/>
      <c r="D32" s="344"/>
      <c r="E32" s="344"/>
      <c r="F32" s="344"/>
      <c r="G32" s="344"/>
      <c r="H32" s="344"/>
      <c r="I32" s="344"/>
      <c r="J32" s="344"/>
      <c r="K32" s="344"/>
      <c r="L32" s="344"/>
      <c r="M32" s="344"/>
      <c r="N32" s="344"/>
      <c r="O32" s="344"/>
      <c r="P32" s="47"/>
      <c r="Q32" s="35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95" t="str">
        <f>Notes!B10</f>
        <v>Note 4</v>
      </c>
      <c r="B37" s="338" t="s">
        <v>7</v>
      </c>
      <c r="C37" s="317" t="s">
        <v>2375</v>
      </c>
      <c r="D37" s="317"/>
      <c r="E37" s="317"/>
      <c r="F37" s="317"/>
      <c r="G37" s="317"/>
      <c r="H37" s="317"/>
      <c r="I37" s="317"/>
      <c r="J37" s="317"/>
      <c r="K37" s="317"/>
      <c r="L37" s="317"/>
      <c r="M37" s="317"/>
      <c r="N37" s="317"/>
      <c r="O37" s="317"/>
      <c r="P37" s="47"/>
      <c r="Q37" s="46"/>
      <c r="R37" s="46"/>
      <c r="S37" s="46"/>
      <c r="T37" s="46"/>
      <c r="U37" s="46"/>
      <c r="V37" s="46"/>
      <c r="W37" s="46"/>
      <c r="X37" s="46"/>
      <c r="Y37" s="46"/>
    </row>
    <row r="38" spans="1:25" s="150" customFormat="1" outlineLevel="1" x14ac:dyDescent="0.25">
      <c r="A38" s="296"/>
      <c r="B38" s="327"/>
      <c r="C38" s="317"/>
      <c r="D38" s="317"/>
      <c r="E38" s="317"/>
      <c r="F38" s="317"/>
      <c r="G38" s="317"/>
      <c r="H38" s="317"/>
      <c r="I38" s="317"/>
      <c r="J38" s="317"/>
      <c r="K38" s="317"/>
      <c r="L38" s="317"/>
      <c r="M38" s="317"/>
      <c r="N38" s="317"/>
      <c r="O38" s="317"/>
      <c r="P38" s="47"/>
      <c r="Q38" s="46"/>
      <c r="R38" s="46"/>
      <c r="S38" s="46"/>
      <c r="T38" s="46"/>
      <c r="U38" s="46"/>
      <c r="V38" s="46"/>
      <c r="W38" s="46"/>
      <c r="X38" s="46"/>
      <c r="Y38" s="46"/>
    </row>
    <row r="39" spans="1:25" s="150" customFormat="1" outlineLevel="1" x14ac:dyDescent="0.25">
      <c r="A39" s="296"/>
      <c r="B39" s="327"/>
      <c r="C39" s="317"/>
      <c r="D39" s="317"/>
      <c r="E39" s="317"/>
      <c r="F39" s="317"/>
      <c r="G39" s="317"/>
      <c r="H39" s="317"/>
      <c r="I39" s="317"/>
      <c r="J39" s="317"/>
      <c r="K39" s="317"/>
      <c r="L39" s="317"/>
      <c r="M39" s="317"/>
      <c r="N39" s="317"/>
      <c r="O39" s="317"/>
      <c r="P39" s="47"/>
      <c r="Q39" s="46"/>
      <c r="R39" s="46"/>
      <c r="S39" s="46"/>
      <c r="T39" s="46"/>
      <c r="U39" s="46"/>
      <c r="V39" s="46"/>
      <c r="W39" s="46"/>
      <c r="X39" s="46"/>
      <c r="Y39" s="46"/>
    </row>
    <row r="40" spans="1:25" s="150" customFormat="1" outlineLevel="1" x14ac:dyDescent="0.25">
      <c r="A40" s="296"/>
      <c r="B40" s="327"/>
      <c r="C40" s="317"/>
      <c r="D40" s="317"/>
      <c r="E40" s="317"/>
      <c r="F40" s="317"/>
      <c r="G40" s="317"/>
      <c r="H40" s="317"/>
      <c r="I40" s="317"/>
      <c r="J40" s="317"/>
      <c r="K40" s="317"/>
      <c r="L40" s="317"/>
      <c r="M40" s="317"/>
      <c r="N40" s="317"/>
      <c r="O40" s="317"/>
      <c r="P40" s="47"/>
      <c r="Q40" s="46"/>
      <c r="R40" s="46"/>
      <c r="S40" s="46"/>
      <c r="T40" s="46"/>
      <c r="U40" s="46"/>
      <c r="V40" s="46"/>
      <c r="W40" s="46"/>
      <c r="X40" s="46"/>
      <c r="Y40" s="46"/>
    </row>
    <row r="41" spans="1:25" s="150" customFormat="1" outlineLevel="1" x14ac:dyDescent="0.25">
      <c r="A41" s="296"/>
      <c r="B41" s="327"/>
      <c r="C41" s="317"/>
      <c r="D41" s="317"/>
      <c r="E41" s="317"/>
      <c r="F41" s="317"/>
      <c r="G41" s="317"/>
      <c r="H41" s="317"/>
      <c r="I41" s="317"/>
      <c r="J41" s="317"/>
      <c r="K41" s="317"/>
      <c r="L41" s="317"/>
      <c r="M41" s="317"/>
      <c r="N41" s="317"/>
      <c r="O41" s="317"/>
      <c r="P41" s="47"/>
      <c r="Q41" s="46"/>
      <c r="R41" s="46"/>
      <c r="S41" s="46"/>
      <c r="T41" s="46"/>
      <c r="U41" s="46"/>
      <c r="V41" s="46"/>
      <c r="W41" s="46"/>
      <c r="X41" s="46"/>
      <c r="Y41" s="46"/>
    </row>
    <row r="42" spans="1:25" s="150" customFormat="1" outlineLevel="1" x14ac:dyDescent="0.25">
      <c r="A42" s="296"/>
      <c r="B42" s="328"/>
      <c r="C42" s="317"/>
      <c r="D42" s="317"/>
      <c r="E42" s="317"/>
      <c r="F42" s="317"/>
      <c r="G42" s="317"/>
      <c r="H42" s="317"/>
      <c r="I42" s="317"/>
      <c r="J42" s="317"/>
      <c r="K42" s="317"/>
      <c r="L42" s="317"/>
      <c r="M42" s="317"/>
      <c r="N42" s="317"/>
      <c r="O42" s="317"/>
      <c r="P42" s="47"/>
      <c r="Q42" s="46"/>
      <c r="R42" s="46"/>
      <c r="S42" s="46"/>
      <c r="T42" s="46"/>
      <c r="U42" s="46"/>
      <c r="V42" s="46"/>
      <c r="W42" s="46"/>
      <c r="X42" s="46"/>
      <c r="Y42" s="46"/>
    </row>
    <row r="43" spans="1:25" s="150" customFormat="1" ht="6.75" customHeight="1" outlineLevel="1" x14ac:dyDescent="0.25">
      <c r="A43" s="296"/>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9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6"/>
      <c r="B45" s="355" t="s">
        <v>37</v>
      </c>
      <c r="C45" s="316" t="s">
        <v>2377</v>
      </c>
      <c r="D45" s="317"/>
      <c r="E45" s="317"/>
      <c r="F45" s="317"/>
      <c r="G45" s="317"/>
      <c r="H45" s="317"/>
      <c r="I45" s="317"/>
      <c r="J45" s="317"/>
      <c r="K45" s="317"/>
      <c r="L45" s="317"/>
      <c r="M45" s="317"/>
      <c r="N45" s="317"/>
      <c r="O45" s="317"/>
      <c r="P45" s="47"/>
      <c r="Q45" s="46"/>
      <c r="R45" s="46"/>
      <c r="S45" s="46"/>
      <c r="T45" s="46"/>
      <c r="U45" s="46"/>
      <c r="V45" s="46"/>
      <c r="W45" s="46"/>
      <c r="X45" s="46"/>
      <c r="Y45" s="46"/>
    </row>
    <row r="46" spans="1:25" s="150" customFormat="1" outlineLevel="1" x14ac:dyDescent="0.25">
      <c r="A46" s="296"/>
      <c r="B46" s="356"/>
      <c r="C46" s="316"/>
      <c r="D46" s="317"/>
      <c r="E46" s="317"/>
      <c r="F46" s="317"/>
      <c r="G46" s="317"/>
      <c r="H46" s="317"/>
      <c r="I46" s="317"/>
      <c r="J46" s="317"/>
      <c r="K46" s="317"/>
      <c r="L46" s="317"/>
      <c r="M46" s="317"/>
      <c r="N46" s="317"/>
      <c r="O46" s="317"/>
      <c r="P46" s="47"/>
      <c r="Q46" s="46"/>
      <c r="R46" s="46"/>
      <c r="S46" s="46"/>
      <c r="T46" s="46"/>
      <c r="U46" s="46"/>
      <c r="V46" s="46"/>
      <c r="W46" s="46"/>
      <c r="X46" s="46"/>
      <c r="Y46" s="46"/>
    </row>
    <row r="47" spans="1:25" s="150" customFormat="1" outlineLevel="1" x14ac:dyDescent="0.25">
      <c r="A47" s="296"/>
      <c r="B47" s="356"/>
      <c r="C47" s="316"/>
      <c r="D47" s="317"/>
      <c r="E47" s="317"/>
      <c r="F47" s="317"/>
      <c r="G47" s="317"/>
      <c r="H47" s="317"/>
      <c r="I47" s="317"/>
      <c r="J47" s="317"/>
      <c r="K47" s="317"/>
      <c r="L47" s="317"/>
      <c r="M47" s="317"/>
      <c r="N47" s="317"/>
      <c r="O47" s="317"/>
      <c r="P47" s="47"/>
      <c r="Q47" s="46"/>
      <c r="R47" s="46"/>
      <c r="S47" s="46"/>
      <c r="T47" s="46"/>
      <c r="U47" s="46"/>
      <c r="V47" s="46"/>
      <c r="W47" s="46"/>
      <c r="X47" s="46"/>
      <c r="Y47" s="46"/>
    </row>
    <row r="48" spans="1:25" s="150" customFormat="1" outlineLevel="1" x14ac:dyDescent="0.25">
      <c r="A48" s="296"/>
      <c r="B48" s="356"/>
      <c r="C48" s="316"/>
      <c r="D48" s="317"/>
      <c r="E48" s="317"/>
      <c r="F48" s="317"/>
      <c r="G48" s="317"/>
      <c r="H48" s="317"/>
      <c r="I48" s="317"/>
      <c r="J48" s="317"/>
      <c r="K48" s="317"/>
      <c r="L48" s="317"/>
      <c r="M48" s="317"/>
      <c r="N48" s="317"/>
      <c r="O48" s="317"/>
      <c r="P48" s="47"/>
      <c r="Q48" s="46"/>
      <c r="R48" s="46"/>
      <c r="S48" s="46"/>
      <c r="T48" s="46"/>
      <c r="U48" s="46"/>
      <c r="V48" s="46"/>
      <c r="W48" s="46"/>
      <c r="X48" s="46"/>
      <c r="Y48" s="46"/>
    </row>
    <row r="49" spans="1:27" s="150" customFormat="1" outlineLevel="1" x14ac:dyDescent="0.25">
      <c r="A49" s="296"/>
      <c r="B49" s="356"/>
      <c r="C49" s="316"/>
      <c r="D49" s="317"/>
      <c r="E49" s="317"/>
      <c r="F49" s="317"/>
      <c r="G49" s="317"/>
      <c r="H49" s="317"/>
      <c r="I49" s="317"/>
      <c r="J49" s="317"/>
      <c r="K49" s="317"/>
      <c r="L49" s="317"/>
      <c r="M49" s="317"/>
      <c r="N49" s="317"/>
      <c r="O49" s="317"/>
      <c r="P49" s="47"/>
      <c r="Q49" s="46"/>
      <c r="R49" s="46"/>
      <c r="S49" s="46"/>
      <c r="T49" s="46"/>
      <c r="U49" s="46"/>
      <c r="V49" s="46"/>
      <c r="W49" s="46"/>
      <c r="X49" s="46"/>
      <c r="Y49" s="46"/>
    </row>
    <row r="50" spans="1:27" s="150" customFormat="1" outlineLevel="1" x14ac:dyDescent="0.25">
      <c r="A50" s="296"/>
      <c r="B50" s="111"/>
      <c r="C50" s="316"/>
      <c r="D50" s="317"/>
      <c r="E50" s="317"/>
      <c r="F50" s="317"/>
      <c r="G50" s="317"/>
      <c r="H50" s="317"/>
      <c r="I50" s="317"/>
      <c r="J50" s="317"/>
      <c r="K50" s="317"/>
      <c r="L50" s="317"/>
      <c r="M50" s="317"/>
      <c r="N50" s="317"/>
      <c r="O50" s="317"/>
      <c r="P50" s="47"/>
      <c r="Q50" s="46"/>
      <c r="R50" s="46"/>
      <c r="S50" s="46"/>
      <c r="T50" s="46"/>
      <c r="U50" s="46"/>
      <c r="V50" s="46"/>
      <c r="W50" s="46"/>
      <c r="X50" s="46"/>
      <c r="Y50" s="46"/>
    </row>
    <row r="51" spans="1:27" s="150" customFormat="1" outlineLevel="1" x14ac:dyDescent="0.25">
      <c r="A51" s="296"/>
      <c r="B51" s="112" t="str">
        <f>Notes!B12</f>
        <v>Note 5</v>
      </c>
      <c r="C51" s="316"/>
      <c r="D51" s="317"/>
      <c r="E51" s="317"/>
      <c r="F51" s="317"/>
      <c r="G51" s="317"/>
      <c r="H51" s="317"/>
      <c r="I51" s="317"/>
      <c r="J51" s="317"/>
      <c r="K51" s="317"/>
      <c r="L51" s="317"/>
      <c r="M51" s="317"/>
      <c r="N51" s="317"/>
      <c r="O51" s="317"/>
      <c r="P51" s="47"/>
      <c r="Q51" s="46"/>
      <c r="R51" s="46"/>
      <c r="S51" s="46"/>
      <c r="T51" s="46"/>
      <c r="U51" s="46"/>
      <c r="V51" s="46"/>
      <c r="W51" s="46"/>
      <c r="X51" s="46"/>
      <c r="Y51" s="46"/>
    </row>
    <row r="52" spans="1:27" s="150" customFormat="1" outlineLevel="1" x14ac:dyDescent="0.25">
      <c r="A52" s="296"/>
      <c r="B52" s="113"/>
      <c r="C52" s="316"/>
      <c r="D52" s="317"/>
      <c r="E52" s="317"/>
      <c r="F52" s="317"/>
      <c r="G52" s="317"/>
      <c r="H52" s="317"/>
      <c r="I52" s="317"/>
      <c r="J52" s="317"/>
      <c r="K52" s="317"/>
      <c r="L52" s="317"/>
      <c r="M52" s="317"/>
      <c r="N52" s="317"/>
      <c r="O52" s="317"/>
      <c r="P52" s="47"/>
      <c r="Q52" s="46"/>
      <c r="R52" s="55"/>
      <c r="S52" s="55"/>
      <c r="T52" s="55"/>
      <c r="U52" s="55"/>
      <c r="V52" s="55"/>
      <c r="W52" s="55"/>
      <c r="X52" s="55"/>
      <c r="Y52" s="55"/>
      <c r="Z52" s="152"/>
      <c r="AA52" s="152"/>
    </row>
    <row r="53" spans="1:27" s="150" customFormat="1" ht="6" customHeight="1" outlineLevel="1" x14ac:dyDescent="0.25">
      <c r="A53" s="296"/>
      <c r="B53" s="103"/>
      <c r="C53" s="143" t="s">
        <v>2376</v>
      </c>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9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6"/>
      <c r="B55" s="104" t="s">
        <v>43</v>
      </c>
      <c r="C55" s="316" t="s">
        <v>2378</v>
      </c>
      <c r="D55" s="317"/>
      <c r="E55" s="317"/>
      <c r="F55" s="317"/>
      <c r="G55" s="317"/>
      <c r="H55" s="317"/>
      <c r="I55" s="317"/>
      <c r="J55" s="317"/>
      <c r="K55" s="317"/>
      <c r="L55" s="317"/>
      <c r="M55" s="317"/>
      <c r="N55" s="317"/>
      <c r="O55" s="317"/>
      <c r="P55" s="47"/>
      <c r="Q55" s="46"/>
      <c r="R55" s="46"/>
      <c r="S55" s="46"/>
      <c r="T55" s="46"/>
      <c r="U55" s="46"/>
      <c r="V55" s="46"/>
      <c r="W55" s="46"/>
      <c r="X55" s="46"/>
      <c r="Y55" s="46"/>
    </row>
    <row r="56" spans="1:27" s="150" customFormat="1" ht="6" customHeight="1" outlineLevel="1" x14ac:dyDescent="0.25">
      <c r="A56" s="296"/>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96"/>
      <c r="B57" s="355" t="s">
        <v>108</v>
      </c>
      <c r="C57" s="316" t="s">
        <v>2380</v>
      </c>
      <c r="D57" s="317"/>
      <c r="E57" s="317"/>
      <c r="F57" s="317"/>
      <c r="G57" s="317"/>
      <c r="H57" s="317"/>
      <c r="I57" s="317"/>
      <c r="J57" s="317"/>
      <c r="K57" s="317"/>
      <c r="L57" s="317"/>
      <c r="M57" s="317"/>
      <c r="N57" s="317"/>
      <c r="O57" s="317"/>
      <c r="P57" s="47"/>
      <c r="Q57" s="46"/>
      <c r="R57" s="46"/>
      <c r="S57" s="46"/>
      <c r="T57" s="46"/>
      <c r="U57" s="46"/>
      <c r="V57" s="46"/>
      <c r="W57" s="46"/>
      <c r="X57" s="46"/>
      <c r="Y57" s="46"/>
    </row>
    <row r="58" spans="1:27" s="150" customFormat="1" outlineLevel="1" x14ac:dyDescent="0.25">
      <c r="A58" s="296"/>
      <c r="B58" s="356"/>
      <c r="C58" s="316"/>
      <c r="D58" s="317"/>
      <c r="E58" s="317"/>
      <c r="F58" s="317"/>
      <c r="G58" s="317"/>
      <c r="H58" s="317"/>
      <c r="I58" s="317"/>
      <c r="J58" s="317"/>
      <c r="K58" s="317"/>
      <c r="L58" s="317"/>
      <c r="M58" s="317"/>
      <c r="N58" s="317"/>
      <c r="O58" s="317"/>
      <c r="P58" s="47"/>
      <c r="Q58" s="46"/>
      <c r="R58" s="46"/>
      <c r="S58" s="46"/>
      <c r="T58" s="46"/>
      <c r="U58" s="46"/>
      <c r="V58" s="46"/>
      <c r="W58" s="46"/>
      <c r="X58" s="46"/>
      <c r="Y58" s="46"/>
    </row>
    <row r="59" spans="1:27" s="150" customFormat="1" outlineLevel="1" x14ac:dyDescent="0.25">
      <c r="A59" s="296"/>
      <c r="B59" s="356"/>
      <c r="C59" s="316"/>
      <c r="D59" s="317"/>
      <c r="E59" s="317"/>
      <c r="F59" s="317"/>
      <c r="G59" s="317"/>
      <c r="H59" s="317"/>
      <c r="I59" s="317"/>
      <c r="J59" s="317"/>
      <c r="K59" s="317"/>
      <c r="L59" s="317"/>
      <c r="M59" s="317"/>
      <c r="N59" s="317"/>
      <c r="O59" s="317"/>
      <c r="P59" s="47"/>
      <c r="Q59" s="46"/>
      <c r="R59" s="46"/>
      <c r="S59" s="46"/>
      <c r="T59" s="46"/>
      <c r="U59" s="46"/>
      <c r="V59" s="46"/>
      <c r="W59" s="46"/>
      <c r="X59" s="46"/>
      <c r="Y59" s="46"/>
    </row>
    <row r="60" spans="1:27" s="150" customFormat="1" outlineLevel="1" x14ac:dyDescent="0.25">
      <c r="A60" s="296"/>
      <c r="B60" s="356"/>
      <c r="C60" s="316"/>
      <c r="D60" s="317"/>
      <c r="E60" s="317"/>
      <c r="F60" s="317"/>
      <c r="G60" s="317"/>
      <c r="H60" s="317"/>
      <c r="I60" s="317"/>
      <c r="J60" s="317"/>
      <c r="K60" s="317"/>
      <c r="L60" s="317"/>
      <c r="M60" s="317"/>
      <c r="N60" s="317"/>
      <c r="O60" s="317"/>
      <c r="P60" s="47"/>
      <c r="Q60" s="46"/>
      <c r="R60" s="46"/>
      <c r="S60" s="46"/>
      <c r="T60" s="46"/>
      <c r="U60" s="46"/>
      <c r="V60" s="46"/>
      <c r="W60" s="46"/>
      <c r="X60" s="46"/>
      <c r="Y60" s="46"/>
    </row>
    <row r="61" spans="1:27" s="150" customFormat="1" outlineLevel="1" x14ac:dyDescent="0.25">
      <c r="A61" s="296"/>
      <c r="B61" s="356"/>
      <c r="C61" s="316"/>
      <c r="D61" s="317"/>
      <c r="E61" s="317"/>
      <c r="F61" s="317"/>
      <c r="G61" s="317"/>
      <c r="H61" s="317"/>
      <c r="I61" s="317"/>
      <c r="J61" s="317"/>
      <c r="K61" s="317"/>
      <c r="L61" s="317"/>
      <c r="M61" s="317"/>
      <c r="N61" s="317"/>
      <c r="O61" s="317"/>
      <c r="P61" s="47"/>
      <c r="Q61" s="46"/>
      <c r="R61" s="46"/>
      <c r="S61" s="46"/>
      <c r="T61" s="46"/>
      <c r="U61" s="46"/>
      <c r="V61" s="46"/>
      <c r="W61" s="46"/>
      <c r="X61" s="46"/>
      <c r="Y61" s="46"/>
    </row>
    <row r="62" spans="1:27" s="150" customFormat="1" outlineLevel="1" x14ac:dyDescent="0.25">
      <c r="A62" s="296"/>
      <c r="B62" s="356"/>
      <c r="C62" s="316"/>
      <c r="D62" s="317"/>
      <c r="E62" s="317"/>
      <c r="F62" s="317"/>
      <c r="G62" s="317"/>
      <c r="H62" s="317"/>
      <c r="I62" s="317"/>
      <c r="J62" s="317"/>
      <c r="K62" s="317"/>
      <c r="L62" s="317"/>
      <c r="M62" s="317"/>
      <c r="N62" s="317"/>
      <c r="O62" s="317"/>
      <c r="P62" s="47"/>
      <c r="Q62" s="46"/>
      <c r="R62" s="46"/>
      <c r="S62" s="46"/>
      <c r="T62" s="46"/>
      <c r="U62" s="46"/>
      <c r="V62" s="46"/>
      <c r="W62" s="46"/>
      <c r="X62" s="46"/>
      <c r="Y62" s="46"/>
    </row>
    <row r="63" spans="1:27" s="150" customFormat="1" outlineLevel="1" x14ac:dyDescent="0.25">
      <c r="A63" s="296"/>
      <c r="B63" s="356"/>
      <c r="C63" s="316"/>
      <c r="D63" s="317"/>
      <c r="E63" s="317"/>
      <c r="F63" s="317"/>
      <c r="G63" s="317"/>
      <c r="H63" s="317"/>
      <c r="I63" s="317"/>
      <c r="J63" s="317"/>
      <c r="K63" s="317"/>
      <c r="L63" s="317"/>
      <c r="M63" s="317"/>
      <c r="N63" s="317"/>
      <c r="O63" s="317"/>
      <c r="P63" s="47"/>
      <c r="Q63" s="46"/>
      <c r="R63" s="46"/>
      <c r="S63" s="46"/>
      <c r="T63" s="46"/>
      <c r="U63" s="46"/>
      <c r="V63" s="46"/>
      <c r="W63" s="46"/>
      <c r="X63" s="46"/>
      <c r="Y63" s="46"/>
    </row>
    <row r="64" spans="1:27" s="150" customFormat="1" outlineLevel="1" x14ac:dyDescent="0.25">
      <c r="A64" s="296"/>
      <c r="B64" s="357"/>
      <c r="C64" s="316"/>
      <c r="D64" s="317"/>
      <c r="E64" s="317"/>
      <c r="F64" s="317"/>
      <c r="G64" s="317"/>
      <c r="H64" s="317"/>
      <c r="I64" s="317"/>
      <c r="J64" s="317"/>
      <c r="K64" s="317"/>
      <c r="L64" s="317"/>
      <c r="M64" s="317"/>
      <c r="N64" s="317"/>
      <c r="O64" s="317"/>
      <c r="P64" s="47"/>
      <c r="Q64" s="46"/>
      <c r="R64" s="46"/>
      <c r="S64" s="46"/>
      <c r="T64" s="46"/>
      <c r="U64" s="46"/>
      <c r="V64" s="46"/>
      <c r="W64" s="46"/>
      <c r="X64" s="46"/>
      <c r="Y64" s="46"/>
    </row>
    <row r="65" spans="1:25" s="150" customFormat="1" ht="6" customHeight="1" outlineLevel="1" x14ac:dyDescent="0.25">
      <c r="A65" s="296"/>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9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6"/>
      <c r="B67" s="338" t="s">
        <v>63</v>
      </c>
      <c r="C67" s="316" t="s">
        <v>2383</v>
      </c>
      <c r="D67" s="317"/>
      <c r="E67" s="317"/>
      <c r="F67" s="317"/>
      <c r="G67" s="317"/>
      <c r="H67" s="317"/>
      <c r="I67" s="317"/>
      <c r="J67" s="317"/>
      <c r="K67" s="317"/>
      <c r="L67" s="317"/>
      <c r="M67" s="317"/>
      <c r="N67" s="317"/>
      <c r="O67" s="317"/>
      <c r="P67" s="47"/>
      <c r="Q67" s="46"/>
      <c r="R67" s="46"/>
      <c r="S67" s="46"/>
      <c r="T67" s="46"/>
      <c r="U67" s="46"/>
      <c r="V67" s="46"/>
      <c r="W67" s="46"/>
      <c r="X67" s="46"/>
      <c r="Y67" s="46"/>
    </row>
    <row r="68" spans="1:25" s="150" customFormat="1" outlineLevel="1" x14ac:dyDescent="0.25">
      <c r="A68" s="296"/>
      <c r="B68" s="327"/>
      <c r="C68" s="316"/>
      <c r="D68" s="317"/>
      <c r="E68" s="317"/>
      <c r="F68" s="317"/>
      <c r="G68" s="317"/>
      <c r="H68" s="317"/>
      <c r="I68" s="317"/>
      <c r="J68" s="317"/>
      <c r="K68" s="317"/>
      <c r="L68" s="317"/>
      <c r="M68" s="317"/>
      <c r="N68" s="317"/>
      <c r="O68" s="317"/>
      <c r="P68" s="47"/>
      <c r="Q68" s="46"/>
      <c r="R68" s="46"/>
      <c r="S68" s="46"/>
      <c r="T68" s="46"/>
      <c r="U68" s="46"/>
      <c r="V68" s="46"/>
      <c r="W68" s="46"/>
      <c r="X68" s="46"/>
      <c r="Y68" s="46"/>
    </row>
    <row r="69" spans="1:25" s="150" customFormat="1" outlineLevel="1" x14ac:dyDescent="0.25">
      <c r="A69" s="296"/>
      <c r="B69" s="327"/>
      <c r="C69" s="316"/>
      <c r="D69" s="317"/>
      <c r="E69" s="317"/>
      <c r="F69" s="317"/>
      <c r="G69" s="317"/>
      <c r="H69" s="317"/>
      <c r="I69" s="317"/>
      <c r="J69" s="317"/>
      <c r="K69" s="317"/>
      <c r="L69" s="317"/>
      <c r="M69" s="317"/>
      <c r="N69" s="317"/>
      <c r="O69" s="317"/>
      <c r="P69" s="47"/>
      <c r="Q69" s="46"/>
      <c r="R69" s="46"/>
      <c r="S69" s="46"/>
      <c r="T69" s="46"/>
      <c r="U69" s="46"/>
      <c r="V69" s="46"/>
      <c r="W69" s="46"/>
      <c r="X69" s="46"/>
      <c r="Y69" s="46"/>
    </row>
    <row r="70" spans="1:25" s="150" customFormat="1" outlineLevel="1" x14ac:dyDescent="0.25">
      <c r="A70" s="296"/>
      <c r="B70" s="328"/>
      <c r="C70" s="316"/>
      <c r="D70" s="317"/>
      <c r="E70" s="317"/>
      <c r="F70" s="317"/>
      <c r="G70" s="317"/>
      <c r="H70" s="317"/>
      <c r="I70" s="317"/>
      <c r="J70" s="317"/>
      <c r="K70" s="317"/>
      <c r="L70" s="317"/>
      <c r="M70" s="317"/>
      <c r="N70" s="317"/>
      <c r="O70" s="317"/>
      <c r="P70" s="47"/>
      <c r="Q70" s="46"/>
      <c r="R70" s="46"/>
      <c r="S70" s="46"/>
      <c r="T70" s="46"/>
      <c r="U70" s="46"/>
      <c r="V70" s="46"/>
      <c r="W70" s="46"/>
      <c r="X70" s="46"/>
      <c r="Y70" s="46"/>
    </row>
    <row r="71" spans="1:25" s="150" customFormat="1" ht="6" customHeight="1" outlineLevel="1" x14ac:dyDescent="0.25">
      <c r="A71" s="296"/>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9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6"/>
      <c r="B73" s="338" t="s">
        <v>64</v>
      </c>
      <c r="C73" s="316" t="s">
        <v>2369</v>
      </c>
      <c r="D73" s="317"/>
      <c r="E73" s="317"/>
      <c r="F73" s="317"/>
      <c r="G73" s="317"/>
      <c r="H73" s="317"/>
      <c r="I73" s="317"/>
      <c r="J73" s="317"/>
      <c r="K73" s="317"/>
      <c r="L73" s="317"/>
      <c r="M73" s="317"/>
      <c r="N73" s="317"/>
      <c r="O73" s="317"/>
      <c r="P73" s="47"/>
      <c r="Q73" s="46"/>
      <c r="R73" s="46"/>
      <c r="S73" s="46"/>
      <c r="T73" s="46"/>
      <c r="U73" s="46"/>
      <c r="V73" s="46"/>
      <c r="W73" s="46"/>
      <c r="X73" s="46"/>
      <c r="Y73" s="46"/>
    </row>
    <row r="74" spans="1:25" s="150" customFormat="1" outlineLevel="1" x14ac:dyDescent="0.25">
      <c r="A74" s="296"/>
      <c r="B74" s="327"/>
      <c r="C74" s="316"/>
      <c r="D74" s="317"/>
      <c r="E74" s="317"/>
      <c r="F74" s="317"/>
      <c r="G74" s="317"/>
      <c r="H74" s="317"/>
      <c r="I74" s="317"/>
      <c r="J74" s="317"/>
      <c r="K74" s="317"/>
      <c r="L74" s="317"/>
      <c r="M74" s="317"/>
      <c r="N74" s="317"/>
      <c r="O74" s="317"/>
      <c r="P74" s="47"/>
      <c r="Q74" s="46"/>
      <c r="R74" s="46"/>
      <c r="S74" s="46"/>
      <c r="T74" s="46"/>
      <c r="U74" s="46"/>
      <c r="V74" s="46"/>
      <c r="W74" s="46"/>
      <c r="X74" s="46"/>
      <c r="Y74" s="46"/>
    </row>
    <row r="75" spans="1:25" s="150" customFormat="1" outlineLevel="1" x14ac:dyDescent="0.25">
      <c r="A75" s="296"/>
      <c r="B75" s="327"/>
      <c r="C75" s="316"/>
      <c r="D75" s="317"/>
      <c r="E75" s="317"/>
      <c r="F75" s="317"/>
      <c r="G75" s="317"/>
      <c r="H75" s="317"/>
      <c r="I75" s="317"/>
      <c r="J75" s="317"/>
      <c r="K75" s="317"/>
      <c r="L75" s="317"/>
      <c r="M75" s="317"/>
      <c r="N75" s="317"/>
      <c r="O75" s="317"/>
      <c r="P75" s="47"/>
      <c r="Q75" s="46"/>
      <c r="R75" s="46"/>
      <c r="S75" s="46"/>
      <c r="T75" s="46"/>
      <c r="U75" s="46"/>
      <c r="V75" s="46"/>
      <c r="W75" s="46"/>
      <c r="X75" s="46"/>
      <c r="Y75" s="46"/>
    </row>
    <row r="76" spans="1:25" s="150" customFormat="1" outlineLevel="1" x14ac:dyDescent="0.25">
      <c r="A76" s="296"/>
      <c r="B76" s="328"/>
      <c r="C76" s="316"/>
      <c r="D76" s="317"/>
      <c r="E76" s="317"/>
      <c r="F76" s="317"/>
      <c r="G76" s="317"/>
      <c r="H76" s="317"/>
      <c r="I76" s="317"/>
      <c r="J76" s="317"/>
      <c r="K76" s="317"/>
      <c r="L76" s="317"/>
      <c r="M76" s="317"/>
      <c r="N76" s="317"/>
      <c r="O76" s="317"/>
      <c r="P76" s="47"/>
      <c r="Q76" s="46"/>
      <c r="R76" s="46"/>
      <c r="S76" s="46"/>
      <c r="T76" s="46"/>
      <c r="U76" s="46"/>
      <c r="V76" s="46"/>
      <c r="W76" s="46"/>
      <c r="X76" s="46"/>
      <c r="Y76" s="46"/>
    </row>
    <row r="77" spans="1:25" s="150" customFormat="1" ht="6" customHeight="1" outlineLevel="1" x14ac:dyDescent="0.25">
      <c r="A77" s="296"/>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9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6"/>
      <c r="B79" s="338" t="s">
        <v>34</v>
      </c>
      <c r="C79" s="344" t="s">
        <v>916</v>
      </c>
      <c r="D79" s="344"/>
      <c r="E79" s="344"/>
      <c r="F79" s="344"/>
      <c r="G79" s="344"/>
      <c r="H79" s="344"/>
      <c r="I79" s="344"/>
      <c r="J79" s="344"/>
      <c r="K79" s="344"/>
      <c r="L79" s="344"/>
      <c r="M79" s="344"/>
      <c r="N79" s="344"/>
      <c r="O79" s="344"/>
      <c r="P79" s="47"/>
      <c r="Q79" s="46"/>
      <c r="R79" s="46"/>
      <c r="S79" s="46"/>
      <c r="T79" s="46"/>
      <c r="U79" s="46"/>
      <c r="V79" s="46"/>
      <c r="W79" s="46"/>
      <c r="X79" s="46"/>
      <c r="Y79" s="46"/>
    </row>
    <row r="80" spans="1:25" s="150" customFormat="1" outlineLevel="1" x14ac:dyDescent="0.25">
      <c r="A80" s="296"/>
      <c r="B80" s="327"/>
      <c r="C80" s="344"/>
      <c r="D80" s="344"/>
      <c r="E80" s="344"/>
      <c r="F80" s="344"/>
      <c r="G80" s="344"/>
      <c r="H80" s="344"/>
      <c r="I80" s="344"/>
      <c r="J80" s="344"/>
      <c r="K80" s="344"/>
      <c r="L80" s="344"/>
      <c r="M80" s="344"/>
      <c r="N80" s="344"/>
      <c r="O80" s="344"/>
      <c r="P80" s="47"/>
      <c r="Q80" s="46"/>
      <c r="R80" s="46"/>
      <c r="S80" s="46"/>
      <c r="T80" s="46"/>
      <c r="U80" s="46"/>
      <c r="V80" s="46"/>
      <c r="W80" s="46"/>
      <c r="X80" s="46"/>
      <c r="Y80" s="46"/>
    </row>
    <row r="81" spans="1:25" s="150" customFormat="1" outlineLevel="1" x14ac:dyDescent="0.25">
      <c r="A81" s="296"/>
      <c r="B81" s="327"/>
      <c r="C81" s="344"/>
      <c r="D81" s="344"/>
      <c r="E81" s="344"/>
      <c r="F81" s="344"/>
      <c r="G81" s="344"/>
      <c r="H81" s="344"/>
      <c r="I81" s="344"/>
      <c r="J81" s="344"/>
      <c r="K81" s="344"/>
      <c r="L81" s="344"/>
      <c r="M81" s="344"/>
      <c r="N81" s="344"/>
      <c r="O81" s="344"/>
      <c r="P81" s="47"/>
      <c r="Q81" s="46"/>
      <c r="R81" s="46"/>
      <c r="S81" s="46"/>
      <c r="T81" s="46"/>
      <c r="U81" s="46"/>
      <c r="V81" s="46"/>
      <c r="W81" s="46"/>
      <c r="X81" s="46"/>
      <c r="Y81" s="46"/>
    </row>
    <row r="82" spans="1:25" s="150" customFormat="1" outlineLevel="1" x14ac:dyDescent="0.25">
      <c r="A82" s="296"/>
      <c r="B82" s="115"/>
      <c r="C82" s="344"/>
      <c r="D82" s="344"/>
      <c r="E82" s="344"/>
      <c r="F82" s="344"/>
      <c r="G82" s="344"/>
      <c r="H82" s="344"/>
      <c r="I82" s="344"/>
      <c r="J82" s="344"/>
      <c r="K82" s="344"/>
      <c r="L82" s="344"/>
      <c r="M82" s="344"/>
      <c r="N82" s="344"/>
      <c r="O82" s="344"/>
      <c r="P82" s="47"/>
      <c r="Q82" s="46"/>
      <c r="R82" s="46"/>
      <c r="S82" s="46"/>
      <c r="T82" s="46"/>
      <c r="U82" s="46"/>
      <c r="V82" s="46"/>
      <c r="W82" s="46"/>
      <c r="X82" s="46"/>
      <c r="Y82" s="46"/>
    </row>
    <row r="83" spans="1:25" s="150" customFormat="1" outlineLevel="1" x14ac:dyDescent="0.25">
      <c r="A83" s="296"/>
      <c r="B83" s="116" t="str">
        <f>Notes!B14</f>
        <v>Note 6</v>
      </c>
      <c r="C83" s="344"/>
      <c r="D83" s="344"/>
      <c r="E83" s="344"/>
      <c r="F83" s="344"/>
      <c r="G83" s="344"/>
      <c r="H83" s="344"/>
      <c r="I83" s="344"/>
      <c r="J83" s="344"/>
      <c r="K83" s="344"/>
      <c r="L83" s="344"/>
      <c r="M83" s="344"/>
      <c r="N83" s="344"/>
      <c r="O83" s="344"/>
      <c r="P83" s="47"/>
      <c r="Q83" s="46"/>
      <c r="R83" s="46"/>
      <c r="S83" s="46"/>
      <c r="T83" s="46"/>
      <c r="U83" s="46"/>
      <c r="V83" s="46"/>
      <c r="W83" s="46"/>
      <c r="X83" s="46"/>
      <c r="Y83" s="46"/>
    </row>
    <row r="84" spans="1:25" s="150" customFormat="1" ht="10.5" customHeight="1" outlineLevel="1" x14ac:dyDescent="0.25">
      <c r="A84" s="296"/>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9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6"/>
      <c r="B86" s="103" t="s">
        <v>6</v>
      </c>
      <c r="C86" s="304" t="s">
        <v>38</v>
      </c>
      <c r="D86" s="304"/>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96"/>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97"/>
      <c r="B88" s="118" t="s">
        <v>44</v>
      </c>
      <c r="C88" s="343" t="s">
        <v>917</v>
      </c>
      <c r="D88" s="344"/>
      <c r="E88" s="344"/>
      <c r="F88" s="344"/>
      <c r="G88" s="344"/>
      <c r="H88" s="344"/>
      <c r="I88" s="344"/>
      <c r="J88" s="344"/>
      <c r="K88" s="344"/>
      <c r="L88" s="344"/>
      <c r="M88" s="344"/>
      <c r="N88" s="344"/>
      <c r="O88" s="344"/>
      <c r="P88" s="47"/>
      <c r="Q88" s="46"/>
      <c r="R88" s="46"/>
      <c r="S88" s="46"/>
      <c r="T88" s="46"/>
      <c r="U88" s="46"/>
      <c r="V88" s="46"/>
      <c r="W88" s="46"/>
      <c r="X88" s="46"/>
      <c r="Y88" s="46"/>
    </row>
    <row r="89" spans="1:25" s="150" customFormat="1" ht="6" customHeight="1" outlineLevel="1" x14ac:dyDescent="0.25">
      <c r="A89" s="298"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99"/>
      <c r="B90" s="305" t="s">
        <v>90</v>
      </c>
      <c r="C90" s="305"/>
      <c r="D90" s="305"/>
      <c r="E90" s="305"/>
      <c r="F90" s="305"/>
      <c r="G90" s="360"/>
      <c r="H90" s="304" t="s">
        <v>38</v>
      </c>
      <c r="I90" s="304"/>
      <c r="J90" s="72"/>
      <c r="K90" s="72"/>
      <c r="L90" s="72"/>
      <c r="M90" s="72"/>
      <c r="N90" s="72"/>
      <c r="O90" s="65"/>
      <c r="P90" s="47"/>
      <c r="Q90" s="46"/>
      <c r="R90" s="46"/>
      <c r="S90" s="46"/>
      <c r="T90" s="46"/>
      <c r="U90" s="46"/>
      <c r="V90" s="46"/>
      <c r="W90" s="46"/>
      <c r="X90" s="46"/>
      <c r="Y90" s="46"/>
    </row>
    <row r="91" spans="1:25" s="150" customFormat="1" ht="6" customHeight="1" outlineLevel="1" x14ac:dyDescent="0.25">
      <c r="A91" s="299"/>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71.5" customHeight="1" outlineLevel="1" x14ac:dyDescent="0.25">
      <c r="A92" s="299"/>
      <c r="B92" s="361" t="s">
        <v>158</v>
      </c>
      <c r="C92" s="302" t="s">
        <v>101</v>
      </c>
      <c r="D92" s="303"/>
      <c r="E92" s="343" t="s">
        <v>2370</v>
      </c>
      <c r="F92" s="344"/>
      <c r="G92" s="65"/>
      <c r="H92" s="303" t="s">
        <v>173</v>
      </c>
      <c r="I92" s="303"/>
      <c r="J92" s="343" t="s">
        <v>2371</v>
      </c>
      <c r="K92" s="344"/>
      <c r="L92" s="344"/>
      <c r="M92" s="344"/>
      <c r="N92" s="344"/>
      <c r="O92" s="344"/>
      <c r="P92" s="47"/>
      <c r="Q92" s="46"/>
      <c r="R92" s="46"/>
      <c r="S92" s="46"/>
      <c r="T92" s="46"/>
      <c r="U92" s="46"/>
      <c r="V92" s="46"/>
      <c r="W92" s="46"/>
      <c r="X92" s="46"/>
      <c r="Y92" s="46"/>
    </row>
    <row r="93" spans="1:25" s="150" customFormat="1" ht="8.25" customHeight="1" outlineLevel="1" x14ac:dyDescent="0.25">
      <c r="A93" s="299"/>
      <c r="B93" s="362"/>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99"/>
      <c r="B94" s="333" t="str">
        <f>Notes!B18</f>
        <v>Note 8</v>
      </c>
      <c r="C94" s="335" t="s">
        <v>169</v>
      </c>
      <c r="D94" s="336"/>
      <c r="E94" s="336"/>
      <c r="F94" s="336"/>
      <c r="G94" s="336"/>
      <c r="H94" s="336"/>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99"/>
      <c r="B95" s="333"/>
      <c r="C95" s="143"/>
      <c r="D95" s="143"/>
      <c r="E95" s="143"/>
      <c r="F95" s="143"/>
      <c r="G95" s="143"/>
      <c r="H95" s="143"/>
      <c r="I95" s="143"/>
      <c r="J95" s="143"/>
      <c r="K95" s="143"/>
      <c r="L95" s="143"/>
      <c r="M95" s="143"/>
      <c r="N95" s="303" t="s">
        <v>172</v>
      </c>
      <c r="O95" s="303"/>
      <c r="P95" s="47"/>
      <c r="Q95" s="46"/>
      <c r="R95" s="46"/>
      <c r="S95" s="46"/>
      <c r="T95" s="46"/>
      <c r="U95" s="46"/>
      <c r="V95" s="46"/>
      <c r="W95" s="46"/>
      <c r="X95" s="46"/>
      <c r="Y95" s="46"/>
    </row>
    <row r="96" spans="1:25" s="150" customFormat="1" ht="45" customHeight="1" outlineLevel="1" x14ac:dyDescent="0.25">
      <c r="A96" s="299"/>
      <c r="B96" s="333"/>
      <c r="C96" s="302" t="s">
        <v>102</v>
      </c>
      <c r="D96" s="303"/>
      <c r="E96" s="310" t="s">
        <v>103</v>
      </c>
      <c r="F96" s="310"/>
      <c r="G96" s="311"/>
      <c r="H96" s="311"/>
      <c r="I96" s="311"/>
      <c r="J96" s="311"/>
      <c r="K96" s="311"/>
      <c r="L96" s="311"/>
      <c r="M96" s="311"/>
      <c r="N96" s="311"/>
      <c r="O96" s="311"/>
      <c r="P96" s="47"/>
      <c r="Q96" s="46"/>
      <c r="R96" s="46"/>
      <c r="S96" s="46"/>
      <c r="T96" s="46"/>
      <c r="U96" s="46"/>
      <c r="V96" s="46"/>
      <c r="W96" s="46"/>
      <c r="X96" s="46"/>
      <c r="Y96" s="46"/>
    </row>
    <row r="97" spans="1:25" s="150" customFormat="1" ht="30" customHeight="1" outlineLevel="1" x14ac:dyDescent="0.25">
      <c r="A97" s="299"/>
      <c r="B97" s="333"/>
      <c r="C97" s="302"/>
      <c r="D97" s="303"/>
      <c r="E97" s="312" t="s">
        <v>104</v>
      </c>
      <c r="F97" s="313"/>
      <c r="G97" s="304"/>
      <c r="H97" s="304"/>
      <c r="I97" s="301"/>
      <c r="J97" s="301"/>
      <c r="K97" s="301"/>
      <c r="L97" s="301"/>
      <c r="M97" s="301"/>
      <c r="N97" s="301"/>
      <c r="O97" s="301"/>
      <c r="P97" s="47"/>
      <c r="Q97" s="46"/>
      <c r="R97" s="46"/>
      <c r="S97" s="46"/>
      <c r="T97" s="46"/>
      <c r="U97" s="46"/>
      <c r="V97" s="46"/>
      <c r="W97" s="46"/>
      <c r="X97" s="46"/>
      <c r="Y97" s="46"/>
    </row>
    <row r="98" spans="1:25" s="150" customFormat="1" ht="45" customHeight="1" outlineLevel="1" x14ac:dyDescent="0.25">
      <c r="A98" s="299"/>
      <c r="B98" s="333"/>
      <c r="C98" s="302"/>
      <c r="D98" s="303"/>
      <c r="E98" s="310" t="s">
        <v>105</v>
      </c>
      <c r="F98" s="310"/>
      <c r="G98" s="318"/>
      <c r="H98" s="318"/>
      <c r="I98" s="311"/>
      <c r="J98" s="311"/>
      <c r="K98" s="311"/>
      <c r="L98" s="311"/>
      <c r="M98" s="311"/>
      <c r="N98" s="311"/>
      <c r="O98" s="311"/>
      <c r="P98" s="47"/>
      <c r="Q98" s="46"/>
      <c r="R98" s="46"/>
      <c r="S98" s="46"/>
      <c r="T98" s="46"/>
      <c r="U98" s="46"/>
      <c r="V98" s="46"/>
      <c r="W98" s="46"/>
      <c r="X98" s="46"/>
      <c r="Y98" s="46"/>
    </row>
    <row r="99" spans="1:25" s="150" customFormat="1" ht="30" customHeight="1" outlineLevel="1" x14ac:dyDescent="0.25">
      <c r="A99" s="299"/>
      <c r="B99" s="333"/>
      <c r="C99" s="302"/>
      <c r="D99" s="303"/>
      <c r="E99" s="312" t="s">
        <v>104</v>
      </c>
      <c r="F99" s="313"/>
      <c r="G99" s="304"/>
      <c r="H99" s="304"/>
      <c r="I99" s="301"/>
      <c r="J99" s="301"/>
      <c r="K99" s="301"/>
      <c r="L99" s="301"/>
      <c r="M99" s="301"/>
      <c r="N99" s="301"/>
      <c r="O99" s="301"/>
      <c r="P99" s="47"/>
      <c r="Q99" s="46"/>
      <c r="R99" s="46"/>
      <c r="S99" s="46"/>
      <c r="T99" s="46"/>
      <c r="U99" s="46"/>
      <c r="V99" s="46"/>
      <c r="W99" s="46"/>
      <c r="X99" s="46"/>
      <c r="Y99" s="46"/>
    </row>
    <row r="100" spans="1:25" s="150" customFormat="1" ht="8.25" customHeight="1" outlineLevel="1" x14ac:dyDescent="0.25">
      <c r="A100" s="299"/>
      <c r="B100" s="333"/>
      <c r="C100" s="143"/>
      <c r="D100" s="143"/>
      <c r="E100" s="143"/>
      <c r="F100" s="143"/>
      <c r="G100" s="143"/>
      <c r="H100" s="143"/>
      <c r="I100" s="143"/>
      <c r="J100" s="143"/>
      <c r="K100" s="143"/>
      <c r="L100" s="143"/>
      <c r="M100" s="143"/>
      <c r="N100" s="301"/>
      <c r="O100" s="301"/>
      <c r="P100" s="47"/>
      <c r="Q100" s="46"/>
      <c r="R100" s="46"/>
      <c r="S100" s="46"/>
      <c r="T100" s="46"/>
      <c r="U100" s="46"/>
      <c r="V100" s="46"/>
      <c r="W100" s="46"/>
      <c r="X100" s="46"/>
      <c r="Y100" s="46"/>
    </row>
    <row r="101" spans="1:25" s="150" customFormat="1" ht="60" customHeight="1" outlineLevel="1" x14ac:dyDescent="0.25">
      <c r="A101" s="299"/>
      <c r="B101" s="333"/>
      <c r="C101" s="302" t="s">
        <v>170</v>
      </c>
      <c r="D101" s="303"/>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50" customFormat="1" ht="8.25" customHeight="1" outlineLevel="1" x14ac:dyDescent="0.25">
      <c r="A102" s="299"/>
      <c r="B102" s="333"/>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9"/>
      <c r="B103" s="333"/>
      <c r="C103" s="143"/>
      <c r="D103" s="143"/>
      <c r="E103" s="143"/>
      <c r="F103" s="143"/>
      <c r="G103" s="143"/>
      <c r="H103" s="143"/>
      <c r="I103" s="143"/>
      <c r="J103" s="143"/>
      <c r="K103" s="143"/>
      <c r="L103" s="143"/>
      <c r="M103" s="143"/>
      <c r="N103" s="303" t="s">
        <v>172</v>
      </c>
      <c r="O103" s="303"/>
      <c r="P103" s="47"/>
      <c r="Q103" s="46"/>
      <c r="R103" s="46"/>
      <c r="S103" s="46"/>
      <c r="T103" s="46"/>
      <c r="U103" s="46"/>
      <c r="V103" s="46"/>
      <c r="W103" s="46"/>
      <c r="X103" s="46"/>
      <c r="Y103" s="46"/>
    </row>
    <row r="104" spans="1:25" s="150" customFormat="1" ht="45" customHeight="1" outlineLevel="1" x14ac:dyDescent="0.25">
      <c r="A104" s="299"/>
      <c r="B104" s="333"/>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50" customFormat="1" ht="30" customHeight="1" outlineLevel="1" x14ac:dyDescent="0.25">
      <c r="A105" s="299"/>
      <c r="B105" s="333"/>
      <c r="C105" s="308"/>
      <c r="D105" s="309"/>
      <c r="E105" s="312" t="s">
        <v>104</v>
      </c>
      <c r="F105" s="313"/>
      <c r="G105" s="304"/>
      <c r="H105" s="304"/>
      <c r="I105" s="314"/>
      <c r="J105" s="315"/>
      <c r="K105" s="315"/>
      <c r="L105" s="315"/>
      <c r="M105" s="315"/>
      <c r="N105" s="315"/>
      <c r="O105" s="315"/>
      <c r="P105" s="47"/>
      <c r="Q105" s="46"/>
      <c r="R105" s="46"/>
      <c r="S105" s="46"/>
      <c r="T105" s="46"/>
      <c r="U105" s="46"/>
      <c r="V105" s="46"/>
      <c r="W105" s="46"/>
      <c r="X105" s="46"/>
      <c r="Y105" s="46"/>
    </row>
    <row r="106" spans="1:25" s="150" customFormat="1" ht="6" customHeight="1" outlineLevel="1" x14ac:dyDescent="0.25">
      <c r="A106" s="299"/>
      <c r="B106" s="119"/>
      <c r="C106" s="301"/>
      <c r="D106" s="301"/>
      <c r="E106" s="301"/>
      <c r="F106" s="301"/>
      <c r="G106" s="301"/>
      <c r="H106" s="301"/>
      <c r="I106" s="301"/>
      <c r="J106" s="301"/>
      <c r="K106" s="301"/>
      <c r="L106" s="301"/>
      <c r="M106" s="301"/>
      <c r="N106" s="301"/>
      <c r="O106" s="301"/>
      <c r="P106" s="47"/>
      <c r="Q106" s="46"/>
      <c r="R106" s="46"/>
      <c r="S106" s="46"/>
      <c r="T106" s="46"/>
      <c r="U106" s="46"/>
      <c r="V106" s="46"/>
      <c r="W106" s="46"/>
      <c r="X106" s="46"/>
      <c r="Y106" s="46"/>
    </row>
    <row r="107" spans="1:25" s="150" customFormat="1" ht="25.5" customHeight="1" outlineLevel="1" x14ac:dyDescent="0.25">
      <c r="A107" s="299"/>
      <c r="B107" s="333" t="str">
        <f>Notes!B20</f>
        <v>Note 9</v>
      </c>
      <c r="C107" s="335" t="s">
        <v>178</v>
      </c>
      <c r="D107" s="336"/>
      <c r="E107" s="336"/>
      <c r="F107" s="336"/>
      <c r="G107" s="336"/>
      <c r="H107" s="336"/>
      <c r="I107" s="337"/>
      <c r="J107" s="301"/>
      <c r="K107" s="301"/>
      <c r="L107" s="301"/>
      <c r="M107" s="301"/>
      <c r="N107" s="301"/>
      <c r="O107" s="301"/>
      <c r="P107" s="47"/>
      <c r="Q107" s="46"/>
      <c r="R107" s="46"/>
      <c r="S107" s="46"/>
      <c r="T107" s="46"/>
      <c r="U107" s="46"/>
      <c r="V107" s="46"/>
      <c r="W107" s="46"/>
      <c r="X107" s="46"/>
      <c r="Y107" s="46"/>
    </row>
    <row r="108" spans="1:25" s="150" customFormat="1" ht="6" customHeight="1" outlineLevel="1" x14ac:dyDescent="0.25">
      <c r="A108" s="299"/>
      <c r="B108" s="333"/>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79.5" customHeight="1" outlineLevel="1" thickBot="1" x14ac:dyDescent="0.3">
      <c r="A109" s="300"/>
      <c r="B109" s="334"/>
      <c r="C109" s="317" t="s">
        <v>2379</v>
      </c>
      <c r="D109" s="317"/>
      <c r="E109" s="317"/>
      <c r="F109" s="317"/>
      <c r="G109" s="317"/>
      <c r="H109" s="317"/>
      <c r="I109" s="317"/>
      <c r="J109" s="317"/>
      <c r="K109" s="317"/>
      <c r="L109" s="317"/>
      <c r="M109" s="317"/>
      <c r="N109" s="317"/>
      <c r="O109" s="317"/>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9" t="s">
        <v>1</v>
      </c>
      <c r="D112" s="330"/>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43"/>
      <c r="D113" s="344"/>
      <c r="E113" s="344"/>
      <c r="F113" s="344"/>
      <c r="G113" s="344"/>
      <c r="H113" s="344"/>
      <c r="I113" s="344"/>
      <c r="J113" s="344"/>
      <c r="K113" s="344"/>
      <c r="L113" s="344"/>
      <c r="M113" s="344"/>
      <c r="N113" s="344"/>
      <c r="O113" s="34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4"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5"/>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25"/>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25"/>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25"/>
      <c r="B120" s="338" t="s">
        <v>68</v>
      </c>
      <c r="C120" s="311" t="s">
        <v>2384</v>
      </c>
      <c r="D120" s="311"/>
      <c r="E120" s="311"/>
      <c r="F120" s="311"/>
      <c r="G120" s="311"/>
      <c r="H120" s="311"/>
      <c r="I120" s="311"/>
      <c r="J120" s="311"/>
      <c r="K120" s="311"/>
      <c r="L120" s="311"/>
      <c r="M120" s="311"/>
      <c r="N120" s="311"/>
      <c r="O120" s="311"/>
      <c r="P120" s="47"/>
      <c r="Q120" s="46"/>
      <c r="R120" s="46"/>
      <c r="S120" s="46"/>
      <c r="T120" s="46"/>
      <c r="U120" s="46"/>
      <c r="V120" s="46"/>
      <c r="W120" s="46"/>
      <c r="X120" s="46"/>
      <c r="Y120" s="46"/>
    </row>
    <row r="121" spans="1:25" s="150" customFormat="1" outlineLevel="1" x14ac:dyDescent="0.25">
      <c r="A121" s="325"/>
      <c r="B121" s="327"/>
      <c r="C121" s="311"/>
      <c r="D121" s="311"/>
      <c r="E121" s="311"/>
      <c r="F121" s="311"/>
      <c r="G121" s="311"/>
      <c r="H121" s="311"/>
      <c r="I121" s="311"/>
      <c r="J121" s="311"/>
      <c r="K121" s="311"/>
      <c r="L121" s="311"/>
      <c r="M121" s="311"/>
      <c r="N121" s="311"/>
      <c r="O121" s="311"/>
      <c r="P121" s="47"/>
      <c r="Q121" s="46"/>
      <c r="R121" s="46"/>
      <c r="S121" s="46"/>
      <c r="T121" s="46"/>
      <c r="U121" s="46"/>
      <c r="V121" s="46"/>
      <c r="W121" s="46"/>
      <c r="X121" s="46"/>
      <c r="Y121" s="46"/>
    </row>
    <row r="122" spans="1:25" s="150" customFormat="1" outlineLevel="1" x14ac:dyDescent="0.25">
      <c r="A122" s="325"/>
      <c r="B122" s="327"/>
      <c r="C122" s="311"/>
      <c r="D122" s="311"/>
      <c r="E122" s="311"/>
      <c r="F122" s="311"/>
      <c r="G122" s="311"/>
      <c r="H122" s="311"/>
      <c r="I122" s="311"/>
      <c r="J122" s="311"/>
      <c r="K122" s="311"/>
      <c r="L122" s="311"/>
      <c r="M122" s="311"/>
      <c r="N122" s="311"/>
      <c r="O122" s="311"/>
      <c r="P122" s="47"/>
      <c r="Q122" s="46"/>
      <c r="R122" s="46"/>
      <c r="S122" s="46"/>
      <c r="T122" s="46"/>
      <c r="U122" s="46"/>
      <c r="V122" s="46"/>
      <c r="W122" s="46"/>
      <c r="X122" s="46"/>
      <c r="Y122" s="46"/>
    </row>
    <row r="123" spans="1:25" s="150" customFormat="1" outlineLevel="1" x14ac:dyDescent="0.25">
      <c r="A123" s="325"/>
      <c r="B123" s="327"/>
      <c r="C123" s="311"/>
      <c r="D123" s="311"/>
      <c r="E123" s="311"/>
      <c r="F123" s="311"/>
      <c r="G123" s="311"/>
      <c r="H123" s="311"/>
      <c r="I123" s="311"/>
      <c r="J123" s="311"/>
      <c r="K123" s="311"/>
      <c r="L123" s="311"/>
      <c r="M123" s="311"/>
      <c r="N123" s="311"/>
      <c r="O123" s="311"/>
      <c r="P123" s="47"/>
      <c r="Q123" s="46"/>
      <c r="R123" s="46"/>
      <c r="S123" s="46"/>
      <c r="T123" s="46"/>
      <c r="U123" s="46"/>
      <c r="V123" s="46"/>
      <c r="W123" s="46"/>
      <c r="X123" s="46"/>
      <c r="Y123" s="46"/>
    </row>
    <row r="124" spans="1:25" s="150" customFormat="1" outlineLevel="1" x14ac:dyDescent="0.25">
      <c r="A124" s="325"/>
      <c r="B124" s="327"/>
      <c r="C124" s="311"/>
      <c r="D124" s="311"/>
      <c r="E124" s="311"/>
      <c r="F124" s="311"/>
      <c r="G124" s="311"/>
      <c r="H124" s="311"/>
      <c r="I124" s="311"/>
      <c r="J124" s="311"/>
      <c r="K124" s="311"/>
      <c r="L124" s="311"/>
      <c r="M124" s="311"/>
      <c r="N124" s="311"/>
      <c r="O124" s="311"/>
      <c r="P124" s="47"/>
      <c r="Q124" s="46"/>
      <c r="R124" s="46"/>
      <c r="S124" s="46"/>
      <c r="T124" s="46"/>
      <c r="U124" s="46"/>
      <c r="V124" s="46"/>
      <c r="W124" s="46"/>
      <c r="X124" s="46"/>
      <c r="Y124" s="46"/>
    </row>
    <row r="125" spans="1:25" s="150" customFormat="1" ht="75" customHeight="1" outlineLevel="1" x14ac:dyDescent="0.25">
      <c r="A125" s="325"/>
      <c r="B125" s="328"/>
      <c r="C125" s="311"/>
      <c r="D125" s="311"/>
      <c r="E125" s="311"/>
      <c r="F125" s="311"/>
      <c r="G125" s="311"/>
      <c r="H125" s="311"/>
      <c r="I125" s="311"/>
      <c r="J125" s="311"/>
      <c r="K125" s="311"/>
      <c r="L125" s="311"/>
      <c r="M125" s="311"/>
      <c r="N125" s="311"/>
      <c r="O125" s="311"/>
      <c r="P125" s="47"/>
      <c r="Q125" s="46"/>
      <c r="R125" s="46"/>
      <c r="S125" s="46"/>
      <c r="T125" s="46"/>
      <c r="U125" s="46"/>
      <c r="V125" s="46"/>
      <c r="W125" s="46"/>
      <c r="X125" s="46"/>
      <c r="Y125" s="46"/>
    </row>
    <row r="126" spans="1:25" s="150" customFormat="1" ht="6" customHeight="1" outlineLevel="1" thickBot="1" x14ac:dyDescent="0.3">
      <c r="A126" s="326"/>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51" t="s">
        <v>154</v>
      </c>
      <c r="C130" s="352"/>
      <c r="D130" s="352"/>
      <c r="E130" s="352"/>
      <c r="F130" s="352"/>
      <c r="G130" s="352"/>
      <c r="H130" s="352"/>
      <c r="I130" s="352"/>
      <c r="J130" s="352"/>
      <c r="K130" s="352"/>
      <c r="L130" s="352"/>
      <c r="M130" s="352"/>
      <c r="N130" s="352"/>
      <c r="O130" s="353"/>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24" t="str">
        <f>Notes!B24</f>
        <v>Note 11</v>
      </c>
      <c r="B132" s="124" t="s">
        <v>61</v>
      </c>
      <c r="C132" s="172" t="s">
        <v>39</v>
      </c>
      <c r="D132" s="173"/>
      <c r="E132" s="140"/>
      <c r="F132" s="174" t="s">
        <v>40</v>
      </c>
      <c r="G132" s="140" t="s">
        <v>50</v>
      </c>
      <c r="H132" s="174" t="s">
        <v>41</v>
      </c>
      <c r="I132" s="140"/>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25"/>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25"/>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25"/>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25"/>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26"/>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24"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25"/>
      <c r="B139" s="124" t="s">
        <v>48</v>
      </c>
      <c r="C139" s="345"/>
      <c r="D139" s="346"/>
      <c r="E139" s="346"/>
      <c r="F139" s="34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25"/>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25"/>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25"/>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25"/>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25"/>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25"/>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26"/>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25" t="str">
        <f>Notes!B28</f>
        <v>Note 13</v>
      </c>
      <c r="B147" s="124" t="s">
        <v>62</v>
      </c>
      <c r="C147" s="316"/>
      <c r="D147" s="317"/>
      <c r="E147" s="317"/>
      <c r="F147" s="317"/>
      <c r="G147" s="317"/>
      <c r="H147" s="31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25"/>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25"/>
      <c r="B149" s="115"/>
      <c r="C149" s="341"/>
      <c r="D149" s="34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25"/>
      <c r="B150" s="115"/>
      <c r="C150" s="367"/>
      <c r="D150" s="368"/>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25"/>
      <c r="B151" s="115"/>
      <c r="C151" s="348"/>
      <c r="D151" s="349"/>
      <c r="E151" s="349"/>
      <c r="F151" s="349"/>
      <c r="G151" s="349"/>
      <c r="H151" s="349"/>
      <c r="I151" s="349"/>
      <c r="J151" s="349"/>
      <c r="K151" s="349"/>
      <c r="L151" s="349"/>
      <c r="M151" s="349"/>
      <c r="N151" s="349"/>
      <c r="O151" s="349"/>
      <c r="P151" s="47"/>
      <c r="Q151" s="46" t="s">
        <v>136</v>
      </c>
      <c r="R151" s="46"/>
      <c r="S151" s="46"/>
      <c r="T151" s="46"/>
      <c r="U151" s="46"/>
      <c r="V151" s="46"/>
      <c r="W151" s="46"/>
      <c r="X151" s="46"/>
      <c r="Y151" s="46"/>
    </row>
    <row r="152" spans="1:25" s="150" customFormat="1" hidden="1" outlineLevel="1" x14ac:dyDescent="0.25">
      <c r="A152" s="325"/>
      <c r="B152" s="115"/>
      <c r="C152" s="348"/>
      <c r="D152" s="349"/>
      <c r="E152" s="349"/>
      <c r="F152" s="349"/>
      <c r="G152" s="349"/>
      <c r="H152" s="349"/>
      <c r="I152" s="349"/>
      <c r="J152" s="349"/>
      <c r="K152" s="349"/>
      <c r="L152" s="349"/>
      <c r="M152" s="349"/>
      <c r="N152" s="349"/>
      <c r="O152" s="349"/>
      <c r="P152" s="47"/>
      <c r="Q152" s="46" t="s">
        <v>137</v>
      </c>
      <c r="R152" s="46"/>
      <c r="S152" s="46"/>
      <c r="T152" s="46"/>
      <c r="U152" s="46"/>
      <c r="V152" s="46"/>
      <c r="W152" s="46"/>
      <c r="X152" s="46"/>
      <c r="Y152" s="46"/>
    </row>
    <row r="153" spans="1:25" s="150" customFormat="1" hidden="1" outlineLevel="1" x14ac:dyDescent="0.25">
      <c r="A153" s="325"/>
      <c r="B153" s="115"/>
      <c r="C153" s="348"/>
      <c r="D153" s="349"/>
      <c r="E153" s="349"/>
      <c r="F153" s="349"/>
      <c r="G153" s="349"/>
      <c r="H153" s="349"/>
      <c r="I153" s="349"/>
      <c r="J153" s="349"/>
      <c r="K153" s="349"/>
      <c r="L153" s="349"/>
      <c r="M153" s="349"/>
      <c r="N153" s="349"/>
      <c r="O153" s="349"/>
      <c r="P153" s="47"/>
      <c r="Q153" s="46" t="s">
        <v>138</v>
      </c>
      <c r="R153" s="46"/>
      <c r="S153" s="46"/>
      <c r="T153" s="46"/>
      <c r="U153" s="46"/>
      <c r="V153" s="46"/>
      <c r="W153" s="46"/>
      <c r="X153" s="46"/>
      <c r="Y153" s="46"/>
    </row>
    <row r="154" spans="1:25" s="150" customFormat="1" hidden="1" outlineLevel="1" x14ac:dyDescent="0.25">
      <c r="A154" s="325"/>
      <c r="B154" s="115"/>
      <c r="C154" s="348"/>
      <c r="D154" s="349"/>
      <c r="E154" s="349"/>
      <c r="F154" s="349"/>
      <c r="G154" s="349"/>
      <c r="H154" s="349"/>
      <c r="I154" s="349"/>
      <c r="J154" s="349"/>
      <c r="K154" s="349"/>
      <c r="L154" s="349"/>
      <c r="M154" s="349"/>
      <c r="N154" s="349"/>
      <c r="O154" s="349"/>
      <c r="P154" s="47"/>
      <c r="Q154" s="46" t="s">
        <v>139</v>
      </c>
      <c r="R154" s="46"/>
      <c r="S154" s="46"/>
      <c r="T154" s="46"/>
      <c r="U154" s="46"/>
      <c r="V154" s="46"/>
      <c r="W154" s="46"/>
      <c r="X154" s="46"/>
      <c r="Y154" s="46"/>
    </row>
    <row r="155" spans="1:25" s="150" customFormat="1" hidden="1" outlineLevel="1" x14ac:dyDescent="0.25">
      <c r="A155" s="325"/>
      <c r="B155" s="125"/>
      <c r="C155" s="348"/>
      <c r="D155" s="349"/>
      <c r="E155" s="349"/>
      <c r="F155" s="349"/>
      <c r="G155" s="349"/>
      <c r="H155" s="349"/>
      <c r="I155" s="349"/>
      <c r="J155" s="349"/>
      <c r="K155" s="349"/>
      <c r="L155" s="349"/>
      <c r="M155" s="349"/>
      <c r="N155" s="349"/>
      <c r="O155" s="349"/>
      <c r="P155" s="47"/>
      <c r="Q155" s="46" t="s">
        <v>140</v>
      </c>
      <c r="R155" s="46"/>
      <c r="S155" s="46"/>
      <c r="T155" s="46"/>
      <c r="U155" s="46"/>
      <c r="V155" s="46"/>
      <c r="W155" s="46"/>
      <c r="X155" s="46"/>
      <c r="Y155" s="46"/>
    </row>
    <row r="156" spans="1:25" s="150" customFormat="1" ht="6" hidden="1" customHeight="1" outlineLevel="1" thickBot="1" x14ac:dyDescent="0.3">
      <c r="A156" s="326"/>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98" t="str">
        <f>Notes!B30</f>
        <v>Note 14</v>
      </c>
      <c r="B157" s="126" t="s">
        <v>141</v>
      </c>
      <c r="C157" s="329"/>
      <c r="D157" s="330"/>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99"/>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99"/>
      <c r="B159" s="126" t="s">
        <v>99</v>
      </c>
      <c r="C159" s="343"/>
      <c r="D159" s="344"/>
      <c r="E159" s="344"/>
      <c r="F159" s="344"/>
      <c r="G159" s="344"/>
      <c r="H159" s="344"/>
      <c r="I159" s="344"/>
      <c r="J159" s="344"/>
      <c r="K159" s="344"/>
      <c r="L159" s="344"/>
      <c r="M159" s="344"/>
      <c r="N159" s="344"/>
      <c r="O159" s="344"/>
      <c r="P159" s="47"/>
      <c r="Q159" s="46"/>
      <c r="R159" s="46"/>
      <c r="S159" s="46"/>
      <c r="T159" s="46"/>
      <c r="U159" s="46"/>
      <c r="V159" s="46"/>
      <c r="W159" s="46"/>
      <c r="X159" s="46"/>
      <c r="Y159" s="46"/>
    </row>
    <row r="160" spans="1:25" s="150" customFormat="1" ht="6" hidden="1" customHeight="1" outlineLevel="1" thickBot="1" x14ac:dyDescent="0.3">
      <c r="A160" s="300"/>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98" t="str">
        <f>Notes!B32</f>
        <v>Note 15</v>
      </c>
      <c r="B161" s="104" t="s">
        <v>77</v>
      </c>
      <c r="C161" s="329"/>
      <c r="D161" s="33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99"/>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99"/>
      <c r="B163" s="104" t="s">
        <v>49</v>
      </c>
      <c r="C163" s="329" t="s">
        <v>35</v>
      </c>
      <c r="D163" s="330"/>
      <c r="E163" s="330"/>
      <c r="F163" s="330"/>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300"/>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24" t="str">
        <f>Notes!B34</f>
        <v>Note 16</v>
      </c>
      <c r="B165" s="351" t="s">
        <v>155</v>
      </c>
      <c r="C165" s="352"/>
      <c r="D165" s="352"/>
      <c r="E165" s="352"/>
      <c r="F165" s="352"/>
      <c r="G165" s="352"/>
      <c r="H165" s="352"/>
      <c r="I165" s="352"/>
      <c r="J165" s="352"/>
      <c r="K165" s="352"/>
      <c r="L165" s="352"/>
      <c r="M165" s="352"/>
      <c r="N165" s="352"/>
      <c r="O165" s="353"/>
      <c r="P165" s="47"/>
      <c r="Q165" s="46"/>
      <c r="R165" s="46"/>
      <c r="S165" s="46"/>
      <c r="T165" s="46"/>
      <c r="U165" s="46"/>
      <c r="V165" s="46"/>
      <c r="W165" s="46"/>
      <c r="X165" s="46"/>
      <c r="Y165" s="46"/>
    </row>
    <row r="166" spans="1:25" s="150" customFormat="1" ht="6" hidden="1" customHeight="1" outlineLevel="1" x14ac:dyDescent="0.25">
      <c r="A166" s="325"/>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25"/>
      <c r="B167" s="104" t="s">
        <v>57</v>
      </c>
      <c r="C167" s="329"/>
      <c r="D167" s="330"/>
      <c r="E167" s="330"/>
      <c r="F167" s="330"/>
      <c r="G167" s="330"/>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25"/>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25"/>
      <c r="B169" s="338" t="s">
        <v>61</v>
      </c>
      <c r="C169" s="339" t="s">
        <v>39</v>
      </c>
      <c r="D169" s="340"/>
      <c r="E169" s="140"/>
      <c r="F169" s="174" t="s">
        <v>40</v>
      </c>
      <c r="G169" s="140" t="s">
        <v>50</v>
      </c>
      <c r="H169" s="174" t="s">
        <v>41</v>
      </c>
      <c r="I169" s="140"/>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25"/>
      <c r="B170" s="327"/>
      <c r="C170" s="343"/>
      <c r="D170" s="344"/>
      <c r="E170" s="344"/>
      <c r="F170" s="344"/>
      <c r="G170" s="344"/>
      <c r="H170" s="344"/>
      <c r="I170" s="344"/>
      <c r="J170" s="344"/>
      <c r="K170" s="344"/>
      <c r="L170" s="344"/>
      <c r="M170" s="344"/>
      <c r="N170" s="344"/>
      <c r="O170" s="344"/>
      <c r="P170" s="47"/>
      <c r="Q170" s="46" t="s">
        <v>50</v>
      </c>
      <c r="R170" s="46"/>
      <c r="S170" s="46"/>
      <c r="T170" s="46"/>
      <c r="U170" s="46"/>
      <c r="V170" s="46"/>
      <c r="W170" s="46"/>
      <c r="X170" s="46"/>
      <c r="Y170" s="46"/>
    </row>
    <row r="171" spans="1:25" s="150" customFormat="1" hidden="1" outlineLevel="1" x14ac:dyDescent="0.25">
      <c r="A171" s="325"/>
      <c r="B171" s="327"/>
      <c r="C171" s="343"/>
      <c r="D171" s="344"/>
      <c r="E171" s="344"/>
      <c r="F171" s="344"/>
      <c r="G171" s="344"/>
      <c r="H171" s="344"/>
      <c r="I171" s="344"/>
      <c r="J171" s="344"/>
      <c r="K171" s="344"/>
      <c r="L171" s="344"/>
      <c r="M171" s="344"/>
      <c r="N171" s="344"/>
      <c r="O171" s="344"/>
      <c r="P171" s="47"/>
      <c r="Q171" s="46"/>
      <c r="R171" s="46"/>
      <c r="S171" s="46"/>
      <c r="T171" s="46"/>
      <c r="U171" s="46"/>
      <c r="V171" s="46"/>
      <c r="W171" s="46"/>
      <c r="X171" s="46"/>
      <c r="Y171" s="46"/>
    </row>
    <row r="172" spans="1:25" s="150" customFormat="1" hidden="1" outlineLevel="1" x14ac:dyDescent="0.25">
      <c r="A172" s="325"/>
      <c r="B172" s="327"/>
      <c r="C172" s="343"/>
      <c r="D172" s="344"/>
      <c r="E172" s="344"/>
      <c r="F172" s="344"/>
      <c r="G172" s="344"/>
      <c r="H172" s="344"/>
      <c r="I172" s="344"/>
      <c r="J172" s="344"/>
      <c r="K172" s="344"/>
      <c r="L172" s="344"/>
      <c r="M172" s="344"/>
      <c r="N172" s="344"/>
      <c r="O172" s="344"/>
      <c r="P172" s="47"/>
      <c r="Q172" s="46"/>
      <c r="R172" s="46"/>
      <c r="S172" s="46"/>
      <c r="T172" s="46"/>
      <c r="U172" s="46"/>
      <c r="V172" s="46"/>
      <c r="W172" s="46"/>
      <c r="X172" s="46"/>
      <c r="Y172" s="46"/>
    </row>
    <row r="173" spans="1:25" s="150" customFormat="1" hidden="1" outlineLevel="1" x14ac:dyDescent="0.25">
      <c r="A173" s="325"/>
      <c r="B173" s="327"/>
      <c r="C173" s="343"/>
      <c r="D173" s="344"/>
      <c r="E173" s="344"/>
      <c r="F173" s="344"/>
      <c r="G173" s="344"/>
      <c r="H173" s="344"/>
      <c r="I173" s="344"/>
      <c r="J173" s="344"/>
      <c r="K173" s="344"/>
      <c r="L173" s="344"/>
      <c r="M173" s="344"/>
      <c r="N173" s="344"/>
      <c r="O173" s="344"/>
      <c r="P173" s="47"/>
      <c r="Q173" s="46"/>
      <c r="R173" s="46"/>
      <c r="S173" s="46"/>
      <c r="T173" s="46"/>
      <c r="U173" s="46"/>
      <c r="V173" s="46"/>
      <c r="W173" s="46"/>
      <c r="X173" s="46"/>
      <c r="Y173" s="46"/>
    </row>
    <row r="174" spans="1:25" s="150" customFormat="1" hidden="1" outlineLevel="1" x14ac:dyDescent="0.25">
      <c r="A174" s="325"/>
      <c r="B174" s="328"/>
      <c r="C174" s="343"/>
      <c r="D174" s="344"/>
      <c r="E174" s="344"/>
      <c r="F174" s="344"/>
      <c r="G174" s="344"/>
      <c r="H174" s="344"/>
      <c r="I174" s="344"/>
      <c r="J174" s="344"/>
      <c r="K174" s="344"/>
      <c r="L174" s="344"/>
      <c r="M174" s="344"/>
      <c r="N174" s="344"/>
      <c r="O174" s="344"/>
      <c r="P174" s="47"/>
      <c r="Q174" s="46"/>
      <c r="R174" s="46"/>
      <c r="S174" s="46"/>
      <c r="T174" s="46"/>
      <c r="U174" s="46"/>
      <c r="V174" s="46"/>
      <c r="W174" s="46"/>
      <c r="X174" s="46"/>
      <c r="Y174" s="46"/>
    </row>
    <row r="175" spans="1:25" s="150" customFormat="1" ht="6" hidden="1" customHeight="1" outlineLevel="1" x14ac:dyDescent="0.25">
      <c r="A175" s="325"/>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25"/>
      <c r="B176" s="338" t="s">
        <v>48</v>
      </c>
      <c r="C176" s="343"/>
      <c r="D176" s="344"/>
      <c r="E176" s="344"/>
      <c r="F176" s="344"/>
      <c r="G176" s="344"/>
      <c r="H176" s="344"/>
      <c r="I176" s="344"/>
      <c r="J176" s="344"/>
      <c r="K176" s="344"/>
      <c r="L176" s="344"/>
      <c r="M176" s="344"/>
      <c r="N176" s="344"/>
      <c r="O176" s="344"/>
      <c r="P176" s="47"/>
      <c r="Q176" s="46"/>
      <c r="R176" s="46"/>
      <c r="S176" s="46"/>
      <c r="T176" s="46"/>
      <c r="U176" s="46"/>
      <c r="V176" s="46"/>
      <c r="W176" s="46"/>
      <c r="X176" s="46"/>
      <c r="Y176" s="46"/>
    </row>
    <row r="177" spans="1:25" s="150" customFormat="1" ht="15" hidden="1" customHeight="1" outlineLevel="1" x14ac:dyDescent="0.25">
      <c r="A177" s="325"/>
      <c r="B177" s="327"/>
      <c r="C177" s="343"/>
      <c r="D177" s="344"/>
      <c r="E177" s="344"/>
      <c r="F177" s="344"/>
      <c r="G177" s="344"/>
      <c r="H177" s="344"/>
      <c r="I177" s="344"/>
      <c r="J177" s="344"/>
      <c r="K177" s="344"/>
      <c r="L177" s="344"/>
      <c r="M177" s="344"/>
      <c r="N177" s="344"/>
      <c r="O177" s="344"/>
      <c r="P177" s="47"/>
      <c r="Q177" s="46"/>
      <c r="R177" s="46"/>
      <c r="S177" s="46"/>
      <c r="T177" s="46"/>
      <c r="U177" s="46"/>
      <c r="V177" s="46"/>
      <c r="W177" s="46"/>
      <c r="X177" s="46"/>
      <c r="Y177" s="46"/>
    </row>
    <row r="178" spans="1:25" s="150" customFormat="1" hidden="1" outlineLevel="1" x14ac:dyDescent="0.25">
      <c r="A178" s="325"/>
      <c r="B178" s="327"/>
      <c r="C178" s="343"/>
      <c r="D178" s="344"/>
      <c r="E178" s="344"/>
      <c r="F178" s="344"/>
      <c r="G178" s="344"/>
      <c r="H178" s="344"/>
      <c r="I178" s="344"/>
      <c r="J178" s="344"/>
      <c r="K178" s="344"/>
      <c r="L178" s="344"/>
      <c r="M178" s="344"/>
      <c r="N178" s="344"/>
      <c r="O178" s="344"/>
      <c r="P178" s="47"/>
      <c r="Q178" s="46"/>
      <c r="R178" s="46"/>
      <c r="S178" s="46"/>
      <c r="T178" s="46"/>
      <c r="U178" s="46"/>
      <c r="V178" s="46"/>
      <c r="W178" s="46"/>
      <c r="X178" s="46"/>
      <c r="Y178" s="46"/>
    </row>
    <row r="179" spans="1:25" s="150" customFormat="1" hidden="1" outlineLevel="1" x14ac:dyDescent="0.25">
      <c r="A179" s="325"/>
      <c r="B179" s="327"/>
      <c r="C179" s="343"/>
      <c r="D179" s="344"/>
      <c r="E179" s="344"/>
      <c r="F179" s="344"/>
      <c r="G179" s="344"/>
      <c r="H179" s="344"/>
      <c r="I179" s="344"/>
      <c r="J179" s="344"/>
      <c r="K179" s="344"/>
      <c r="L179" s="344"/>
      <c r="M179" s="344"/>
      <c r="N179" s="344"/>
      <c r="O179" s="344"/>
      <c r="P179" s="47"/>
      <c r="Q179" s="46"/>
      <c r="R179" s="46"/>
      <c r="S179" s="46"/>
      <c r="T179" s="46"/>
      <c r="U179" s="46"/>
      <c r="V179" s="46"/>
      <c r="W179" s="46"/>
      <c r="X179" s="46"/>
      <c r="Y179" s="46"/>
    </row>
    <row r="180" spans="1:25" s="150" customFormat="1" hidden="1" outlineLevel="1" x14ac:dyDescent="0.25">
      <c r="A180" s="325"/>
      <c r="B180" s="327"/>
      <c r="C180" s="343"/>
      <c r="D180" s="344"/>
      <c r="E180" s="344"/>
      <c r="F180" s="344"/>
      <c r="G180" s="344"/>
      <c r="H180" s="344"/>
      <c r="I180" s="344"/>
      <c r="J180" s="344"/>
      <c r="K180" s="344"/>
      <c r="L180" s="344"/>
      <c r="M180" s="344"/>
      <c r="N180" s="344"/>
      <c r="O180" s="344"/>
      <c r="P180" s="47"/>
      <c r="Q180" s="46"/>
      <c r="R180" s="46"/>
      <c r="S180" s="46"/>
      <c r="T180" s="46"/>
      <c r="U180" s="46"/>
      <c r="V180" s="46"/>
      <c r="W180" s="46"/>
      <c r="X180" s="46"/>
      <c r="Y180" s="46"/>
    </row>
    <row r="181" spans="1:25" s="150" customFormat="1" hidden="1" outlineLevel="1" x14ac:dyDescent="0.25">
      <c r="A181" s="325"/>
      <c r="B181" s="327"/>
      <c r="C181" s="343"/>
      <c r="D181" s="344"/>
      <c r="E181" s="344"/>
      <c r="F181" s="344"/>
      <c r="G181" s="344"/>
      <c r="H181" s="344"/>
      <c r="I181" s="344"/>
      <c r="J181" s="344"/>
      <c r="K181" s="344"/>
      <c r="L181" s="344"/>
      <c r="M181" s="344"/>
      <c r="N181" s="344"/>
      <c r="O181" s="344"/>
      <c r="P181" s="47"/>
      <c r="Q181" s="46"/>
      <c r="R181" s="46"/>
      <c r="S181" s="46"/>
      <c r="T181" s="46"/>
      <c r="U181" s="46"/>
      <c r="V181" s="46"/>
      <c r="W181" s="46"/>
      <c r="X181" s="46"/>
      <c r="Y181" s="46"/>
    </row>
    <row r="182" spans="1:25" s="150" customFormat="1" hidden="1" outlineLevel="1" x14ac:dyDescent="0.25">
      <c r="A182" s="325"/>
      <c r="B182" s="328"/>
      <c r="C182" s="343"/>
      <c r="D182" s="344"/>
      <c r="E182" s="344"/>
      <c r="F182" s="344"/>
      <c r="G182" s="344"/>
      <c r="H182" s="344"/>
      <c r="I182" s="344"/>
      <c r="J182" s="344"/>
      <c r="K182" s="344"/>
      <c r="L182" s="344"/>
      <c r="M182" s="344"/>
      <c r="N182" s="344"/>
      <c r="O182" s="344"/>
      <c r="P182" s="47"/>
      <c r="Q182" s="46"/>
      <c r="R182" s="46"/>
      <c r="S182" s="46"/>
      <c r="T182" s="46"/>
      <c r="U182" s="46"/>
      <c r="V182" s="46"/>
      <c r="W182" s="46"/>
      <c r="X182" s="46"/>
      <c r="Y182" s="46"/>
    </row>
    <row r="183" spans="1:25" s="150" customFormat="1" ht="6" hidden="1" customHeight="1" outlineLevel="1" x14ac:dyDescent="0.25">
      <c r="A183" s="325"/>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25"/>
      <c r="B184" s="124" t="s">
        <v>62</v>
      </c>
      <c r="C184" s="331"/>
      <c r="D184" s="350"/>
      <c r="E184" s="350"/>
      <c r="F184" s="332"/>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25"/>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25"/>
      <c r="B186" s="327"/>
      <c r="C186" s="331"/>
      <c r="D186" s="33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25"/>
      <c r="B187" s="327"/>
      <c r="C187" s="316"/>
      <c r="D187" s="317"/>
      <c r="E187" s="317"/>
      <c r="F187" s="317"/>
      <c r="G187" s="317"/>
      <c r="H187" s="317"/>
      <c r="I187" s="317"/>
      <c r="J187" s="317"/>
      <c r="K187" s="317"/>
      <c r="L187" s="317"/>
      <c r="M187" s="317"/>
      <c r="N187" s="317"/>
      <c r="O187" s="317"/>
      <c r="P187" s="47"/>
      <c r="Q187" s="46" t="s">
        <v>136</v>
      </c>
      <c r="R187" s="46"/>
      <c r="S187" s="46"/>
      <c r="T187" s="46"/>
      <c r="U187" s="46"/>
      <c r="V187" s="46"/>
      <c r="W187" s="46"/>
      <c r="X187" s="46"/>
      <c r="Y187" s="46"/>
    </row>
    <row r="188" spans="1:25" s="150" customFormat="1" hidden="1" outlineLevel="1" x14ac:dyDescent="0.25">
      <c r="A188" s="325"/>
      <c r="B188" s="327"/>
      <c r="C188" s="316"/>
      <c r="D188" s="317"/>
      <c r="E188" s="317"/>
      <c r="F188" s="317"/>
      <c r="G188" s="317"/>
      <c r="H188" s="317"/>
      <c r="I188" s="317"/>
      <c r="J188" s="317"/>
      <c r="K188" s="317"/>
      <c r="L188" s="317"/>
      <c r="M188" s="317"/>
      <c r="N188" s="317"/>
      <c r="O188" s="317"/>
      <c r="P188" s="47"/>
      <c r="Q188" s="46" t="s">
        <v>137</v>
      </c>
      <c r="R188" s="46"/>
      <c r="S188" s="46"/>
      <c r="T188" s="46"/>
      <c r="U188" s="46"/>
      <c r="V188" s="46"/>
      <c r="W188" s="46"/>
      <c r="X188" s="46"/>
      <c r="Y188" s="46"/>
    </row>
    <row r="189" spans="1:25" s="150" customFormat="1" hidden="1" outlineLevel="1" x14ac:dyDescent="0.25">
      <c r="A189" s="325"/>
      <c r="B189" s="327"/>
      <c r="C189" s="316"/>
      <c r="D189" s="317"/>
      <c r="E189" s="317"/>
      <c r="F189" s="317"/>
      <c r="G189" s="317"/>
      <c r="H189" s="317"/>
      <c r="I189" s="317"/>
      <c r="J189" s="317"/>
      <c r="K189" s="317"/>
      <c r="L189" s="317"/>
      <c r="M189" s="317"/>
      <c r="N189" s="317"/>
      <c r="O189" s="317"/>
      <c r="P189" s="47"/>
      <c r="Q189" s="46" t="s">
        <v>138</v>
      </c>
      <c r="R189" s="46"/>
      <c r="S189" s="46"/>
      <c r="T189" s="46"/>
      <c r="U189" s="46"/>
      <c r="V189" s="46"/>
      <c r="W189" s="46"/>
      <c r="X189" s="46"/>
      <c r="Y189" s="46"/>
    </row>
    <row r="190" spans="1:25" s="150" customFormat="1" hidden="1" outlineLevel="1" x14ac:dyDescent="0.25">
      <c r="A190" s="325"/>
      <c r="B190" s="327"/>
      <c r="C190" s="316"/>
      <c r="D190" s="317"/>
      <c r="E190" s="317"/>
      <c r="F190" s="317"/>
      <c r="G190" s="317"/>
      <c r="H190" s="317"/>
      <c r="I190" s="317"/>
      <c r="J190" s="317"/>
      <c r="K190" s="317"/>
      <c r="L190" s="317"/>
      <c r="M190" s="317"/>
      <c r="N190" s="317"/>
      <c r="O190" s="317"/>
      <c r="P190" s="47"/>
      <c r="Q190" s="46" t="s">
        <v>139</v>
      </c>
      <c r="R190" s="46"/>
      <c r="S190" s="46"/>
      <c r="T190" s="46"/>
      <c r="U190" s="46"/>
      <c r="V190" s="46"/>
      <c r="W190" s="46"/>
      <c r="X190" s="46"/>
      <c r="Y190" s="46"/>
    </row>
    <row r="191" spans="1:25" s="150" customFormat="1" hidden="1" outlineLevel="1" x14ac:dyDescent="0.25">
      <c r="A191" s="325"/>
      <c r="B191" s="328"/>
      <c r="C191" s="316"/>
      <c r="D191" s="317"/>
      <c r="E191" s="317"/>
      <c r="F191" s="317"/>
      <c r="G191" s="317"/>
      <c r="H191" s="317"/>
      <c r="I191" s="317"/>
      <c r="J191" s="317"/>
      <c r="K191" s="317"/>
      <c r="L191" s="317"/>
      <c r="M191" s="317"/>
      <c r="N191" s="317"/>
      <c r="O191" s="317"/>
      <c r="P191" s="47"/>
      <c r="Q191" s="46" t="s">
        <v>140</v>
      </c>
      <c r="R191" s="46"/>
      <c r="S191" s="46"/>
      <c r="T191" s="46"/>
      <c r="U191" s="46"/>
      <c r="V191" s="46"/>
      <c r="W191" s="46"/>
      <c r="X191" s="46"/>
      <c r="Y191" s="46"/>
    </row>
    <row r="192" spans="1:25" s="150" customFormat="1" ht="6" hidden="1" customHeight="1" outlineLevel="1" x14ac:dyDescent="0.25">
      <c r="A192" s="325"/>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25"/>
      <c r="B193" s="118" t="s">
        <v>142</v>
      </c>
      <c r="C193" s="329"/>
      <c r="D193" s="330"/>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25"/>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25"/>
      <c r="B195" s="120" t="s">
        <v>99</v>
      </c>
      <c r="C195" s="343"/>
      <c r="D195" s="344"/>
      <c r="E195" s="344"/>
      <c r="F195" s="344"/>
      <c r="G195" s="344"/>
      <c r="H195" s="344"/>
      <c r="I195" s="344"/>
      <c r="J195" s="344"/>
      <c r="K195" s="344"/>
      <c r="L195" s="344"/>
      <c r="M195" s="344"/>
      <c r="N195" s="344"/>
      <c r="O195" s="344"/>
      <c r="P195" s="47"/>
      <c r="Q195" s="46"/>
      <c r="R195" s="46"/>
      <c r="S195" s="46"/>
      <c r="T195" s="46"/>
      <c r="U195" s="46"/>
      <c r="V195" s="46"/>
      <c r="W195" s="46"/>
      <c r="X195" s="46"/>
      <c r="Y195" s="46"/>
    </row>
    <row r="196" spans="1:25" s="150" customFormat="1" ht="6" hidden="1" customHeight="1" outlineLevel="1" x14ac:dyDescent="0.25">
      <c r="A196" s="325"/>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25"/>
      <c r="B197" s="104" t="s">
        <v>77</v>
      </c>
      <c r="C197" s="329"/>
      <c r="D197" s="33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25"/>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25"/>
      <c r="B199" s="104" t="s">
        <v>49</v>
      </c>
      <c r="C199" s="329"/>
      <c r="D199" s="330"/>
      <c r="E199" s="330"/>
      <c r="F199" s="330"/>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26"/>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12" hidden="1" outlineLevel="1" thickBot="1" x14ac:dyDescent="0.3">
      <c r="A207" s="43"/>
      <c r="B207" s="132"/>
      <c r="C207" s="354"/>
      <c r="D207" s="354"/>
      <c r="E207" s="69"/>
      <c r="F207" s="69"/>
      <c r="G207" s="69"/>
      <c r="H207" s="69"/>
      <c r="I207" s="69"/>
      <c r="J207" s="69"/>
      <c r="K207" s="69"/>
      <c r="L207" s="69"/>
      <c r="M207" s="69"/>
      <c r="N207" s="69"/>
      <c r="O207" s="69"/>
      <c r="P207" s="70"/>
      <c r="Q207" s="44"/>
      <c r="R207" s="44"/>
      <c r="S207" s="44"/>
      <c r="T207" s="44"/>
      <c r="U207" s="44"/>
      <c r="V207" s="44"/>
      <c r="W207" s="44"/>
      <c r="X207" s="44"/>
      <c r="Y207" s="44"/>
    </row>
    <row r="208" spans="1:25" s="153" customFormat="1" hidden="1" collapsed="1" x14ac:dyDescent="0.25">
      <c r="A208" s="61"/>
      <c r="B208" s="123"/>
      <c r="C208" s="171"/>
      <c r="D208" s="171"/>
      <c r="E208" s="171"/>
      <c r="F208" s="171"/>
      <c r="G208" s="171"/>
      <c r="H208" s="171"/>
      <c r="I208" s="171"/>
      <c r="J208" s="171"/>
      <c r="K208" s="171"/>
      <c r="L208" s="171"/>
      <c r="M208" s="171"/>
      <c r="N208" s="171"/>
      <c r="O208" s="171"/>
      <c r="P208" s="62"/>
      <c r="Q208" s="63"/>
      <c r="R208" s="63"/>
      <c r="S208" s="63"/>
      <c r="T208" s="63"/>
      <c r="U208" s="63"/>
      <c r="V208" s="63"/>
      <c r="W208" s="63"/>
      <c r="X208" s="63"/>
      <c r="Y208" s="63"/>
    </row>
    <row r="209" spans="1:25" ht="12" hidden="1" thickBot="1" x14ac:dyDescent="0.3">
      <c r="A209" s="43"/>
      <c r="B209" s="102" t="s">
        <v>21</v>
      </c>
      <c r="C209" s="178"/>
      <c r="D209" s="178"/>
      <c r="E209" s="178"/>
      <c r="F209" s="178"/>
      <c r="G209" s="178"/>
      <c r="H209" s="178"/>
      <c r="I209" s="178"/>
      <c r="J209" s="178"/>
      <c r="K209" s="178"/>
      <c r="L209" s="178"/>
      <c r="M209" s="178"/>
      <c r="N209" s="163"/>
      <c r="O209" s="163"/>
      <c r="P209" s="66"/>
      <c r="Q209" s="44"/>
      <c r="R209" s="44"/>
      <c r="S209" s="44"/>
      <c r="T209" s="44"/>
      <c r="U209" s="44"/>
      <c r="V209" s="44"/>
      <c r="W209" s="44"/>
      <c r="X209" s="44"/>
      <c r="Y209" s="44"/>
    </row>
    <row r="210" spans="1:25" ht="6" hidden="1" customHeight="1" outlineLevel="1" x14ac:dyDescent="0.25">
      <c r="A210" s="43"/>
      <c r="B210" s="128"/>
      <c r="C210" s="179"/>
      <c r="D210" s="179"/>
      <c r="E210" s="179"/>
      <c r="F210" s="179"/>
      <c r="G210" s="179"/>
      <c r="H210" s="179"/>
      <c r="I210" s="179"/>
      <c r="J210" s="179"/>
      <c r="K210" s="179"/>
      <c r="L210" s="179"/>
      <c r="M210" s="179"/>
      <c r="N210" s="179"/>
      <c r="O210" s="179"/>
      <c r="P210" s="67"/>
      <c r="Q210" s="44"/>
      <c r="R210" s="44"/>
      <c r="S210" s="44"/>
      <c r="T210" s="44"/>
      <c r="U210" s="44"/>
      <c r="V210" s="44"/>
      <c r="W210" s="44"/>
      <c r="X210" s="44"/>
      <c r="Y210" s="44"/>
    </row>
    <row r="211" spans="1:25" s="150" customFormat="1" ht="6" hidden="1" customHeight="1" outlineLevel="1" thickBot="1" x14ac:dyDescent="0.3">
      <c r="A211" s="43"/>
      <c r="B211" s="117"/>
      <c r="C211" s="143"/>
      <c r="D211" s="143"/>
      <c r="E211" s="143"/>
      <c r="F211" s="143"/>
      <c r="G211" s="143"/>
      <c r="H211" s="143"/>
      <c r="I211" s="143"/>
      <c r="J211" s="143"/>
      <c r="K211" s="143"/>
      <c r="L211" s="143"/>
      <c r="M211" s="143"/>
      <c r="N211" s="143"/>
      <c r="O211" s="143"/>
      <c r="P211" s="47"/>
      <c r="Q211" s="46"/>
      <c r="R211" s="46"/>
      <c r="S211" s="46"/>
      <c r="T211" s="46"/>
      <c r="U211" s="46"/>
      <c r="V211" s="46"/>
      <c r="W211" s="46"/>
      <c r="X211" s="46"/>
      <c r="Y211" s="46"/>
    </row>
    <row r="212" spans="1:25" ht="12" hidden="1" outlineLevel="1" thickBot="1" x14ac:dyDescent="0.3">
      <c r="A212" s="43"/>
      <c r="B212" s="129" t="s">
        <v>2</v>
      </c>
      <c r="C212" s="180"/>
      <c r="D212" s="180"/>
      <c r="E212" s="180"/>
      <c r="F212" s="180"/>
      <c r="G212" s="180"/>
      <c r="H212" s="180"/>
      <c r="I212" s="180"/>
      <c r="J212" s="180"/>
      <c r="K212" s="180"/>
      <c r="L212" s="180"/>
      <c r="M212" s="180"/>
      <c r="N212" s="180"/>
      <c r="O212" s="181"/>
      <c r="P212" s="67"/>
      <c r="Q212" s="44"/>
      <c r="R212" s="71"/>
      <c r="S212" s="44"/>
      <c r="T212" s="44"/>
      <c r="U212" s="44"/>
      <c r="V212" s="44"/>
      <c r="W212" s="44"/>
      <c r="X212" s="44"/>
      <c r="Y212" s="44"/>
    </row>
    <row r="213" spans="1:25" hidden="1" outlineLevel="1" x14ac:dyDescent="0.25">
      <c r="A213" s="43"/>
      <c r="B213" s="321" t="str">
        <f>Notes!B36</f>
        <v>Note 17</v>
      </c>
      <c r="C213" s="322"/>
      <c r="D213" s="322"/>
      <c r="E213" s="322"/>
      <c r="F213" s="322"/>
      <c r="G213" s="322"/>
      <c r="H213" s="322"/>
      <c r="I213" s="322"/>
      <c r="J213" s="322"/>
      <c r="K213" s="322"/>
      <c r="L213" s="322"/>
      <c r="M213" s="322"/>
      <c r="N213" s="323"/>
      <c r="O213" s="182" t="str">
        <f>Notes!B38</f>
        <v>Note 18</v>
      </c>
      <c r="P213" s="67"/>
      <c r="Q213" s="44"/>
      <c r="R213" s="71"/>
      <c r="S213" s="44"/>
      <c r="T213" s="44"/>
      <c r="U213" s="44"/>
      <c r="V213" s="44"/>
      <c r="W213" s="44"/>
      <c r="X213" s="44"/>
      <c r="Y213" s="44"/>
    </row>
    <row r="214" spans="1:25" ht="23" hidden="1" outlineLevel="1" x14ac:dyDescent="0.25">
      <c r="A214" s="43"/>
      <c r="B214" s="130" t="s">
        <v>19</v>
      </c>
      <c r="C214" s="319" t="s">
        <v>22</v>
      </c>
      <c r="D214" s="319"/>
      <c r="E214" s="147"/>
      <c r="F214" s="147"/>
      <c r="G214" s="147"/>
      <c r="H214" s="147"/>
      <c r="I214" s="147"/>
      <c r="J214" s="147"/>
      <c r="K214" s="147"/>
      <c r="L214" s="147"/>
      <c r="M214" s="147"/>
      <c r="N214" s="142"/>
      <c r="O214" s="147" t="s">
        <v>15</v>
      </c>
      <c r="P214" s="67"/>
      <c r="Q214" s="44"/>
      <c r="R214" s="44"/>
      <c r="S214" s="44"/>
      <c r="T214" s="44"/>
      <c r="U214" s="44"/>
      <c r="V214" s="44"/>
      <c r="W214" s="44"/>
      <c r="X214" s="44"/>
      <c r="Y214" s="44"/>
    </row>
    <row r="215" spans="1:25" hidden="1" outlineLevel="1" x14ac:dyDescent="0.25">
      <c r="A215" s="43"/>
      <c r="B215" s="130"/>
      <c r="C215" s="320"/>
      <c r="D215" s="320"/>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20"/>
      <c r="D216" s="320"/>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20"/>
      <c r="D217" s="320"/>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20"/>
      <c r="D218" s="320"/>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20"/>
      <c r="D219" s="320"/>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20"/>
      <c r="D220" s="320"/>
      <c r="E220" s="142"/>
      <c r="F220" s="142"/>
      <c r="G220" s="142"/>
      <c r="H220" s="142"/>
      <c r="I220" s="142"/>
      <c r="J220" s="142"/>
      <c r="K220" s="142"/>
      <c r="L220" s="142"/>
      <c r="M220" s="142"/>
      <c r="N220" s="142"/>
      <c r="O220" s="142"/>
      <c r="P220" s="67"/>
      <c r="Q220" s="44"/>
      <c r="R220" s="44"/>
      <c r="S220" s="44"/>
      <c r="T220" s="44"/>
      <c r="U220" s="44"/>
      <c r="V220" s="44"/>
      <c r="W220" s="44"/>
      <c r="X220" s="44"/>
      <c r="Y220" s="44"/>
    </row>
    <row r="221" spans="1:25" hidden="1" outlineLevel="1" x14ac:dyDescent="0.25">
      <c r="A221" s="43"/>
      <c r="B221" s="131"/>
      <c r="C221" s="320"/>
      <c r="D221" s="320"/>
      <c r="E221" s="142"/>
      <c r="F221" s="142"/>
      <c r="G221" s="142"/>
      <c r="H221" s="142"/>
      <c r="I221" s="142"/>
      <c r="J221" s="142"/>
      <c r="K221" s="142"/>
      <c r="L221" s="142"/>
      <c r="M221" s="142"/>
      <c r="N221" s="142"/>
      <c r="O221" s="142"/>
      <c r="P221" s="67"/>
      <c r="Q221" s="44"/>
      <c r="R221" s="44"/>
      <c r="S221" s="44"/>
      <c r="T221" s="44"/>
      <c r="U221" s="44"/>
      <c r="V221" s="44"/>
      <c r="W221" s="44"/>
      <c r="X221" s="44"/>
      <c r="Y221" s="44"/>
    </row>
    <row r="222" spans="1:25" hidden="1" outlineLevel="1" x14ac:dyDescent="0.25">
      <c r="A222" s="43"/>
      <c r="B222" s="131"/>
      <c r="C222" s="320"/>
      <c r="D222" s="320"/>
      <c r="E222" s="142"/>
      <c r="F222" s="142"/>
      <c r="G222" s="142"/>
      <c r="H222" s="142"/>
      <c r="I222" s="142"/>
      <c r="J222" s="142"/>
      <c r="K222" s="142"/>
      <c r="L222" s="142"/>
      <c r="M222" s="142"/>
      <c r="N222" s="142"/>
      <c r="O222" s="142"/>
      <c r="P222" s="67"/>
      <c r="Q222" s="44"/>
      <c r="R222" s="44"/>
      <c r="S222" s="44"/>
      <c r="T222" s="44"/>
      <c r="U222" s="44"/>
      <c r="V222" s="44"/>
      <c r="W222" s="44"/>
      <c r="X222" s="44"/>
      <c r="Y222" s="44"/>
    </row>
    <row r="223" spans="1:25" hidden="1" outlineLevel="1" x14ac:dyDescent="0.25">
      <c r="A223" s="43"/>
      <c r="B223" s="131"/>
      <c r="C223" s="320"/>
      <c r="D223" s="320"/>
      <c r="E223" s="142"/>
      <c r="F223" s="142"/>
      <c r="G223" s="142"/>
      <c r="H223" s="142"/>
      <c r="I223" s="142"/>
      <c r="J223" s="142"/>
      <c r="K223" s="142"/>
      <c r="L223" s="142"/>
      <c r="M223" s="142"/>
      <c r="N223" s="142"/>
      <c r="O223" s="142"/>
      <c r="P223" s="67"/>
      <c r="Q223" s="44"/>
      <c r="R223" s="44"/>
      <c r="S223" s="44"/>
      <c r="T223" s="44"/>
      <c r="U223" s="44"/>
      <c r="V223" s="44"/>
      <c r="W223" s="44"/>
      <c r="X223" s="44"/>
      <c r="Y223" s="44"/>
    </row>
    <row r="224" spans="1:25" hidden="1" outlineLevel="1" x14ac:dyDescent="0.25">
      <c r="A224" s="43"/>
      <c r="B224" s="131"/>
      <c r="C224" s="320"/>
      <c r="D224" s="320"/>
      <c r="E224" s="142"/>
      <c r="F224" s="142"/>
      <c r="G224" s="142"/>
      <c r="H224" s="142"/>
      <c r="I224" s="142"/>
      <c r="J224" s="142"/>
      <c r="K224" s="142"/>
      <c r="L224" s="142"/>
      <c r="M224" s="142"/>
      <c r="N224" s="142"/>
      <c r="O224" s="142"/>
      <c r="P224" s="67"/>
      <c r="Q224" s="44"/>
      <c r="R224" s="44"/>
      <c r="S224" s="44"/>
      <c r="T224" s="44"/>
      <c r="U224" s="44"/>
      <c r="V224" s="44"/>
      <c r="W224" s="44"/>
      <c r="X224" s="44"/>
      <c r="Y224" s="44"/>
    </row>
    <row r="225" spans="1:25" hidden="1" outlineLevel="1" x14ac:dyDescent="0.25">
      <c r="A225" s="43"/>
      <c r="B225" s="131"/>
      <c r="C225" s="320"/>
      <c r="D225" s="320"/>
      <c r="E225" s="142"/>
      <c r="F225" s="142"/>
      <c r="G225" s="142"/>
      <c r="H225" s="142"/>
      <c r="I225" s="142"/>
      <c r="J225" s="142"/>
      <c r="K225" s="142"/>
      <c r="L225" s="142"/>
      <c r="M225" s="142"/>
      <c r="N225" s="142"/>
      <c r="O225" s="142"/>
      <c r="P225" s="67"/>
      <c r="Q225" s="44"/>
      <c r="R225" s="44"/>
      <c r="S225" s="44"/>
      <c r="T225" s="44"/>
      <c r="U225" s="44"/>
      <c r="V225" s="44"/>
      <c r="W225" s="44"/>
      <c r="X225" s="44"/>
      <c r="Y225" s="44"/>
    </row>
    <row r="226" spans="1:25" hidden="1" outlineLevel="1" x14ac:dyDescent="0.25">
      <c r="A226" s="43"/>
      <c r="B226" s="131"/>
      <c r="C226" s="320"/>
      <c r="D226" s="320"/>
      <c r="E226" s="142"/>
      <c r="F226" s="142"/>
      <c r="G226" s="142"/>
      <c r="H226" s="142"/>
      <c r="I226" s="142"/>
      <c r="J226" s="142"/>
      <c r="K226" s="142"/>
      <c r="L226" s="142"/>
      <c r="M226" s="142"/>
      <c r="N226" s="142"/>
      <c r="O226" s="142"/>
      <c r="P226" s="67"/>
      <c r="Q226" s="44"/>
      <c r="R226" s="44"/>
      <c r="S226" s="44"/>
      <c r="T226" s="44"/>
      <c r="U226" s="44"/>
      <c r="V226" s="44"/>
      <c r="W226" s="44"/>
      <c r="X226" s="44"/>
      <c r="Y226" s="44"/>
    </row>
    <row r="227" spans="1:25" hidden="1" outlineLevel="1" x14ac:dyDescent="0.25">
      <c r="A227" s="43"/>
      <c r="B227" s="131"/>
      <c r="C227" s="320"/>
      <c r="D227" s="320"/>
      <c r="E227" s="68"/>
      <c r="F227" s="68"/>
      <c r="G227" s="68"/>
      <c r="H227" s="68"/>
      <c r="I227" s="68"/>
      <c r="J227" s="68"/>
      <c r="K227" s="68"/>
      <c r="L227" s="68"/>
      <c r="M227" s="68"/>
      <c r="N227" s="68"/>
      <c r="O227" s="68"/>
      <c r="P227" s="67"/>
      <c r="Q227" s="44"/>
      <c r="R227" s="44"/>
      <c r="S227" s="44"/>
      <c r="T227" s="44"/>
      <c r="U227" s="44"/>
      <c r="V227" s="44"/>
      <c r="W227" s="44"/>
      <c r="X227" s="44"/>
      <c r="Y227" s="44"/>
    </row>
    <row r="228" spans="1:25" ht="12" hidden="1" outlineLevel="1" thickBot="1" x14ac:dyDescent="0.3">
      <c r="A228" s="43"/>
      <c r="B228" s="132"/>
      <c r="C228" s="354"/>
      <c r="D228" s="354"/>
      <c r="E228" s="69"/>
      <c r="F228" s="69"/>
      <c r="G228" s="69"/>
      <c r="H228" s="69"/>
      <c r="I228" s="69"/>
      <c r="J228" s="69"/>
      <c r="K228" s="69"/>
      <c r="L228" s="69"/>
      <c r="M228" s="69"/>
      <c r="N228" s="69"/>
      <c r="O228" s="69"/>
      <c r="P228" s="70"/>
      <c r="Q228" s="44"/>
      <c r="R228" s="44"/>
      <c r="S228" s="44"/>
      <c r="T228" s="44"/>
      <c r="U228" s="44"/>
      <c r="V228" s="44"/>
      <c r="W228" s="44"/>
      <c r="X228" s="44"/>
      <c r="Y228" s="44"/>
    </row>
    <row r="229" spans="1:25" ht="12" hidden="1" collapsed="1" thickBot="1" x14ac:dyDescent="0.3">
      <c r="A229" s="43"/>
      <c r="B229" s="101"/>
      <c r="C229" s="162"/>
      <c r="D229" s="162"/>
      <c r="E229" s="162"/>
      <c r="F229" s="162"/>
      <c r="G229" s="162"/>
      <c r="H229" s="162"/>
      <c r="I229" s="162"/>
      <c r="J229" s="162"/>
      <c r="K229" s="162"/>
      <c r="L229" s="162"/>
      <c r="M229" s="162"/>
      <c r="N229" s="162"/>
      <c r="O229" s="162"/>
      <c r="P229" s="44"/>
      <c r="Q229" s="44"/>
      <c r="R229" s="44"/>
      <c r="S229" s="44"/>
      <c r="T229" s="44"/>
      <c r="U229" s="44"/>
      <c r="V229" s="44"/>
      <c r="W229" s="44"/>
      <c r="X229" s="44"/>
      <c r="Y229" s="44"/>
    </row>
    <row r="230" spans="1:25" ht="12" hidden="1" thickBot="1" x14ac:dyDescent="0.3">
      <c r="A230" s="324"/>
      <c r="B230" s="102" t="s">
        <v>18</v>
      </c>
      <c r="C230" s="163"/>
      <c r="D230" s="163"/>
      <c r="E230" s="163"/>
      <c r="F230" s="163"/>
      <c r="G230" s="163"/>
      <c r="H230" s="163"/>
      <c r="I230" s="163"/>
      <c r="J230" s="163"/>
      <c r="K230" s="163"/>
      <c r="L230" s="163"/>
      <c r="M230" s="163"/>
      <c r="N230" s="163"/>
      <c r="O230" s="163"/>
      <c r="P230" s="45"/>
      <c r="Q230" s="44"/>
      <c r="R230" s="44"/>
      <c r="S230" s="44"/>
      <c r="T230" s="44"/>
      <c r="U230" s="44"/>
      <c r="V230" s="44"/>
      <c r="W230" s="44"/>
      <c r="X230" s="44"/>
      <c r="Y230" s="44"/>
    </row>
    <row r="231" spans="1:25" s="150" customFormat="1" ht="6" hidden="1" customHeight="1" outlineLevel="1" x14ac:dyDescent="0.25">
      <c r="A231" s="325"/>
      <c r="B231" s="117"/>
      <c r="C231" s="143"/>
      <c r="D231" s="143"/>
      <c r="E231" s="143"/>
      <c r="F231" s="143"/>
      <c r="G231" s="143"/>
      <c r="H231" s="143"/>
      <c r="I231" s="143"/>
      <c r="J231" s="143"/>
      <c r="K231" s="143"/>
      <c r="L231" s="143"/>
      <c r="M231" s="143"/>
      <c r="N231" s="143"/>
      <c r="O231" s="143"/>
      <c r="P231" s="47"/>
      <c r="Q231" s="46"/>
      <c r="R231" s="46"/>
      <c r="S231" s="46"/>
      <c r="T231" s="46"/>
      <c r="U231" s="46"/>
      <c r="V231" s="46"/>
      <c r="W231" s="46"/>
      <c r="X231" s="46"/>
      <c r="Y231" s="46"/>
    </row>
    <row r="232" spans="1:25" s="150" customFormat="1" hidden="1" outlineLevel="1" x14ac:dyDescent="0.25">
      <c r="A232" s="325"/>
      <c r="B232" s="369" t="s">
        <v>0</v>
      </c>
      <c r="C232" s="330"/>
      <c r="D232" s="330"/>
      <c r="E232" s="143"/>
      <c r="F232" s="305"/>
      <c r="G232" s="305"/>
      <c r="H232" s="305"/>
      <c r="I232" s="305"/>
      <c r="J232" s="305"/>
      <c r="K232" s="143"/>
      <c r="L232" s="143"/>
      <c r="M232" s="143"/>
      <c r="N232" s="143"/>
      <c r="O232" s="143"/>
      <c r="P232" s="47"/>
      <c r="Q232" s="44"/>
      <c r="R232" s="44"/>
      <c r="S232" s="46"/>
      <c r="T232" s="46"/>
      <c r="U232" s="46"/>
      <c r="V232" s="46"/>
      <c r="W232" s="46"/>
      <c r="X232" s="46"/>
      <c r="Y232" s="46"/>
    </row>
    <row r="233" spans="1:25" s="150" customFormat="1" ht="5.25" hidden="1" customHeight="1" outlineLevel="1" x14ac:dyDescent="0.25">
      <c r="A233" s="325"/>
      <c r="B233" s="370"/>
      <c r="C233" s="330"/>
      <c r="D233" s="330"/>
      <c r="E233" s="143"/>
      <c r="F233" s="183"/>
      <c r="G233" s="184"/>
      <c r="H233" s="184"/>
      <c r="I233" s="143"/>
      <c r="J233" s="143"/>
      <c r="K233" s="143"/>
      <c r="L233" s="143"/>
      <c r="M233" s="143"/>
      <c r="N233" s="143"/>
      <c r="O233" s="143"/>
      <c r="P233" s="47"/>
      <c r="Q233" s="44"/>
      <c r="R233" s="44"/>
      <c r="S233" s="46"/>
      <c r="T233" s="46"/>
      <c r="U233" s="46"/>
      <c r="V233" s="46"/>
      <c r="W233" s="46"/>
      <c r="X233" s="46"/>
      <c r="Y233" s="46"/>
    </row>
    <row r="234" spans="1:25" s="150" customFormat="1" hidden="1" outlineLevel="1" x14ac:dyDescent="0.25">
      <c r="A234" s="325"/>
      <c r="B234" s="371"/>
      <c r="C234" s="330"/>
      <c r="D234" s="330"/>
      <c r="E234" s="143"/>
      <c r="F234" s="305"/>
      <c r="G234" s="305"/>
      <c r="H234" s="305"/>
      <c r="I234" s="305"/>
      <c r="J234" s="305"/>
      <c r="K234" s="143"/>
      <c r="L234" s="143"/>
      <c r="M234" s="143"/>
      <c r="N234" s="143"/>
      <c r="O234" s="143"/>
      <c r="P234" s="47"/>
      <c r="Q234" s="46"/>
      <c r="R234" s="44"/>
      <c r="S234" s="46"/>
      <c r="T234" s="46"/>
      <c r="U234" s="46"/>
      <c r="V234" s="46"/>
      <c r="W234" s="46"/>
      <c r="X234" s="46"/>
      <c r="Y234" s="46"/>
    </row>
    <row r="235" spans="1:25" s="150" customFormat="1" ht="6.75" hidden="1" customHeight="1" outlineLevel="1" x14ac:dyDescent="0.25">
      <c r="A235" s="325"/>
      <c r="B235" s="133"/>
      <c r="C235" s="72"/>
      <c r="D235" s="72"/>
      <c r="E235" s="143"/>
      <c r="F235" s="183"/>
      <c r="G235" s="184"/>
      <c r="H235" s="184"/>
      <c r="I235" s="143"/>
      <c r="J235" s="143"/>
      <c r="K235" s="143"/>
      <c r="L235" s="143"/>
      <c r="M235" s="143"/>
      <c r="N235" s="143"/>
      <c r="O235" s="143"/>
      <c r="P235" s="47"/>
      <c r="Q235" s="44"/>
      <c r="R235" s="44"/>
      <c r="S235" s="46"/>
      <c r="T235" s="46"/>
      <c r="U235" s="46"/>
      <c r="V235" s="46"/>
      <c r="W235" s="46"/>
      <c r="X235" s="46"/>
      <c r="Y235" s="46"/>
    </row>
    <row r="236" spans="1:25" s="150" customFormat="1" hidden="1" outlineLevel="1" x14ac:dyDescent="0.25">
      <c r="A236" s="325"/>
      <c r="B236" s="355" t="s">
        <v>100</v>
      </c>
      <c r="C236" s="329"/>
      <c r="D236" s="330"/>
      <c r="E236" s="330"/>
      <c r="F236" s="330"/>
      <c r="G236" s="330"/>
      <c r="H236" s="330"/>
      <c r="I236" s="330"/>
      <c r="J236" s="330"/>
      <c r="K236" s="330"/>
      <c r="L236" s="330"/>
      <c r="M236" s="330"/>
      <c r="N236" s="330"/>
      <c r="O236" s="330"/>
      <c r="P236" s="47"/>
      <c r="Q236" s="44"/>
      <c r="R236" s="44"/>
      <c r="S236" s="46"/>
      <c r="T236" s="46"/>
      <c r="U236" s="46"/>
      <c r="V236" s="46"/>
      <c r="W236" s="46"/>
      <c r="X236" s="46"/>
      <c r="Y236" s="46"/>
    </row>
    <row r="237" spans="1:25" s="150" customFormat="1" hidden="1" outlineLevel="1" x14ac:dyDescent="0.25">
      <c r="A237" s="325"/>
      <c r="B237" s="356"/>
      <c r="C237" s="329"/>
      <c r="D237" s="330"/>
      <c r="E237" s="330"/>
      <c r="F237" s="330"/>
      <c r="G237" s="330"/>
      <c r="H237" s="330"/>
      <c r="I237" s="330"/>
      <c r="J237" s="330"/>
      <c r="K237" s="330"/>
      <c r="L237" s="330"/>
      <c r="M237" s="330"/>
      <c r="N237" s="330"/>
      <c r="O237" s="330"/>
      <c r="P237" s="47"/>
      <c r="Q237" s="44"/>
      <c r="R237" s="44"/>
      <c r="S237" s="46"/>
      <c r="T237" s="46"/>
      <c r="U237" s="46"/>
      <c r="V237" s="46"/>
      <c r="W237" s="46"/>
      <c r="X237" s="46"/>
      <c r="Y237" s="46"/>
    </row>
    <row r="238" spans="1:25" s="150" customFormat="1" hidden="1" outlineLevel="1" x14ac:dyDescent="0.25">
      <c r="A238" s="325"/>
      <c r="B238" s="356"/>
      <c r="C238" s="329"/>
      <c r="D238" s="330"/>
      <c r="E238" s="330"/>
      <c r="F238" s="330"/>
      <c r="G238" s="330"/>
      <c r="H238" s="330"/>
      <c r="I238" s="330"/>
      <c r="J238" s="330"/>
      <c r="K238" s="330"/>
      <c r="L238" s="330"/>
      <c r="M238" s="330"/>
      <c r="N238" s="330"/>
      <c r="O238" s="330"/>
      <c r="P238" s="47"/>
      <c r="Q238" s="44"/>
      <c r="R238" s="44"/>
      <c r="S238" s="46"/>
      <c r="T238" s="46"/>
      <c r="U238" s="46"/>
      <c r="V238" s="46"/>
      <c r="W238" s="46"/>
      <c r="X238" s="46"/>
      <c r="Y238" s="46"/>
    </row>
    <row r="239" spans="1:25" s="150" customFormat="1" hidden="1" outlineLevel="1" x14ac:dyDescent="0.25">
      <c r="A239" s="325"/>
      <c r="B239" s="356"/>
      <c r="C239" s="329"/>
      <c r="D239" s="330"/>
      <c r="E239" s="330"/>
      <c r="F239" s="330"/>
      <c r="G239" s="330"/>
      <c r="H239" s="330"/>
      <c r="I239" s="330"/>
      <c r="J239" s="330"/>
      <c r="K239" s="330"/>
      <c r="L239" s="330"/>
      <c r="M239" s="330"/>
      <c r="N239" s="330"/>
      <c r="O239" s="330"/>
      <c r="P239" s="47"/>
      <c r="Q239" s="44"/>
      <c r="R239" s="44"/>
      <c r="S239" s="46"/>
      <c r="T239" s="46"/>
      <c r="U239" s="46"/>
      <c r="V239" s="46"/>
      <c r="W239" s="46"/>
      <c r="X239" s="46"/>
      <c r="Y239" s="46"/>
    </row>
    <row r="240" spans="1:25" s="150" customFormat="1" hidden="1" outlineLevel="1" x14ac:dyDescent="0.25">
      <c r="A240" s="325"/>
      <c r="B240" s="357"/>
      <c r="C240" s="329"/>
      <c r="D240" s="330"/>
      <c r="E240" s="330"/>
      <c r="F240" s="330"/>
      <c r="G240" s="330"/>
      <c r="H240" s="330"/>
      <c r="I240" s="330"/>
      <c r="J240" s="330"/>
      <c r="K240" s="330"/>
      <c r="L240" s="330"/>
      <c r="M240" s="330"/>
      <c r="N240" s="330"/>
      <c r="O240" s="330"/>
      <c r="P240" s="47"/>
      <c r="Q240" s="44"/>
      <c r="R240" s="44"/>
      <c r="S240" s="46"/>
      <c r="T240" s="46"/>
      <c r="U240" s="46"/>
      <c r="V240" s="46"/>
      <c r="W240" s="46"/>
      <c r="X240" s="46"/>
      <c r="Y240" s="46"/>
    </row>
    <row r="241" spans="1:25" s="150" customFormat="1" ht="6" hidden="1" customHeight="1" outlineLevel="1" thickBot="1" x14ac:dyDescent="0.3">
      <c r="A241" s="326"/>
      <c r="B241" s="122"/>
      <c r="C241" s="164"/>
      <c r="D241" s="164"/>
      <c r="E241" s="164"/>
      <c r="F241" s="164"/>
      <c r="G241" s="164"/>
      <c r="H241" s="164"/>
      <c r="I241" s="164"/>
      <c r="J241" s="164"/>
      <c r="K241" s="164"/>
      <c r="L241" s="164"/>
      <c r="M241" s="164"/>
      <c r="N241" s="164"/>
      <c r="O241" s="164"/>
      <c r="P241" s="50"/>
      <c r="Q241" s="46"/>
      <c r="R241" s="44"/>
      <c r="S241" s="46"/>
      <c r="T241" s="46"/>
      <c r="U241" s="46"/>
      <c r="V241" s="46"/>
      <c r="W241" s="46"/>
      <c r="X241" s="46"/>
      <c r="Y241" s="46"/>
    </row>
    <row r="242" spans="1:25" s="153" customFormat="1" collapsed="1" x14ac:dyDescent="0.25">
      <c r="A242" s="61"/>
      <c r="B242" s="123"/>
      <c r="C242" s="171"/>
      <c r="D242" s="171"/>
      <c r="E242" s="171"/>
      <c r="F242" s="171"/>
      <c r="G242" s="171"/>
      <c r="H242" s="171"/>
      <c r="I242" s="171"/>
      <c r="J242" s="171"/>
      <c r="K242" s="171"/>
      <c r="L242" s="171"/>
      <c r="M242" s="171"/>
      <c r="N242" s="171"/>
      <c r="O242" s="171"/>
      <c r="P242" s="62"/>
      <c r="Q242" s="63"/>
      <c r="R242" s="63"/>
      <c r="S242" s="63"/>
      <c r="T242" s="63"/>
      <c r="U242" s="63"/>
      <c r="V242" s="63"/>
      <c r="W242" s="63"/>
      <c r="X242" s="63"/>
      <c r="Y242" s="63"/>
    </row>
    <row r="243" spans="1:25"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x14ac:dyDescent="0.25">
      <c r="A244" s="43"/>
      <c r="B244" s="101"/>
      <c r="C244" s="162"/>
      <c r="D244" s="162"/>
      <c r="E244" s="162"/>
      <c r="F244" s="162"/>
      <c r="G244" s="162"/>
      <c r="H244" s="162"/>
      <c r="I244" s="162"/>
      <c r="J244" s="162"/>
      <c r="K244" s="162"/>
      <c r="L244" s="162"/>
      <c r="M244" s="162"/>
      <c r="N244" s="162"/>
      <c r="O244" s="162"/>
      <c r="P244" s="44"/>
      <c r="Q244" s="44"/>
      <c r="R244" s="44"/>
      <c r="S244" s="44"/>
      <c r="T244" s="44"/>
      <c r="U244" s="44"/>
      <c r="V244" s="44"/>
      <c r="W244" s="44"/>
      <c r="X244" s="44"/>
      <c r="Y244" s="44"/>
    </row>
    <row r="245" spans="1:25" x14ac:dyDescent="0.25">
      <c r="A245" s="43"/>
      <c r="B245" s="101"/>
      <c r="C245" s="162"/>
      <c r="D245" s="162"/>
      <c r="E245" s="162"/>
      <c r="F245" s="162"/>
      <c r="G245" s="162"/>
      <c r="H245" s="162"/>
      <c r="I245" s="162"/>
      <c r="J245" s="162"/>
      <c r="K245" s="162"/>
      <c r="L245" s="162"/>
      <c r="M245" s="162"/>
      <c r="N245" s="162"/>
      <c r="O245" s="162"/>
      <c r="P245" s="44"/>
      <c r="Q245" s="44"/>
      <c r="R245" s="44"/>
      <c r="S245" s="44"/>
      <c r="T245" s="44"/>
      <c r="U245" s="44"/>
      <c r="V245" s="44"/>
      <c r="W245" s="44"/>
      <c r="X245" s="44"/>
      <c r="Y245" s="44"/>
    </row>
    <row r="246" spans="1:25" x14ac:dyDescent="0.25">
      <c r="A246" s="43"/>
      <c r="B246" s="101"/>
      <c r="C246" s="162"/>
      <c r="D246" s="162"/>
      <c r="E246" s="162"/>
      <c r="F246" s="162"/>
      <c r="G246" s="162"/>
      <c r="H246" s="162"/>
      <c r="I246" s="162"/>
      <c r="J246" s="162"/>
      <c r="K246" s="162"/>
      <c r="L246" s="162"/>
      <c r="M246" s="162"/>
      <c r="N246" s="162"/>
      <c r="O246" s="162"/>
      <c r="P246" s="44"/>
      <c r="Q246" s="44"/>
      <c r="R246" s="44"/>
      <c r="S246" s="44"/>
      <c r="T246" s="44"/>
      <c r="U246" s="44"/>
      <c r="V246" s="44"/>
      <c r="W246" s="44"/>
      <c r="X246" s="44"/>
      <c r="Y246" s="44"/>
    </row>
    <row r="247" spans="1:25" x14ac:dyDescent="0.25">
      <c r="A247" s="43"/>
      <c r="B247" s="101"/>
      <c r="C247" s="162"/>
      <c r="D247" s="162"/>
      <c r="E247" s="162"/>
      <c r="F247" s="162"/>
      <c r="G247" s="162"/>
      <c r="H247" s="162"/>
      <c r="I247" s="162"/>
      <c r="J247" s="162"/>
      <c r="K247" s="162"/>
      <c r="L247" s="162"/>
      <c r="M247" s="162"/>
      <c r="N247" s="162"/>
      <c r="O247" s="162"/>
      <c r="P247" s="44"/>
      <c r="Q247" s="44"/>
      <c r="R247" s="44"/>
      <c r="S247" s="44"/>
      <c r="T247" s="44"/>
      <c r="U247" s="44"/>
      <c r="V247" s="44"/>
      <c r="W247" s="44"/>
      <c r="X247" s="44"/>
      <c r="Y247" s="44"/>
    </row>
    <row r="248" spans="1:25" x14ac:dyDescent="0.25">
      <c r="A248" s="43"/>
      <c r="B248" s="101"/>
      <c r="C248" s="162"/>
      <c r="D248" s="162"/>
      <c r="E248" s="162"/>
      <c r="F248" s="162"/>
      <c r="G248" s="162"/>
      <c r="H248" s="162"/>
      <c r="I248" s="162"/>
      <c r="J248" s="162"/>
      <c r="K248" s="162"/>
      <c r="L248" s="162"/>
      <c r="M248" s="162"/>
      <c r="N248" s="162"/>
      <c r="O248" s="162"/>
      <c r="P248" s="44"/>
      <c r="Q248" s="44"/>
      <c r="R248" s="44"/>
      <c r="S248" s="44"/>
      <c r="T248" s="44"/>
      <c r="U248" s="44"/>
      <c r="V248" s="44"/>
      <c r="W248" s="44"/>
      <c r="X248" s="44"/>
      <c r="Y248" s="44"/>
    </row>
    <row r="249" spans="1:25" x14ac:dyDescent="0.25">
      <c r="A249" s="43"/>
      <c r="B249" s="101"/>
      <c r="C249" s="162"/>
      <c r="D249" s="162"/>
      <c r="E249" s="162"/>
      <c r="F249" s="162"/>
      <c r="G249" s="162"/>
      <c r="H249" s="162"/>
      <c r="I249" s="162"/>
      <c r="J249" s="162"/>
      <c r="K249" s="162"/>
      <c r="L249" s="162"/>
      <c r="M249" s="162"/>
      <c r="N249" s="162"/>
      <c r="O249" s="162"/>
      <c r="P249" s="44"/>
      <c r="Q249" s="44"/>
      <c r="R249" s="44"/>
      <c r="S249" s="44"/>
      <c r="T249" s="44"/>
      <c r="U249" s="44"/>
      <c r="V249" s="44"/>
      <c r="W249" s="44"/>
      <c r="X249" s="44"/>
      <c r="Y249" s="44"/>
    </row>
    <row r="250" spans="1:25" x14ac:dyDescent="0.25">
      <c r="A250" s="43"/>
      <c r="B250" s="101"/>
      <c r="C250" s="162"/>
      <c r="D250" s="162"/>
      <c r="E250" s="162"/>
      <c r="F250" s="162"/>
      <c r="G250" s="162"/>
      <c r="H250" s="162"/>
      <c r="I250" s="162"/>
      <c r="J250" s="162"/>
      <c r="K250" s="162"/>
      <c r="L250" s="162"/>
      <c r="M250" s="162"/>
      <c r="N250" s="162"/>
      <c r="O250" s="162"/>
      <c r="P250" s="44"/>
      <c r="Q250" s="44"/>
      <c r="R250" s="44"/>
      <c r="S250" s="44"/>
      <c r="T250" s="44"/>
      <c r="U250" s="44"/>
      <c r="V250" s="44"/>
      <c r="W250" s="44"/>
      <c r="X250" s="44"/>
      <c r="Y250" s="44"/>
    </row>
    <row r="251" spans="1:25" x14ac:dyDescent="0.25">
      <c r="A251" s="43"/>
      <c r="B251" s="101"/>
      <c r="C251" s="162"/>
      <c r="D251" s="162"/>
      <c r="E251" s="162"/>
      <c r="F251" s="162"/>
      <c r="G251" s="162"/>
      <c r="H251" s="162"/>
      <c r="I251" s="162"/>
      <c r="J251" s="162"/>
      <c r="K251" s="162"/>
      <c r="L251" s="162"/>
      <c r="M251" s="162"/>
      <c r="N251" s="162"/>
      <c r="O251" s="162"/>
      <c r="P251" s="44"/>
      <c r="Q251" s="44"/>
      <c r="R251" s="44"/>
      <c r="S251" s="44"/>
      <c r="T251" s="44"/>
      <c r="U251" s="44"/>
      <c r="V251" s="44"/>
      <c r="W251" s="44"/>
      <c r="X251" s="44"/>
      <c r="Y251" s="44"/>
    </row>
    <row r="252" spans="1:25" x14ac:dyDescent="0.25">
      <c r="A252" s="43"/>
      <c r="B252" s="101"/>
      <c r="C252" s="162"/>
      <c r="D252" s="162"/>
      <c r="E252" s="162"/>
      <c r="F252" s="162"/>
      <c r="G252" s="162"/>
      <c r="H252" s="162"/>
      <c r="I252" s="162"/>
      <c r="J252" s="162"/>
      <c r="K252" s="162"/>
      <c r="L252" s="162"/>
      <c r="M252" s="162"/>
      <c r="N252" s="162"/>
      <c r="O252" s="162"/>
      <c r="P252" s="44"/>
      <c r="Q252" s="44"/>
      <c r="R252" s="44"/>
      <c r="S252" s="44"/>
      <c r="T252" s="44"/>
      <c r="U252" s="44"/>
      <c r="V252" s="44"/>
      <c r="W252" s="44"/>
      <c r="X252" s="44"/>
      <c r="Y252" s="44"/>
    </row>
    <row r="253" spans="1:25" x14ac:dyDescent="0.25">
      <c r="A253" s="43"/>
      <c r="B253" s="101"/>
      <c r="C253" s="162"/>
      <c r="D253" s="162"/>
      <c r="E253" s="162"/>
      <c r="F253" s="162"/>
      <c r="G253" s="162"/>
      <c r="H253" s="162"/>
      <c r="I253" s="162"/>
      <c r="J253" s="162"/>
      <c r="K253" s="162"/>
      <c r="L253" s="162"/>
      <c r="M253" s="162"/>
      <c r="N253" s="162"/>
      <c r="O253" s="162"/>
      <c r="P253" s="44"/>
      <c r="Q253" s="44"/>
      <c r="R253" s="44"/>
      <c r="S253" s="44"/>
      <c r="T253" s="44"/>
      <c r="U253" s="44"/>
      <c r="V253" s="44"/>
      <c r="W253" s="44"/>
      <c r="X253" s="44"/>
      <c r="Y253" s="44"/>
    </row>
    <row r="254" spans="1:25" x14ac:dyDescent="0.25">
      <c r="A254" s="43"/>
      <c r="B254" s="101"/>
      <c r="C254" s="162"/>
      <c r="D254" s="162"/>
      <c r="E254" s="162"/>
      <c r="F254" s="162"/>
      <c r="G254" s="162"/>
      <c r="H254" s="162"/>
      <c r="I254" s="162"/>
      <c r="J254" s="162"/>
      <c r="K254" s="162"/>
      <c r="L254" s="162"/>
      <c r="M254" s="162"/>
      <c r="N254" s="162"/>
      <c r="O254" s="162"/>
      <c r="P254" s="44"/>
      <c r="Q254" s="44"/>
      <c r="R254" s="44"/>
      <c r="S254" s="44"/>
      <c r="T254" s="44"/>
      <c r="U254" s="44"/>
      <c r="V254" s="44"/>
      <c r="W254" s="44"/>
      <c r="X254" s="44"/>
      <c r="Y254" s="44"/>
    </row>
    <row r="255" spans="1:25" x14ac:dyDescent="0.25">
      <c r="A255" s="43"/>
      <c r="B255" s="101"/>
      <c r="C255" s="162"/>
      <c r="D255" s="162"/>
      <c r="E255" s="162"/>
      <c r="F255" s="162"/>
      <c r="G255" s="162"/>
      <c r="H255" s="162"/>
      <c r="I255" s="162"/>
      <c r="J255" s="162"/>
      <c r="K255" s="162"/>
      <c r="L255" s="162"/>
      <c r="M255" s="162"/>
      <c r="N255" s="162"/>
      <c r="O255" s="162"/>
      <c r="P255" s="44"/>
      <c r="Q255" s="44"/>
      <c r="R255" s="44"/>
      <c r="S255" s="44"/>
      <c r="T255" s="44"/>
      <c r="U255" s="44"/>
      <c r="V255" s="44"/>
      <c r="W255" s="44"/>
      <c r="X255" s="44"/>
      <c r="Y255" s="44"/>
    </row>
    <row r="256" spans="1:25" x14ac:dyDescent="0.25">
      <c r="A256" s="43"/>
      <c r="B256" s="101"/>
      <c r="C256" s="162"/>
      <c r="D256" s="162"/>
      <c r="E256" s="162"/>
      <c r="F256" s="162"/>
      <c r="G256" s="162"/>
      <c r="H256" s="162"/>
      <c r="I256" s="162"/>
      <c r="J256" s="162"/>
      <c r="K256" s="162"/>
      <c r="L256" s="162"/>
      <c r="M256" s="162"/>
      <c r="N256" s="162"/>
      <c r="O256" s="162"/>
      <c r="P256" s="44"/>
      <c r="Q256" s="44"/>
      <c r="R256" s="44"/>
      <c r="S256" s="44"/>
      <c r="T256" s="44"/>
      <c r="U256" s="44"/>
      <c r="V256" s="44"/>
      <c r="W256" s="44"/>
      <c r="X256" s="44"/>
      <c r="Y256" s="44"/>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sheetData>
  <mergeCells count="136">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C4:O4"/>
    <mergeCell ref="C6:O8"/>
    <mergeCell ref="C55:O55"/>
    <mergeCell ref="C30:O32"/>
    <mergeCell ref="C10:O15"/>
    <mergeCell ref="C37:O42"/>
    <mergeCell ref="C25:O27"/>
    <mergeCell ref="C45:O52"/>
    <mergeCell ref="G19:H19"/>
    <mergeCell ref="G21:H21"/>
    <mergeCell ref="G22:H22"/>
    <mergeCell ref="G23:H23"/>
    <mergeCell ref="G17:H17"/>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34" priority="21" operator="equal">
      <formula>"ineffective"</formula>
    </cfRule>
    <cfRule type="cellIs" dxfId="33" priority="22" operator="equal">
      <formula>"effective"</formula>
    </cfRule>
  </conditionalFormatting>
  <conditionalFormatting sqref="H167 G199:H199 G163:H163">
    <cfRule type="expression" dxfId="32" priority="20">
      <formula>$C$161="No"</formula>
    </cfRule>
  </conditionalFormatting>
  <conditionalFormatting sqref="E234:F234">
    <cfRule type="expression" dxfId="31" priority="4">
      <formula>$C$139="Apportion"</formula>
    </cfRule>
  </conditionalFormatting>
  <conditionalFormatting sqref="C163">
    <cfRule type="expression" dxfId="30"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1807"/>
  <sheetViews>
    <sheetView topLeftCell="B1" workbookViewId="0">
      <selection activeCell="D6" sqref="D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6.7109375" style="234" bestFit="1" customWidth="1"/>
    <col min="6" max="6" width="1.92578125" style="234" customWidth="1"/>
    <col min="7" max="16384" width="9.0703125" style="234"/>
  </cols>
  <sheetData>
    <row r="4" spans="2:10" ht="40.5" x14ac:dyDescent="0.25">
      <c r="B4" s="235" t="s">
        <v>909</v>
      </c>
      <c r="C4" s="235" t="s">
        <v>912</v>
      </c>
      <c r="D4" s="249" t="s">
        <v>914</v>
      </c>
      <c r="E4" s="235" t="s">
        <v>913</v>
      </c>
    </row>
    <row r="5" spans="2:10" x14ac:dyDescent="0.25">
      <c r="B5" s="247" t="s">
        <v>910</v>
      </c>
      <c r="C5" s="247">
        <f>E1807</f>
        <v>1792</v>
      </c>
      <c r="D5" s="247">
        <v>305</v>
      </c>
      <c r="E5" s="248">
        <f>C5/D5</f>
        <v>5.8754098360655735</v>
      </c>
    </row>
    <row r="6" spans="2:10" x14ac:dyDescent="0.25">
      <c r="B6" s="247" t="s">
        <v>911</v>
      </c>
      <c r="C6" s="247">
        <f>J221</f>
        <v>206</v>
      </c>
      <c r="D6" s="247">
        <v>305</v>
      </c>
      <c r="E6" s="248">
        <f>C6/D6</f>
        <v>0.67540983606557381</v>
      </c>
    </row>
    <row r="8" spans="2:10" ht="13.5" customHeight="1" x14ac:dyDescent="0.25">
      <c r="B8" s="372" t="s">
        <v>915</v>
      </c>
      <c r="C8" s="372"/>
      <c r="D8" s="372"/>
      <c r="E8" s="372"/>
      <c r="F8" s="372"/>
      <c r="G8" s="372"/>
      <c r="H8" s="372"/>
      <c r="I8" s="372"/>
      <c r="J8" s="372"/>
    </row>
    <row r="9" spans="2:10" x14ac:dyDescent="0.25">
      <c r="B9" s="372"/>
      <c r="C9" s="372"/>
      <c r="D9" s="372"/>
      <c r="E9" s="372"/>
      <c r="F9" s="372"/>
      <c r="G9" s="372"/>
      <c r="H9" s="372"/>
      <c r="I9" s="372"/>
      <c r="J9" s="372"/>
    </row>
    <row r="10" spans="2:10" x14ac:dyDescent="0.25">
      <c r="B10" s="372"/>
      <c r="C10" s="372"/>
      <c r="D10" s="372"/>
      <c r="E10" s="372"/>
      <c r="F10" s="372"/>
      <c r="G10" s="372"/>
      <c r="H10" s="372"/>
      <c r="I10" s="372"/>
      <c r="J10" s="372"/>
    </row>
    <row r="11" spans="2:10" x14ac:dyDescent="0.25">
      <c r="B11" s="372"/>
      <c r="C11" s="372"/>
      <c r="D11" s="372"/>
      <c r="E11" s="372"/>
      <c r="F11" s="372"/>
      <c r="G11" s="372"/>
      <c r="H11" s="372"/>
      <c r="I11" s="372"/>
      <c r="J11" s="372"/>
    </row>
    <row r="13" spans="2:10" x14ac:dyDescent="0.25">
      <c r="B13" s="246" t="s">
        <v>903</v>
      </c>
      <c r="G13" s="246" t="s">
        <v>904</v>
      </c>
    </row>
    <row r="14" spans="2:10" ht="54" x14ac:dyDescent="0.25">
      <c r="B14" s="237" t="s">
        <v>185</v>
      </c>
      <c r="C14" s="238" t="s">
        <v>186</v>
      </c>
      <c r="D14" s="238" t="s">
        <v>187</v>
      </c>
      <c r="E14" s="238" t="s">
        <v>905</v>
      </c>
      <c r="G14" s="237" t="s">
        <v>185</v>
      </c>
      <c r="H14" s="238" t="s">
        <v>186</v>
      </c>
      <c r="I14" s="238" t="s">
        <v>187</v>
      </c>
      <c r="J14" s="238" t="s">
        <v>906</v>
      </c>
    </row>
    <row r="15" spans="2:10" x14ac:dyDescent="0.25">
      <c r="B15" s="239">
        <v>44013</v>
      </c>
      <c r="C15" s="236" t="s">
        <v>188</v>
      </c>
      <c r="D15" s="240">
        <v>6151.21</v>
      </c>
      <c r="E15" s="242">
        <v>1</v>
      </c>
      <c r="G15" s="239">
        <v>44013</v>
      </c>
      <c r="H15" s="236" t="s">
        <v>188</v>
      </c>
      <c r="I15" s="240">
        <v>6151.21</v>
      </c>
      <c r="J15" s="242">
        <v>1</v>
      </c>
    </row>
    <row r="16" spans="2:10" x14ac:dyDescent="0.25">
      <c r="B16" s="239">
        <v>44014</v>
      </c>
      <c r="C16" s="236" t="s">
        <v>189</v>
      </c>
      <c r="D16" s="240">
        <v>22914.69</v>
      </c>
      <c r="E16" s="242">
        <v>1</v>
      </c>
      <c r="G16" s="239">
        <v>44014</v>
      </c>
      <c r="H16" s="236" t="s">
        <v>189</v>
      </c>
      <c r="I16" s="240">
        <v>22914.69</v>
      </c>
      <c r="J16" s="242">
        <v>1</v>
      </c>
    </row>
    <row r="17" spans="2:10" x14ac:dyDescent="0.25">
      <c r="B17" s="239">
        <v>44014</v>
      </c>
      <c r="C17" s="236" t="s">
        <v>189</v>
      </c>
      <c r="D17" s="240">
        <v>5555.98</v>
      </c>
      <c r="E17" s="242">
        <v>1</v>
      </c>
      <c r="G17" s="239">
        <v>44015</v>
      </c>
      <c r="H17" s="236" t="s">
        <v>191</v>
      </c>
      <c r="I17" s="240">
        <v>25200.720000000001</v>
      </c>
      <c r="J17" s="242">
        <v>1</v>
      </c>
    </row>
    <row r="18" spans="2:10" x14ac:dyDescent="0.25">
      <c r="B18" s="239">
        <v>44014</v>
      </c>
      <c r="C18" s="236" t="s">
        <v>190</v>
      </c>
      <c r="D18" s="240">
        <v>17023.919999999998</v>
      </c>
      <c r="E18" s="242">
        <v>1</v>
      </c>
      <c r="G18" s="239">
        <v>44017</v>
      </c>
      <c r="H18" s="236" t="s">
        <v>198</v>
      </c>
      <c r="I18" s="240">
        <v>72.05</v>
      </c>
      <c r="J18" s="242">
        <v>1</v>
      </c>
    </row>
    <row r="19" spans="2:10" x14ac:dyDescent="0.25">
      <c r="B19" s="239">
        <v>44014</v>
      </c>
      <c r="C19" s="236" t="s">
        <v>190</v>
      </c>
      <c r="D19" s="240">
        <v>1971.92</v>
      </c>
      <c r="E19" s="242">
        <v>1</v>
      </c>
      <c r="G19" s="239">
        <v>44018</v>
      </c>
      <c r="H19" s="236" t="s">
        <v>202</v>
      </c>
      <c r="I19" s="240">
        <v>1093.56</v>
      </c>
      <c r="J19" s="242">
        <v>1</v>
      </c>
    </row>
    <row r="20" spans="2:10" x14ac:dyDescent="0.25">
      <c r="B20" s="239">
        <v>44014</v>
      </c>
      <c r="C20" s="236" t="s">
        <v>190</v>
      </c>
      <c r="D20" s="240">
        <v>3853.25</v>
      </c>
      <c r="E20" s="242">
        <v>1</v>
      </c>
      <c r="G20" s="239">
        <v>44020</v>
      </c>
      <c r="H20" s="236" t="s">
        <v>203</v>
      </c>
      <c r="I20" s="240">
        <v>617.95000000000005</v>
      </c>
      <c r="J20" s="242">
        <v>1</v>
      </c>
    </row>
    <row r="21" spans="2:10" x14ac:dyDescent="0.25">
      <c r="B21" s="239">
        <v>44015</v>
      </c>
      <c r="C21" s="236" t="s">
        <v>191</v>
      </c>
      <c r="D21" s="240">
        <v>25200.720000000001</v>
      </c>
      <c r="E21" s="242">
        <v>1</v>
      </c>
      <c r="G21" s="239">
        <v>44021</v>
      </c>
      <c r="H21" s="236" t="s">
        <v>212</v>
      </c>
      <c r="I21" s="240">
        <v>3214.21</v>
      </c>
      <c r="J21" s="242">
        <v>1</v>
      </c>
    </row>
    <row r="22" spans="2:10" x14ac:dyDescent="0.25">
      <c r="B22" s="239">
        <v>44015</v>
      </c>
      <c r="C22" s="236" t="s">
        <v>191</v>
      </c>
      <c r="D22" s="240">
        <v>25826.67</v>
      </c>
      <c r="E22" s="242">
        <v>1</v>
      </c>
      <c r="G22" s="239">
        <v>44023</v>
      </c>
      <c r="H22" s="236" t="s">
        <v>213</v>
      </c>
      <c r="I22" s="240">
        <v>1199.48</v>
      </c>
      <c r="J22" s="242">
        <v>1</v>
      </c>
    </row>
    <row r="23" spans="2:10" x14ac:dyDescent="0.25">
      <c r="B23" s="239">
        <v>44015</v>
      </c>
      <c r="C23" s="236" t="s">
        <v>192</v>
      </c>
      <c r="D23" s="240">
        <v>1336.88</v>
      </c>
      <c r="E23" s="242">
        <v>1</v>
      </c>
      <c r="G23" s="239">
        <v>44024</v>
      </c>
      <c r="H23" s="236" t="s">
        <v>217</v>
      </c>
      <c r="I23" s="240">
        <v>3565.93</v>
      </c>
      <c r="J23" s="242">
        <v>1</v>
      </c>
    </row>
    <row r="24" spans="2:10" x14ac:dyDescent="0.25">
      <c r="B24" s="239">
        <v>44015</v>
      </c>
      <c r="C24" s="236" t="s">
        <v>193</v>
      </c>
      <c r="D24" s="240">
        <v>1290.33</v>
      </c>
      <c r="E24" s="242">
        <v>1</v>
      </c>
      <c r="G24" s="239">
        <v>44025</v>
      </c>
      <c r="H24" s="236" t="s">
        <v>219</v>
      </c>
      <c r="I24" s="240">
        <v>1524.56</v>
      </c>
      <c r="J24" s="242">
        <v>1</v>
      </c>
    </row>
    <row r="25" spans="2:10" x14ac:dyDescent="0.25">
      <c r="B25" s="239">
        <v>44015</v>
      </c>
      <c r="C25" s="236" t="s">
        <v>194</v>
      </c>
      <c r="D25" s="240">
        <v>1357.69</v>
      </c>
      <c r="E25" s="242">
        <v>1</v>
      </c>
      <c r="G25" s="239">
        <v>44026</v>
      </c>
      <c r="H25" s="236" t="s">
        <v>223</v>
      </c>
      <c r="I25" s="240">
        <v>3582.06</v>
      </c>
      <c r="J25" s="242">
        <v>1</v>
      </c>
    </row>
    <row r="26" spans="2:10" x14ac:dyDescent="0.25">
      <c r="B26" s="239">
        <v>44015</v>
      </c>
      <c r="C26" s="236" t="s">
        <v>194</v>
      </c>
      <c r="D26" s="240">
        <v>1375.67</v>
      </c>
      <c r="E26" s="242">
        <v>1</v>
      </c>
      <c r="G26" s="239">
        <v>44027</v>
      </c>
      <c r="H26" s="236" t="s">
        <v>225</v>
      </c>
      <c r="I26" s="240">
        <v>4988.82</v>
      </c>
      <c r="J26" s="242">
        <v>1</v>
      </c>
    </row>
    <row r="27" spans="2:10" x14ac:dyDescent="0.25">
      <c r="B27" s="239">
        <v>44015</v>
      </c>
      <c r="C27" s="236" t="s">
        <v>195</v>
      </c>
      <c r="D27" s="240">
        <v>1757.25</v>
      </c>
      <c r="E27" s="242">
        <v>1</v>
      </c>
      <c r="G27" s="239">
        <v>44028</v>
      </c>
      <c r="H27" s="236" t="s">
        <v>227</v>
      </c>
      <c r="I27" s="240">
        <v>1214.52</v>
      </c>
      <c r="J27" s="242">
        <v>1</v>
      </c>
    </row>
    <row r="28" spans="2:10" x14ac:dyDescent="0.25">
      <c r="B28" s="239">
        <v>44015</v>
      </c>
      <c r="C28" s="236" t="s">
        <v>195</v>
      </c>
      <c r="D28" s="240">
        <v>1739.76</v>
      </c>
      <c r="E28" s="242">
        <v>1</v>
      </c>
      <c r="G28" s="239">
        <v>44029</v>
      </c>
      <c r="H28" s="236" t="s">
        <v>233</v>
      </c>
      <c r="I28" s="240">
        <v>973.18</v>
      </c>
      <c r="J28" s="242">
        <v>1</v>
      </c>
    </row>
    <row r="29" spans="2:10" x14ac:dyDescent="0.25">
      <c r="B29" s="239">
        <v>44015</v>
      </c>
      <c r="C29" s="236" t="s">
        <v>196</v>
      </c>
      <c r="D29" s="240">
        <v>9254.91</v>
      </c>
      <c r="E29" s="242">
        <v>1</v>
      </c>
      <c r="G29" s="239">
        <v>44030</v>
      </c>
      <c r="H29" s="236" t="s">
        <v>234</v>
      </c>
      <c r="I29" s="240">
        <v>361083.38</v>
      </c>
      <c r="J29" s="242">
        <v>1</v>
      </c>
    </row>
    <row r="30" spans="2:10" x14ac:dyDescent="0.25">
      <c r="B30" s="239">
        <v>44015</v>
      </c>
      <c r="C30" s="236" t="s">
        <v>196</v>
      </c>
      <c r="D30" s="240">
        <v>16121.26</v>
      </c>
      <c r="E30" s="242">
        <v>1</v>
      </c>
      <c r="G30" s="239">
        <v>44031</v>
      </c>
      <c r="H30" s="236" t="s">
        <v>235</v>
      </c>
      <c r="I30" s="240">
        <v>1312.78</v>
      </c>
      <c r="J30" s="242">
        <v>1</v>
      </c>
    </row>
    <row r="31" spans="2:10" x14ac:dyDescent="0.25">
      <c r="B31" s="239">
        <v>44015</v>
      </c>
      <c r="C31" s="236" t="s">
        <v>196</v>
      </c>
      <c r="D31" s="240">
        <v>3327.54</v>
      </c>
      <c r="E31" s="242">
        <v>1</v>
      </c>
      <c r="G31" s="239">
        <v>44032</v>
      </c>
      <c r="H31" s="236" t="s">
        <v>237</v>
      </c>
      <c r="I31" s="240">
        <v>372.87</v>
      </c>
      <c r="J31" s="242">
        <v>1</v>
      </c>
    </row>
    <row r="32" spans="2:10" x14ac:dyDescent="0.25">
      <c r="B32" s="239">
        <v>44015</v>
      </c>
      <c r="C32" s="236" t="s">
        <v>196</v>
      </c>
      <c r="D32" s="240">
        <v>6331.61</v>
      </c>
      <c r="E32" s="242">
        <v>1</v>
      </c>
      <c r="G32" s="239">
        <v>44034</v>
      </c>
      <c r="H32" s="236" t="s">
        <v>241</v>
      </c>
      <c r="I32" s="240">
        <v>8747.11</v>
      </c>
      <c r="J32" s="242">
        <v>1</v>
      </c>
    </row>
    <row r="33" spans="2:10" x14ac:dyDescent="0.25">
      <c r="B33" s="239">
        <v>44015</v>
      </c>
      <c r="C33" s="236" t="s">
        <v>196</v>
      </c>
      <c r="D33" s="240">
        <v>4458.91</v>
      </c>
      <c r="E33" s="242">
        <v>1</v>
      </c>
      <c r="G33" s="239">
        <v>44036</v>
      </c>
      <c r="H33" s="236" t="s">
        <v>243</v>
      </c>
      <c r="I33" s="240">
        <v>8231.01</v>
      </c>
      <c r="J33" s="242">
        <v>1</v>
      </c>
    </row>
    <row r="34" spans="2:10" x14ac:dyDescent="0.25">
      <c r="B34" s="239">
        <v>44015</v>
      </c>
      <c r="C34" s="236" t="s">
        <v>196</v>
      </c>
      <c r="D34" s="240">
        <v>522.54</v>
      </c>
      <c r="E34" s="242">
        <v>1</v>
      </c>
      <c r="G34" s="239">
        <v>44037</v>
      </c>
      <c r="H34" s="236" t="s">
        <v>252</v>
      </c>
      <c r="I34" s="240">
        <v>889.26</v>
      </c>
      <c r="J34" s="242">
        <v>1</v>
      </c>
    </row>
    <row r="35" spans="2:10" x14ac:dyDescent="0.25">
      <c r="B35" s="239">
        <v>44015</v>
      </c>
      <c r="C35" s="236" t="s">
        <v>196</v>
      </c>
      <c r="D35" s="240">
        <v>5002.8</v>
      </c>
      <c r="E35" s="242">
        <v>1</v>
      </c>
      <c r="G35" s="239">
        <v>44038</v>
      </c>
      <c r="H35" s="236" t="s">
        <v>254</v>
      </c>
      <c r="I35" s="240">
        <v>1356.18</v>
      </c>
      <c r="J35" s="242">
        <v>1</v>
      </c>
    </row>
    <row r="36" spans="2:10" x14ac:dyDescent="0.25">
      <c r="B36" s="239">
        <v>44015</v>
      </c>
      <c r="C36" s="236" t="s">
        <v>196</v>
      </c>
      <c r="D36" s="240">
        <v>1134.82</v>
      </c>
      <c r="E36" s="242">
        <v>1</v>
      </c>
      <c r="G36" s="239">
        <v>44039</v>
      </c>
      <c r="H36" s="236" t="s">
        <v>257</v>
      </c>
      <c r="I36" s="240">
        <v>27128.48</v>
      </c>
      <c r="J36" s="242">
        <v>1</v>
      </c>
    </row>
    <row r="37" spans="2:10" x14ac:dyDescent="0.25">
      <c r="B37" s="239">
        <v>44015</v>
      </c>
      <c r="C37" s="236" t="s">
        <v>196</v>
      </c>
      <c r="D37" s="240">
        <v>1554.82</v>
      </c>
      <c r="E37" s="242">
        <v>1</v>
      </c>
      <c r="G37" s="239">
        <v>44040</v>
      </c>
      <c r="H37" s="236" t="s">
        <v>259</v>
      </c>
      <c r="I37" s="240">
        <v>13372.56</v>
      </c>
      <c r="J37" s="242">
        <v>1</v>
      </c>
    </row>
    <row r="38" spans="2:10" x14ac:dyDescent="0.25">
      <c r="B38" s="239">
        <v>44015</v>
      </c>
      <c r="C38" s="236" t="s">
        <v>196</v>
      </c>
      <c r="D38" s="240">
        <v>20862.25</v>
      </c>
      <c r="E38" s="242">
        <v>1</v>
      </c>
      <c r="G38" s="239">
        <v>44041</v>
      </c>
      <c r="H38" s="236" t="s">
        <v>264</v>
      </c>
      <c r="I38" s="240">
        <v>9065.7000000000007</v>
      </c>
      <c r="J38" s="242">
        <v>1</v>
      </c>
    </row>
    <row r="39" spans="2:10" x14ac:dyDescent="0.25">
      <c r="B39" s="239">
        <v>44015</v>
      </c>
      <c r="C39" s="236" t="s">
        <v>196</v>
      </c>
      <c r="D39" s="240">
        <v>7530.79</v>
      </c>
      <c r="E39" s="242">
        <v>1</v>
      </c>
      <c r="G39" s="239">
        <v>44046</v>
      </c>
      <c r="H39" s="236" t="s">
        <v>265</v>
      </c>
      <c r="I39" s="240">
        <v>21749.37</v>
      </c>
      <c r="J39" s="242">
        <v>1</v>
      </c>
    </row>
    <row r="40" spans="2:10" x14ac:dyDescent="0.25">
      <c r="B40" s="239">
        <v>44015</v>
      </c>
      <c r="C40" s="236" t="s">
        <v>197</v>
      </c>
      <c r="D40" s="240">
        <v>13342.42</v>
      </c>
      <c r="E40" s="242">
        <v>1</v>
      </c>
      <c r="G40" s="239">
        <v>44050</v>
      </c>
      <c r="H40" s="236" t="s">
        <v>268</v>
      </c>
      <c r="I40" s="240">
        <v>1486.29</v>
      </c>
      <c r="J40" s="242">
        <v>1</v>
      </c>
    </row>
    <row r="41" spans="2:10" x14ac:dyDescent="0.25">
      <c r="B41" s="239">
        <v>44015</v>
      </c>
      <c r="C41" s="236" t="s">
        <v>197</v>
      </c>
      <c r="D41" s="240">
        <v>6128.27</v>
      </c>
      <c r="E41" s="242">
        <v>1</v>
      </c>
      <c r="G41" s="239">
        <v>44052</v>
      </c>
      <c r="H41" s="236" t="s">
        <v>274</v>
      </c>
      <c r="I41" s="240">
        <v>3410.02</v>
      </c>
      <c r="J41" s="242">
        <v>1</v>
      </c>
    </row>
    <row r="42" spans="2:10" x14ac:dyDescent="0.25">
      <c r="B42" s="239">
        <v>44015</v>
      </c>
      <c r="C42" s="236" t="s">
        <v>197</v>
      </c>
      <c r="D42" s="240">
        <v>46728.800000000003</v>
      </c>
      <c r="E42" s="242">
        <v>1</v>
      </c>
      <c r="G42" s="239">
        <v>44053</v>
      </c>
      <c r="H42" s="236" t="s">
        <v>275</v>
      </c>
      <c r="I42" s="240">
        <v>372.87</v>
      </c>
      <c r="J42" s="242">
        <v>1</v>
      </c>
    </row>
    <row r="43" spans="2:10" x14ac:dyDescent="0.25">
      <c r="B43" s="239">
        <v>44015</v>
      </c>
      <c r="C43" s="236" t="s">
        <v>197</v>
      </c>
      <c r="D43" s="240">
        <v>14654.86</v>
      </c>
      <c r="E43" s="242">
        <v>1</v>
      </c>
      <c r="G43" s="239">
        <v>44054</v>
      </c>
      <c r="H43" s="236" t="s">
        <v>276</v>
      </c>
      <c r="I43" s="240">
        <v>16598.96</v>
      </c>
      <c r="J43" s="242">
        <v>1</v>
      </c>
    </row>
    <row r="44" spans="2:10" x14ac:dyDescent="0.25">
      <c r="B44" s="239">
        <v>44017</v>
      </c>
      <c r="C44" s="236" t="s">
        <v>198</v>
      </c>
      <c r="D44" s="240">
        <v>72.05</v>
      </c>
      <c r="E44" s="242">
        <v>1</v>
      </c>
      <c r="G44" s="239">
        <v>44059</v>
      </c>
      <c r="H44" s="236" t="s">
        <v>277</v>
      </c>
      <c r="I44" s="240">
        <v>6663.55</v>
      </c>
      <c r="J44" s="242">
        <v>1</v>
      </c>
    </row>
    <row r="45" spans="2:10" x14ac:dyDescent="0.25">
      <c r="B45" s="239">
        <v>44017</v>
      </c>
      <c r="C45" s="236" t="s">
        <v>198</v>
      </c>
      <c r="D45" s="240">
        <v>78.08</v>
      </c>
      <c r="E45" s="242">
        <v>1</v>
      </c>
      <c r="G45" s="239">
        <v>44060</v>
      </c>
      <c r="H45" s="236" t="s">
        <v>278</v>
      </c>
      <c r="I45" s="240">
        <v>85555.82</v>
      </c>
      <c r="J45" s="242">
        <v>1</v>
      </c>
    </row>
    <row r="46" spans="2:10" x14ac:dyDescent="0.25">
      <c r="B46" s="239">
        <v>44017</v>
      </c>
      <c r="C46" s="236" t="s">
        <v>198</v>
      </c>
      <c r="D46" s="240">
        <v>77.73</v>
      </c>
      <c r="E46" s="242">
        <v>1</v>
      </c>
      <c r="G46" s="239">
        <v>44061</v>
      </c>
      <c r="H46" s="236" t="s">
        <v>279</v>
      </c>
      <c r="I46" s="240">
        <v>705.81</v>
      </c>
      <c r="J46" s="242">
        <v>1</v>
      </c>
    </row>
    <row r="47" spans="2:10" x14ac:dyDescent="0.25">
      <c r="B47" s="239">
        <v>44017</v>
      </c>
      <c r="C47" s="236" t="s">
        <v>198</v>
      </c>
      <c r="D47" s="240">
        <v>97.36</v>
      </c>
      <c r="E47" s="242">
        <v>1</v>
      </c>
      <c r="G47" s="239">
        <v>44062</v>
      </c>
      <c r="H47" s="236" t="s">
        <v>281</v>
      </c>
      <c r="I47" s="240">
        <v>5336.1</v>
      </c>
      <c r="J47" s="242">
        <v>1</v>
      </c>
    </row>
    <row r="48" spans="2:10" x14ac:dyDescent="0.25">
      <c r="B48" s="239">
        <v>44017</v>
      </c>
      <c r="C48" s="236" t="s">
        <v>198</v>
      </c>
      <c r="D48" s="240">
        <v>206.41</v>
      </c>
      <c r="E48" s="242">
        <v>1</v>
      </c>
      <c r="G48" s="239">
        <v>44063</v>
      </c>
      <c r="H48" s="236" t="s">
        <v>283</v>
      </c>
      <c r="I48" s="240">
        <v>705.81</v>
      </c>
      <c r="J48" s="242">
        <v>1</v>
      </c>
    </row>
    <row r="49" spans="2:10" x14ac:dyDescent="0.25">
      <c r="B49" s="239">
        <v>44017</v>
      </c>
      <c r="C49" s="236" t="s">
        <v>199</v>
      </c>
      <c r="D49" s="240">
        <v>823.44</v>
      </c>
      <c r="E49" s="242">
        <v>1</v>
      </c>
      <c r="G49" s="239">
        <v>44064</v>
      </c>
      <c r="H49" s="236" t="s">
        <v>284</v>
      </c>
      <c r="I49" s="240">
        <v>1328.71</v>
      </c>
      <c r="J49" s="242">
        <v>1</v>
      </c>
    </row>
    <row r="50" spans="2:10" x14ac:dyDescent="0.25">
      <c r="B50" s="239">
        <v>44017</v>
      </c>
      <c r="C50" s="236" t="s">
        <v>200</v>
      </c>
      <c r="D50" s="240">
        <v>823.44</v>
      </c>
      <c r="E50" s="242">
        <v>1</v>
      </c>
      <c r="G50" s="239">
        <v>44066</v>
      </c>
      <c r="H50" s="236" t="s">
        <v>288</v>
      </c>
      <c r="I50" s="240">
        <v>1212.02</v>
      </c>
      <c r="J50" s="242">
        <v>1</v>
      </c>
    </row>
    <row r="51" spans="2:10" x14ac:dyDescent="0.25">
      <c r="B51" s="239">
        <v>44017</v>
      </c>
      <c r="C51" s="236" t="s">
        <v>201</v>
      </c>
      <c r="D51" s="240">
        <v>876</v>
      </c>
      <c r="E51" s="242">
        <v>1</v>
      </c>
      <c r="G51" s="239">
        <v>44068</v>
      </c>
      <c r="H51" s="236" t="s">
        <v>291</v>
      </c>
      <c r="I51" s="240">
        <v>10921.74</v>
      </c>
      <c r="J51" s="242">
        <v>1</v>
      </c>
    </row>
    <row r="52" spans="2:10" x14ac:dyDescent="0.25">
      <c r="B52" s="239">
        <v>44018</v>
      </c>
      <c r="C52" s="236" t="s">
        <v>202</v>
      </c>
      <c r="D52" s="240">
        <v>1093.56</v>
      </c>
      <c r="E52" s="242">
        <v>1</v>
      </c>
      <c r="G52" s="239">
        <v>44069</v>
      </c>
      <c r="H52" s="236" t="s">
        <v>295</v>
      </c>
      <c r="I52" s="240">
        <v>3766.06</v>
      </c>
      <c r="J52" s="242">
        <v>1</v>
      </c>
    </row>
    <row r="53" spans="2:10" x14ac:dyDescent="0.25">
      <c r="B53" s="239">
        <v>44018</v>
      </c>
      <c r="C53" s="236" t="s">
        <v>202</v>
      </c>
      <c r="D53" s="240">
        <v>3881.09</v>
      </c>
      <c r="E53" s="242">
        <v>1</v>
      </c>
      <c r="G53" s="239">
        <v>44070</v>
      </c>
      <c r="H53" s="236" t="s">
        <v>296</v>
      </c>
      <c r="I53" s="240">
        <v>63688.3</v>
      </c>
      <c r="J53" s="242">
        <v>1</v>
      </c>
    </row>
    <row r="54" spans="2:10" x14ac:dyDescent="0.25">
      <c r="B54" s="239">
        <v>44018</v>
      </c>
      <c r="C54" s="236" t="s">
        <v>202</v>
      </c>
      <c r="D54" s="240">
        <v>188.6</v>
      </c>
      <c r="E54" s="242">
        <v>1</v>
      </c>
      <c r="G54" s="239">
        <v>44073</v>
      </c>
      <c r="H54" s="236" t="s">
        <v>299</v>
      </c>
      <c r="I54" s="240">
        <v>924.92</v>
      </c>
      <c r="J54" s="242">
        <v>1</v>
      </c>
    </row>
    <row r="55" spans="2:10" x14ac:dyDescent="0.25">
      <c r="B55" s="239">
        <v>44018</v>
      </c>
      <c r="C55" s="236" t="s">
        <v>202</v>
      </c>
      <c r="D55" s="240">
        <v>653.72</v>
      </c>
      <c r="E55" s="242">
        <v>1</v>
      </c>
      <c r="G55" s="239">
        <v>44074</v>
      </c>
      <c r="H55" s="236" t="s">
        <v>300</v>
      </c>
      <c r="I55" s="240">
        <v>6549.58</v>
      </c>
      <c r="J55" s="242">
        <v>1</v>
      </c>
    </row>
    <row r="56" spans="2:10" x14ac:dyDescent="0.25">
      <c r="B56" s="239">
        <v>44020</v>
      </c>
      <c r="C56" s="236" t="s">
        <v>203</v>
      </c>
      <c r="D56" s="240">
        <v>617.95000000000005</v>
      </c>
      <c r="E56" s="242">
        <v>1</v>
      </c>
      <c r="G56" s="239">
        <v>44075</v>
      </c>
      <c r="H56" s="236" t="s">
        <v>302</v>
      </c>
      <c r="I56" s="240">
        <v>6078.27</v>
      </c>
      <c r="J56" s="242">
        <v>1</v>
      </c>
    </row>
    <row r="57" spans="2:10" x14ac:dyDescent="0.25">
      <c r="B57" s="239">
        <v>44020</v>
      </c>
      <c r="C57" s="236" t="s">
        <v>203</v>
      </c>
      <c r="D57" s="240">
        <v>3146.7</v>
      </c>
      <c r="E57" s="242">
        <v>1</v>
      </c>
      <c r="G57" s="239">
        <v>44076</v>
      </c>
      <c r="H57" s="236" t="s">
        <v>303</v>
      </c>
      <c r="I57" s="240">
        <v>24707.31</v>
      </c>
      <c r="J57" s="242">
        <v>1</v>
      </c>
    </row>
    <row r="58" spans="2:10" x14ac:dyDescent="0.25">
      <c r="B58" s="239">
        <v>44020</v>
      </c>
      <c r="C58" s="236" t="s">
        <v>204</v>
      </c>
      <c r="D58" s="240">
        <v>6376.1</v>
      </c>
      <c r="E58" s="242">
        <v>1</v>
      </c>
      <c r="G58" s="239">
        <v>44077</v>
      </c>
      <c r="H58" s="236" t="s">
        <v>304</v>
      </c>
      <c r="I58" s="240">
        <v>1471.35</v>
      </c>
      <c r="J58" s="242">
        <v>1</v>
      </c>
    </row>
    <row r="59" spans="2:10" x14ac:dyDescent="0.25">
      <c r="B59" s="239">
        <v>44020</v>
      </c>
      <c r="C59" s="236" t="s">
        <v>204</v>
      </c>
      <c r="D59" s="240">
        <v>18708.36</v>
      </c>
      <c r="E59" s="242">
        <v>1</v>
      </c>
      <c r="G59" s="239">
        <v>44079</v>
      </c>
      <c r="H59" s="236" t="s">
        <v>306</v>
      </c>
      <c r="I59" s="240">
        <v>3028.68</v>
      </c>
      <c r="J59" s="242">
        <v>1</v>
      </c>
    </row>
    <row r="60" spans="2:10" x14ac:dyDescent="0.25">
      <c r="B60" s="239">
        <v>44020</v>
      </c>
      <c r="C60" s="236" t="s">
        <v>205</v>
      </c>
      <c r="D60" s="240">
        <v>1515.02</v>
      </c>
      <c r="E60" s="242">
        <v>1</v>
      </c>
      <c r="G60" s="239">
        <v>44080</v>
      </c>
      <c r="H60" s="236" t="s">
        <v>310</v>
      </c>
      <c r="I60" s="240">
        <v>445120.28</v>
      </c>
      <c r="J60" s="242">
        <v>1</v>
      </c>
    </row>
    <row r="61" spans="2:10" x14ac:dyDescent="0.25">
      <c r="B61" s="239">
        <v>44020</v>
      </c>
      <c r="C61" s="236" t="s">
        <v>205</v>
      </c>
      <c r="D61" s="240">
        <v>5555.47</v>
      </c>
      <c r="E61" s="242">
        <v>1</v>
      </c>
      <c r="G61" s="239">
        <v>44081</v>
      </c>
      <c r="H61" s="236" t="s">
        <v>311</v>
      </c>
      <c r="I61" s="240">
        <v>1550.18</v>
      </c>
      <c r="J61" s="242">
        <v>1</v>
      </c>
    </row>
    <row r="62" spans="2:10" x14ac:dyDescent="0.25">
      <c r="B62" s="239">
        <v>44020</v>
      </c>
      <c r="C62" s="236" t="s">
        <v>205</v>
      </c>
      <c r="D62" s="240">
        <v>34184.67</v>
      </c>
      <c r="E62" s="242">
        <v>1</v>
      </c>
      <c r="G62" s="239">
        <v>44085</v>
      </c>
      <c r="H62" s="236" t="s">
        <v>314</v>
      </c>
      <c r="I62" s="240">
        <v>1336.49</v>
      </c>
      <c r="J62" s="242">
        <v>1</v>
      </c>
    </row>
    <row r="63" spans="2:10" x14ac:dyDescent="0.25">
      <c r="B63" s="239">
        <v>44020</v>
      </c>
      <c r="C63" s="236" t="s">
        <v>205</v>
      </c>
      <c r="D63" s="240">
        <v>1616.3</v>
      </c>
      <c r="E63" s="242">
        <v>1</v>
      </c>
      <c r="G63" s="239">
        <v>44087</v>
      </c>
      <c r="H63" s="236" t="s">
        <v>321</v>
      </c>
      <c r="I63" s="240">
        <v>3475.97</v>
      </c>
      <c r="J63" s="242">
        <v>1</v>
      </c>
    </row>
    <row r="64" spans="2:10" x14ac:dyDescent="0.25">
      <c r="B64" s="239">
        <v>44020</v>
      </c>
      <c r="C64" s="236" t="s">
        <v>206</v>
      </c>
      <c r="D64" s="240">
        <v>5922.5</v>
      </c>
      <c r="E64" s="242">
        <v>1</v>
      </c>
      <c r="G64" s="239">
        <v>44089</v>
      </c>
      <c r="H64" s="236" t="s">
        <v>322</v>
      </c>
      <c r="I64" s="240">
        <v>24.84</v>
      </c>
      <c r="J64" s="242">
        <v>1</v>
      </c>
    </row>
    <row r="65" spans="2:10" x14ac:dyDescent="0.25">
      <c r="B65" s="239">
        <v>44020</v>
      </c>
      <c r="C65" s="236" t="s">
        <v>206</v>
      </c>
      <c r="D65" s="240">
        <v>5543.31</v>
      </c>
      <c r="E65" s="242">
        <v>1</v>
      </c>
      <c r="G65" s="239">
        <v>44090</v>
      </c>
      <c r="H65" s="236" t="s">
        <v>325</v>
      </c>
      <c r="I65" s="240">
        <v>1789.4</v>
      </c>
      <c r="J65" s="242">
        <v>1</v>
      </c>
    </row>
    <row r="66" spans="2:10" x14ac:dyDescent="0.25">
      <c r="B66" s="239">
        <v>44020</v>
      </c>
      <c r="C66" s="236" t="s">
        <v>206</v>
      </c>
      <c r="D66" s="240">
        <v>4499.8599999999997</v>
      </c>
      <c r="E66" s="242">
        <v>1</v>
      </c>
      <c r="G66" s="239">
        <v>44091</v>
      </c>
      <c r="H66" s="236" t="s">
        <v>329</v>
      </c>
      <c r="I66" s="240">
        <v>4011.95</v>
      </c>
      <c r="J66" s="242">
        <v>1</v>
      </c>
    </row>
    <row r="67" spans="2:10" x14ac:dyDescent="0.25">
      <c r="B67" s="239">
        <v>44020</v>
      </c>
      <c r="C67" s="236" t="s">
        <v>207</v>
      </c>
      <c r="D67" s="240">
        <v>4604.38</v>
      </c>
      <c r="E67" s="242">
        <v>1</v>
      </c>
      <c r="G67" s="239">
        <v>44092</v>
      </c>
      <c r="H67" s="236" t="s">
        <v>331</v>
      </c>
      <c r="I67" s="240">
        <v>9325.02</v>
      </c>
      <c r="J67" s="242">
        <v>1</v>
      </c>
    </row>
    <row r="68" spans="2:10" x14ac:dyDescent="0.25">
      <c r="B68" s="239">
        <v>44020</v>
      </c>
      <c r="C68" s="236" t="s">
        <v>208</v>
      </c>
      <c r="D68" s="240">
        <v>1120.1099999999999</v>
      </c>
      <c r="E68" s="242">
        <v>1</v>
      </c>
      <c r="G68" s="239">
        <v>44093</v>
      </c>
      <c r="H68" s="236" t="s">
        <v>333</v>
      </c>
      <c r="I68" s="240">
        <v>5536.88</v>
      </c>
      <c r="J68" s="242">
        <v>1</v>
      </c>
    </row>
    <row r="69" spans="2:10" x14ac:dyDescent="0.25">
      <c r="B69" s="239">
        <v>44020</v>
      </c>
      <c r="C69" s="236" t="s">
        <v>209</v>
      </c>
      <c r="D69" s="240">
        <v>5675.73</v>
      </c>
      <c r="E69" s="242">
        <v>1</v>
      </c>
      <c r="G69" s="239">
        <v>44096</v>
      </c>
      <c r="H69" s="236" t="s">
        <v>336</v>
      </c>
      <c r="I69" s="240">
        <v>12544.15</v>
      </c>
      <c r="J69" s="242">
        <v>1</v>
      </c>
    </row>
    <row r="70" spans="2:10" x14ac:dyDescent="0.25">
      <c r="B70" s="239">
        <v>44020</v>
      </c>
      <c r="C70" s="236" t="s">
        <v>210</v>
      </c>
      <c r="D70" s="240">
        <v>2992.67</v>
      </c>
      <c r="E70" s="242">
        <v>1</v>
      </c>
      <c r="G70" s="239">
        <v>44097</v>
      </c>
      <c r="H70" s="236" t="s">
        <v>337</v>
      </c>
      <c r="I70" s="240">
        <v>8357.9599999999991</v>
      </c>
      <c r="J70" s="242">
        <v>1</v>
      </c>
    </row>
    <row r="71" spans="2:10" x14ac:dyDescent="0.25">
      <c r="B71" s="239">
        <v>44020</v>
      </c>
      <c r="C71" s="236" t="s">
        <v>211</v>
      </c>
      <c r="D71" s="240">
        <v>9129.43</v>
      </c>
      <c r="E71" s="242">
        <v>1</v>
      </c>
      <c r="G71" s="239">
        <v>44098</v>
      </c>
      <c r="H71" s="236" t="s">
        <v>340</v>
      </c>
      <c r="I71" s="240">
        <v>1138.56</v>
      </c>
      <c r="J71" s="242">
        <v>1</v>
      </c>
    </row>
    <row r="72" spans="2:10" x14ac:dyDescent="0.25">
      <c r="B72" s="239">
        <v>44020</v>
      </c>
      <c r="C72" s="236" t="s">
        <v>211</v>
      </c>
      <c r="D72" s="240">
        <v>9038.57</v>
      </c>
      <c r="E72" s="242">
        <v>1</v>
      </c>
      <c r="G72" s="239">
        <v>44104</v>
      </c>
      <c r="H72" s="236" t="s">
        <v>346</v>
      </c>
      <c r="I72" s="240">
        <v>5277.81</v>
      </c>
      <c r="J72" s="242">
        <v>1</v>
      </c>
    </row>
    <row r="73" spans="2:10" x14ac:dyDescent="0.25">
      <c r="B73" s="239">
        <v>44020</v>
      </c>
      <c r="C73" s="236" t="s">
        <v>211</v>
      </c>
      <c r="D73" s="240">
        <v>11352</v>
      </c>
      <c r="E73" s="242">
        <v>1</v>
      </c>
      <c r="G73" s="239">
        <v>44106</v>
      </c>
      <c r="H73" s="236" t="s">
        <v>348</v>
      </c>
      <c r="I73" s="240">
        <v>9646.6200000000008</v>
      </c>
      <c r="J73" s="242">
        <v>1</v>
      </c>
    </row>
    <row r="74" spans="2:10" x14ac:dyDescent="0.25">
      <c r="B74" s="239">
        <v>44021</v>
      </c>
      <c r="C74" s="236" t="s">
        <v>212</v>
      </c>
      <c r="D74" s="240">
        <v>3214.21</v>
      </c>
      <c r="E74" s="242">
        <v>1</v>
      </c>
      <c r="G74" s="239">
        <v>44108</v>
      </c>
      <c r="H74" s="236" t="s">
        <v>349</v>
      </c>
      <c r="I74" s="240">
        <v>3160.64</v>
      </c>
      <c r="J74" s="242">
        <v>1</v>
      </c>
    </row>
    <row r="75" spans="2:10" x14ac:dyDescent="0.25">
      <c r="B75" s="239">
        <v>44023</v>
      </c>
      <c r="C75" s="236" t="s">
        <v>213</v>
      </c>
      <c r="D75" s="240">
        <v>1199.48</v>
      </c>
      <c r="E75" s="242">
        <v>1</v>
      </c>
      <c r="G75" s="239">
        <v>44109</v>
      </c>
      <c r="H75" s="236" t="s">
        <v>351</v>
      </c>
      <c r="I75" s="240">
        <v>9373.92</v>
      </c>
      <c r="J75" s="242">
        <v>1</v>
      </c>
    </row>
    <row r="76" spans="2:10" x14ac:dyDescent="0.25">
      <c r="B76" s="239">
        <v>44023</v>
      </c>
      <c r="C76" s="236" t="s">
        <v>213</v>
      </c>
      <c r="D76" s="240">
        <v>1189.2</v>
      </c>
      <c r="E76" s="242">
        <v>1</v>
      </c>
      <c r="G76" s="239">
        <v>44111</v>
      </c>
      <c r="H76" s="236" t="s">
        <v>352</v>
      </c>
      <c r="I76" s="240">
        <v>4697.3999999999996</v>
      </c>
      <c r="J76" s="242">
        <v>1</v>
      </c>
    </row>
    <row r="77" spans="2:10" x14ac:dyDescent="0.25">
      <c r="B77" s="239">
        <v>44023</v>
      </c>
      <c r="C77" s="236" t="s">
        <v>213</v>
      </c>
      <c r="D77" s="240">
        <v>956.99</v>
      </c>
      <c r="E77" s="242">
        <v>1</v>
      </c>
      <c r="G77" s="239">
        <v>44114</v>
      </c>
      <c r="H77" s="236" t="s">
        <v>360</v>
      </c>
      <c r="I77" s="240">
        <v>1440.76</v>
      </c>
      <c r="J77" s="242">
        <v>1</v>
      </c>
    </row>
    <row r="78" spans="2:10" x14ac:dyDescent="0.25">
      <c r="B78" s="239">
        <v>44023</v>
      </c>
      <c r="C78" s="236" t="s">
        <v>213</v>
      </c>
      <c r="D78" s="240">
        <v>1616.3</v>
      </c>
      <c r="E78" s="242">
        <v>1</v>
      </c>
      <c r="G78" s="239">
        <v>44115</v>
      </c>
      <c r="H78" s="236" t="s">
        <v>362</v>
      </c>
      <c r="I78" s="240">
        <v>4444.29</v>
      </c>
      <c r="J78" s="242">
        <v>1</v>
      </c>
    </row>
    <row r="79" spans="2:10" x14ac:dyDescent="0.25">
      <c r="B79" s="239">
        <v>44023</v>
      </c>
      <c r="C79" s="236" t="s">
        <v>214</v>
      </c>
      <c r="D79" s="240">
        <v>4279.3</v>
      </c>
      <c r="E79" s="242">
        <v>1</v>
      </c>
      <c r="G79" s="239">
        <v>44116</v>
      </c>
      <c r="H79" s="236" t="s">
        <v>363</v>
      </c>
      <c r="I79" s="240">
        <v>1920.84</v>
      </c>
      <c r="J79" s="242">
        <v>1</v>
      </c>
    </row>
    <row r="80" spans="2:10" x14ac:dyDescent="0.25">
      <c r="B80" s="239">
        <v>44023</v>
      </c>
      <c r="C80" s="236" t="s">
        <v>214</v>
      </c>
      <c r="D80" s="240">
        <v>7994.06</v>
      </c>
      <c r="E80" s="242">
        <v>1</v>
      </c>
      <c r="G80" s="239">
        <v>44117</v>
      </c>
      <c r="H80" s="236" t="s">
        <v>364</v>
      </c>
      <c r="I80" s="240">
        <v>5249.46</v>
      </c>
      <c r="J80" s="242">
        <v>1</v>
      </c>
    </row>
    <row r="81" spans="2:10" x14ac:dyDescent="0.25">
      <c r="B81" s="239">
        <v>44023</v>
      </c>
      <c r="C81" s="236" t="s">
        <v>215</v>
      </c>
      <c r="D81" s="240">
        <v>765.88</v>
      </c>
      <c r="E81" s="242">
        <v>1</v>
      </c>
      <c r="G81" s="239">
        <v>44119</v>
      </c>
      <c r="H81" s="236" t="s">
        <v>366</v>
      </c>
      <c r="I81" s="240">
        <v>2396.7600000000002</v>
      </c>
      <c r="J81" s="242">
        <v>1</v>
      </c>
    </row>
    <row r="82" spans="2:10" x14ac:dyDescent="0.25">
      <c r="B82" s="239">
        <v>44023</v>
      </c>
      <c r="C82" s="236" t="s">
        <v>215</v>
      </c>
      <c r="D82" s="240">
        <v>236.5</v>
      </c>
      <c r="E82" s="242">
        <v>1</v>
      </c>
      <c r="G82" s="239">
        <v>44120</v>
      </c>
      <c r="H82" s="236" t="s">
        <v>369</v>
      </c>
      <c r="I82" s="240">
        <v>3769.78</v>
      </c>
      <c r="J82" s="242">
        <v>1</v>
      </c>
    </row>
    <row r="83" spans="2:10" x14ac:dyDescent="0.25">
      <c r="B83" s="239">
        <v>44023</v>
      </c>
      <c r="C83" s="236" t="s">
        <v>216</v>
      </c>
      <c r="D83" s="240">
        <v>1414.98</v>
      </c>
      <c r="E83" s="242">
        <v>1</v>
      </c>
      <c r="G83" s="239">
        <v>44121</v>
      </c>
      <c r="H83" s="236" t="s">
        <v>370</v>
      </c>
      <c r="I83" s="240">
        <v>1022.91</v>
      </c>
      <c r="J83" s="242">
        <v>1</v>
      </c>
    </row>
    <row r="84" spans="2:10" x14ac:dyDescent="0.25">
      <c r="B84" s="239">
        <v>44023</v>
      </c>
      <c r="C84" s="236" t="s">
        <v>216</v>
      </c>
      <c r="D84" s="240">
        <v>174.33</v>
      </c>
      <c r="E84" s="242">
        <v>1</v>
      </c>
      <c r="G84" s="239">
        <v>44122</v>
      </c>
      <c r="H84" s="236" t="s">
        <v>371</v>
      </c>
      <c r="I84" s="240">
        <v>24743.66</v>
      </c>
      <c r="J84" s="242">
        <v>1</v>
      </c>
    </row>
    <row r="85" spans="2:10" x14ac:dyDescent="0.25">
      <c r="B85" s="239">
        <v>44024</v>
      </c>
      <c r="C85" s="236" t="s">
        <v>217</v>
      </c>
      <c r="D85" s="240">
        <v>3565.93</v>
      </c>
      <c r="E85" s="242">
        <v>1</v>
      </c>
      <c r="G85" s="239">
        <v>44123</v>
      </c>
      <c r="H85" s="236" t="s">
        <v>373</v>
      </c>
      <c r="I85" s="240">
        <v>1453.19</v>
      </c>
      <c r="J85" s="242">
        <v>1</v>
      </c>
    </row>
    <row r="86" spans="2:10" x14ac:dyDescent="0.25">
      <c r="B86" s="239">
        <v>44024</v>
      </c>
      <c r="C86" s="236" t="s">
        <v>218</v>
      </c>
      <c r="D86" s="240">
        <v>9164.31</v>
      </c>
      <c r="E86" s="242">
        <v>1</v>
      </c>
      <c r="G86" s="239">
        <v>44125</v>
      </c>
      <c r="H86" s="236" t="s">
        <v>375</v>
      </c>
      <c r="I86" s="240">
        <v>682.15</v>
      </c>
      <c r="J86" s="242">
        <v>1</v>
      </c>
    </row>
    <row r="87" spans="2:10" x14ac:dyDescent="0.25">
      <c r="B87" s="239">
        <v>44024</v>
      </c>
      <c r="C87" s="236" t="s">
        <v>218</v>
      </c>
      <c r="D87" s="240">
        <v>129111.21</v>
      </c>
      <c r="E87" s="242">
        <v>1</v>
      </c>
      <c r="G87" s="239">
        <v>44127</v>
      </c>
      <c r="H87" s="236" t="s">
        <v>378</v>
      </c>
      <c r="I87" s="240">
        <v>570.38</v>
      </c>
      <c r="J87" s="242">
        <v>1</v>
      </c>
    </row>
    <row r="88" spans="2:10" x14ac:dyDescent="0.25">
      <c r="B88" s="239">
        <v>44025</v>
      </c>
      <c r="C88" s="236" t="s">
        <v>219</v>
      </c>
      <c r="D88" s="240">
        <v>1524.56</v>
      </c>
      <c r="E88" s="242">
        <v>1</v>
      </c>
      <c r="G88" s="239">
        <v>44128</v>
      </c>
      <c r="H88" s="236" t="s">
        <v>379</v>
      </c>
      <c r="I88" s="240">
        <v>1591.8</v>
      </c>
      <c r="J88" s="242">
        <v>1</v>
      </c>
    </row>
    <row r="89" spans="2:10" x14ac:dyDescent="0.25">
      <c r="B89" s="239">
        <v>44025</v>
      </c>
      <c r="C89" s="236" t="s">
        <v>219</v>
      </c>
      <c r="D89" s="240">
        <v>2703.14</v>
      </c>
      <c r="E89" s="242">
        <v>1</v>
      </c>
      <c r="G89" s="239">
        <v>44130</v>
      </c>
      <c r="H89" s="236" t="s">
        <v>380</v>
      </c>
      <c r="I89" s="240">
        <v>4423.72</v>
      </c>
      <c r="J89" s="242">
        <v>1</v>
      </c>
    </row>
    <row r="90" spans="2:10" x14ac:dyDescent="0.25">
      <c r="B90" s="239">
        <v>44025</v>
      </c>
      <c r="C90" s="236" t="s">
        <v>219</v>
      </c>
      <c r="D90" s="240">
        <v>1658.88</v>
      </c>
      <c r="E90" s="242">
        <v>1</v>
      </c>
      <c r="G90" s="239">
        <v>44131</v>
      </c>
      <c r="H90" s="236" t="s">
        <v>382</v>
      </c>
      <c r="I90" s="240">
        <v>1334.69</v>
      </c>
      <c r="J90" s="242">
        <v>1</v>
      </c>
    </row>
    <row r="91" spans="2:10" x14ac:dyDescent="0.25">
      <c r="B91" s="239">
        <v>44025</v>
      </c>
      <c r="C91" s="236" t="s">
        <v>219</v>
      </c>
      <c r="D91" s="240">
        <v>6492.31</v>
      </c>
      <c r="E91" s="242">
        <v>1</v>
      </c>
      <c r="G91" s="239">
        <v>44132</v>
      </c>
      <c r="H91" s="236" t="s">
        <v>384</v>
      </c>
      <c r="I91" s="240">
        <v>1443.57</v>
      </c>
      <c r="J91" s="242">
        <v>1</v>
      </c>
    </row>
    <row r="92" spans="2:10" x14ac:dyDescent="0.25">
      <c r="B92" s="239">
        <v>44025</v>
      </c>
      <c r="C92" s="236" t="s">
        <v>219</v>
      </c>
      <c r="D92" s="240">
        <v>7500.77</v>
      </c>
      <c r="E92" s="242">
        <v>1</v>
      </c>
      <c r="G92" s="239">
        <v>44133</v>
      </c>
      <c r="H92" s="236" t="s">
        <v>386</v>
      </c>
      <c r="I92" s="240">
        <v>12970.84</v>
      </c>
      <c r="J92" s="242">
        <v>1</v>
      </c>
    </row>
    <row r="93" spans="2:10" x14ac:dyDescent="0.25">
      <c r="B93" s="239">
        <v>44025</v>
      </c>
      <c r="C93" s="236" t="s">
        <v>220</v>
      </c>
      <c r="D93" s="240">
        <v>161970.87</v>
      </c>
      <c r="E93" s="242">
        <v>1</v>
      </c>
      <c r="G93" s="239">
        <v>44134</v>
      </c>
      <c r="H93" s="236" t="s">
        <v>387</v>
      </c>
      <c r="I93" s="240">
        <v>1910.83</v>
      </c>
      <c r="J93" s="242">
        <v>1</v>
      </c>
    </row>
    <row r="94" spans="2:10" x14ac:dyDescent="0.25">
      <c r="B94" s="239">
        <v>44025</v>
      </c>
      <c r="C94" s="236" t="s">
        <v>221</v>
      </c>
      <c r="D94" s="240">
        <v>929.84</v>
      </c>
      <c r="E94" s="242">
        <v>1</v>
      </c>
      <c r="G94" s="239">
        <v>44137</v>
      </c>
      <c r="H94" s="236" t="s">
        <v>390</v>
      </c>
      <c r="I94" s="240">
        <v>18135.45</v>
      </c>
      <c r="J94" s="242">
        <v>1</v>
      </c>
    </row>
    <row r="95" spans="2:10" x14ac:dyDescent="0.25">
      <c r="B95" s="239">
        <v>44025</v>
      </c>
      <c r="C95" s="236" t="s">
        <v>221</v>
      </c>
      <c r="D95" s="240">
        <v>87.16</v>
      </c>
      <c r="E95" s="242">
        <v>1</v>
      </c>
      <c r="G95" s="239">
        <v>44139</v>
      </c>
      <c r="H95" s="236" t="s">
        <v>395</v>
      </c>
      <c r="I95" s="240">
        <v>2402.44</v>
      </c>
      <c r="J95" s="242">
        <v>1</v>
      </c>
    </row>
    <row r="96" spans="2:10" x14ac:dyDescent="0.25">
      <c r="B96" s="239">
        <v>44025</v>
      </c>
      <c r="C96" s="236" t="s">
        <v>222</v>
      </c>
      <c r="D96" s="240">
        <v>29483.42</v>
      </c>
      <c r="E96" s="242">
        <v>1</v>
      </c>
      <c r="G96" s="239">
        <v>44140</v>
      </c>
      <c r="H96" s="236" t="s">
        <v>400</v>
      </c>
      <c r="I96" s="240">
        <v>26671.35</v>
      </c>
      <c r="J96" s="242">
        <v>1</v>
      </c>
    </row>
    <row r="97" spans="2:10" x14ac:dyDescent="0.25">
      <c r="B97" s="239">
        <v>44025</v>
      </c>
      <c r="C97" s="236" t="s">
        <v>222</v>
      </c>
      <c r="D97" s="240">
        <v>5111.5</v>
      </c>
      <c r="E97" s="242">
        <v>1</v>
      </c>
      <c r="G97" s="239">
        <v>44141</v>
      </c>
      <c r="H97" s="236" t="s">
        <v>406</v>
      </c>
      <c r="I97" s="240">
        <v>19786.259999999998</v>
      </c>
      <c r="J97" s="242">
        <v>1</v>
      </c>
    </row>
    <row r="98" spans="2:10" x14ac:dyDescent="0.25">
      <c r="B98" s="239">
        <v>44025</v>
      </c>
      <c r="C98" s="236" t="s">
        <v>222</v>
      </c>
      <c r="D98" s="240">
        <v>28900.7</v>
      </c>
      <c r="E98" s="242">
        <v>1</v>
      </c>
      <c r="G98" s="239">
        <v>44143</v>
      </c>
      <c r="H98" s="236" t="s">
        <v>407</v>
      </c>
      <c r="I98" s="240">
        <v>1917.85</v>
      </c>
      <c r="J98" s="242">
        <v>1</v>
      </c>
    </row>
    <row r="99" spans="2:10" x14ac:dyDescent="0.25">
      <c r="B99" s="239">
        <v>44025</v>
      </c>
      <c r="C99" s="236" t="s">
        <v>222</v>
      </c>
      <c r="D99" s="240">
        <v>387.58</v>
      </c>
      <c r="E99" s="242">
        <v>1</v>
      </c>
      <c r="G99" s="239">
        <v>44144</v>
      </c>
      <c r="H99" s="236" t="s">
        <v>410</v>
      </c>
      <c r="I99" s="240">
        <v>945.51</v>
      </c>
      <c r="J99" s="242">
        <v>1</v>
      </c>
    </row>
    <row r="100" spans="2:10" x14ac:dyDescent="0.25">
      <c r="B100" s="239">
        <v>44025</v>
      </c>
      <c r="C100" s="236" t="s">
        <v>222</v>
      </c>
      <c r="D100" s="240">
        <v>10169.27</v>
      </c>
      <c r="E100" s="242">
        <v>1</v>
      </c>
      <c r="G100" s="239">
        <v>44145</v>
      </c>
      <c r="H100" s="236" t="s">
        <v>412</v>
      </c>
      <c r="I100" s="240">
        <v>16560.63</v>
      </c>
      <c r="J100" s="242">
        <v>1</v>
      </c>
    </row>
    <row r="101" spans="2:10" x14ac:dyDescent="0.25">
      <c r="B101" s="239">
        <v>44025</v>
      </c>
      <c r="C101" s="236" t="s">
        <v>222</v>
      </c>
      <c r="D101" s="240">
        <v>4922.4399999999996</v>
      </c>
      <c r="E101" s="242">
        <v>1</v>
      </c>
      <c r="G101" s="239">
        <v>44146</v>
      </c>
      <c r="H101" s="236" t="s">
        <v>413</v>
      </c>
      <c r="I101" s="240">
        <v>4423.8599999999997</v>
      </c>
      <c r="J101" s="242">
        <v>1</v>
      </c>
    </row>
    <row r="102" spans="2:10" x14ac:dyDescent="0.25">
      <c r="B102" s="239">
        <v>44025</v>
      </c>
      <c r="C102" s="236" t="s">
        <v>222</v>
      </c>
      <c r="D102" s="240">
        <v>9722.43</v>
      </c>
      <c r="E102" s="242">
        <v>1</v>
      </c>
      <c r="G102" s="239">
        <v>44147</v>
      </c>
      <c r="H102" s="236" t="s">
        <v>418</v>
      </c>
      <c r="I102" s="240">
        <v>39852.699999999997</v>
      </c>
      <c r="J102" s="242">
        <v>1</v>
      </c>
    </row>
    <row r="103" spans="2:10" x14ac:dyDescent="0.25">
      <c r="B103" s="239">
        <v>44025</v>
      </c>
      <c r="C103" s="236" t="s">
        <v>222</v>
      </c>
      <c r="D103" s="240">
        <v>2915.26</v>
      </c>
      <c r="E103" s="242">
        <v>1</v>
      </c>
      <c r="G103" s="239">
        <v>44148</v>
      </c>
      <c r="H103" s="236" t="s">
        <v>421</v>
      </c>
      <c r="I103" s="240">
        <v>19692.169999999998</v>
      </c>
      <c r="J103" s="242">
        <v>1</v>
      </c>
    </row>
    <row r="104" spans="2:10" x14ac:dyDescent="0.25">
      <c r="B104" s="239">
        <v>44025</v>
      </c>
      <c r="C104" s="236" t="s">
        <v>222</v>
      </c>
      <c r="D104" s="240">
        <v>20432.63</v>
      </c>
      <c r="E104" s="242">
        <v>1</v>
      </c>
      <c r="G104" s="239">
        <v>44150</v>
      </c>
      <c r="H104" s="236" t="s">
        <v>424</v>
      </c>
      <c r="I104" s="240">
        <v>4358.13</v>
      </c>
      <c r="J104" s="242">
        <v>1</v>
      </c>
    </row>
    <row r="105" spans="2:10" x14ac:dyDescent="0.25">
      <c r="B105" s="239">
        <v>44025</v>
      </c>
      <c r="C105" s="236" t="s">
        <v>222</v>
      </c>
      <c r="D105" s="240">
        <v>5841.77</v>
      </c>
      <c r="E105" s="242">
        <v>1</v>
      </c>
      <c r="G105" s="239">
        <v>44152</v>
      </c>
      <c r="H105" s="236" t="s">
        <v>426</v>
      </c>
      <c r="I105" s="240">
        <v>27644.91</v>
      </c>
      <c r="J105" s="242">
        <v>1</v>
      </c>
    </row>
    <row r="106" spans="2:10" x14ac:dyDescent="0.25">
      <c r="B106" s="239">
        <v>44026</v>
      </c>
      <c r="C106" s="236" t="s">
        <v>223</v>
      </c>
      <c r="D106" s="240">
        <v>3582.06</v>
      </c>
      <c r="E106" s="242">
        <v>1</v>
      </c>
      <c r="G106" s="239">
        <v>44153</v>
      </c>
      <c r="H106" s="236" t="s">
        <v>427</v>
      </c>
      <c r="I106" s="240">
        <v>1364.06</v>
      </c>
      <c r="J106" s="242">
        <v>1</v>
      </c>
    </row>
    <row r="107" spans="2:10" x14ac:dyDescent="0.25">
      <c r="B107" s="239">
        <v>44026</v>
      </c>
      <c r="C107" s="236" t="s">
        <v>224</v>
      </c>
      <c r="D107" s="240">
        <v>14327.51</v>
      </c>
      <c r="E107" s="242">
        <v>1</v>
      </c>
      <c r="G107" s="239">
        <v>44154</v>
      </c>
      <c r="H107" s="236" t="s">
        <v>431</v>
      </c>
      <c r="I107" s="240">
        <v>1817.78</v>
      </c>
      <c r="J107" s="242">
        <v>1</v>
      </c>
    </row>
    <row r="108" spans="2:10" x14ac:dyDescent="0.25">
      <c r="B108" s="239">
        <v>44026</v>
      </c>
      <c r="C108" s="236" t="s">
        <v>224</v>
      </c>
      <c r="D108" s="240">
        <v>1506.11</v>
      </c>
      <c r="E108" s="242">
        <v>1</v>
      </c>
      <c r="G108" s="239">
        <v>44155</v>
      </c>
      <c r="H108" s="236" t="s">
        <v>446</v>
      </c>
      <c r="I108" s="240">
        <v>1428.9</v>
      </c>
      <c r="J108" s="242">
        <v>1</v>
      </c>
    </row>
    <row r="109" spans="2:10" x14ac:dyDescent="0.25">
      <c r="B109" s="239">
        <v>44026</v>
      </c>
      <c r="C109" s="236" t="s">
        <v>224</v>
      </c>
      <c r="D109" s="240">
        <v>26845.4</v>
      </c>
      <c r="E109" s="242">
        <v>1</v>
      </c>
      <c r="G109" s="239">
        <v>44156</v>
      </c>
      <c r="H109" s="236" t="s">
        <v>449</v>
      </c>
      <c r="I109" s="240">
        <v>5713.11</v>
      </c>
      <c r="J109" s="242">
        <v>1</v>
      </c>
    </row>
    <row r="110" spans="2:10" x14ac:dyDescent="0.25">
      <c r="B110" s="239">
        <v>44026</v>
      </c>
      <c r="C110" s="236" t="s">
        <v>224</v>
      </c>
      <c r="D110" s="240">
        <v>5014.71</v>
      </c>
      <c r="E110" s="242">
        <v>1</v>
      </c>
      <c r="G110" s="239">
        <v>44157</v>
      </c>
      <c r="H110" s="236" t="s">
        <v>450</v>
      </c>
      <c r="I110" s="240">
        <v>4227.62</v>
      </c>
      <c r="J110" s="242">
        <v>1</v>
      </c>
    </row>
    <row r="111" spans="2:10" x14ac:dyDescent="0.25">
      <c r="B111" s="239">
        <v>44026</v>
      </c>
      <c r="C111" s="236" t="s">
        <v>224</v>
      </c>
      <c r="D111" s="240">
        <v>9093.27</v>
      </c>
      <c r="E111" s="242">
        <v>1</v>
      </c>
      <c r="G111" s="239">
        <v>44158</v>
      </c>
      <c r="H111" s="236" t="s">
        <v>452</v>
      </c>
      <c r="I111" s="240">
        <v>1072.8</v>
      </c>
      <c r="J111" s="242">
        <v>1</v>
      </c>
    </row>
    <row r="112" spans="2:10" x14ac:dyDescent="0.25">
      <c r="B112" s="239">
        <v>44027</v>
      </c>
      <c r="C112" s="236" t="s">
        <v>225</v>
      </c>
      <c r="D112" s="240">
        <v>4988.82</v>
      </c>
      <c r="E112" s="242">
        <v>1</v>
      </c>
      <c r="G112" s="239">
        <v>44160</v>
      </c>
      <c r="H112" s="236" t="s">
        <v>453</v>
      </c>
      <c r="I112" s="240">
        <v>8205.86</v>
      </c>
      <c r="J112" s="242">
        <v>1</v>
      </c>
    </row>
    <row r="113" spans="2:10" x14ac:dyDescent="0.25">
      <c r="B113" s="239">
        <v>44027</v>
      </c>
      <c r="C113" s="236" t="s">
        <v>225</v>
      </c>
      <c r="D113" s="240">
        <v>5059.17</v>
      </c>
      <c r="E113" s="242">
        <v>1</v>
      </c>
      <c r="G113" s="239">
        <v>44161</v>
      </c>
      <c r="H113" s="236" t="s">
        <v>463</v>
      </c>
      <c r="I113" s="240">
        <v>3681.23</v>
      </c>
      <c r="J113" s="242">
        <v>1</v>
      </c>
    </row>
    <row r="114" spans="2:10" x14ac:dyDescent="0.25">
      <c r="B114" s="239">
        <v>44027</v>
      </c>
      <c r="C114" s="236" t="s">
        <v>225</v>
      </c>
      <c r="D114" s="240">
        <v>5258.12</v>
      </c>
      <c r="E114" s="242">
        <v>1</v>
      </c>
      <c r="G114" s="239">
        <v>44162</v>
      </c>
      <c r="H114" s="236" t="s">
        <v>468</v>
      </c>
      <c r="I114" s="240">
        <v>4699.95</v>
      </c>
      <c r="J114" s="242">
        <v>1</v>
      </c>
    </row>
    <row r="115" spans="2:10" x14ac:dyDescent="0.25">
      <c r="B115" s="239">
        <v>44027</v>
      </c>
      <c r="C115" s="236" t="s">
        <v>226</v>
      </c>
      <c r="D115" s="240">
        <v>17601.810000000001</v>
      </c>
      <c r="E115" s="242">
        <v>1</v>
      </c>
      <c r="G115" s="239">
        <v>44163</v>
      </c>
      <c r="H115" s="236" t="s">
        <v>469</v>
      </c>
      <c r="I115" s="240">
        <v>8723.77</v>
      </c>
      <c r="J115" s="242">
        <v>1</v>
      </c>
    </row>
    <row r="116" spans="2:10" x14ac:dyDescent="0.25">
      <c r="B116" s="239">
        <v>44028</v>
      </c>
      <c r="C116" s="236" t="s">
        <v>227</v>
      </c>
      <c r="D116" s="240">
        <v>1214.52</v>
      </c>
      <c r="E116" s="242">
        <v>1</v>
      </c>
      <c r="G116" s="239">
        <v>44164</v>
      </c>
      <c r="H116" s="236" t="s">
        <v>474</v>
      </c>
      <c r="I116" s="240">
        <v>7064.81</v>
      </c>
      <c r="J116" s="242">
        <v>1</v>
      </c>
    </row>
    <row r="117" spans="2:10" x14ac:dyDescent="0.25">
      <c r="B117" s="239">
        <v>44028</v>
      </c>
      <c r="C117" s="236" t="s">
        <v>228</v>
      </c>
      <c r="D117" s="240">
        <v>1878.41</v>
      </c>
      <c r="E117" s="242">
        <v>1</v>
      </c>
      <c r="G117" s="239">
        <v>44165</v>
      </c>
      <c r="H117" s="236" t="s">
        <v>475</v>
      </c>
      <c r="I117" s="240">
        <v>1286.24</v>
      </c>
      <c r="J117" s="242">
        <v>1</v>
      </c>
    </row>
    <row r="118" spans="2:10" x14ac:dyDescent="0.25">
      <c r="B118" s="239">
        <v>44028</v>
      </c>
      <c r="C118" s="236" t="s">
        <v>228</v>
      </c>
      <c r="D118" s="240">
        <v>5057.79</v>
      </c>
      <c r="E118" s="242">
        <v>1</v>
      </c>
      <c r="G118" s="239">
        <v>44168</v>
      </c>
      <c r="H118" s="236" t="s">
        <v>485</v>
      </c>
      <c r="I118" s="240">
        <v>5856.34</v>
      </c>
      <c r="J118" s="242">
        <v>1</v>
      </c>
    </row>
    <row r="119" spans="2:10" x14ac:dyDescent="0.25">
      <c r="B119" s="239">
        <v>44028</v>
      </c>
      <c r="C119" s="236" t="s">
        <v>229</v>
      </c>
      <c r="D119" s="240">
        <v>972.05</v>
      </c>
      <c r="E119" s="242">
        <v>1</v>
      </c>
      <c r="G119" s="239">
        <v>44169</v>
      </c>
      <c r="H119" s="236" t="s">
        <v>492</v>
      </c>
      <c r="I119" s="240">
        <v>4770.51</v>
      </c>
      <c r="J119" s="242">
        <v>1</v>
      </c>
    </row>
    <row r="120" spans="2:10" x14ac:dyDescent="0.25">
      <c r="B120" s="239">
        <v>44028</v>
      </c>
      <c r="C120" s="236" t="s">
        <v>230</v>
      </c>
      <c r="D120" s="240">
        <v>4639.34</v>
      </c>
      <c r="E120" s="242">
        <v>1</v>
      </c>
      <c r="G120" s="239">
        <v>44171</v>
      </c>
      <c r="H120" s="236" t="s">
        <v>504</v>
      </c>
      <c r="I120" s="240">
        <v>4190.17</v>
      </c>
      <c r="J120" s="242">
        <v>1</v>
      </c>
    </row>
    <row r="121" spans="2:10" x14ac:dyDescent="0.25">
      <c r="B121" s="239">
        <v>44028</v>
      </c>
      <c r="C121" s="236" t="s">
        <v>231</v>
      </c>
      <c r="D121" s="240">
        <v>813.74</v>
      </c>
      <c r="E121" s="242">
        <v>1</v>
      </c>
      <c r="G121" s="239">
        <v>44172</v>
      </c>
      <c r="H121" s="236" t="s">
        <v>506</v>
      </c>
      <c r="I121" s="240">
        <v>1794.66</v>
      </c>
      <c r="J121" s="242">
        <v>1</v>
      </c>
    </row>
    <row r="122" spans="2:10" x14ac:dyDescent="0.25">
      <c r="B122" s="239">
        <v>44028</v>
      </c>
      <c r="C122" s="236" t="s">
        <v>231</v>
      </c>
      <c r="D122" s="240">
        <v>20765.36</v>
      </c>
      <c r="E122" s="242">
        <v>1</v>
      </c>
      <c r="G122" s="239">
        <v>44173</v>
      </c>
      <c r="H122" s="236" t="s">
        <v>513</v>
      </c>
      <c r="I122" s="240">
        <v>1283.8499999999999</v>
      </c>
      <c r="J122" s="242">
        <v>1</v>
      </c>
    </row>
    <row r="123" spans="2:10" x14ac:dyDescent="0.25">
      <c r="B123" s="239">
        <v>44028</v>
      </c>
      <c r="C123" s="236" t="s">
        <v>231</v>
      </c>
      <c r="D123" s="240">
        <v>4872.45</v>
      </c>
      <c r="E123" s="242">
        <v>1</v>
      </c>
      <c r="G123" s="239">
        <v>44174</v>
      </c>
      <c r="H123" s="236" t="s">
        <v>516</v>
      </c>
      <c r="I123" s="240">
        <v>2269.4299999999998</v>
      </c>
      <c r="J123" s="242">
        <v>1</v>
      </c>
    </row>
    <row r="124" spans="2:10" x14ac:dyDescent="0.25">
      <c r="B124" s="239">
        <v>44028</v>
      </c>
      <c r="C124" s="236" t="s">
        <v>232</v>
      </c>
      <c r="D124" s="240">
        <v>2687.66</v>
      </c>
      <c r="E124" s="242">
        <v>1</v>
      </c>
      <c r="G124" s="239">
        <v>44175</v>
      </c>
      <c r="H124" s="236" t="s">
        <v>520</v>
      </c>
      <c r="I124" s="240">
        <v>1971.28</v>
      </c>
      <c r="J124" s="242">
        <v>1</v>
      </c>
    </row>
    <row r="125" spans="2:10" x14ac:dyDescent="0.25">
      <c r="B125" s="239">
        <v>44028</v>
      </c>
      <c r="C125" s="236" t="s">
        <v>232</v>
      </c>
      <c r="D125" s="240">
        <v>2767.1</v>
      </c>
      <c r="E125" s="242">
        <v>1</v>
      </c>
      <c r="G125" s="239">
        <v>44176</v>
      </c>
      <c r="H125" s="236" t="s">
        <v>521</v>
      </c>
      <c r="I125" s="240">
        <v>6281.32</v>
      </c>
      <c r="J125" s="242">
        <v>1</v>
      </c>
    </row>
    <row r="126" spans="2:10" x14ac:dyDescent="0.25">
      <c r="B126" s="239">
        <v>44028</v>
      </c>
      <c r="C126" s="236" t="s">
        <v>232</v>
      </c>
      <c r="D126" s="240">
        <v>10908.21</v>
      </c>
      <c r="E126" s="242">
        <v>1</v>
      </c>
      <c r="G126" s="239">
        <v>44177</v>
      </c>
      <c r="H126" s="236" t="s">
        <v>530</v>
      </c>
      <c r="I126" s="240">
        <v>3541.64</v>
      </c>
      <c r="J126" s="242">
        <v>1</v>
      </c>
    </row>
    <row r="127" spans="2:10" x14ac:dyDescent="0.25">
      <c r="B127" s="239">
        <v>44028</v>
      </c>
      <c r="C127" s="236" t="s">
        <v>232</v>
      </c>
      <c r="D127" s="240">
        <v>17455.04</v>
      </c>
      <c r="E127" s="242">
        <v>1</v>
      </c>
      <c r="G127" s="239">
        <v>44178</v>
      </c>
      <c r="H127" s="236" t="s">
        <v>533</v>
      </c>
      <c r="I127" s="240">
        <v>3060</v>
      </c>
      <c r="J127" s="242">
        <v>1</v>
      </c>
    </row>
    <row r="128" spans="2:10" x14ac:dyDescent="0.25">
      <c r="B128" s="239">
        <v>44028</v>
      </c>
      <c r="C128" s="236" t="s">
        <v>232</v>
      </c>
      <c r="D128" s="240">
        <v>3080.8</v>
      </c>
      <c r="E128" s="242">
        <v>1</v>
      </c>
      <c r="G128" s="239">
        <v>44180</v>
      </c>
      <c r="H128" s="236" t="s">
        <v>548</v>
      </c>
      <c r="I128" s="240">
        <v>4119.99</v>
      </c>
      <c r="J128" s="242">
        <v>1</v>
      </c>
    </row>
    <row r="129" spans="2:10" x14ac:dyDescent="0.25">
      <c r="B129" s="239">
        <v>44029</v>
      </c>
      <c r="C129" s="236" t="s">
        <v>233</v>
      </c>
      <c r="D129" s="240">
        <v>973.18</v>
      </c>
      <c r="E129" s="242">
        <v>1</v>
      </c>
      <c r="G129" s="239">
        <v>44181</v>
      </c>
      <c r="H129" s="236" t="s">
        <v>549</v>
      </c>
      <c r="I129" s="240">
        <v>49059.87</v>
      </c>
      <c r="J129" s="242">
        <v>1</v>
      </c>
    </row>
    <row r="130" spans="2:10" x14ac:dyDescent="0.25">
      <c r="B130" s="239">
        <v>44029</v>
      </c>
      <c r="C130" s="236" t="s">
        <v>233</v>
      </c>
      <c r="D130" s="240">
        <v>1073.6400000000001</v>
      </c>
      <c r="E130" s="242">
        <v>1</v>
      </c>
      <c r="G130" s="239">
        <v>44182</v>
      </c>
      <c r="H130" s="236" t="s">
        <v>550</v>
      </c>
      <c r="I130" s="240">
        <v>6061.22</v>
      </c>
      <c r="J130" s="242">
        <v>1</v>
      </c>
    </row>
    <row r="131" spans="2:10" x14ac:dyDescent="0.25">
      <c r="B131" s="239">
        <v>44029</v>
      </c>
      <c r="C131" s="236" t="s">
        <v>233</v>
      </c>
      <c r="D131" s="240">
        <v>4461.8599999999997</v>
      </c>
      <c r="E131" s="242">
        <v>1</v>
      </c>
      <c r="G131" s="239">
        <v>44183</v>
      </c>
      <c r="H131" s="236" t="s">
        <v>552</v>
      </c>
      <c r="I131" s="240">
        <v>1116.58</v>
      </c>
      <c r="J131" s="242">
        <v>1</v>
      </c>
    </row>
    <row r="132" spans="2:10" x14ac:dyDescent="0.25">
      <c r="B132" s="239">
        <v>44029</v>
      </c>
      <c r="C132" s="236" t="s">
        <v>233</v>
      </c>
      <c r="D132" s="240">
        <v>5076.84</v>
      </c>
      <c r="E132" s="242">
        <v>1</v>
      </c>
      <c r="G132" s="239">
        <v>44184</v>
      </c>
      <c r="H132" s="236" t="s">
        <v>561</v>
      </c>
      <c r="I132" s="240">
        <v>1236.6600000000001</v>
      </c>
      <c r="J132" s="242">
        <v>1</v>
      </c>
    </row>
    <row r="133" spans="2:10" x14ac:dyDescent="0.25">
      <c r="B133" s="239">
        <v>44030</v>
      </c>
      <c r="C133" s="236" t="s">
        <v>234</v>
      </c>
      <c r="D133" s="240">
        <v>361083.38</v>
      </c>
      <c r="E133" s="242">
        <v>1</v>
      </c>
      <c r="G133" s="239">
        <v>44185</v>
      </c>
      <c r="H133" s="236" t="s">
        <v>562</v>
      </c>
      <c r="I133" s="240">
        <v>22960.65</v>
      </c>
      <c r="J133" s="242">
        <v>1</v>
      </c>
    </row>
    <row r="134" spans="2:10" x14ac:dyDescent="0.25">
      <c r="B134" s="239">
        <v>44030</v>
      </c>
      <c r="C134" s="236" t="s">
        <v>234</v>
      </c>
      <c r="D134" s="240">
        <v>68978.259999999995</v>
      </c>
      <c r="E134" s="242">
        <v>1</v>
      </c>
      <c r="G134" s="239">
        <v>44187</v>
      </c>
      <c r="H134" s="236" t="s">
        <v>565</v>
      </c>
      <c r="I134" s="240">
        <v>373.02</v>
      </c>
      <c r="J134" s="242">
        <v>1</v>
      </c>
    </row>
    <row r="135" spans="2:10" x14ac:dyDescent="0.25">
      <c r="B135" s="239">
        <v>44030</v>
      </c>
      <c r="C135" s="236" t="s">
        <v>234</v>
      </c>
      <c r="D135" s="240">
        <v>106421.7</v>
      </c>
      <c r="E135" s="242">
        <v>1</v>
      </c>
      <c r="G135" s="239">
        <v>44188</v>
      </c>
      <c r="H135" s="236" t="s">
        <v>569</v>
      </c>
      <c r="I135" s="240">
        <v>23073.439999999999</v>
      </c>
      <c r="J135" s="242">
        <v>1</v>
      </c>
    </row>
    <row r="136" spans="2:10" x14ac:dyDescent="0.25">
      <c r="B136" s="239">
        <v>44031</v>
      </c>
      <c r="C136" s="236" t="s">
        <v>235</v>
      </c>
      <c r="D136" s="240">
        <v>1312.78</v>
      </c>
      <c r="E136" s="242">
        <v>1</v>
      </c>
      <c r="G136" s="239">
        <v>44189</v>
      </c>
      <c r="H136" s="236" t="s">
        <v>572</v>
      </c>
      <c r="I136" s="240">
        <v>1433.21</v>
      </c>
      <c r="J136" s="242">
        <v>1</v>
      </c>
    </row>
    <row r="137" spans="2:10" x14ac:dyDescent="0.25">
      <c r="B137" s="239">
        <v>44031</v>
      </c>
      <c r="C137" s="236" t="s">
        <v>235</v>
      </c>
      <c r="D137" s="240">
        <v>1456</v>
      </c>
      <c r="E137" s="242">
        <v>1</v>
      </c>
      <c r="G137" s="239">
        <v>44190</v>
      </c>
      <c r="H137" s="236" t="s">
        <v>574</v>
      </c>
      <c r="I137" s="240">
        <v>946.49</v>
      </c>
      <c r="J137" s="242">
        <v>1</v>
      </c>
    </row>
    <row r="138" spans="2:10" x14ac:dyDescent="0.25">
      <c r="B138" s="239">
        <v>44031</v>
      </c>
      <c r="C138" s="236" t="s">
        <v>235</v>
      </c>
      <c r="D138" s="240">
        <v>1229.24</v>
      </c>
      <c r="E138" s="242">
        <v>1</v>
      </c>
      <c r="G138" s="239">
        <v>44192</v>
      </c>
      <c r="H138" s="236" t="s">
        <v>578</v>
      </c>
      <c r="I138" s="240">
        <v>14413.4</v>
      </c>
      <c r="J138" s="242">
        <v>1</v>
      </c>
    </row>
    <row r="139" spans="2:10" x14ac:dyDescent="0.25">
      <c r="B139" s="239">
        <v>44031</v>
      </c>
      <c r="C139" s="236" t="s">
        <v>235</v>
      </c>
      <c r="D139" s="240">
        <v>1145.7</v>
      </c>
      <c r="E139" s="242">
        <v>1</v>
      </c>
      <c r="G139" s="239">
        <v>44193</v>
      </c>
      <c r="H139" s="236" t="s">
        <v>582</v>
      </c>
      <c r="I139" s="240">
        <v>22254.82</v>
      </c>
      <c r="J139" s="242">
        <v>1</v>
      </c>
    </row>
    <row r="140" spans="2:10" x14ac:dyDescent="0.25">
      <c r="B140" s="239">
        <v>44031</v>
      </c>
      <c r="C140" s="236" t="s">
        <v>235</v>
      </c>
      <c r="D140" s="240">
        <v>1524.56</v>
      </c>
      <c r="E140" s="242">
        <v>1</v>
      </c>
      <c r="G140" s="239">
        <v>44194</v>
      </c>
      <c r="H140" s="236" t="s">
        <v>584</v>
      </c>
      <c r="I140" s="240">
        <v>3857.67</v>
      </c>
      <c r="J140" s="242">
        <v>1</v>
      </c>
    </row>
    <row r="141" spans="2:10" x14ac:dyDescent="0.25">
      <c r="B141" s="239">
        <v>44031</v>
      </c>
      <c r="C141" s="236" t="s">
        <v>236</v>
      </c>
      <c r="D141" s="240">
        <v>689.64</v>
      </c>
      <c r="E141" s="242">
        <v>1</v>
      </c>
      <c r="G141" s="239">
        <v>44195</v>
      </c>
      <c r="H141" s="236" t="s">
        <v>588</v>
      </c>
      <c r="I141" s="240">
        <v>1101.4100000000001</v>
      </c>
      <c r="J141" s="242">
        <v>1</v>
      </c>
    </row>
    <row r="142" spans="2:10" x14ac:dyDescent="0.25">
      <c r="B142" s="239">
        <v>44032</v>
      </c>
      <c r="C142" s="236" t="s">
        <v>237</v>
      </c>
      <c r="D142" s="240">
        <v>372.87</v>
      </c>
      <c r="E142" s="242">
        <v>1</v>
      </c>
      <c r="G142" s="239">
        <v>44196</v>
      </c>
      <c r="H142" s="236" t="s">
        <v>593</v>
      </c>
      <c r="I142" s="240">
        <v>1471.25</v>
      </c>
      <c r="J142" s="242">
        <v>1</v>
      </c>
    </row>
    <row r="143" spans="2:10" x14ac:dyDescent="0.25">
      <c r="B143" s="239">
        <v>44032</v>
      </c>
      <c r="C143" s="236" t="s">
        <v>237</v>
      </c>
      <c r="D143" s="240">
        <v>2029.19</v>
      </c>
      <c r="E143" s="242">
        <v>1</v>
      </c>
      <c r="G143" s="239">
        <v>44197</v>
      </c>
      <c r="H143" s="236" t="s">
        <v>594</v>
      </c>
      <c r="I143" s="240">
        <v>638.76</v>
      </c>
      <c r="J143" s="242">
        <v>1</v>
      </c>
    </row>
    <row r="144" spans="2:10" x14ac:dyDescent="0.25">
      <c r="B144" s="239">
        <v>44032</v>
      </c>
      <c r="C144" s="236" t="s">
        <v>238</v>
      </c>
      <c r="D144" s="240">
        <v>823.44</v>
      </c>
      <c r="E144" s="242">
        <v>1</v>
      </c>
      <c r="G144" s="239">
        <v>44199</v>
      </c>
      <c r="H144" s="236" t="s">
        <v>601</v>
      </c>
      <c r="I144" s="240">
        <v>5834.11</v>
      </c>
      <c r="J144" s="242">
        <v>1</v>
      </c>
    </row>
    <row r="145" spans="2:10" x14ac:dyDescent="0.25">
      <c r="B145" s="239">
        <v>44032</v>
      </c>
      <c r="C145" s="236" t="s">
        <v>239</v>
      </c>
      <c r="D145" s="240">
        <v>2803.96</v>
      </c>
      <c r="E145" s="242">
        <v>1</v>
      </c>
      <c r="G145" s="239">
        <v>44200</v>
      </c>
      <c r="H145" s="236" t="s">
        <v>602</v>
      </c>
      <c r="I145" s="240">
        <v>1934.87</v>
      </c>
      <c r="J145" s="242">
        <v>1</v>
      </c>
    </row>
    <row r="146" spans="2:10" x14ac:dyDescent="0.25">
      <c r="B146" s="239">
        <v>44032</v>
      </c>
      <c r="C146" s="236" t="s">
        <v>239</v>
      </c>
      <c r="D146" s="240">
        <v>4488.9399999999996</v>
      </c>
      <c r="E146" s="242">
        <v>1</v>
      </c>
      <c r="G146" s="239">
        <v>44201</v>
      </c>
      <c r="H146" s="236" t="s">
        <v>606</v>
      </c>
      <c r="I146" s="240">
        <v>1455.08</v>
      </c>
      <c r="J146" s="242">
        <v>1</v>
      </c>
    </row>
    <row r="147" spans="2:10" x14ac:dyDescent="0.25">
      <c r="B147" s="239">
        <v>44032</v>
      </c>
      <c r="C147" s="236" t="s">
        <v>240</v>
      </c>
      <c r="D147" s="240">
        <v>1148.98</v>
      </c>
      <c r="E147" s="242">
        <v>1</v>
      </c>
      <c r="G147" s="239">
        <v>44202</v>
      </c>
      <c r="H147" s="236" t="s">
        <v>607</v>
      </c>
      <c r="I147" s="240">
        <v>863.76</v>
      </c>
      <c r="J147" s="242">
        <v>1</v>
      </c>
    </row>
    <row r="148" spans="2:10" x14ac:dyDescent="0.25">
      <c r="B148" s="239">
        <v>44032</v>
      </c>
      <c r="C148" s="236" t="s">
        <v>240</v>
      </c>
      <c r="D148" s="240">
        <v>3824.72</v>
      </c>
      <c r="E148" s="242">
        <v>1</v>
      </c>
      <c r="G148" s="239">
        <v>44203</v>
      </c>
      <c r="H148" s="236" t="s">
        <v>609</v>
      </c>
      <c r="I148" s="240">
        <v>1266.3599999999999</v>
      </c>
      <c r="J148" s="242">
        <v>1</v>
      </c>
    </row>
    <row r="149" spans="2:10" x14ac:dyDescent="0.25">
      <c r="B149" s="239">
        <v>44034</v>
      </c>
      <c r="C149" s="236" t="s">
        <v>241</v>
      </c>
      <c r="D149" s="240">
        <v>8747.11</v>
      </c>
      <c r="E149" s="242">
        <v>1</v>
      </c>
      <c r="G149" s="239">
        <v>44204</v>
      </c>
      <c r="H149" s="236" t="s">
        <v>611</v>
      </c>
      <c r="I149" s="240">
        <v>1033.45</v>
      </c>
      <c r="J149" s="242">
        <v>1</v>
      </c>
    </row>
    <row r="150" spans="2:10" x14ac:dyDescent="0.25">
      <c r="B150" s="239">
        <v>44034</v>
      </c>
      <c r="C150" s="236" t="s">
        <v>241</v>
      </c>
      <c r="D150" s="240">
        <v>9144.27</v>
      </c>
      <c r="E150" s="242">
        <v>1</v>
      </c>
      <c r="G150" s="239">
        <v>44205</v>
      </c>
      <c r="H150" s="236" t="s">
        <v>612</v>
      </c>
      <c r="I150" s="240">
        <v>8040.08</v>
      </c>
      <c r="J150" s="242">
        <v>1</v>
      </c>
    </row>
    <row r="151" spans="2:10" x14ac:dyDescent="0.25">
      <c r="B151" s="239">
        <v>44034</v>
      </c>
      <c r="C151" s="236" t="s">
        <v>242</v>
      </c>
      <c r="D151" s="240">
        <v>689.64</v>
      </c>
      <c r="E151" s="242">
        <v>1</v>
      </c>
      <c r="G151" s="239">
        <v>44206</v>
      </c>
      <c r="H151" s="236" t="s">
        <v>615</v>
      </c>
      <c r="I151" s="240">
        <v>2405.7199999999998</v>
      </c>
      <c r="J151" s="242">
        <v>1</v>
      </c>
    </row>
    <row r="152" spans="2:10" x14ac:dyDescent="0.25">
      <c r="B152" s="239">
        <v>44036</v>
      </c>
      <c r="C152" s="236" t="s">
        <v>243</v>
      </c>
      <c r="D152" s="240">
        <v>8231.01</v>
      </c>
      <c r="E152" s="242">
        <v>1</v>
      </c>
      <c r="G152" s="239">
        <v>44207</v>
      </c>
      <c r="H152" s="236" t="s">
        <v>618</v>
      </c>
      <c r="I152" s="240">
        <v>5445.79</v>
      </c>
      <c r="J152" s="242">
        <v>1</v>
      </c>
    </row>
    <row r="153" spans="2:10" x14ac:dyDescent="0.25">
      <c r="B153" s="239">
        <v>44036</v>
      </c>
      <c r="C153" s="236" t="s">
        <v>244</v>
      </c>
      <c r="D153" s="240">
        <v>3282.15</v>
      </c>
      <c r="E153" s="242">
        <v>1</v>
      </c>
      <c r="G153" s="239">
        <v>44208</v>
      </c>
      <c r="H153" s="236" t="s">
        <v>620</v>
      </c>
      <c r="I153" s="240">
        <v>1599.88</v>
      </c>
      <c r="J153" s="242">
        <v>1</v>
      </c>
    </row>
    <row r="154" spans="2:10" x14ac:dyDescent="0.25">
      <c r="B154" s="239">
        <v>44036</v>
      </c>
      <c r="C154" s="236" t="s">
        <v>245</v>
      </c>
      <c r="D154" s="240">
        <v>1076.69</v>
      </c>
      <c r="E154" s="242">
        <v>1</v>
      </c>
      <c r="G154" s="239">
        <v>44209</v>
      </c>
      <c r="H154" s="236" t="s">
        <v>627</v>
      </c>
      <c r="I154" s="240">
        <v>6430.16</v>
      </c>
      <c r="J154" s="242">
        <v>1</v>
      </c>
    </row>
    <row r="155" spans="2:10" x14ac:dyDescent="0.25">
      <c r="B155" s="239">
        <v>44036</v>
      </c>
      <c r="C155" s="236" t="s">
        <v>246</v>
      </c>
      <c r="D155" s="240">
        <v>586.49</v>
      </c>
      <c r="E155" s="242">
        <v>1</v>
      </c>
      <c r="G155" s="239">
        <v>44210</v>
      </c>
      <c r="H155" s="236" t="s">
        <v>634</v>
      </c>
      <c r="I155" s="240">
        <v>18033.84</v>
      </c>
      <c r="J155" s="242">
        <v>1</v>
      </c>
    </row>
    <row r="156" spans="2:10" x14ac:dyDescent="0.25">
      <c r="B156" s="239">
        <v>44036</v>
      </c>
      <c r="C156" s="236" t="s">
        <v>247</v>
      </c>
      <c r="D156" s="240">
        <v>1470.6</v>
      </c>
      <c r="E156" s="242">
        <v>1</v>
      </c>
      <c r="G156" s="239">
        <v>44211</v>
      </c>
      <c r="H156" s="236" t="s">
        <v>645</v>
      </c>
      <c r="I156" s="240">
        <v>5521.08</v>
      </c>
      <c r="J156" s="242">
        <v>1</v>
      </c>
    </row>
    <row r="157" spans="2:10" x14ac:dyDescent="0.25">
      <c r="B157" s="239">
        <v>44036</v>
      </c>
      <c r="C157" s="236" t="s">
        <v>248</v>
      </c>
      <c r="D157" s="240">
        <v>175.07</v>
      </c>
      <c r="E157" s="242">
        <v>1</v>
      </c>
      <c r="G157" s="239">
        <v>44212</v>
      </c>
      <c r="H157" s="236" t="s">
        <v>665</v>
      </c>
      <c r="I157" s="240">
        <v>602.82000000000005</v>
      </c>
      <c r="J157" s="242">
        <v>1</v>
      </c>
    </row>
    <row r="158" spans="2:10" x14ac:dyDescent="0.25">
      <c r="B158" s="239">
        <v>44036</v>
      </c>
      <c r="C158" s="236" t="s">
        <v>249</v>
      </c>
      <c r="D158" s="240">
        <v>15368.41</v>
      </c>
      <c r="E158" s="242">
        <v>1</v>
      </c>
      <c r="G158" s="239">
        <v>44215</v>
      </c>
      <c r="H158" s="236" t="s">
        <v>667</v>
      </c>
      <c r="I158" s="240">
        <v>8833.1</v>
      </c>
      <c r="J158" s="242">
        <v>1</v>
      </c>
    </row>
    <row r="159" spans="2:10" x14ac:dyDescent="0.25">
      <c r="B159" s="239">
        <v>44036</v>
      </c>
      <c r="C159" s="236" t="s">
        <v>249</v>
      </c>
      <c r="D159" s="240">
        <v>5381.75</v>
      </c>
      <c r="E159" s="242">
        <v>1</v>
      </c>
      <c r="G159" s="239">
        <v>44216</v>
      </c>
      <c r="H159" s="236" t="s">
        <v>669</v>
      </c>
      <c r="I159" s="240">
        <v>4926.1899999999996</v>
      </c>
      <c r="J159" s="242">
        <v>1</v>
      </c>
    </row>
    <row r="160" spans="2:10" x14ac:dyDescent="0.25">
      <c r="B160" s="239">
        <v>44036</v>
      </c>
      <c r="C160" s="236" t="s">
        <v>249</v>
      </c>
      <c r="D160" s="240">
        <v>20350.759999999998</v>
      </c>
      <c r="E160" s="242">
        <v>1</v>
      </c>
      <c r="G160" s="239">
        <v>44218</v>
      </c>
      <c r="H160" s="236" t="s">
        <v>672</v>
      </c>
      <c r="I160" s="240">
        <v>6624.35</v>
      </c>
      <c r="J160" s="242">
        <v>1</v>
      </c>
    </row>
    <row r="161" spans="2:10" x14ac:dyDescent="0.25">
      <c r="B161" s="239">
        <v>44036</v>
      </c>
      <c r="C161" s="236" t="s">
        <v>249</v>
      </c>
      <c r="D161" s="240">
        <v>5950.39</v>
      </c>
      <c r="E161" s="242">
        <v>1</v>
      </c>
      <c r="G161" s="239">
        <v>44220</v>
      </c>
      <c r="H161" s="236" t="s">
        <v>681</v>
      </c>
      <c r="I161" s="240">
        <v>1629.68</v>
      </c>
      <c r="J161" s="242">
        <v>1</v>
      </c>
    </row>
    <row r="162" spans="2:10" x14ac:dyDescent="0.25">
      <c r="B162" s="239">
        <v>44036</v>
      </c>
      <c r="C162" s="236" t="s">
        <v>249</v>
      </c>
      <c r="D162" s="240">
        <v>11830.29</v>
      </c>
      <c r="E162" s="242">
        <v>1</v>
      </c>
      <c r="G162" s="239">
        <v>44221</v>
      </c>
      <c r="H162" s="236" t="s">
        <v>682</v>
      </c>
      <c r="I162" s="240">
        <v>4542.74</v>
      </c>
      <c r="J162" s="242">
        <v>1</v>
      </c>
    </row>
    <row r="163" spans="2:10" x14ac:dyDescent="0.25">
      <c r="B163" s="239">
        <v>44036</v>
      </c>
      <c r="C163" s="236" t="s">
        <v>250</v>
      </c>
      <c r="D163" s="240">
        <v>5406</v>
      </c>
      <c r="E163" s="242">
        <v>1</v>
      </c>
      <c r="G163" s="239">
        <v>44224</v>
      </c>
      <c r="H163" s="236" t="s">
        <v>686</v>
      </c>
      <c r="I163" s="240">
        <v>1781.34</v>
      </c>
      <c r="J163" s="242">
        <v>1</v>
      </c>
    </row>
    <row r="164" spans="2:10" x14ac:dyDescent="0.25">
      <c r="B164" s="239">
        <v>44036</v>
      </c>
      <c r="C164" s="236" t="s">
        <v>250</v>
      </c>
      <c r="D164" s="240">
        <v>7560</v>
      </c>
      <c r="E164" s="242">
        <v>1</v>
      </c>
      <c r="G164" s="239">
        <v>44225</v>
      </c>
      <c r="H164" s="236" t="s">
        <v>700</v>
      </c>
      <c r="I164" s="240">
        <v>1697.59</v>
      </c>
      <c r="J164" s="242">
        <v>1</v>
      </c>
    </row>
    <row r="165" spans="2:10" x14ac:dyDescent="0.25">
      <c r="B165" s="239">
        <v>44036</v>
      </c>
      <c r="C165" s="236" t="s">
        <v>250</v>
      </c>
      <c r="D165" s="240">
        <v>6916</v>
      </c>
      <c r="E165" s="242">
        <v>1</v>
      </c>
      <c r="G165" s="239">
        <v>44227</v>
      </c>
      <c r="H165" s="236" t="s">
        <v>701</v>
      </c>
      <c r="I165" s="240">
        <v>422.65</v>
      </c>
      <c r="J165" s="242">
        <v>1</v>
      </c>
    </row>
    <row r="166" spans="2:10" x14ac:dyDescent="0.25">
      <c r="B166" s="239">
        <v>44036</v>
      </c>
      <c r="C166" s="236" t="s">
        <v>251</v>
      </c>
      <c r="D166" s="240">
        <v>1135.5</v>
      </c>
      <c r="E166" s="242">
        <v>1</v>
      </c>
      <c r="G166" s="239">
        <v>44229</v>
      </c>
      <c r="H166" s="236" t="s">
        <v>707</v>
      </c>
      <c r="I166" s="240">
        <v>537.15</v>
      </c>
      <c r="J166" s="242">
        <v>1</v>
      </c>
    </row>
    <row r="167" spans="2:10" x14ac:dyDescent="0.25">
      <c r="B167" s="239">
        <v>44037</v>
      </c>
      <c r="C167" s="236" t="s">
        <v>252</v>
      </c>
      <c r="D167" s="240">
        <v>889.26</v>
      </c>
      <c r="E167" s="242">
        <v>1</v>
      </c>
      <c r="G167" s="239">
        <v>44230</v>
      </c>
      <c r="H167" s="236" t="s">
        <v>708</v>
      </c>
      <c r="I167" s="240">
        <v>13505.29</v>
      </c>
      <c r="J167" s="242">
        <v>1</v>
      </c>
    </row>
    <row r="168" spans="2:10" x14ac:dyDescent="0.25">
      <c r="B168" s="239">
        <v>44037</v>
      </c>
      <c r="C168" s="236" t="s">
        <v>253</v>
      </c>
      <c r="D168" s="240">
        <v>930.88</v>
      </c>
      <c r="E168" s="242">
        <v>1</v>
      </c>
      <c r="G168" s="239">
        <v>44231</v>
      </c>
      <c r="H168" s="236" t="s">
        <v>710</v>
      </c>
      <c r="I168" s="240">
        <v>6500.82</v>
      </c>
      <c r="J168" s="242">
        <v>1</v>
      </c>
    </row>
    <row r="169" spans="2:10" x14ac:dyDescent="0.25">
      <c r="B169" s="239">
        <v>44037</v>
      </c>
      <c r="C169" s="236" t="s">
        <v>253</v>
      </c>
      <c r="D169" s="240">
        <v>6552.27</v>
      </c>
      <c r="E169" s="242">
        <v>1</v>
      </c>
      <c r="G169" s="239">
        <v>44232</v>
      </c>
      <c r="H169" s="236" t="s">
        <v>715</v>
      </c>
      <c r="I169" s="240">
        <v>1167.5899999999999</v>
      </c>
      <c r="J169" s="242">
        <v>1</v>
      </c>
    </row>
    <row r="170" spans="2:10" x14ac:dyDescent="0.25">
      <c r="B170" s="239">
        <v>44037</v>
      </c>
      <c r="C170" s="236" t="s">
        <v>253</v>
      </c>
      <c r="D170" s="240">
        <v>2412.62</v>
      </c>
      <c r="E170" s="242">
        <v>1</v>
      </c>
      <c r="G170" s="239">
        <v>44233</v>
      </c>
      <c r="H170" s="236" t="s">
        <v>718</v>
      </c>
      <c r="I170" s="240">
        <v>85973.34</v>
      </c>
      <c r="J170" s="242">
        <v>1</v>
      </c>
    </row>
    <row r="171" spans="2:10" x14ac:dyDescent="0.25">
      <c r="B171" s="239">
        <v>44037</v>
      </c>
      <c r="C171" s="236" t="s">
        <v>253</v>
      </c>
      <c r="D171" s="240">
        <v>3785.09</v>
      </c>
      <c r="E171" s="242">
        <v>1</v>
      </c>
      <c r="G171" s="239">
        <v>44234</v>
      </c>
      <c r="H171" s="236" t="s">
        <v>726</v>
      </c>
      <c r="I171" s="240">
        <v>1391</v>
      </c>
      <c r="J171" s="242">
        <v>1</v>
      </c>
    </row>
    <row r="172" spans="2:10" x14ac:dyDescent="0.25">
      <c r="B172" s="239">
        <v>44038</v>
      </c>
      <c r="C172" s="236" t="s">
        <v>254</v>
      </c>
      <c r="D172" s="240">
        <v>1356.18</v>
      </c>
      <c r="E172" s="242">
        <v>1</v>
      </c>
      <c r="G172" s="239">
        <v>44235</v>
      </c>
      <c r="H172" s="236" t="s">
        <v>733</v>
      </c>
      <c r="I172" s="240">
        <v>367.49</v>
      </c>
      <c r="J172" s="242">
        <v>1</v>
      </c>
    </row>
    <row r="173" spans="2:10" x14ac:dyDescent="0.25">
      <c r="B173" s="239">
        <v>44038</v>
      </c>
      <c r="C173" s="236" t="s">
        <v>254</v>
      </c>
      <c r="D173" s="240">
        <v>2050.02</v>
      </c>
      <c r="E173" s="242">
        <v>1</v>
      </c>
      <c r="G173" s="239">
        <v>44236</v>
      </c>
      <c r="H173" s="236" t="s">
        <v>734</v>
      </c>
      <c r="I173" s="240">
        <v>10661.04</v>
      </c>
      <c r="J173" s="242">
        <v>1</v>
      </c>
    </row>
    <row r="174" spans="2:10" x14ac:dyDescent="0.25">
      <c r="B174" s="239">
        <v>44038</v>
      </c>
      <c r="C174" s="236" t="s">
        <v>255</v>
      </c>
      <c r="D174" s="240">
        <v>1377.99</v>
      </c>
      <c r="E174" s="242">
        <v>1</v>
      </c>
      <c r="G174" s="239">
        <v>44237</v>
      </c>
      <c r="H174" s="236" t="s">
        <v>739</v>
      </c>
      <c r="I174" s="240">
        <v>5455.41</v>
      </c>
      <c r="J174" s="242">
        <v>1</v>
      </c>
    </row>
    <row r="175" spans="2:10" x14ac:dyDescent="0.25">
      <c r="B175" s="239">
        <v>44038</v>
      </c>
      <c r="C175" s="236" t="s">
        <v>255</v>
      </c>
      <c r="D175" s="240">
        <v>1354.77</v>
      </c>
      <c r="E175" s="242">
        <v>1</v>
      </c>
      <c r="G175" s="239">
        <v>44238</v>
      </c>
      <c r="H175" s="236" t="s">
        <v>742</v>
      </c>
      <c r="I175" s="240">
        <v>436.52</v>
      </c>
      <c r="J175" s="242">
        <v>1</v>
      </c>
    </row>
    <row r="176" spans="2:10" x14ac:dyDescent="0.25">
      <c r="B176" s="239">
        <v>44038</v>
      </c>
      <c r="C176" s="236" t="s">
        <v>255</v>
      </c>
      <c r="D176" s="240">
        <v>1372.14</v>
      </c>
      <c r="E176" s="242">
        <v>1</v>
      </c>
      <c r="G176" s="239">
        <v>44240</v>
      </c>
      <c r="H176" s="236" t="s">
        <v>744</v>
      </c>
      <c r="I176" s="240">
        <v>2390.11</v>
      </c>
      <c r="J176" s="242">
        <v>1</v>
      </c>
    </row>
    <row r="177" spans="2:10" x14ac:dyDescent="0.25">
      <c r="B177" s="239">
        <v>44038</v>
      </c>
      <c r="C177" s="236" t="s">
        <v>255</v>
      </c>
      <c r="D177" s="240">
        <v>1496.2</v>
      </c>
      <c r="E177" s="242">
        <v>1</v>
      </c>
      <c r="G177" s="239">
        <v>44241</v>
      </c>
      <c r="H177" s="236" t="s">
        <v>745</v>
      </c>
      <c r="I177" s="240">
        <v>1407.42</v>
      </c>
      <c r="J177" s="242">
        <v>1</v>
      </c>
    </row>
    <row r="178" spans="2:10" x14ac:dyDescent="0.25">
      <c r="B178" s="239">
        <v>44038</v>
      </c>
      <c r="C178" s="236" t="s">
        <v>255</v>
      </c>
      <c r="D178" s="240">
        <v>1191.74</v>
      </c>
      <c r="E178" s="242">
        <v>1</v>
      </c>
      <c r="G178" s="239">
        <v>44243</v>
      </c>
      <c r="H178" s="236" t="s">
        <v>757</v>
      </c>
      <c r="I178" s="240">
        <v>2227.98</v>
      </c>
      <c r="J178" s="242">
        <v>1</v>
      </c>
    </row>
    <row r="179" spans="2:10" x14ac:dyDescent="0.25">
      <c r="B179" s="239">
        <v>44038</v>
      </c>
      <c r="C179" s="236" t="s">
        <v>256</v>
      </c>
      <c r="D179" s="240">
        <v>539.65</v>
      </c>
      <c r="E179" s="242">
        <v>1</v>
      </c>
      <c r="G179" s="239">
        <v>44245</v>
      </c>
      <c r="H179" s="236" t="s">
        <v>771</v>
      </c>
      <c r="I179" s="240">
        <v>2115.67</v>
      </c>
      <c r="J179" s="242">
        <v>1</v>
      </c>
    </row>
    <row r="180" spans="2:10" x14ac:dyDescent="0.25">
      <c r="B180" s="239">
        <v>44038</v>
      </c>
      <c r="C180" s="236" t="s">
        <v>256</v>
      </c>
      <c r="D180" s="240">
        <v>647.15</v>
      </c>
      <c r="E180" s="242">
        <v>1</v>
      </c>
      <c r="G180" s="239">
        <v>44246</v>
      </c>
      <c r="H180" s="236" t="s">
        <v>777</v>
      </c>
      <c r="I180" s="240">
        <v>1269.25</v>
      </c>
      <c r="J180" s="242">
        <v>1</v>
      </c>
    </row>
    <row r="181" spans="2:10" x14ac:dyDescent="0.25">
      <c r="B181" s="239">
        <v>44039</v>
      </c>
      <c r="C181" s="236" t="s">
        <v>257</v>
      </c>
      <c r="D181" s="240">
        <v>27128.48</v>
      </c>
      <c r="E181" s="242">
        <v>1</v>
      </c>
      <c r="G181" s="239">
        <v>44247</v>
      </c>
      <c r="H181" s="236" t="s">
        <v>782</v>
      </c>
      <c r="I181" s="240">
        <v>8470.83</v>
      </c>
      <c r="J181" s="242">
        <v>1</v>
      </c>
    </row>
    <row r="182" spans="2:10" x14ac:dyDescent="0.25">
      <c r="B182" s="239">
        <v>44039</v>
      </c>
      <c r="C182" s="236" t="s">
        <v>257</v>
      </c>
      <c r="D182" s="240">
        <v>61841.89</v>
      </c>
      <c r="E182" s="242">
        <v>1</v>
      </c>
      <c r="G182" s="239">
        <v>44248</v>
      </c>
      <c r="H182" s="236" t="s">
        <v>783</v>
      </c>
      <c r="I182" s="240">
        <v>1290.82</v>
      </c>
      <c r="J182" s="242">
        <v>1</v>
      </c>
    </row>
    <row r="183" spans="2:10" x14ac:dyDescent="0.25">
      <c r="B183" s="239">
        <v>44039</v>
      </c>
      <c r="C183" s="236" t="s">
        <v>257</v>
      </c>
      <c r="D183" s="240">
        <v>111471.12</v>
      </c>
      <c r="E183" s="242">
        <v>1</v>
      </c>
      <c r="G183" s="239">
        <v>44249</v>
      </c>
      <c r="H183" s="236" t="s">
        <v>784</v>
      </c>
      <c r="I183" s="240">
        <v>267.43</v>
      </c>
      <c r="J183" s="242">
        <v>1</v>
      </c>
    </row>
    <row r="184" spans="2:10" x14ac:dyDescent="0.25">
      <c r="B184" s="239">
        <v>44039</v>
      </c>
      <c r="C184" s="236" t="s">
        <v>258</v>
      </c>
      <c r="D184" s="240">
        <v>52315.94</v>
      </c>
      <c r="E184" s="242">
        <v>1</v>
      </c>
      <c r="G184" s="239">
        <v>44251</v>
      </c>
      <c r="H184" s="236" t="s">
        <v>802</v>
      </c>
      <c r="I184" s="240">
        <v>5905.07</v>
      </c>
      <c r="J184" s="242">
        <v>1</v>
      </c>
    </row>
    <row r="185" spans="2:10" x14ac:dyDescent="0.25">
      <c r="B185" s="239">
        <v>44040</v>
      </c>
      <c r="C185" s="236" t="s">
        <v>259</v>
      </c>
      <c r="D185" s="240">
        <v>13372.56</v>
      </c>
      <c r="E185" s="242">
        <v>1</v>
      </c>
      <c r="G185" s="239">
        <v>44252</v>
      </c>
      <c r="H185" s="236" t="s">
        <v>803</v>
      </c>
      <c r="I185" s="240">
        <v>10337.17</v>
      </c>
      <c r="J185" s="242">
        <v>1</v>
      </c>
    </row>
    <row r="186" spans="2:10" x14ac:dyDescent="0.25">
      <c r="B186" s="239">
        <v>44040</v>
      </c>
      <c r="C186" s="236" t="s">
        <v>259</v>
      </c>
      <c r="D186" s="240">
        <v>1740.63</v>
      </c>
      <c r="E186" s="242">
        <v>1</v>
      </c>
      <c r="G186" s="239">
        <v>44253</v>
      </c>
      <c r="H186" s="236" t="s">
        <v>804</v>
      </c>
      <c r="I186" s="240">
        <v>5812.67</v>
      </c>
      <c r="J186" s="242">
        <v>1</v>
      </c>
    </row>
    <row r="187" spans="2:10" x14ac:dyDescent="0.25">
      <c r="B187" s="239">
        <v>44040</v>
      </c>
      <c r="C187" s="236" t="s">
        <v>259</v>
      </c>
      <c r="D187" s="240">
        <v>1616.3</v>
      </c>
      <c r="E187" s="242">
        <v>1</v>
      </c>
      <c r="G187" s="239">
        <v>44254</v>
      </c>
      <c r="H187" s="236" t="s">
        <v>811</v>
      </c>
      <c r="I187" s="240">
        <v>5786.8</v>
      </c>
      <c r="J187" s="242">
        <v>1</v>
      </c>
    </row>
    <row r="188" spans="2:10" x14ac:dyDescent="0.25">
      <c r="B188" s="239">
        <v>44040</v>
      </c>
      <c r="C188" s="236" t="s">
        <v>259</v>
      </c>
      <c r="D188" s="240">
        <v>2952.51</v>
      </c>
      <c r="E188" s="242">
        <v>1</v>
      </c>
      <c r="G188" s="239">
        <v>44255</v>
      </c>
      <c r="H188" s="236" t="s">
        <v>812</v>
      </c>
      <c r="I188" s="240">
        <v>14199.85</v>
      </c>
      <c r="J188" s="242">
        <v>1</v>
      </c>
    </row>
    <row r="189" spans="2:10" x14ac:dyDescent="0.25">
      <c r="B189" s="239">
        <v>44040</v>
      </c>
      <c r="C189" s="236" t="s">
        <v>260</v>
      </c>
      <c r="D189" s="240">
        <v>1981.42</v>
      </c>
      <c r="E189" s="242">
        <v>1</v>
      </c>
      <c r="G189" s="239">
        <v>44256</v>
      </c>
      <c r="H189" s="236" t="s">
        <v>818</v>
      </c>
      <c r="I189" s="240">
        <v>2255.98</v>
      </c>
      <c r="J189" s="242">
        <v>1</v>
      </c>
    </row>
    <row r="190" spans="2:10" x14ac:dyDescent="0.25">
      <c r="B190" s="239">
        <v>44040</v>
      </c>
      <c r="C190" s="236" t="s">
        <v>261</v>
      </c>
      <c r="D190" s="240">
        <v>11925.78</v>
      </c>
      <c r="E190" s="242">
        <v>1</v>
      </c>
      <c r="G190" s="239">
        <v>44257</v>
      </c>
      <c r="H190" s="236" t="s">
        <v>819</v>
      </c>
      <c r="I190" s="240">
        <v>5515.9</v>
      </c>
      <c r="J190" s="242">
        <v>1</v>
      </c>
    </row>
    <row r="191" spans="2:10" x14ac:dyDescent="0.25">
      <c r="B191" s="239">
        <v>44040</v>
      </c>
      <c r="C191" s="236" t="s">
        <v>261</v>
      </c>
      <c r="D191" s="240">
        <v>2669.67</v>
      </c>
      <c r="E191" s="242">
        <v>1</v>
      </c>
      <c r="G191" s="239">
        <v>44258</v>
      </c>
      <c r="H191" s="236" t="s">
        <v>823</v>
      </c>
      <c r="I191" s="240">
        <v>15880.9</v>
      </c>
      <c r="J191" s="242">
        <v>1</v>
      </c>
    </row>
    <row r="192" spans="2:10" x14ac:dyDescent="0.25">
      <c r="B192" s="239">
        <v>44040</v>
      </c>
      <c r="C192" s="236" t="s">
        <v>261</v>
      </c>
      <c r="D192" s="240">
        <v>9235.39</v>
      </c>
      <c r="E192" s="242">
        <v>1</v>
      </c>
      <c r="G192" s="239">
        <v>44259</v>
      </c>
      <c r="H192" s="236" t="s">
        <v>824</v>
      </c>
      <c r="I192" s="240">
        <v>2961.94</v>
      </c>
      <c r="J192" s="242">
        <v>1</v>
      </c>
    </row>
    <row r="193" spans="2:10" x14ac:dyDescent="0.25">
      <c r="B193" s="239">
        <v>44040</v>
      </c>
      <c r="C193" s="236" t="s">
        <v>261</v>
      </c>
      <c r="D193" s="240">
        <v>1344.96</v>
      </c>
      <c r="E193" s="242">
        <v>1</v>
      </c>
      <c r="G193" s="239">
        <v>44260</v>
      </c>
      <c r="H193" s="236" t="s">
        <v>830</v>
      </c>
      <c r="I193" s="240">
        <v>2960.92</v>
      </c>
      <c r="J193" s="242">
        <v>1</v>
      </c>
    </row>
    <row r="194" spans="2:10" x14ac:dyDescent="0.25">
      <c r="B194" s="239">
        <v>44040</v>
      </c>
      <c r="C194" s="236" t="s">
        <v>261</v>
      </c>
      <c r="D194" s="240">
        <v>4144.99</v>
      </c>
      <c r="E194" s="242">
        <v>1</v>
      </c>
      <c r="G194" s="239">
        <v>44262</v>
      </c>
      <c r="H194" s="236" t="s">
        <v>833</v>
      </c>
      <c r="I194" s="240">
        <v>2324.5</v>
      </c>
      <c r="J194" s="242">
        <v>1</v>
      </c>
    </row>
    <row r="195" spans="2:10" x14ac:dyDescent="0.25">
      <c r="B195" s="239">
        <v>44040</v>
      </c>
      <c r="C195" s="236" t="s">
        <v>261</v>
      </c>
      <c r="D195" s="240">
        <v>8712.57</v>
      </c>
      <c r="E195" s="242">
        <v>1</v>
      </c>
      <c r="G195" s="239">
        <v>44263</v>
      </c>
      <c r="H195" s="236" t="s">
        <v>838</v>
      </c>
      <c r="I195" s="240">
        <v>2039.94</v>
      </c>
      <c r="J195" s="242">
        <v>1</v>
      </c>
    </row>
    <row r="196" spans="2:10" x14ac:dyDescent="0.25">
      <c r="B196" s="239">
        <v>44040</v>
      </c>
      <c r="C196" s="236" t="s">
        <v>262</v>
      </c>
      <c r="D196" s="240">
        <v>169423.13</v>
      </c>
      <c r="E196" s="242">
        <v>1</v>
      </c>
      <c r="G196" s="239">
        <v>44264</v>
      </c>
      <c r="H196" s="236" t="s">
        <v>839</v>
      </c>
      <c r="I196" s="240">
        <v>17689.89</v>
      </c>
      <c r="J196" s="242">
        <v>1</v>
      </c>
    </row>
    <row r="197" spans="2:10" x14ac:dyDescent="0.25">
      <c r="B197" s="239">
        <v>44040</v>
      </c>
      <c r="C197" s="236" t="s">
        <v>262</v>
      </c>
      <c r="D197" s="240">
        <v>100930.63</v>
      </c>
      <c r="E197" s="242">
        <v>1</v>
      </c>
      <c r="G197" s="239">
        <v>44265</v>
      </c>
      <c r="H197" s="236" t="s">
        <v>840</v>
      </c>
      <c r="I197" s="240">
        <v>13408.6</v>
      </c>
      <c r="J197" s="242">
        <v>1</v>
      </c>
    </row>
    <row r="198" spans="2:10" x14ac:dyDescent="0.25">
      <c r="B198" s="239">
        <v>44040</v>
      </c>
      <c r="C198" s="236" t="s">
        <v>262</v>
      </c>
      <c r="D198" s="240">
        <v>65981.45</v>
      </c>
      <c r="E198" s="242">
        <v>1</v>
      </c>
      <c r="G198" s="239">
        <v>44266</v>
      </c>
      <c r="H198" s="236" t="s">
        <v>842</v>
      </c>
      <c r="I198" s="240">
        <v>1491.96</v>
      </c>
      <c r="J198" s="242">
        <v>1</v>
      </c>
    </row>
    <row r="199" spans="2:10" x14ac:dyDescent="0.25">
      <c r="B199" s="239">
        <v>44040</v>
      </c>
      <c r="C199" s="236" t="s">
        <v>263</v>
      </c>
      <c r="D199" s="240">
        <v>8000.11</v>
      </c>
      <c r="E199" s="242">
        <v>1</v>
      </c>
      <c r="G199" s="239">
        <v>44267</v>
      </c>
      <c r="H199" s="236" t="s">
        <v>846</v>
      </c>
      <c r="I199" s="240">
        <v>4163.22</v>
      </c>
      <c r="J199" s="242">
        <v>1</v>
      </c>
    </row>
    <row r="200" spans="2:10" x14ac:dyDescent="0.25">
      <c r="B200" s="239">
        <v>44040</v>
      </c>
      <c r="C200" s="236" t="s">
        <v>263</v>
      </c>
      <c r="D200" s="240">
        <v>9946.31</v>
      </c>
      <c r="E200" s="242">
        <v>1</v>
      </c>
      <c r="G200" s="239">
        <v>44271</v>
      </c>
      <c r="H200" s="236" t="s">
        <v>848</v>
      </c>
      <c r="I200" s="240">
        <v>1056.73</v>
      </c>
      <c r="J200" s="242">
        <v>1</v>
      </c>
    </row>
    <row r="201" spans="2:10" x14ac:dyDescent="0.25">
      <c r="B201" s="239">
        <v>44040</v>
      </c>
      <c r="C201" s="236" t="s">
        <v>263</v>
      </c>
      <c r="D201" s="240">
        <v>10612.83</v>
      </c>
      <c r="E201" s="242">
        <v>1</v>
      </c>
      <c r="G201" s="239">
        <v>44272</v>
      </c>
      <c r="H201" s="236" t="s">
        <v>851</v>
      </c>
      <c r="I201" s="240">
        <v>7609.44</v>
      </c>
      <c r="J201" s="242">
        <v>1</v>
      </c>
    </row>
    <row r="202" spans="2:10" x14ac:dyDescent="0.25">
      <c r="B202" s="239">
        <v>44040</v>
      </c>
      <c r="C202" s="236" t="s">
        <v>263</v>
      </c>
      <c r="D202" s="240">
        <v>10686.66</v>
      </c>
      <c r="E202" s="242">
        <v>1</v>
      </c>
      <c r="G202" s="239">
        <v>44273</v>
      </c>
      <c r="H202" s="236" t="s">
        <v>853</v>
      </c>
      <c r="I202" s="240">
        <v>3955.32</v>
      </c>
      <c r="J202" s="242">
        <v>1</v>
      </c>
    </row>
    <row r="203" spans="2:10" x14ac:dyDescent="0.25">
      <c r="B203" s="239">
        <v>44041</v>
      </c>
      <c r="C203" s="236" t="s">
        <v>264</v>
      </c>
      <c r="D203" s="240">
        <v>9065.7000000000007</v>
      </c>
      <c r="E203" s="242">
        <v>1</v>
      </c>
      <c r="G203" s="239">
        <v>44275</v>
      </c>
      <c r="H203" s="236" t="s">
        <v>860</v>
      </c>
      <c r="I203" s="240">
        <v>2031.84</v>
      </c>
      <c r="J203" s="242">
        <v>1</v>
      </c>
    </row>
    <row r="204" spans="2:10" x14ac:dyDescent="0.25">
      <c r="B204" s="239">
        <v>44041</v>
      </c>
      <c r="C204" s="236" t="s">
        <v>264</v>
      </c>
      <c r="D204" s="240">
        <v>14979.51</v>
      </c>
      <c r="E204" s="242">
        <v>1</v>
      </c>
      <c r="G204" s="239">
        <v>44276</v>
      </c>
      <c r="H204" s="236" t="s">
        <v>861</v>
      </c>
      <c r="I204" s="240">
        <v>1211.93</v>
      </c>
      <c r="J204" s="242">
        <v>1</v>
      </c>
    </row>
    <row r="205" spans="2:10" x14ac:dyDescent="0.25">
      <c r="B205" s="239">
        <v>44041</v>
      </c>
      <c r="C205" s="236" t="s">
        <v>264</v>
      </c>
      <c r="D205" s="240">
        <v>17973.61</v>
      </c>
      <c r="E205" s="242">
        <v>1</v>
      </c>
      <c r="G205" s="239">
        <v>44278</v>
      </c>
      <c r="H205" s="236" t="s">
        <v>865</v>
      </c>
      <c r="I205" s="240">
        <v>13656.18</v>
      </c>
      <c r="J205" s="242">
        <v>1</v>
      </c>
    </row>
    <row r="206" spans="2:10" x14ac:dyDescent="0.25">
      <c r="B206" s="239">
        <v>44041</v>
      </c>
      <c r="C206" s="236" t="s">
        <v>264</v>
      </c>
      <c r="D206" s="240">
        <v>2416.3200000000002</v>
      </c>
      <c r="E206" s="242">
        <v>1</v>
      </c>
      <c r="G206" s="239">
        <v>44279</v>
      </c>
      <c r="H206" s="236" t="s">
        <v>870</v>
      </c>
      <c r="I206" s="240">
        <v>21100.66</v>
      </c>
      <c r="J206" s="242">
        <v>1</v>
      </c>
    </row>
    <row r="207" spans="2:10" x14ac:dyDescent="0.25">
      <c r="B207" s="239">
        <v>44041</v>
      </c>
      <c r="C207" s="236" t="s">
        <v>264</v>
      </c>
      <c r="D207" s="240">
        <v>12422.34</v>
      </c>
      <c r="E207" s="242">
        <v>1</v>
      </c>
      <c r="G207" s="239">
        <v>44280</v>
      </c>
      <c r="H207" s="236" t="s">
        <v>873</v>
      </c>
      <c r="I207" s="240">
        <v>2043.64</v>
      </c>
      <c r="J207" s="242">
        <v>1</v>
      </c>
    </row>
    <row r="208" spans="2:10" x14ac:dyDescent="0.25">
      <c r="B208" s="239">
        <v>44046</v>
      </c>
      <c r="C208" s="236" t="s">
        <v>265</v>
      </c>
      <c r="D208" s="240">
        <v>21749.37</v>
      </c>
      <c r="E208" s="242">
        <v>1</v>
      </c>
      <c r="G208" s="239">
        <v>44281</v>
      </c>
      <c r="H208" s="236" t="s">
        <v>877</v>
      </c>
      <c r="I208" s="240">
        <v>1607.51</v>
      </c>
      <c r="J208" s="242">
        <v>1</v>
      </c>
    </row>
    <row r="209" spans="2:10" x14ac:dyDescent="0.25">
      <c r="B209" s="239">
        <v>44046</v>
      </c>
      <c r="C209" s="236" t="s">
        <v>265</v>
      </c>
      <c r="D209" s="240">
        <v>34297.629999999997</v>
      </c>
      <c r="E209" s="242">
        <v>1</v>
      </c>
      <c r="G209" s="239">
        <v>44284</v>
      </c>
      <c r="H209" s="236" t="s">
        <v>879</v>
      </c>
      <c r="I209" s="240">
        <v>8892.77</v>
      </c>
      <c r="J209" s="242">
        <v>1</v>
      </c>
    </row>
    <row r="210" spans="2:10" x14ac:dyDescent="0.25">
      <c r="B210" s="239">
        <v>44046</v>
      </c>
      <c r="C210" s="236" t="s">
        <v>265</v>
      </c>
      <c r="D210" s="240">
        <v>6640.32</v>
      </c>
      <c r="E210" s="242">
        <v>1</v>
      </c>
      <c r="G210" s="239">
        <v>44287</v>
      </c>
      <c r="H210" s="236" t="s">
        <v>881</v>
      </c>
      <c r="I210" s="240">
        <v>2093.0300000000002</v>
      </c>
      <c r="J210" s="242">
        <v>1</v>
      </c>
    </row>
    <row r="211" spans="2:10" x14ac:dyDescent="0.25">
      <c r="B211" s="239">
        <v>44046</v>
      </c>
      <c r="C211" s="236" t="s">
        <v>265</v>
      </c>
      <c r="D211" s="240">
        <v>9296.4500000000007</v>
      </c>
      <c r="E211" s="242">
        <v>1</v>
      </c>
      <c r="G211" s="239">
        <v>44290</v>
      </c>
      <c r="H211" s="236" t="s">
        <v>884</v>
      </c>
      <c r="I211" s="240">
        <v>1517.83</v>
      </c>
      <c r="J211" s="242">
        <v>1</v>
      </c>
    </row>
    <row r="212" spans="2:10" x14ac:dyDescent="0.25">
      <c r="B212" s="239">
        <v>44046</v>
      </c>
      <c r="C212" s="236" t="s">
        <v>265</v>
      </c>
      <c r="D212" s="240">
        <v>9424.2800000000007</v>
      </c>
      <c r="E212" s="242">
        <v>1</v>
      </c>
      <c r="G212" s="239">
        <v>44291</v>
      </c>
      <c r="H212" s="236" t="s">
        <v>886</v>
      </c>
      <c r="I212" s="240">
        <v>2113.46</v>
      </c>
      <c r="J212" s="242">
        <v>1</v>
      </c>
    </row>
    <row r="213" spans="2:10" x14ac:dyDescent="0.25">
      <c r="B213" s="239">
        <v>44046</v>
      </c>
      <c r="C213" s="236" t="s">
        <v>266</v>
      </c>
      <c r="D213" s="240">
        <v>6344.54</v>
      </c>
      <c r="E213" s="242">
        <v>1</v>
      </c>
      <c r="G213" s="239">
        <v>44293</v>
      </c>
      <c r="H213" s="236" t="s">
        <v>887</v>
      </c>
      <c r="I213" s="240">
        <v>300796</v>
      </c>
      <c r="J213" s="242">
        <v>1</v>
      </c>
    </row>
    <row r="214" spans="2:10" x14ac:dyDescent="0.25">
      <c r="B214" s="239">
        <v>44046</v>
      </c>
      <c r="C214" s="236" t="s">
        <v>266</v>
      </c>
      <c r="D214" s="240">
        <v>1238.73</v>
      </c>
      <c r="E214" s="242">
        <v>1</v>
      </c>
      <c r="G214" s="239">
        <v>44297</v>
      </c>
      <c r="H214" s="236" t="s">
        <v>889</v>
      </c>
      <c r="I214" s="240">
        <v>9066.6</v>
      </c>
      <c r="J214" s="242">
        <v>1</v>
      </c>
    </row>
    <row r="215" spans="2:10" x14ac:dyDescent="0.25">
      <c r="B215" s="239">
        <v>44046</v>
      </c>
      <c r="C215" s="236" t="s">
        <v>267</v>
      </c>
      <c r="D215" s="240">
        <v>1531.44</v>
      </c>
      <c r="E215" s="242">
        <v>1</v>
      </c>
      <c r="G215" s="239">
        <v>44299</v>
      </c>
      <c r="H215" s="236" t="s">
        <v>891</v>
      </c>
      <c r="I215" s="240">
        <v>1721.1</v>
      </c>
      <c r="J215" s="242">
        <v>1</v>
      </c>
    </row>
    <row r="216" spans="2:10" x14ac:dyDescent="0.25">
      <c r="B216" s="239">
        <v>44046</v>
      </c>
      <c r="C216" s="236" t="s">
        <v>267</v>
      </c>
      <c r="D216" s="240">
        <v>3128.82</v>
      </c>
      <c r="E216" s="242">
        <v>1</v>
      </c>
      <c r="G216" s="239">
        <v>44301</v>
      </c>
      <c r="H216" s="236" t="s">
        <v>892</v>
      </c>
      <c r="I216" s="240">
        <v>14428.23</v>
      </c>
      <c r="J216" s="242">
        <v>1</v>
      </c>
    </row>
    <row r="217" spans="2:10" x14ac:dyDescent="0.25">
      <c r="B217" s="239">
        <v>44046</v>
      </c>
      <c r="C217" s="236" t="s">
        <v>267</v>
      </c>
      <c r="D217" s="240">
        <v>1346.08</v>
      </c>
      <c r="E217" s="242">
        <v>1</v>
      </c>
      <c r="G217" s="239">
        <v>44303</v>
      </c>
      <c r="H217" s="236" t="s">
        <v>893</v>
      </c>
      <c r="I217" s="240">
        <v>14279.02</v>
      </c>
      <c r="J217" s="242">
        <v>1</v>
      </c>
    </row>
    <row r="218" spans="2:10" x14ac:dyDescent="0.25">
      <c r="B218" s="239">
        <v>44046</v>
      </c>
      <c r="C218" s="236" t="s">
        <v>267</v>
      </c>
      <c r="D218" s="240">
        <v>1344.96</v>
      </c>
      <c r="E218" s="242">
        <v>1</v>
      </c>
      <c r="G218" s="239">
        <v>44307</v>
      </c>
      <c r="H218" s="236" t="s">
        <v>898</v>
      </c>
      <c r="I218" s="240">
        <v>6148.23</v>
      </c>
      <c r="J218" s="242">
        <v>1</v>
      </c>
    </row>
    <row r="219" spans="2:10" x14ac:dyDescent="0.25">
      <c r="B219" s="239">
        <v>44046</v>
      </c>
      <c r="C219" s="236" t="s">
        <v>267</v>
      </c>
      <c r="D219" s="240">
        <v>1230.79</v>
      </c>
      <c r="E219" s="242">
        <v>1</v>
      </c>
      <c r="G219" s="239">
        <v>44308</v>
      </c>
      <c r="H219" s="236" t="s">
        <v>899</v>
      </c>
      <c r="I219" s="240">
        <v>1063.5</v>
      </c>
      <c r="J219" s="242">
        <v>1</v>
      </c>
    </row>
    <row r="220" spans="2:10" x14ac:dyDescent="0.25">
      <c r="B220" s="239">
        <v>44046</v>
      </c>
      <c r="C220" s="236" t="s">
        <v>267</v>
      </c>
      <c r="D220" s="240">
        <v>1230.79</v>
      </c>
      <c r="E220" s="242">
        <v>1</v>
      </c>
      <c r="G220" s="239">
        <v>44309</v>
      </c>
      <c r="H220" s="236" t="s">
        <v>900</v>
      </c>
      <c r="I220" s="240">
        <v>569.37</v>
      </c>
      <c r="J220" s="242">
        <v>1</v>
      </c>
    </row>
    <row r="221" spans="2:10" x14ac:dyDescent="0.25">
      <c r="B221" s="239">
        <v>44050</v>
      </c>
      <c r="C221" s="236" t="s">
        <v>268</v>
      </c>
      <c r="D221" s="240">
        <v>1486.29</v>
      </c>
      <c r="E221" s="242">
        <v>1</v>
      </c>
      <c r="G221" s="235" t="s">
        <v>907</v>
      </c>
      <c r="H221" s="235"/>
      <c r="I221" s="235"/>
      <c r="J221" s="235">
        <f>SUM(J15:J220)</f>
        <v>206</v>
      </c>
    </row>
    <row r="222" spans="2:10" x14ac:dyDescent="0.25">
      <c r="B222" s="239">
        <v>44050</v>
      </c>
      <c r="C222" s="236" t="s">
        <v>269</v>
      </c>
      <c r="D222" s="240">
        <v>46322.86</v>
      </c>
      <c r="E222" s="242">
        <v>1</v>
      </c>
    </row>
    <row r="223" spans="2:10" x14ac:dyDescent="0.25">
      <c r="B223" s="239">
        <v>44050</v>
      </c>
      <c r="C223" s="236" t="s">
        <v>269</v>
      </c>
      <c r="D223" s="240">
        <v>83370.149999999994</v>
      </c>
      <c r="E223" s="242">
        <v>1</v>
      </c>
    </row>
    <row r="224" spans="2:10" x14ac:dyDescent="0.25">
      <c r="B224" s="239">
        <v>44050</v>
      </c>
      <c r="C224" s="236" t="s">
        <v>269</v>
      </c>
      <c r="D224" s="240">
        <v>96833.4</v>
      </c>
      <c r="E224" s="242">
        <v>1</v>
      </c>
    </row>
    <row r="225" spans="2:5" x14ac:dyDescent="0.25">
      <c r="B225" s="239">
        <v>44050</v>
      </c>
      <c r="C225" s="236" t="s">
        <v>270</v>
      </c>
      <c r="D225" s="240">
        <v>4942.1499999999996</v>
      </c>
      <c r="E225" s="242">
        <v>1</v>
      </c>
    </row>
    <row r="226" spans="2:5" x14ac:dyDescent="0.25">
      <c r="B226" s="239">
        <v>44050</v>
      </c>
      <c r="C226" s="236" t="s">
        <v>270</v>
      </c>
      <c r="D226" s="240">
        <v>1189.2</v>
      </c>
      <c r="E226" s="242">
        <v>1</v>
      </c>
    </row>
    <row r="227" spans="2:5" x14ac:dyDescent="0.25">
      <c r="B227" s="239">
        <v>44050</v>
      </c>
      <c r="C227" s="236" t="s">
        <v>270</v>
      </c>
      <c r="D227" s="240">
        <v>4585.1899999999996</v>
      </c>
      <c r="E227" s="242">
        <v>1</v>
      </c>
    </row>
    <row r="228" spans="2:5" x14ac:dyDescent="0.25">
      <c r="B228" s="239">
        <v>44050</v>
      </c>
      <c r="C228" s="236" t="s">
        <v>270</v>
      </c>
      <c r="D228" s="240">
        <v>2612.2199999999998</v>
      </c>
      <c r="E228" s="242">
        <v>1</v>
      </c>
    </row>
    <row r="229" spans="2:5" x14ac:dyDescent="0.25">
      <c r="B229" s="239">
        <v>44050</v>
      </c>
      <c r="C229" s="236" t="s">
        <v>270</v>
      </c>
      <c r="D229" s="240">
        <v>1183.79</v>
      </c>
      <c r="E229" s="242">
        <v>1</v>
      </c>
    </row>
    <row r="230" spans="2:5" x14ac:dyDescent="0.25">
      <c r="B230" s="239">
        <v>44050</v>
      </c>
      <c r="C230" s="236" t="s">
        <v>271</v>
      </c>
      <c r="D230" s="240">
        <v>88821.38</v>
      </c>
      <c r="E230" s="242">
        <v>1</v>
      </c>
    </row>
    <row r="231" spans="2:5" x14ac:dyDescent="0.25">
      <c r="B231" s="239">
        <v>44050</v>
      </c>
      <c r="C231" s="236" t="s">
        <v>272</v>
      </c>
      <c r="D231" s="240">
        <v>259358.4</v>
      </c>
      <c r="E231" s="242">
        <v>1</v>
      </c>
    </row>
    <row r="232" spans="2:5" x14ac:dyDescent="0.25">
      <c r="B232" s="239">
        <v>44050</v>
      </c>
      <c r="C232" s="236" t="s">
        <v>272</v>
      </c>
      <c r="D232" s="240">
        <v>282898.99</v>
      </c>
      <c r="E232" s="242">
        <v>1</v>
      </c>
    </row>
    <row r="233" spans="2:5" x14ac:dyDescent="0.25">
      <c r="B233" s="239">
        <v>44050</v>
      </c>
      <c r="C233" s="236" t="s">
        <v>272</v>
      </c>
      <c r="D233" s="240">
        <v>59049.9</v>
      </c>
      <c r="E233" s="242">
        <v>1</v>
      </c>
    </row>
    <row r="234" spans="2:5" x14ac:dyDescent="0.25">
      <c r="B234" s="239">
        <v>44050</v>
      </c>
      <c r="C234" s="236" t="s">
        <v>272</v>
      </c>
      <c r="D234" s="240">
        <v>65287.99</v>
      </c>
      <c r="E234" s="242">
        <v>1</v>
      </c>
    </row>
    <row r="235" spans="2:5" x14ac:dyDescent="0.25">
      <c r="B235" s="239">
        <v>44050</v>
      </c>
      <c r="C235" s="236" t="s">
        <v>272</v>
      </c>
      <c r="D235" s="240">
        <v>24704.02</v>
      </c>
      <c r="E235" s="242">
        <v>1</v>
      </c>
    </row>
    <row r="236" spans="2:5" x14ac:dyDescent="0.25">
      <c r="B236" s="239">
        <v>44050</v>
      </c>
      <c r="C236" s="236" t="s">
        <v>272</v>
      </c>
      <c r="D236" s="240">
        <v>26172.09</v>
      </c>
      <c r="E236" s="242">
        <v>1</v>
      </c>
    </row>
    <row r="237" spans="2:5" x14ac:dyDescent="0.25">
      <c r="B237" s="239">
        <v>44050</v>
      </c>
      <c r="C237" s="236" t="s">
        <v>273</v>
      </c>
      <c r="D237" s="240">
        <v>9589.58</v>
      </c>
      <c r="E237" s="242">
        <v>1</v>
      </c>
    </row>
    <row r="238" spans="2:5" x14ac:dyDescent="0.25">
      <c r="B238" s="239">
        <v>44052</v>
      </c>
      <c r="C238" s="236" t="s">
        <v>274</v>
      </c>
      <c r="D238" s="240">
        <v>3410.02</v>
      </c>
      <c r="E238" s="242">
        <v>1</v>
      </c>
    </row>
    <row r="239" spans="2:5" x14ac:dyDescent="0.25">
      <c r="B239" s="239">
        <v>44053</v>
      </c>
      <c r="C239" s="236" t="s">
        <v>275</v>
      </c>
      <c r="D239" s="240">
        <v>372.87</v>
      </c>
      <c r="E239" s="242">
        <v>1</v>
      </c>
    </row>
    <row r="240" spans="2:5" x14ac:dyDescent="0.25">
      <c r="B240" s="239">
        <v>44053</v>
      </c>
      <c r="C240" s="236" t="s">
        <v>275</v>
      </c>
      <c r="D240" s="240">
        <v>1982.72</v>
      </c>
      <c r="E240" s="242">
        <v>1</v>
      </c>
    </row>
    <row r="241" spans="2:5" x14ac:dyDescent="0.25">
      <c r="B241" s="239">
        <v>44054</v>
      </c>
      <c r="C241" s="236" t="s">
        <v>276</v>
      </c>
      <c r="D241" s="240">
        <v>16598.96</v>
      </c>
      <c r="E241" s="242">
        <v>1</v>
      </c>
    </row>
    <row r="242" spans="2:5" x14ac:dyDescent="0.25">
      <c r="B242" s="239">
        <v>44059</v>
      </c>
      <c r="C242" s="236" t="s">
        <v>277</v>
      </c>
      <c r="D242" s="240">
        <v>6663.55</v>
      </c>
      <c r="E242" s="242">
        <v>1</v>
      </c>
    </row>
    <row r="243" spans="2:5" x14ac:dyDescent="0.25">
      <c r="B243" s="239">
        <v>44059</v>
      </c>
      <c r="C243" s="236" t="s">
        <v>277</v>
      </c>
      <c r="D243" s="240">
        <v>6663.55</v>
      </c>
      <c r="E243" s="242">
        <v>1</v>
      </c>
    </row>
    <row r="244" spans="2:5" x14ac:dyDescent="0.25">
      <c r="B244" s="239">
        <v>44059</v>
      </c>
      <c r="C244" s="236" t="s">
        <v>277</v>
      </c>
      <c r="D244" s="240">
        <v>6663.55</v>
      </c>
      <c r="E244" s="242">
        <v>1</v>
      </c>
    </row>
    <row r="245" spans="2:5" x14ac:dyDescent="0.25">
      <c r="B245" s="239">
        <v>44059</v>
      </c>
      <c r="C245" s="236" t="s">
        <v>277</v>
      </c>
      <c r="D245" s="240">
        <v>6663.55</v>
      </c>
      <c r="E245" s="242">
        <v>1</v>
      </c>
    </row>
    <row r="246" spans="2:5" x14ac:dyDescent="0.25">
      <c r="B246" s="239">
        <v>44060</v>
      </c>
      <c r="C246" s="236" t="s">
        <v>278</v>
      </c>
      <c r="D246" s="240">
        <v>85555.82</v>
      </c>
      <c r="E246" s="242">
        <v>1</v>
      </c>
    </row>
    <row r="247" spans="2:5" x14ac:dyDescent="0.25">
      <c r="B247" s="239">
        <v>44060</v>
      </c>
      <c r="C247" s="236" t="s">
        <v>278</v>
      </c>
      <c r="D247" s="240">
        <v>24841.119999999999</v>
      </c>
      <c r="E247" s="242">
        <v>1</v>
      </c>
    </row>
    <row r="248" spans="2:5" x14ac:dyDescent="0.25">
      <c r="B248" s="239">
        <v>44061</v>
      </c>
      <c r="C248" s="236" t="s">
        <v>279</v>
      </c>
      <c r="D248" s="240">
        <v>705.81</v>
      </c>
      <c r="E248" s="242">
        <v>1</v>
      </c>
    </row>
    <row r="249" spans="2:5" x14ac:dyDescent="0.25">
      <c r="B249" s="239">
        <v>44061</v>
      </c>
      <c r="C249" s="236" t="s">
        <v>280</v>
      </c>
      <c r="D249" s="240">
        <v>1403.27</v>
      </c>
      <c r="E249" s="242">
        <v>1</v>
      </c>
    </row>
    <row r="250" spans="2:5" x14ac:dyDescent="0.25">
      <c r="B250" s="239">
        <v>44062</v>
      </c>
      <c r="C250" s="236" t="s">
        <v>281</v>
      </c>
      <c r="D250" s="240">
        <v>5336.1</v>
      </c>
      <c r="E250" s="242">
        <v>1</v>
      </c>
    </row>
    <row r="251" spans="2:5" x14ac:dyDescent="0.25">
      <c r="B251" s="239">
        <v>44062</v>
      </c>
      <c r="C251" s="236" t="s">
        <v>281</v>
      </c>
      <c r="D251" s="240">
        <v>1204.6500000000001</v>
      </c>
      <c r="E251" s="242">
        <v>1</v>
      </c>
    </row>
    <row r="252" spans="2:5" x14ac:dyDescent="0.25">
      <c r="B252" s="239">
        <v>44062</v>
      </c>
      <c r="C252" s="236" t="s">
        <v>281</v>
      </c>
      <c r="D252" s="240">
        <v>2061.8000000000002</v>
      </c>
      <c r="E252" s="242">
        <v>1</v>
      </c>
    </row>
    <row r="253" spans="2:5" x14ac:dyDescent="0.25">
      <c r="B253" s="239">
        <v>44062</v>
      </c>
      <c r="C253" s="236" t="s">
        <v>281</v>
      </c>
      <c r="D253" s="240">
        <v>5281.77</v>
      </c>
      <c r="E253" s="242">
        <v>1</v>
      </c>
    </row>
    <row r="254" spans="2:5" x14ac:dyDescent="0.25">
      <c r="B254" s="239">
        <v>44062</v>
      </c>
      <c r="C254" s="236" t="s">
        <v>281</v>
      </c>
      <c r="D254" s="240">
        <v>1688.94</v>
      </c>
      <c r="E254" s="242">
        <v>1</v>
      </c>
    </row>
    <row r="255" spans="2:5" x14ac:dyDescent="0.25">
      <c r="B255" s="239">
        <v>44062</v>
      </c>
      <c r="C255" s="236" t="s">
        <v>282</v>
      </c>
      <c r="D255" s="240">
        <v>11055.57</v>
      </c>
      <c r="E255" s="242">
        <v>1</v>
      </c>
    </row>
    <row r="256" spans="2:5" x14ac:dyDescent="0.25">
      <c r="B256" s="239">
        <v>44062</v>
      </c>
      <c r="C256" s="236" t="s">
        <v>282</v>
      </c>
      <c r="D256" s="240">
        <v>7517.49</v>
      </c>
      <c r="E256" s="242">
        <v>1</v>
      </c>
    </row>
    <row r="257" spans="2:5" x14ac:dyDescent="0.25">
      <c r="B257" s="239">
        <v>44062</v>
      </c>
      <c r="C257" s="236" t="s">
        <v>282</v>
      </c>
      <c r="D257" s="240">
        <v>5307.91</v>
      </c>
      <c r="E257" s="242">
        <v>1</v>
      </c>
    </row>
    <row r="258" spans="2:5" x14ac:dyDescent="0.25">
      <c r="B258" s="239">
        <v>44063</v>
      </c>
      <c r="C258" s="236" t="s">
        <v>283</v>
      </c>
      <c r="D258" s="240">
        <v>705.81</v>
      </c>
      <c r="E258" s="242">
        <v>1</v>
      </c>
    </row>
    <row r="259" spans="2:5" x14ac:dyDescent="0.25">
      <c r="B259" s="239">
        <v>44064</v>
      </c>
      <c r="C259" s="236" t="s">
        <v>284</v>
      </c>
      <c r="D259" s="240">
        <v>1328.71</v>
      </c>
      <c r="E259" s="242">
        <v>1</v>
      </c>
    </row>
    <row r="260" spans="2:5" x14ac:dyDescent="0.25">
      <c r="B260" s="239">
        <v>44064</v>
      </c>
      <c r="C260" s="236" t="s">
        <v>284</v>
      </c>
      <c r="D260" s="240">
        <v>1506.11</v>
      </c>
      <c r="E260" s="242">
        <v>1</v>
      </c>
    </row>
    <row r="261" spans="2:5" x14ac:dyDescent="0.25">
      <c r="B261" s="239">
        <v>44064</v>
      </c>
      <c r="C261" s="236" t="s">
        <v>284</v>
      </c>
      <c r="D261" s="240">
        <v>1393.98</v>
      </c>
      <c r="E261" s="242">
        <v>1</v>
      </c>
    </row>
    <row r="262" spans="2:5" x14ac:dyDescent="0.25">
      <c r="B262" s="239">
        <v>44064</v>
      </c>
      <c r="C262" s="236" t="s">
        <v>285</v>
      </c>
      <c r="D262" s="240">
        <v>8912.18</v>
      </c>
      <c r="E262" s="242">
        <v>1</v>
      </c>
    </row>
    <row r="263" spans="2:5" x14ac:dyDescent="0.25">
      <c r="B263" s="239">
        <v>44064</v>
      </c>
      <c r="C263" s="236" t="s">
        <v>285</v>
      </c>
      <c r="D263" s="240">
        <v>12119.96</v>
      </c>
      <c r="E263" s="242">
        <v>1</v>
      </c>
    </row>
    <row r="264" spans="2:5" x14ac:dyDescent="0.25">
      <c r="B264" s="239">
        <v>44064</v>
      </c>
      <c r="C264" s="236" t="s">
        <v>285</v>
      </c>
      <c r="D264" s="240">
        <v>6046.82</v>
      </c>
      <c r="E264" s="242">
        <v>1</v>
      </c>
    </row>
    <row r="265" spans="2:5" x14ac:dyDescent="0.25">
      <c r="B265" s="239">
        <v>44064</v>
      </c>
      <c r="C265" s="236" t="s">
        <v>286</v>
      </c>
      <c r="D265" s="240">
        <v>5449.17</v>
      </c>
      <c r="E265" s="242">
        <v>1</v>
      </c>
    </row>
    <row r="266" spans="2:5" x14ac:dyDescent="0.25">
      <c r="B266" s="239">
        <v>44064</v>
      </c>
      <c r="C266" s="236" t="s">
        <v>286</v>
      </c>
      <c r="D266" s="240">
        <v>16261.61</v>
      </c>
      <c r="E266" s="242">
        <v>1</v>
      </c>
    </row>
    <row r="267" spans="2:5" x14ac:dyDescent="0.25">
      <c r="B267" s="239">
        <v>44064</v>
      </c>
      <c r="C267" s="236" t="s">
        <v>287</v>
      </c>
      <c r="D267" s="240">
        <v>12583.92</v>
      </c>
      <c r="E267" s="242">
        <v>1</v>
      </c>
    </row>
    <row r="268" spans="2:5" x14ac:dyDescent="0.25">
      <c r="B268" s="239">
        <v>44064</v>
      </c>
      <c r="C268" s="236" t="s">
        <v>287</v>
      </c>
      <c r="D268" s="240">
        <v>8426.7000000000007</v>
      </c>
      <c r="E268" s="242">
        <v>1</v>
      </c>
    </row>
    <row r="269" spans="2:5" x14ac:dyDescent="0.25">
      <c r="B269" s="239">
        <v>44064</v>
      </c>
      <c r="C269" s="236" t="s">
        <v>287</v>
      </c>
      <c r="D269" s="240">
        <v>10200.5</v>
      </c>
      <c r="E269" s="242">
        <v>1</v>
      </c>
    </row>
    <row r="270" spans="2:5" x14ac:dyDescent="0.25">
      <c r="B270" s="239">
        <v>44066</v>
      </c>
      <c r="C270" s="236" t="s">
        <v>288</v>
      </c>
      <c r="D270" s="240">
        <v>1212.02</v>
      </c>
      <c r="E270" s="242">
        <v>1</v>
      </c>
    </row>
    <row r="271" spans="2:5" x14ac:dyDescent="0.25">
      <c r="B271" s="239">
        <v>44066</v>
      </c>
      <c r="C271" s="236" t="s">
        <v>289</v>
      </c>
      <c r="D271" s="240">
        <v>9087.31</v>
      </c>
      <c r="E271" s="242">
        <v>1</v>
      </c>
    </row>
    <row r="272" spans="2:5" x14ac:dyDescent="0.25">
      <c r="B272" s="239">
        <v>44066</v>
      </c>
      <c r="C272" s="236" t="s">
        <v>290</v>
      </c>
      <c r="D272" s="240">
        <v>2319.1999999999998</v>
      </c>
      <c r="E272" s="242">
        <v>1</v>
      </c>
    </row>
    <row r="273" spans="2:5" x14ac:dyDescent="0.25">
      <c r="B273" s="239">
        <v>44068</v>
      </c>
      <c r="C273" s="236" t="s">
        <v>291</v>
      </c>
      <c r="D273" s="240">
        <v>10921.74</v>
      </c>
      <c r="E273" s="242">
        <v>1</v>
      </c>
    </row>
    <row r="274" spans="2:5" x14ac:dyDescent="0.25">
      <c r="B274" s="239">
        <v>44068</v>
      </c>
      <c r="C274" s="236" t="s">
        <v>292</v>
      </c>
      <c r="D274" s="240">
        <v>4703.8500000000004</v>
      </c>
      <c r="E274" s="242">
        <v>1</v>
      </c>
    </row>
    <row r="275" spans="2:5" x14ac:dyDescent="0.25">
      <c r="B275" s="239">
        <v>44068</v>
      </c>
      <c r="C275" s="236" t="s">
        <v>292</v>
      </c>
      <c r="D275" s="240">
        <v>645.73</v>
      </c>
      <c r="E275" s="242">
        <v>1</v>
      </c>
    </row>
    <row r="276" spans="2:5" x14ac:dyDescent="0.25">
      <c r="B276" s="239">
        <v>44068</v>
      </c>
      <c r="C276" s="236" t="s">
        <v>293</v>
      </c>
      <c r="D276" s="240">
        <v>1344.09</v>
      </c>
      <c r="E276" s="242">
        <v>1</v>
      </c>
    </row>
    <row r="277" spans="2:5" x14ac:dyDescent="0.25">
      <c r="B277" s="239">
        <v>44068</v>
      </c>
      <c r="C277" s="236" t="s">
        <v>293</v>
      </c>
      <c r="D277" s="240">
        <v>1267.99</v>
      </c>
      <c r="E277" s="242">
        <v>1</v>
      </c>
    </row>
    <row r="278" spans="2:5" x14ac:dyDescent="0.25">
      <c r="B278" s="239">
        <v>44068</v>
      </c>
      <c r="C278" s="236" t="s">
        <v>293</v>
      </c>
      <c r="D278" s="240">
        <v>11231.14</v>
      </c>
      <c r="E278" s="242">
        <v>1</v>
      </c>
    </row>
    <row r="279" spans="2:5" x14ac:dyDescent="0.25">
      <c r="B279" s="239">
        <v>44068</v>
      </c>
      <c r="C279" s="236" t="s">
        <v>294</v>
      </c>
      <c r="D279" s="240">
        <v>1204.95</v>
      </c>
      <c r="E279" s="242">
        <v>1</v>
      </c>
    </row>
    <row r="280" spans="2:5" x14ac:dyDescent="0.25">
      <c r="B280" s="239">
        <v>44068</v>
      </c>
      <c r="C280" s="236" t="s">
        <v>294</v>
      </c>
      <c r="D280" s="240">
        <v>1471.35</v>
      </c>
      <c r="E280" s="242">
        <v>1</v>
      </c>
    </row>
    <row r="281" spans="2:5" x14ac:dyDescent="0.25">
      <c r="B281" s="239">
        <v>44069</v>
      </c>
      <c r="C281" s="236" t="s">
        <v>295</v>
      </c>
      <c r="D281" s="240">
        <v>3766.06</v>
      </c>
      <c r="E281" s="242">
        <v>1</v>
      </c>
    </row>
    <row r="282" spans="2:5" x14ac:dyDescent="0.25">
      <c r="B282" s="239">
        <v>44069</v>
      </c>
      <c r="C282" s="236" t="s">
        <v>295</v>
      </c>
      <c r="D282" s="240">
        <v>14025.03</v>
      </c>
      <c r="E282" s="242">
        <v>1</v>
      </c>
    </row>
    <row r="283" spans="2:5" x14ac:dyDescent="0.25">
      <c r="B283" s="239">
        <v>44070</v>
      </c>
      <c r="C283" s="236" t="s">
        <v>296</v>
      </c>
      <c r="D283" s="240">
        <v>63688.3</v>
      </c>
      <c r="E283" s="242">
        <v>1</v>
      </c>
    </row>
    <row r="284" spans="2:5" x14ac:dyDescent="0.25">
      <c r="B284" s="239">
        <v>44070</v>
      </c>
      <c r="C284" s="236" t="s">
        <v>296</v>
      </c>
      <c r="D284" s="240">
        <v>13961.35</v>
      </c>
      <c r="E284" s="242">
        <v>1</v>
      </c>
    </row>
    <row r="285" spans="2:5" x14ac:dyDescent="0.25">
      <c r="B285" s="239">
        <v>44070</v>
      </c>
      <c r="C285" s="236" t="s">
        <v>296</v>
      </c>
      <c r="D285" s="240">
        <v>38822.699999999997</v>
      </c>
      <c r="E285" s="242">
        <v>1</v>
      </c>
    </row>
    <row r="286" spans="2:5" x14ac:dyDescent="0.25">
      <c r="B286" s="239">
        <v>44070</v>
      </c>
      <c r="C286" s="236" t="s">
        <v>296</v>
      </c>
      <c r="D286" s="240">
        <v>11978.74</v>
      </c>
      <c r="E286" s="242">
        <v>1</v>
      </c>
    </row>
    <row r="287" spans="2:5" x14ac:dyDescent="0.25">
      <c r="B287" s="239">
        <v>44070</v>
      </c>
      <c r="C287" s="236" t="s">
        <v>297</v>
      </c>
      <c r="D287" s="240">
        <v>9183.59</v>
      </c>
      <c r="E287" s="242">
        <v>1</v>
      </c>
    </row>
    <row r="288" spans="2:5" x14ac:dyDescent="0.25">
      <c r="B288" s="239">
        <v>44070</v>
      </c>
      <c r="C288" s="236" t="s">
        <v>298</v>
      </c>
      <c r="D288" s="240">
        <v>7324.65</v>
      </c>
      <c r="E288" s="242">
        <v>1</v>
      </c>
    </row>
    <row r="289" spans="2:5" x14ac:dyDescent="0.25">
      <c r="B289" s="239">
        <v>44070</v>
      </c>
      <c r="C289" s="236" t="s">
        <v>298</v>
      </c>
      <c r="D289" s="240">
        <v>17468.54</v>
      </c>
      <c r="E289" s="242">
        <v>1</v>
      </c>
    </row>
    <row r="290" spans="2:5" x14ac:dyDescent="0.25">
      <c r="B290" s="239">
        <v>44070</v>
      </c>
      <c r="C290" s="236" t="s">
        <v>298</v>
      </c>
      <c r="D290" s="240">
        <v>1740.63</v>
      </c>
      <c r="E290" s="242">
        <v>1</v>
      </c>
    </row>
    <row r="291" spans="2:5" x14ac:dyDescent="0.25">
      <c r="B291" s="239">
        <v>44070</v>
      </c>
      <c r="C291" s="236" t="s">
        <v>298</v>
      </c>
      <c r="D291" s="240">
        <v>2452.25</v>
      </c>
      <c r="E291" s="242">
        <v>1</v>
      </c>
    </row>
    <row r="292" spans="2:5" x14ac:dyDescent="0.25">
      <c r="B292" s="239">
        <v>44070</v>
      </c>
      <c r="C292" s="236" t="s">
        <v>298</v>
      </c>
      <c r="D292" s="240">
        <v>3252.38</v>
      </c>
      <c r="E292" s="242">
        <v>1</v>
      </c>
    </row>
    <row r="293" spans="2:5" x14ac:dyDescent="0.25">
      <c r="B293" s="239">
        <v>44070</v>
      </c>
      <c r="C293" s="236" t="s">
        <v>298</v>
      </c>
      <c r="D293" s="240">
        <v>2929.9</v>
      </c>
      <c r="E293" s="242">
        <v>1</v>
      </c>
    </row>
    <row r="294" spans="2:5" x14ac:dyDescent="0.25">
      <c r="B294" s="239">
        <v>44073</v>
      </c>
      <c r="C294" s="236" t="s">
        <v>299</v>
      </c>
      <c r="D294" s="240">
        <v>924.92</v>
      </c>
      <c r="E294" s="242">
        <v>1</v>
      </c>
    </row>
    <row r="295" spans="2:5" x14ac:dyDescent="0.25">
      <c r="B295" s="239">
        <v>44074</v>
      </c>
      <c r="C295" s="236" t="s">
        <v>300</v>
      </c>
      <c r="D295" s="240">
        <v>6549.58</v>
      </c>
      <c r="E295" s="242">
        <v>1</v>
      </c>
    </row>
    <row r="296" spans="2:5" x14ac:dyDescent="0.25">
      <c r="B296" s="239">
        <v>44074</v>
      </c>
      <c r="C296" s="236" t="s">
        <v>300</v>
      </c>
      <c r="D296" s="240">
        <v>16384.419999999998</v>
      </c>
      <c r="E296" s="242">
        <v>1</v>
      </c>
    </row>
    <row r="297" spans="2:5" x14ac:dyDescent="0.25">
      <c r="B297" s="239">
        <v>44074</v>
      </c>
      <c r="C297" s="236" t="s">
        <v>300</v>
      </c>
      <c r="D297" s="240">
        <v>8526.5</v>
      </c>
      <c r="E297" s="242">
        <v>1</v>
      </c>
    </row>
    <row r="298" spans="2:5" x14ac:dyDescent="0.25">
      <c r="B298" s="239">
        <v>44074</v>
      </c>
      <c r="C298" s="236" t="s">
        <v>301</v>
      </c>
      <c r="D298" s="240">
        <v>8213.7000000000007</v>
      </c>
      <c r="E298" s="242">
        <v>1</v>
      </c>
    </row>
    <row r="299" spans="2:5" x14ac:dyDescent="0.25">
      <c r="B299" s="239">
        <v>44075</v>
      </c>
      <c r="C299" s="236" t="s">
        <v>302</v>
      </c>
      <c r="D299" s="240">
        <v>6078.27</v>
      </c>
      <c r="E299" s="242">
        <v>1</v>
      </c>
    </row>
    <row r="300" spans="2:5" x14ac:dyDescent="0.25">
      <c r="B300" s="239">
        <v>44076</v>
      </c>
      <c r="C300" s="236" t="s">
        <v>303</v>
      </c>
      <c r="D300" s="240">
        <v>24707.31</v>
      </c>
      <c r="E300" s="242">
        <v>1</v>
      </c>
    </row>
    <row r="301" spans="2:5" x14ac:dyDescent="0.25">
      <c r="B301" s="239">
        <v>44076</v>
      </c>
      <c r="C301" s="236" t="s">
        <v>303</v>
      </c>
      <c r="D301" s="240">
        <v>8027.31</v>
      </c>
      <c r="E301" s="242">
        <v>1</v>
      </c>
    </row>
    <row r="302" spans="2:5" x14ac:dyDescent="0.25">
      <c r="B302" s="239">
        <v>44077</v>
      </c>
      <c r="C302" s="236" t="s">
        <v>304</v>
      </c>
      <c r="D302" s="240">
        <v>1471.35</v>
      </c>
      <c r="E302" s="242">
        <v>1</v>
      </c>
    </row>
    <row r="303" spans="2:5" x14ac:dyDescent="0.25">
      <c r="B303" s="239">
        <v>44077</v>
      </c>
      <c r="C303" s="236" t="s">
        <v>304</v>
      </c>
      <c r="D303" s="240">
        <v>13786.41</v>
      </c>
      <c r="E303" s="242">
        <v>1</v>
      </c>
    </row>
    <row r="304" spans="2:5" x14ac:dyDescent="0.25">
      <c r="B304" s="239">
        <v>44077</v>
      </c>
      <c r="C304" s="236" t="s">
        <v>304</v>
      </c>
      <c r="D304" s="240">
        <v>4582.8100000000004</v>
      </c>
      <c r="E304" s="242">
        <v>1</v>
      </c>
    </row>
    <row r="305" spans="2:5" x14ac:dyDescent="0.25">
      <c r="B305" s="239">
        <v>44077</v>
      </c>
      <c r="C305" s="236" t="s">
        <v>304</v>
      </c>
      <c r="D305" s="240">
        <v>1396.32</v>
      </c>
      <c r="E305" s="242">
        <v>1</v>
      </c>
    </row>
    <row r="306" spans="2:5" x14ac:dyDescent="0.25">
      <c r="B306" s="239">
        <v>44077</v>
      </c>
      <c r="C306" s="236" t="s">
        <v>305</v>
      </c>
      <c r="D306" s="240">
        <v>2942.7</v>
      </c>
      <c r="E306" s="242">
        <v>1</v>
      </c>
    </row>
    <row r="307" spans="2:5" x14ac:dyDescent="0.25">
      <c r="B307" s="239">
        <v>44079</v>
      </c>
      <c r="C307" s="236" t="s">
        <v>306</v>
      </c>
      <c r="D307" s="240">
        <v>3028.68</v>
      </c>
      <c r="E307" s="242">
        <v>1</v>
      </c>
    </row>
    <row r="308" spans="2:5" x14ac:dyDescent="0.25">
      <c r="B308" s="239">
        <v>44079</v>
      </c>
      <c r="C308" s="236" t="s">
        <v>306</v>
      </c>
      <c r="D308" s="240">
        <v>12817.25</v>
      </c>
      <c r="E308" s="242">
        <v>1</v>
      </c>
    </row>
    <row r="309" spans="2:5" x14ac:dyDescent="0.25">
      <c r="B309" s="239">
        <v>44079</v>
      </c>
      <c r="C309" s="236" t="s">
        <v>307</v>
      </c>
      <c r="D309" s="240">
        <v>1057.0999999999999</v>
      </c>
      <c r="E309" s="242">
        <v>1</v>
      </c>
    </row>
    <row r="310" spans="2:5" x14ac:dyDescent="0.25">
      <c r="B310" s="239">
        <v>44079</v>
      </c>
      <c r="C310" s="236" t="s">
        <v>308</v>
      </c>
      <c r="D310" s="240">
        <v>1259.92</v>
      </c>
      <c r="E310" s="242">
        <v>1</v>
      </c>
    </row>
    <row r="311" spans="2:5" x14ac:dyDescent="0.25">
      <c r="B311" s="239">
        <v>44079</v>
      </c>
      <c r="C311" s="236" t="s">
        <v>308</v>
      </c>
      <c r="D311" s="240">
        <v>1994.87</v>
      </c>
      <c r="E311" s="242">
        <v>1</v>
      </c>
    </row>
    <row r="312" spans="2:5" x14ac:dyDescent="0.25">
      <c r="B312" s="239">
        <v>44079</v>
      </c>
      <c r="C312" s="236" t="s">
        <v>308</v>
      </c>
      <c r="D312" s="240">
        <v>1944.45</v>
      </c>
      <c r="E312" s="242">
        <v>1</v>
      </c>
    </row>
    <row r="313" spans="2:5" x14ac:dyDescent="0.25">
      <c r="B313" s="239">
        <v>44079</v>
      </c>
      <c r="C313" s="236" t="s">
        <v>309</v>
      </c>
      <c r="D313" s="240">
        <v>1541.36</v>
      </c>
      <c r="E313" s="242">
        <v>1</v>
      </c>
    </row>
    <row r="314" spans="2:5" x14ac:dyDescent="0.25">
      <c r="B314" s="239">
        <v>44080</v>
      </c>
      <c r="C314" s="236" t="s">
        <v>310</v>
      </c>
      <c r="D314" s="240">
        <v>445120.28</v>
      </c>
      <c r="E314" s="242">
        <v>1</v>
      </c>
    </row>
    <row r="315" spans="2:5" x14ac:dyDescent="0.25">
      <c r="B315" s="239">
        <v>44080</v>
      </c>
      <c r="C315" s="236" t="s">
        <v>310</v>
      </c>
      <c r="D315" s="240">
        <v>96882.61</v>
      </c>
      <c r="E315" s="242">
        <v>1</v>
      </c>
    </row>
    <row r="316" spans="2:5" x14ac:dyDescent="0.25">
      <c r="B316" s="239">
        <v>44081</v>
      </c>
      <c r="C316" s="236" t="s">
        <v>311</v>
      </c>
      <c r="D316" s="240">
        <v>1550.18</v>
      </c>
      <c r="E316" s="242">
        <v>1</v>
      </c>
    </row>
    <row r="317" spans="2:5" x14ac:dyDescent="0.25">
      <c r="B317" s="239">
        <v>44081</v>
      </c>
      <c r="C317" s="236" t="s">
        <v>311</v>
      </c>
      <c r="D317" s="240">
        <v>4381.7299999999996</v>
      </c>
      <c r="E317" s="242">
        <v>1</v>
      </c>
    </row>
    <row r="318" spans="2:5" x14ac:dyDescent="0.25">
      <c r="B318" s="239">
        <v>44081</v>
      </c>
      <c r="C318" s="236" t="s">
        <v>312</v>
      </c>
      <c r="D318" s="240">
        <v>46205.73</v>
      </c>
      <c r="E318" s="242">
        <v>1</v>
      </c>
    </row>
    <row r="319" spans="2:5" x14ac:dyDescent="0.25">
      <c r="B319" s="239">
        <v>44081</v>
      </c>
      <c r="C319" s="236" t="s">
        <v>312</v>
      </c>
      <c r="D319" s="240">
        <v>85294.07</v>
      </c>
      <c r="E319" s="242">
        <v>1</v>
      </c>
    </row>
    <row r="320" spans="2:5" x14ac:dyDescent="0.25">
      <c r="B320" s="239">
        <v>44081</v>
      </c>
      <c r="C320" s="236" t="s">
        <v>312</v>
      </c>
      <c r="D320" s="240">
        <v>89557.35</v>
      </c>
      <c r="E320" s="242">
        <v>1</v>
      </c>
    </row>
    <row r="321" spans="2:5" x14ac:dyDescent="0.25">
      <c r="B321" s="239">
        <v>44081</v>
      </c>
      <c r="C321" s="236" t="s">
        <v>313</v>
      </c>
      <c r="D321" s="240">
        <v>1819.3</v>
      </c>
      <c r="E321" s="242">
        <v>1</v>
      </c>
    </row>
    <row r="322" spans="2:5" x14ac:dyDescent="0.25">
      <c r="B322" s="239">
        <v>44085</v>
      </c>
      <c r="C322" s="236" t="s">
        <v>314</v>
      </c>
      <c r="D322" s="240">
        <v>1336.49</v>
      </c>
      <c r="E322" s="242">
        <v>1</v>
      </c>
    </row>
    <row r="323" spans="2:5" x14ac:dyDescent="0.25">
      <c r="B323" s="239">
        <v>44085</v>
      </c>
      <c r="C323" s="236" t="s">
        <v>315</v>
      </c>
      <c r="D323" s="240">
        <v>1640.76</v>
      </c>
      <c r="E323" s="242">
        <v>1</v>
      </c>
    </row>
    <row r="324" spans="2:5" x14ac:dyDescent="0.25">
      <c r="B324" s="239">
        <v>44085</v>
      </c>
      <c r="C324" s="236" t="s">
        <v>316</v>
      </c>
      <c r="D324" s="240">
        <v>1397.68</v>
      </c>
      <c r="E324" s="242">
        <v>1</v>
      </c>
    </row>
    <row r="325" spans="2:5" x14ac:dyDescent="0.25">
      <c r="B325" s="239">
        <v>44085</v>
      </c>
      <c r="C325" s="236" t="s">
        <v>316</v>
      </c>
      <c r="D325" s="240">
        <v>1910.78</v>
      </c>
      <c r="E325" s="242">
        <v>1</v>
      </c>
    </row>
    <row r="326" spans="2:5" x14ac:dyDescent="0.25">
      <c r="B326" s="239">
        <v>44085</v>
      </c>
      <c r="C326" s="236" t="s">
        <v>317</v>
      </c>
      <c r="D326" s="240">
        <v>3012.65</v>
      </c>
      <c r="E326" s="242">
        <v>1</v>
      </c>
    </row>
    <row r="327" spans="2:5" x14ac:dyDescent="0.25">
      <c r="B327" s="239">
        <v>44085</v>
      </c>
      <c r="C327" s="236" t="s">
        <v>318</v>
      </c>
      <c r="D327" s="240">
        <v>2285.4699999999998</v>
      </c>
      <c r="E327" s="242">
        <v>1</v>
      </c>
    </row>
    <row r="328" spans="2:5" x14ac:dyDescent="0.25">
      <c r="B328" s="239">
        <v>44085</v>
      </c>
      <c r="C328" s="236" t="s">
        <v>319</v>
      </c>
      <c r="D328" s="240">
        <v>1564.88</v>
      </c>
      <c r="E328" s="242">
        <v>1</v>
      </c>
    </row>
    <row r="329" spans="2:5" x14ac:dyDescent="0.25">
      <c r="B329" s="239">
        <v>44085</v>
      </c>
      <c r="C329" s="236" t="s">
        <v>319</v>
      </c>
      <c r="D329" s="240">
        <v>4675.43</v>
      </c>
      <c r="E329" s="242">
        <v>1</v>
      </c>
    </row>
    <row r="330" spans="2:5" x14ac:dyDescent="0.25">
      <c r="B330" s="239">
        <v>44085</v>
      </c>
      <c r="C330" s="236" t="s">
        <v>319</v>
      </c>
      <c r="D330" s="240">
        <v>1645.02</v>
      </c>
      <c r="E330" s="242">
        <v>1</v>
      </c>
    </row>
    <row r="331" spans="2:5" x14ac:dyDescent="0.25">
      <c r="B331" s="239">
        <v>44085</v>
      </c>
      <c r="C331" s="236" t="s">
        <v>319</v>
      </c>
      <c r="D331" s="240">
        <v>40746.07</v>
      </c>
      <c r="E331" s="242">
        <v>1</v>
      </c>
    </row>
    <row r="332" spans="2:5" x14ac:dyDescent="0.25">
      <c r="B332" s="239">
        <v>44085</v>
      </c>
      <c r="C332" s="236" t="s">
        <v>319</v>
      </c>
      <c r="D332" s="240">
        <v>9589.4500000000007</v>
      </c>
      <c r="E332" s="242">
        <v>1</v>
      </c>
    </row>
    <row r="333" spans="2:5" x14ac:dyDescent="0.25">
      <c r="B333" s="239">
        <v>44085</v>
      </c>
      <c r="C333" s="236" t="s">
        <v>320</v>
      </c>
      <c r="D333" s="240">
        <v>2065.77</v>
      </c>
      <c r="E333" s="242">
        <v>1</v>
      </c>
    </row>
    <row r="334" spans="2:5" x14ac:dyDescent="0.25">
      <c r="B334" s="239">
        <v>44087</v>
      </c>
      <c r="C334" s="236" t="s">
        <v>321</v>
      </c>
      <c r="D334" s="240">
        <v>3475.97</v>
      </c>
      <c r="E334" s="242">
        <v>1</v>
      </c>
    </row>
    <row r="335" spans="2:5" x14ac:dyDescent="0.25">
      <c r="B335" s="239">
        <v>44089</v>
      </c>
      <c r="C335" s="236" t="s">
        <v>322</v>
      </c>
      <c r="D335" s="240">
        <v>24.84</v>
      </c>
      <c r="E335" s="242">
        <v>1</v>
      </c>
    </row>
    <row r="336" spans="2:5" x14ac:dyDescent="0.25">
      <c r="B336" s="239">
        <v>44089</v>
      </c>
      <c r="C336" s="236" t="s">
        <v>323</v>
      </c>
      <c r="D336" s="240">
        <v>38.479999999999997</v>
      </c>
      <c r="E336" s="242">
        <v>1</v>
      </c>
    </row>
    <row r="337" spans="2:5" x14ac:dyDescent="0.25">
      <c r="B337" s="239">
        <v>44089</v>
      </c>
      <c r="C337" s="236" t="s">
        <v>324</v>
      </c>
      <c r="D337" s="240">
        <v>1034.96</v>
      </c>
      <c r="E337" s="242">
        <v>1</v>
      </c>
    </row>
    <row r="338" spans="2:5" x14ac:dyDescent="0.25">
      <c r="B338" s="239">
        <v>44090</v>
      </c>
      <c r="C338" s="236" t="s">
        <v>325</v>
      </c>
      <c r="D338" s="240">
        <v>1789.4</v>
      </c>
      <c r="E338" s="242">
        <v>1</v>
      </c>
    </row>
    <row r="339" spans="2:5" x14ac:dyDescent="0.25">
      <c r="B339" s="239">
        <v>44090</v>
      </c>
      <c r="C339" s="236" t="s">
        <v>326</v>
      </c>
      <c r="D339" s="240">
        <v>2304.5</v>
      </c>
      <c r="E339" s="242">
        <v>1</v>
      </c>
    </row>
    <row r="340" spans="2:5" x14ac:dyDescent="0.25">
      <c r="B340" s="239">
        <v>44090</v>
      </c>
      <c r="C340" s="236" t="s">
        <v>327</v>
      </c>
      <c r="D340" s="240">
        <v>4024.25</v>
      </c>
      <c r="E340" s="242">
        <v>1</v>
      </c>
    </row>
    <row r="341" spans="2:5" x14ac:dyDescent="0.25">
      <c r="B341" s="239">
        <v>44090</v>
      </c>
      <c r="C341" s="236" t="s">
        <v>327</v>
      </c>
      <c r="D341" s="240">
        <v>4380.55</v>
      </c>
      <c r="E341" s="242">
        <v>1</v>
      </c>
    </row>
    <row r="342" spans="2:5" x14ac:dyDescent="0.25">
      <c r="B342" s="239">
        <v>44090</v>
      </c>
      <c r="C342" s="236" t="s">
        <v>328</v>
      </c>
      <c r="D342" s="240">
        <v>3971.02</v>
      </c>
      <c r="E342" s="242">
        <v>1</v>
      </c>
    </row>
    <row r="343" spans="2:5" x14ac:dyDescent="0.25">
      <c r="B343" s="239">
        <v>44091</v>
      </c>
      <c r="C343" s="236" t="s">
        <v>329</v>
      </c>
      <c r="D343" s="240">
        <v>4011.95</v>
      </c>
      <c r="E343" s="242">
        <v>1</v>
      </c>
    </row>
    <row r="344" spans="2:5" x14ac:dyDescent="0.25">
      <c r="B344" s="239">
        <v>44091</v>
      </c>
      <c r="C344" s="236" t="s">
        <v>329</v>
      </c>
      <c r="D344" s="240">
        <v>1949.95</v>
      </c>
      <c r="E344" s="242">
        <v>1</v>
      </c>
    </row>
    <row r="345" spans="2:5" x14ac:dyDescent="0.25">
      <c r="B345" s="239">
        <v>44091</v>
      </c>
      <c r="C345" s="236" t="s">
        <v>330</v>
      </c>
      <c r="D345" s="240">
        <v>2115.58</v>
      </c>
      <c r="E345" s="242">
        <v>1</v>
      </c>
    </row>
    <row r="346" spans="2:5" x14ac:dyDescent="0.25">
      <c r="B346" s="239">
        <v>44092</v>
      </c>
      <c r="C346" s="236" t="s">
        <v>331</v>
      </c>
      <c r="D346" s="240">
        <v>9325.02</v>
      </c>
      <c r="E346" s="242">
        <v>1</v>
      </c>
    </row>
    <row r="347" spans="2:5" x14ac:dyDescent="0.25">
      <c r="B347" s="239">
        <v>44092</v>
      </c>
      <c r="C347" s="236" t="s">
        <v>332</v>
      </c>
      <c r="D347" s="240">
        <v>22676.21</v>
      </c>
      <c r="E347" s="242">
        <v>1</v>
      </c>
    </row>
    <row r="348" spans="2:5" x14ac:dyDescent="0.25">
      <c r="B348" s="239">
        <v>44093</v>
      </c>
      <c r="C348" s="236" t="s">
        <v>333</v>
      </c>
      <c r="D348" s="240">
        <v>5536.88</v>
      </c>
      <c r="E348" s="242">
        <v>1</v>
      </c>
    </row>
    <row r="349" spans="2:5" x14ac:dyDescent="0.25">
      <c r="B349" s="239">
        <v>44093</v>
      </c>
      <c r="C349" s="236" t="s">
        <v>333</v>
      </c>
      <c r="D349" s="240">
        <v>2681.66</v>
      </c>
      <c r="E349" s="242">
        <v>1</v>
      </c>
    </row>
    <row r="350" spans="2:5" x14ac:dyDescent="0.25">
      <c r="B350" s="239">
        <v>44093</v>
      </c>
      <c r="C350" s="236" t="s">
        <v>333</v>
      </c>
      <c r="D350" s="240">
        <v>1687.37</v>
      </c>
      <c r="E350" s="242">
        <v>1</v>
      </c>
    </row>
    <row r="351" spans="2:5" x14ac:dyDescent="0.25">
      <c r="B351" s="239">
        <v>44093</v>
      </c>
      <c r="C351" s="236" t="s">
        <v>333</v>
      </c>
      <c r="D351" s="240">
        <v>11204.1</v>
      </c>
      <c r="E351" s="242">
        <v>1</v>
      </c>
    </row>
    <row r="352" spans="2:5" x14ac:dyDescent="0.25">
      <c r="B352" s="239">
        <v>44093</v>
      </c>
      <c r="C352" s="236" t="s">
        <v>333</v>
      </c>
      <c r="D352" s="240">
        <v>6670.72</v>
      </c>
      <c r="E352" s="242">
        <v>1</v>
      </c>
    </row>
    <row r="353" spans="2:5" x14ac:dyDescent="0.25">
      <c r="B353" s="239">
        <v>44093</v>
      </c>
      <c r="C353" s="236" t="s">
        <v>334</v>
      </c>
      <c r="D353" s="240">
        <v>9800.02</v>
      </c>
      <c r="E353" s="242">
        <v>1</v>
      </c>
    </row>
    <row r="354" spans="2:5" x14ac:dyDescent="0.25">
      <c r="B354" s="239">
        <v>44093</v>
      </c>
      <c r="C354" s="236" t="s">
        <v>335</v>
      </c>
      <c r="D354" s="240">
        <v>1732.36</v>
      </c>
      <c r="E354" s="242">
        <v>1</v>
      </c>
    </row>
    <row r="355" spans="2:5" x14ac:dyDescent="0.25">
      <c r="B355" s="239">
        <v>44093</v>
      </c>
      <c r="C355" s="236" t="s">
        <v>335</v>
      </c>
      <c r="D355" s="240">
        <v>2431</v>
      </c>
      <c r="E355" s="242">
        <v>1</v>
      </c>
    </row>
    <row r="356" spans="2:5" x14ac:dyDescent="0.25">
      <c r="B356" s="239">
        <v>44093</v>
      </c>
      <c r="C356" s="236" t="s">
        <v>335</v>
      </c>
      <c r="D356" s="240">
        <v>1885.68</v>
      </c>
      <c r="E356" s="242">
        <v>1</v>
      </c>
    </row>
    <row r="357" spans="2:5" x14ac:dyDescent="0.25">
      <c r="B357" s="239">
        <v>44096</v>
      </c>
      <c r="C357" s="236" t="s">
        <v>336</v>
      </c>
      <c r="D357" s="240">
        <v>12544.15</v>
      </c>
      <c r="E357" s="242">
        <v>1</v>
      </c>
    </row>
    <row r="358" spans="2:5" x14ac:dyDescent="0.25">
      <c r="B358" s="239">
        <v>44097</v>
      </c>
      <c r="C358" s="236" t="s">
        <v>337</v>
      </c>
      <c r="D358" s="240">
        <v>8357.9599999999991</v>
      </c>
      <c r="E358" s="242">
        <v>1</v>
      </c>
    </row>
    <row r="359" spans="2:5" x14ac:dyDescent="0.25">
      <c r="B359" s="239">
        <v>44097</v>
      </c>
      <c r="C359" s="236" t="s">
        <v>337</v>
      </c>
      <c r="D359" s="240">
        <v>2934.86</v>
      </c>
      <c r="E359" s="242">
        <v>1</v>
      </c>
    </row>
    <row r="360" spans="2:5" x14ac:dyDescent="0.25">
      <c r="B360" s="239">
        <v>44097</v>
      </c>
      <c r="C360" s="236" t="s">
        <v>338</v>
      </c>
      <c r="D360" s="240">
        <v>127095.91</v>
      </c>
      <c r="E360" s="242">
        <v>1</v>
      </c>
    </row>
    <row r="361" spans="2:5" x14ac:dyDescent="0.25">
      <c r="B361" s="239">
        <v>44097</v>
      </c>
      <c r="C361" s="236" t="s">
        <v>338</v>
      </c>
      <c r="D361" s="240">
        <v>494857.33</v>
      </c>
      <c r="E361" s="242">
        <v>1</v>
      </c>
    </row>
    <row r="362" spans="2:5" x14ac:dyDescent="0.25">
      <c r="B362" s="239">
        <v>44097</v>
      </c>
      <c r="C362" s="236" t="s">
        <v>338</v>
      </c>
      <c r="D362" s="240">
        <v>50895.88</v>
      </c>
      <c r="E362" s="242">
        <v>1</v>
      </c>
    </row>
    <row r="363" spans="2:5" x14ac:dyDescent="0.25">
      <c r="B363" s="239">
        <v>44097</v>
      </c>
      <c r="C363" s="236" t="s">
        <v>338</v>
      </c>
      <c r="D363" s="240">
        <v>102540.23</v>
      </c>
      <c r="E363" s="242">
        <v>1</v>
      </c>
    </row>
    <row r="364" spans="2:5" x14ac:dyDescent="0.25">
      <c r="B364" s="239">
        <v>44097</v>
      </c>
      <c r="C364" s="236" t="s">
        <v>339</v>
      </c>
      <c r="D364" s="240">
        <v>1279.55</v>
      </c>
      <c r="E364" s="242">
        <v>1</v>
      </c>
    </row>
    <row r="365" spans="2:5" x14ac:dyDescent="0.25">
      <c r="B365" s="239">
        <v>44097</v>
      </c>
      <c r="C365" s="236" t="s">
        <v>339</v>
      </c>
      <c r="D365" s="240">
        <v>6919.68</v>
      </c>
      <c r="E365" s="242">
        <v>1</v>
      </c>
    </row>
    <row r="366" spans="2:5" x14ac:dyDescent="0.25">
      <c r="B366" s="239">
        <v>44098</v>
      </c>
      <c r="C366" s="236" t="s">
        <v>340</v>
      </c>
      <c r="D366" s="240">
        <v>1138.56</v>
      </c>
      <c r="E366" s="242">
        <v>1</v>
      </c>
    </row>
    <row r="367" spans="2:5" x14ac:dyDescent="0.25">
      <c r="B367" s="239">
        <v>44098</v>
      </c>
      <c r="C367" s="236" t="s">
        <v>341</v>
      </c>
      <c r="D367" s="240">
        <v>1700.33</v>
      </c>
      <c r="E367" s="242">
        <v>1</v>
      </c>
    </row>
    <row r="368" spans="2:5" x14ac:dyDescent="0.25">
      <c r="B368" s="239">
        <v>44098</v>
      </c>
      <c r="C368" s="236" t="s">
        <v>342</v>
      </c>
      <c r="D368" s="240">
        <v>8387.67</v>
      </c>
      <c r="E368" s="242">
        <v>1</v>
      </c>
    </row>
    <row r="369" spans="2:5" x14ac:dyDescent="0.25">
      <c r="B369" s="239">
        <v>44098</v>
      </c>
      <c r="C369" s="236" t="s">
        <v>342</v>
      </c>
      <c r="D369" s="240">
        <v>2625.42</v>
      </c>
      <c r="E369" s="242">
        <v>1</v>
      </c>
    </row>
    <row r="370" spans="2:5" x14ac:dyDescent="0.25">
      <c r="B370" s="239">
        <v>44098</v>
      </c>
      <c r="C370" s="236" t="s">
        <v>343</v>
      </c>
      <c r="D370" s="240">
        <v>1956.42</v>
      </c>
      <c r="E370" s="242">
        <v>1</v>
      </c>
    </row>
    <row r="371" spans="2:5" x14ac:dyDescent="0.25">
      <c r="B371" s="239">
        <v>44098</v>
      </c>
      <c r="C371" s="236" t="s">
        <v>344</v>
      </c>
      <c r="D371" s="240">
        <v>912.2</v>
      </c>
      <c r="E371" s="242">
        <v>1</v>
      </c>
    </row>
    <row r="372" spans="2:5" x14ac:dyDescent="0.25">
      <c r="B372" s="239">
        <v>44098</v>
      </c>
      <c r="C372" s="236" t="s">
        <v>345</v>
      </c>
      <c r="D372" s="240">
        <v>2663</v>
      </c>
      <c r="E372" s="242">
        <v>1</v>
      </c>
    </row>
    <row r="373" spans="2:5" x14ac:dyDescent="0.25">
      <c r="B373" s="239">
        <v>44104</v>
      </c>
      <c r="C373" s="236" t="s">
        <v>346</v>
      </c>
      <c r="D373" s="240">
        <v>5277.81</v>
      </c>
      <c r="E373" s="242">
        <v>1</v>
      </c>
    </row>
    <row r="374" spans="2:5" x14ac:dyDescent="0.25">
      <c r="B374" s="239">
        <v>44104</v>
      </c>
      <c r="C374" s="236" t="s">
        <v>346</v>
      </c>
      <c r="D374" s="240">
        <v>5219.6000000000004</v>
      </c>
      <c r="E374" s="242">
        <v>1</v>
      </c>
    </row>
    <row r="375" spans="2:5" x14ac:dyDescent="0.25">
      <c r="B375" s="239">
        <v>44104</v>
      </c>
      <c r="C375" s="236" t="s">
        <v>347</v>
      </c>
      <c r="D375" s="240">
        <v>12606.67</v>
      </c>
      <c r="E375" s="242">
        <v>1</v>
      </c>
    </row>
    <row r="376" spans="2:5" x14ac:dyDescent="0.25">
      <c r="B376" s="239">
        <v>44104</v>
      </c>
      <c r="C376" s="236" t="s">
        <v>347</v>
      </c>
      <c r="D376" s="240">
        <v>5667.31</v>
      </c>
      <c r="E376" s="242">
        <v>1</v>
      </c>
    </row>
    <row r="377" spans="2:5" x14ac:dyDescent="0.25">
      <c r="B377" s="239">
        <v>44106</v>
      </c>
      <c r="C377" s="236" t="s">
        <v>348</v>
      </c>
      <c r="D377" s="240">
        <v>9646.6200000000008</v>
      </c>
      <c r="E377" s="242">
        <v>1</v>
      </c>
    </row>
    <row r="378" spans="2:5" x14ac:dyDescent="0.25">
      <c r="B378" s="239">
        <v>44106</v>
      </c>
      <c r="C378" s="236" t="s">
        <v>348</v>
      </c>
      <c r="D378" s="240">
        <v>1219.8499999999999</v>
      </c>
      <c r="E378" s="242">
        <v>1</v>
      </c>
    </row>
    <row r="379" spans="2:5" x14ac:dyDescent="0.25">
      <c r="B379" s="239">
        <v>44106</v>
      </c>
      <c r="C379" s="236" t="s">
        <v>348</v>
      </c>
      <c r="D379" s="240">
        <v>10974.53</v>
      </c>
      <c r="E379" s="242">
        <v>1</v>
      </c>
    </row>
    <row r="380" spans="2:5" x14ac:dyDescent="0.25">
      <c r="B380" s="239">
        <v>44106</v>
      </c>
      <c r="C380" s="236" t="s">
        <v>348</v>
      </c>
      <c r="D380" s="240">
        <v>370.54</v>
      </c>
      <c r="E380" s="242">
        <v>1</v>
      </c>
    </row>
    <row r="381" spans="2:5" x14ac:dyDescent="0.25">
      <c r="B381" s="239">
        <v>44108</v>
      </c>
      <c r="C381" s="236" t="s">
        <v>349</v>
      </c>
      <c r="D381" s="240">
        <v>3160.64</v>
      </c>
      <c r="E381" s="242">
        <v>1</v>
      </c>
    </row>
    <row r="382" spans="2:5" x14ac:dyDescent="0.25">
      <c r="B382" s="239">
        <v>44108</v>
      </c>
      <c r="C382" s="236" t="s">
        <v>350</v>
      </c>
      <c r="D382" s="240">
        <v>162.61000000000001</v>
      </c>
      <c r="E382" s="242">
        <v>1</v>
      </c>
    </row>
    <row r="383" spans="2:5" x14ac:dyDescent="0.25">
      <c r="B383" s="239">
        <v>44109</v>
      </c>
      <c r="C383" s="236" t="s">
        <v>351</v>
      </c>
      <c r="D383" s="240">
        <v>9373.92</v>
      </c>
      <c r="E383" s="242">
        <v>1</v>
      </c>
    </row>
    <row r="384" spans="2:5" x14ac:dyDescent="0.25">
      <c r="B384" s="239">
        <v>44111</v>
      </c>
      <c r="C384" s="236" t="s">
        <v>352</v>
      </c>
      <c r="D384" s="240">
        <v>4697.3999999999996</v>
      </c>
      <c r="E384" s="242">
        <v>1</v>
      </c>
    </row>
    <row r="385" spans="2:5" x14ac:dyDescent="0.25">
      <c r="B385" s="239">
        <v>44111</v>
      </c>
      <c r="C385" s="236" t="s">
        <v>353</v>
      </c>
      <c r="D385" s="240">
        <v>2498.31</v>
      </c>
      <c r="E385" s="242">
        <v>1</v>
      </c>
    </row>
    <row r="386" spans="2:5" x14ac:dyDescent="0.25">
      <c r="B386" s="239">
        <v>44111</v>
      </c>
      <c r="C386" s="236" t="s">
        <v>353</v>
      </c>
      <c r="D386" s="240">
        <v>1615.91</v>
      </c>
      <c r="E386" s="242">
        <v>1</v>
      </c>
    </row>
    <row r="387" spans="2:5" x14ac:dyDescent="0.25">
      <c r="B387" s="239">
        <v>44111</v>
      </c>
      <c r="C387" s="236" t="s">
        <v>354</v>
      </c>
      <c r="D387" s="240">
        <v>164.43</v>
      </c>
      <c r="E387" s="242">
        <v>1</v>
      </c>
    </row>
    <row r="388" spans="2:5" x14ac:dyDescent="0.25">
      <c r="B388" s="239">
        <v>44111</v>
      </c>
      <c r="C388" s="236" t="s">
        <v>355</v>
      </c>
      <c r="D388" s="240">
        <v>526.17999999999995</v>
      </c>
      <c r="E388" s="242">
        <v>1</v>
      </c>
    </row>
    <row r="389" spans="2:5" x14ac:dyDescent="0.25">
      <c r="B389" s="239">
        <v>44111</v>
      </c>
      <c r="C389" s="236" t="s">
        <v>356</v>
      </c>
      <c r="D389" s="240">
        <v>552.48</v>
      </c>
      <c r="E389" s="242">
        <v>1</v>
      </c>
    </row>
    <row r="390" spans="2:5" x14ac:dyDescent="0.25">
      <c r="B390" s="239">
        <v>44111</v>
      </c>
      <c r="C390" s="236" t="s">
        <v>357</v>
      </c>
      <c r="D390" s="240">
        <v>368.32</v>
      </c>
      <c r="E390" s="242">
        <v>1</v>
      </c>
    </row>
    <row r="391" spans="2:5" x14ac:dyDescent="0.25">
      <c r="B391" s="239">
        <v>44111</v>
      </c>
      <c r="C391" s="236" t="s">
        <v>358</v>
      </c>
      <c r="D391" s="240">
        <v>3851.65</v>
      </c>
      <c r="E391" s="242">
        <v>1</v>
      </c>
    </row>
    <row r="392" spans="2:5" x14ac:dyDescent="0.25">
      <c r="B392" s="239">
        <v>44111</v>
      </c>
      <c r="C392" s="236" t="s">
        <v>358</v>
      </c>
      <c r="D392" s="240">
        <v>8666.17</v>
      </c>
      <c r="E392" s="242">
        <v>1</v>
      </c>
    </row>
    <row r="393" spans="2:5" x14ac:dyDescent="0.25">
      <c r="B393" s="239">
        <v>44111</v>
      </c>
      <c r="C393" s="236" t="s">
        <v>359</v>
      </c>
      <c r="D393" s="240">
        <v>3262.36</v>
      </c>
      <c r="E393" s="242">
        <v>1</v>
      </c>
    </row>
    <row r="394" spans="2:5" x14ac:dyDescent="0.25">
      <c r="B394" s="239">
        <v>44111</v>
      </c>
      <c r="C394" s="236" t="s">
        <v>359</v>
      </c>
      <c r="D394" s="240">
        <v>3647.48</v>
      </c>
      <c r="E394" s="242">
        <v>1</v>
      </c>
    </row>
    <row r="395" spans="2:5" x14ac:dyDescent="0.25">
      <c r="B395" s="239">
        <v>44111</v>
      </c>
      <c r="C395" s="236" t="s">
        <v>359</v>
      </c>
      <c r="D395" s="240">
        <v>11470.88</v>
      </c>
      <c r="E395" s="242">
        <v>1</v>
      </c>
    </row>
    <row r="396" spans="2:5" x14ac:dyDescent="0.25">
      <c r="B396" s="239">
        <v>44114</v>
      </c>
      <c r="C396" s="236" t="s">
        <v>360</v>
      </c>
      <c r="D396" s="240">
        <v>1440.76</v>
      </c>
      <c r="E396" s="242">
        <v>1</v>
      </c>
    </row>
    <row r="397" spans="2:5" x14ac:dyDescent="0.25">
      <c r="B397" s="239">
        <v>44114</v>
      </c>
      <c r="C397" s="236" t="s">
        <v>361</v>
      </c>
      <c r="D397" s="240">
        <v>2193.9</v>
      </c>
      <c r="E397" s="242">
        <v>1</v>
      </c>
    </row>
    <row r="398" spans="2:5" x14ac:dyDescent="0.25">
      <c r="B398" s="239">
        <v>44115</v>
      </c>
      <c r="C398" s="236" t="s">
        <v>362</v>
      </c>
      <c r="D398" s="240">
        <v>4444.29</v>
      </c>
      <c r="E398" s="242">
        <v>1</v>
      </c>
    </row>
    <row r="399" spans="2:5" x14ac:dyDescent="0.25">
      <c r="B399" s="239">
        <v>44116</v>
      </c>
      <c r="C399" s="236" t="s">
        <v>363</v>
      </c>
      <c r="D399" s="240">
        <v>1920.84</v>
      </c>
      <c r="E399" s="242">
        <v>1</v>
      </c>
    </row>
    <row r="400" spans="2:5" x14ac:dyDescent="0.25">
      <c r="B400" s="239">
        <v>44116</v>
      </c>
      <c r="C400" s="236" t="s">
        <v>363</v>
      </c>
      <c r="D400" s="240">
        <v>5092.17</v>
      </c>
      <c r="E400" s="242">
        <v>1</v>
      </c>
    </row>
    <row r="401" spans="2:5" x14ac:dyDescent="0.25">
      <c r="B401" s="239">
        <v>44116</v>
      </c>
      <c r="C401" s="236" t="s">
        <v>363</v>
      </c>
      <c r="D401" s="240">
        <v>18730.13</v>
      </c>
      <c r="E401" s="242">
        <v>1</v>
      </c>
    </row>
    <row r="402" spans="2:5" x14ac:dyDescent="0.25">
      <c r="B402" s="239">
        <v>44116</v>
      </c>
      <c r="C402" s="236" t="s">
        <v>363</v>
      </c>
      <c r="D402" s="240">
        <v>5766.22</v>
      </c>
      <c r="E402" s="242">
        <v>1</v>
      </c>
    </row>
    <row r="403" spans="2:5" x14ac:dyDescent="0.25">
      <c r="B403" s="239">
        <v>44116</v>
      </c>
      <c r="C403" s="236" t="s">
        <v>363</v>
      </c>
      <c r="D403" s="240">
        <v>5787.22</v>
      </c>
      <c r="E403" s="242">
        <v>1</v>
      </c>
    </row>
    <row r="404" spans="2:5" x14ac:dyDescent="0.25">
      <c r="B404" s="239">
        <v>44116</v>
      </c>
      <c r="C404" s="236" t="s">
        <v>363</v>
      </c>
      <c r="D404" s="240">
        <v>1469.25</v>
      </c>
      <c r="E404" s="242">
        <v>1</v>
      </c>
    </row>
    <row r="405" spans="2:5" x14ac:dyDescent="0.25">
      <c r="B405" s="239">
        <v>44117</v>
      </c>
      <c r="C405" s="236" t="s">
        <v>364</v>
      </c>
      <c r="D405" s="240">
        <v>5249.46</v>
      </c>
      <c r="E405" s="242">
        <v>1</v>
      </c>
    </row>
    <row r="406" spans="2:5" x14ac:dyDescent="0.25">
      <c r="B406" s="239">
        <v>44117</v>
      </c>
      <c r="C406" s="236" t="s">
        <v>364</v>
      </c>
      <c r="D406" s="240">
        <v>4967.88</v>
      </c>
      <c r="E406" s="242">
        <v>1</v>
      </c>
    </row>
    <row r="407" spans="2:5" x14ac:dyDescent="0.25">
      <c r="B407" s="239">
        <v>44117</v>
      </c>
      <c r="C407" s="236" t="s">
        <v>365</v>
      </c>
      <c r="D407" s="240">
        <v>16638.7</v>
      </c>
      <c r="E407" s="242">
        <v>1</v>
      </c>
    </row>
    <row r="408" spans="2:5" x14ac:dyDescent="0.25">
      <c r="B408" s="239">
        <v>44119</v>
      </c>
      <c r="C408" s="236" t="s">
        <v>366</v>
      </c>
      <c r="D408" s="240">
        <v>2396.7600000000002</v>
      </c>
      <c r="E408" s="242">
        <v>1</v>
      </c>
    </row>
    <row r="409" spans="2:5" x14ac:dyDescent="0.25">
      <c r="B409" s="239">
        <v>44119</v>
      </c>
      <c r="C409" s="236" t="s">
        <v>367</v>
      </c>
      <c r="D409" s="240">
        <v>2448.42</v>
      </c>
      <c r="E409" s="242">
        <v>1</v>
      </c>
    </row>
    <row r="410" spans="2:5" x14ac:dyDescent="0.25">
      <c r="B410" s="239">
        <v>44119</v>
      </c>
      <c r="C410" s="236" t="s">
        <v>367</v>
      </c>
      <c r="D410" s="240">
        <v>26792.66</v>
      </c>
      <c r="E410" s="242">
        <v>1</v>
      </c>
    </row>
    <row r="411" spans="2:5" x14ac:dyDescent="0.25">
      <c r="B411" s="239">
        <v>44119</v>
      </c>
      <c r="C411" s="236" t="s">
        <v>367</v>
      </c>
      <c r="D411" s="240">
        <v>21590.66</v>
      </c>
      <c r="E411" s="242">
        <v>1</v>
      </c>
    </row>
    <row r="412" spans="2:5" x14ac:dyDescent="0.25">
      <c r="B412" s="239">
        <v>44119</v>
      </c>
      <c r="C412" s="236" t="s">
        <v>368</v>
      </c>
      <c r="D412" s="240">
        <v>2163.4299999999998</v>
      </c>
      <c r="E412" s="242">
        <v>1</v>
      </c>
    </row>
    <row r="413" spans="2:5" x14ac:dyDescent="0.25">
      <c r="B413" s="239">
        <v>44119</v>
      </c>
      <c r="C413" s="236" t="s">
        <v>368</v>
      </c>
      <c r="D413" s="240">
        <v>8239.9500000000007</v>
      </c>
      <c r="E413" s="242">
        <v>1</v>
      </c>
    </row>
    <row r="414" spans="2:5" x14ac:dyDescent="0.25">
      <c r="B414" s="239">
        <v>44119</v>
      </c>
      <c r="C414" s="236" t="s">
        <v>368</v>
      </c>
      <c r="D414" s="240">
        <v>3920.57</v>
      </c>
      <c r="E414" s="242">
        <v>1</v>
      </c>
    </row>
    <row r="415" spans="2:5" x14ac:dyDescent="0.25">
      <c r="B415" s="239">
        <v>44119</v>
      </c>
      <c r="C415" s="236" t="s">
        <v>368</v>
      </c>
      <c r="D415" s="240">
        <v>4405.93</v>
      </c>
      <c r="E415" s="242">
        <v>1</v>
      </c>
    </row>
    <row r="416" spans="2:5" x14ac:dyDescent="0.25">
      <c r="B416" s="239">
        <v>44119</v>
      </c>
      <c r="C416" s="236" t="s">
        <v>368</v>
      </c>
      <c r="D416" s="240">
        <v>1952.35</v>
      </c>
      <c r="E416" s="242">
        <v>1</v>
      </c>
    </row>
    <row r="417" spans="2:5" x14ac:dyDescent="0.25">
      <c r="B417" s="239">
        <v>44119</v>
      </c>
      <c r="C417" s="236" t="s">
        <v>368</v>
      </c>
      <c r="D417" s="240">
        <v>1686.45</v>
      </c>
      <c r="E417" s="242">
        <v>1</v>
      </c>
    </row>
    <row r="418" spans="2:5" x14ac:dyDescent="0.25">
      <c r="B418" s="239">
        <v>44119</v>
      </c>
      <c r="C418" s="236" t="s">
        <v>368</v>
      </c>
      <c r="D418" s="240">
        <v>4574.32</v>
      </c>
      <c r="E418" s="242">
        <v>1</v>
      </c>
    </row>
    <row r="419" spans="2:5" x14ac:dyDescent="0.25">
      <c r="B419" s="239">
        <v>44120</v>
      </c>
      <c r="C419" s="236" t="s">
        <v>369</v>
      </c>
      <c r="D419" s="240">
        <v>3769.78</v>
      </c>
      <c r="E419" s="242">
        <v>1</v>
      </c>
    </row>
    <row r="420" spans="2:5" x14ac:dyDescent="0.25">
      <c r="B420" s="239">
        <v>44120</v>
      </c>
      <c r="C420" s="236" t="s">
        <v>369</v>
      </c>
      <c r="D420" s="240">
        <v>11523.09</v>
      </c>
      <c r="E420" s="242">
        <v>1</v>
      </c>
    </row>
    <row r="421" spans="2:5" x14ac:dyDescent="0.25">
      <c r="B421" s="239">
        <v>44120</v>
      </c>
      <c r="C421" s="236" t="s">
        <v>369</v>
      </c>
      <c r="D421" s="240">
        <v>17609.580000000002</v>
      </c>
      <c r="E421" s="242">
        <v>1</v>
      </c>
    </row>
    <row r="422" spans="2:5" x14ac:dyDescent="0.25">
      <c r="B422" s="239">
        <v>44120</v>
      </c>
      <c r="C422" s="236" t="s">
        <v>369</v>
      </c>
      <c r="D422" s="240">
        <v>37130.04</v>
      </c>
      <c r="E422" s="242">
        <v>1</v>
      </c>
    </row>
    <row r="423" spans="2:5" x14ac:dyDescent="0.25">
      <c r="B423" s="239">
        <v>44120</v>
      </c>
      <c r="C423" s="236" t="s">
        <v>369</v>
      </c>
      <c r="D423" s="240">
        <v>1594.83</v>
      </c>
      <c r="E423" s="242">
        <v>1</v>
      </c>
    </row>
    <row r="424" spans="2:5" x14ac:dyDescent="0.25">
      <c r="B424" s="239">
        <v>44120</v>
      </c>
      <c r="C424" s="236" t="s">
        <v>369</v>
      </c>
      <c r="D424" s="240">
        <v>4227.91</v>
      </c>
      <c r="E424" s="242">
        <v>1</v>
      </c>
    </row>
    <row r="425" spans="2:5" x14ac:dyDescent="0.25">
      <c r="B425" s="239">
        <v>44120</v>
      </c>
      <c r="C425" s="236" t="s">
        <v>369</v>
      </c>
      <c r="D425" s="240">
        <v>6415.33</v>
      </c>
      <c r="E425" s="242">
        <v>1</v>
      </c>
    </row>
    <row r="426" spans="2:5" x14ac:dyDescent="0.25">
      <c r="B426" s="239">
        <v>44120</v>
      </c>
      <c r="C426" s="236" t="s">
        <v>369</v>
      </c>
      <c r="D426" s="240">
        <v>1922.77</v>
      </c>
      <c r="E426" s="242">
        <v>1</v>
      </c>
    </row>
    <row r="427" spans="2:5" x14ac:dyDescent="0.25">
      <c r="B427" s="239">
        <v>44120</v>
      </c>
      <c r="C427" s="236" t="s">
        <v>369</v>
      </c>
      <c r="D427" s="240">
        <v>22697.42</v>
      </c>
      <c r="E427" s="242">
        <v>1</v>
      </c>
    </row>
    <row r="428" spans="2:5" x14ac:dyDescent="0.25">
      <c r="B428" s="239">
        <v>44120</v>
      </c>
      <c r="C428" s="236" t="s">
        <v>369</v>
      </c>
      <c r="D428" s="240">
        <v>5866.64</v>
      </c>
      <c r="E428" s="242">
        <v>1</v>
      </c>
    </row>
    <row r="429" spans="2:5" x14ac:dyDescent="0.25">
      <c r="B429" s="239">
        <v>44121</v>
      </c>
      <c r="C429" s="236" t="s">
        <v>370</v>
      </c>
      <c r="D429" s="240">
        <v>1022.91</v>
      </c>
      <c r="E429" s="242">
        <v>1</v>
      </c>
    </row>
    <row r="430" spans="2:5" x14ac:dyDescent="0.25">
      <c r="B430" s="239">
        <v>44121</v>
      </c>
      <c r="C430" s="236" t="s">
        <v>370</v>
      </c>
      <c r="D430" s="240">
        <v>1337.42</v>
      </c>
      <c r="E430" s="242">
        <v>1</v>
      </c>
    </row>
    <row r="431" spans="2:5" x14ac:dyDescent="0.25">
      <c r="B431" s="239">
        <v>44122</v>
      </c>
      <c r="C431" s="236" t="s">
        <v>371</v>
      </c>
      <c r="D431" s="240">
        <v>24743.66</v>
      </c>
      <c r="E431" s="242">
        <v>1</v>
      </c>
    </row>
    <row r="432" spans="2:5" x14ac:dyDescent="0.25">
      <c r="B432" s="239">
        <v>44122</v>
      </c>
      <c r="C432" s="236" t="s">
        <v>371</v>
      </c>
      <c r="D432" s="240">
        <v>7809.02</v>
      </c>
      <c r="E432" s="242">
        <v>1</v>
      </c>
    </row>
    <row r="433" spans="2:5" x14ac:dyDescent="0.25">
      <c r="B433" s="239">
        <v>44122</v>
      </c>
      <c r="C433" s="236" t="s">
        <v>371</v>
      </c>
      <c r="D433" s="240">
        <v>75851.61</v>
      </c>
      <c r="E433" s="242">
        <v>1</v>
      </c>
    </row>
    <row r="434" spans="2:5" x14ac:dyDescent="0.25">
      <c r="B434" s="239">
        <v>44122</v>
      </c>
      <c r="C434" s="236" t="s">
        <v>371</v>
      </c>
      <c r="D434" s="240">
        <v>15701.28</v>
      </c>
      <c r="E434" s="242">
        <v>1</v>
      </c>
    </row>
    <row r="435" spans="2:5" x14ac:dyDescent="0.25">
      <c r="B435" s="239">
        <v>44122</v>
      </c>
      <c r="C435" s="236" t="s">
        <v>372</v>
      </c>
      <c r="D435" s="240">
        <v>1923.59</v>
      </c>
      <c r="E435" s="242">
        <v>1</v>
      </c>
    </row>
    <row r="436" spans="2:5" x14ac:dyDescent="0.25">
      <c r="B436" s="239">
        <v>44122</v>
      </c>
      <c r="C436" s="236" t="s">
        <v>372</v>
      </c>
      <c r="D436" s="240">
        <v>2207.39</v>
      </c>
      <c r="E436" s="242">
        <v>1</v>
      </c>
    </row>
    <row r="437" spans="2:5" x14ac:dyDescent="0.25">
      <c r="B437" s="239">
        <v>44123</v>
      </c>
      <c r="C437" s="236" t="s">
        <v>373</v>
      </c>
      <c r="D437" s="240">
        <v>1453.19</v>
      </c>
      <c r="E437" s="242">
        <v>1</v>
      </c>
    </row>
    <row r="438" spans="2:5" x14ac:dyDescent="0.25">
      <c r="B438" s="239">
        <v>44123</v>
      </c>
      <c r="C438" s="236" t="s">
        <v>373</v>
      </c>
      <c r="D438" s="240">
        <v>1275.22</v>
      </c>
      <c r="E438" s="242">
        <v>1</v>
      </c>
    </row>
    <row r="439" spans="2:5" x14ac:dyDescent="0.25">
      <c r="B439" s="239">
        <v>44123</v>
      </c>
      <c r="C439" s="236" t="s">
        <v>373</v>
      </c>
      <c r="D439" s="240">
        <v>3721.37</v>
      </c>
      <c r="E439" s="242">
        <v>1</v>
      </c>
    </row>
    <row r="440" spans="2:5" x14ac:dyDescent="0.25">
      <c r="B440" s="239">
        <v>44123</v>
      </c>
      <c r="C440" s="236" t="s">
        <v>374</v>
      </c>
      <c r="D440" s="240">
        <v>1749.37</v>
      </c>
      <c r="E440" s="242">
        <v>1</v>
      </c>
    </row>
    <row r="441" spans="2:5" x14ac:dyDescent="0.25">
      <c r="B441" s="239">
        <v>44125</v>
      </c>
      <c r="C441" s="236" t="s">
        <v>375</v>
      </c>
      <c r="D441" s="240">
        <v>682.15</v>
      </c>
      <c r="E441" s="242">
        <v>1</v>
      </c>
    </row>
    <row r="442" spans="2:5" x14ac:dyDescent="0.25">
      <c r="B442" s="239">
        <v>44125</v>
      </c>
      <c r="C442" s="236" t="s">
        <v>375</v>
      </c>
      <c r="D442" s="240">
        <v>2224.9299999999998</v>
      </c>
      <c r="E442" s="242">
        <v>1</v>
      </c>
    </row>
    <row r="443" spans="2:5" x14ac:dyDescent="0.25">
      <c r="B443" s="239">
        <v>44125</v>
      </c>
      <c r="C443" s="236" t="s">
        <v>375</v>
      </c>
      <c r="D443" s="240">
        <v>1765.92</v>
      </c>
      <c r="E443" s="242">
        <v>1</v>
      </c>
    </row>
    <row r="444" spans="2:5" x14ac:dyDescent="0.25">
      <c r="B444" s="239">
        <v>44125</v>
      </c>
      <c r="C444" s="236" t="s">
        <v>376</v>
      </c>
      <c r="D444" s="240">
        <v>6518.69</v>
      </c>
      <c r="E444" s="242">
        <v>1</v>
      </c>
    </row>
    <row r="445" spans="2:5" x14ac:dyDescent="0.25">
      <c r="B445" s="239">
        <v>44125</v>
      </c>
      <c r="C445" s="236" t="s">
        <v>376</v>
      </c>
      <c r="D445" s="240">
        <v>4593.6000000000004</v>
      </c>
      <c r="E445" s="242">
        <v>1</v>
      </c>
    </row>
    <row r="446" spans="2:5" x14ac:dyDescent="0.25">
      <c r="B446" s="239">
        <v>44125</v>
      </c>
      <c r="C446" s="236" t="s">
        <v>376</v>
      </c>
      <c r="D446" s="240">
        <v>9468.89</v>
      </c>
      <c r="E446" s="242">
        <v>1</v>
      </c>
    </row>
    <row r="447" spans="2:5" x14ac:dyDescent="0.25">
      <c r="B447" s="239">
        <v>44125</v>
      </c>
      <c r="C447" s="236" t="s">
        <v>376</v>
      </c>
      <c r="D447" s="240">
        <v>4337.66</v>
      </c>
      <c r="E447" s="242">
        <v>1</v>
      </c>
    </row>
    <row r="448" spans="2:5" x14ac:dyDescent="0.25">
      <c r="B448" s="239">
        <v>44125</v>
      </c>
      <c r="C448" s="236" t="s">
        <v>377</v>
      </c>
      <c r="D448" s="240">
        <v>6905.99</v>
      </c>
      <c r="E448" s="242">
        <v>1</v>
      </c>
    </row>
    <row r="449" spans="2:5" x14ac:dyDescent="0.25">
      <c r="B449" s="239">
        <v>44125</v>
      </c>
      <c r="C449" s="236" t="s">
        <v>377</v>
      </c>
      <c r="D449" s="240">
        <v>5743.93</v>
      </c>
      <c r="E449" s="242">
        <v>1</v>
      </c>
    </row>
    <row r="450" spans="2:5" x14ac:dyDescent="0.25">
      <c r="B450" s="239">
        <v>44125</v>
      </c>
      <c r="C450" s="236" t="s">
        <v>377</v>
      </c>
      <c r="D450" s="240">
        <v>8288.2900000000009</v>
      </c>
      <c r="E450" s="242">
        <v>1</v>
      </c>
    </row>
    <row r="451" spans="2:5" x14ac:dyDescent="0.25">
      <c r="B451" s="239">
        <v>44127</v>
      </c>
      <c r="C451" s="236" t="s">
        <v>378</v>
      </c>
      <c r="D451" s="240">
        <v>570.38</v>
      </c>
      <c r="E451" s="242">
        <v>1</v>
      </c>
    </row>
    <row r="452" spans="2:5" x14ac:dyDescent="0.25">
      <c r="B452" s="239">
        <v>44127</v>
      </c>
      <c r="C452" s="236" t="s">
        <v>378</v>
      </c>
      <c r="D452" s="240">
        <v>570.38</v>
      </c>
      <c r="E452" s="242">
        <v>1</v>
      </c>
    </row>
    <row r="453" spans="2:5" x14ac:dyDescent="0.25">
      <c r="B453" s="239">
        <v>44127</v>
      </c>
      <c r="C453" s="236" t="s">
        <v>378</v>
      </c>
      <c r="D453" s="240">
        <v>537.84</v>
      </c>
      <c r="E453" s="242">
        <v>1</v>
      </c>
    </row>
    <row r="454" spans="2:5" x14ac:dyDescent="0.25">
      <c r="B454" s="239">
        <v>44127</v>
      </c>
      <c r="C454" s="236" t="s">
        <v>378</v>
      </c>
      <c r="D454" s="240">
        <v>513.36</v>
      </c>
      <c r="E454" s="242">
        <v>1</v>
      </c>
    </row>
    <row r="455" spans="2:5" x14ac:dyDescent="0.25">
      <c r="B455" s="239">
        <v>44127</v>
      </c>
      <c r="C455" s="236" t="s">
        <v>378</v>
      </c>
      <c r="D455" s="240">
        <v>270.83</v>
      </c>
      <c r="E455" s="242">
        <v>1</v>
      </c>
    </row>
    <row r="456" spans="2:5" x14ac:dyDescent="0.25">
      <c r="B456" s="239">
        <v>44127</v>
      </c>
      <c r="C456" s="236" t="s">
        <v>378</v>
      </c>
      <c r="D456" s="240">
        <v>412.43</v>
      </c>
      <c r="E456" s="242">
        <v>1</v>
      </c>
    </row>
    <row r="457" spans="2:5" x14ac:dyDescent="0.25">
      <c r="B457" s="239">
        <v>44127</v>
      </c>
      <c r="C457" s="236" t="s">
        <v>378</v>
      </c>
      <c r="D457" s="240">
        <v>637.15</v>
      </c>
      <c r="E457" s="242">
        <v>1</v>
      </c>
    </row>
    <row r="458" spans="2:5" x14ac:dyDescent="0.25">
      <c r="B458" s="239">
        <v>44127</v>
      </c>
      <c r="C458" s="236" t="s">
        <v>378</v>
      </c>
      <c r="D458" s="240">
        <v>500.83</v>
      </c>
      <c r="E458" s="242">
        <v>1</v>
      </c>
    </row>
    <row r="459" spans="2:5" x14ac:dyDescent="0.25">
      <c r="B459" s="239">
        <v>44128</v>
      </c>
      <c r="C459" s="236" t="s">
        <v>379</v>
      </c>
      <c r="D459" s="240">
        <v>1591.8</v>
      </c>
      <c r="E459" s="242">
        <v>1</v>
      </c>
    </row>
    <row r="460" spans="2:5" x14ac:dyDescent="0.25">
      <c r="B460" s="239">
        <v>44128</v>
      </c>
      <c r="C460" s="236" t="s">
        <v>379</v>
      </c>
      <c r="D460" s="240">
        <v>1032</v>
      </c>
      <c r="E460" s="242">
        <v>1</v>
      </c>
    </row>
    <row r="461" spans="2:5" x14ac:dyDescent="0.25">
      <c r="B461" s="239">
        <v>44128</v>
      </c>
      <c r="C461" s="236" t="s">
        <v>379</v>
      </c>
      <c r="D461" s="240">
        <v>3451.78</v>
      </c>
      <c r="E461" s="242">
        <v>1</v>
      </c>
    </row>
    <row r="462" spans="2:5" x14ac:dyDescent="0.25">
      <c r="B462" s="239">
        <v>44128</v>
      </c>
      <c r="C462" s="236" t="s">
        <v>379</v>
      </c>
      <c r="D462" s="240">
        <v>3534.72</v>
      </c>
      <c r="E462" s="242">
        <v>1</v>
      </c>
    </row>
    <row r="463" spans="2:5" x14ac:dyDescent="0.25">
      <c r="B463" s="239">
        <v>44128</v>
      </c>
      <c r="C463" s="236" t="s">
        <v>379</v>
      </c>
      <c r="D463" s="240">
        <v>2350.71</v>
      </c>
      <c r="E463" s="242">
        <v>1</v>
      </c>
    </row>
    <row r="464" spans="2:5" x14ac:dyDescent="0.25">
      <c r="B464" s="239">
        <v>44128</v>
      </c>
      <c r="C464" s="236" t="s">
        <v>379</v>
      </c>
      <c r="D464" s="240">
        <v>4143.17</v>
      </c>
      <c r="E464" s="242">
        <v>1</v>
      </c>
    </row>
    <row r="465" spans="2:5" x14ac:dyDescent="0.25">
      <c r="B465" s="239">
        <v>44128</v>
      </c>
      <c r="C465" s="236" t="s">
        <v>379</v>
      </c>
      <c r="D465" s="240">
        <v>3321.74</v>
      </c>
      <c r="E465" s="242">
        <v>1</v>
      </c>
    </row>
    <row r="466" spans="2:5" x14ac:dyDescent="0.25">
      <c r="B466" s="239">
        <v>44128</v>
      </c>
      <c r="C466" s="236" t="s">
        <v>379</v>
      </c>
      <c r="D466" s="240">
        <v>4446.1099999999997</v>
      </c>
      <c r="E466" s="242">
        <v>1</v>
      </c>
    </row>
    <row r="467" spans="2:5" x14ac:dyDescent="0.25">
      <c r="B467" s="239">
        <v>44130</v>
      </c>
      <c r="C467" s="236" t="s">
        <v>380</v>
      </c>
      <c r="D467" s="240">
        <v>4423.72</v>
      </c>
      <c r="E467" s="242">
        <v>1</v>
      </c>
    </row>
    <row r="468" spans="2:5" x14ac:dyDescent="0.25">
      <c r="B468" s="239">
        <v>44130</v>
      </c>
      <c r="C468" s="236" t="s">
        <v>381</v>
      </c>
      <c r="D468" s="240">
        <v>4983.09</v>
      </c>
      <c r="E468" s="242">
        <v>1</v>
      </c>
    </row>
    <row r="469" spans="2:5" x14ac:dyDescent="0.25">
      <c r="B469" s="239">
        <v>44131</v>
      </c>
      <c r="C469" s="236" t="s">
        <v>382</v>
      </c>
      <c r="D469" s="240">
        <v>1334.69</v>
      </c>
      <c r="E469" s="242">
        <v>1</v>
      </c>
    </row>
    <row r="470" spans="2:5" x14ac:dyDescent="0.25">
      <c r="B470" s="239">
        <v>44131</v>
      </c>
      <c r="C470" s="236" t="s">
        <v>382</v>
      </c>
      <c r="D470" s="240">
        <v>149.21</v>
      </c>
      <c r="E470" s="242">
        <v>1</v>
      </c>
    </row>
    <row r="471" spans="2:5" x14ac:dyDescent="0.25">
      <c r="B471" s="239">
        <v>44131</v>
      </c>
      <c r="C471" s="236" t="s">
        <v>382</v>
      </c>
      <c r="D471" s="240">
        <v>377.76</v>
      </c>
      <c r="E471" s="242">
        <v>1</v>
      </c>
    </row>
    <row r="472" spans="2:5" x14ac:dyDescent="0.25">
      <c r="B472" s="239">
        <v>44131</v>
      </c>
      <c r="C472" s="236" t="s">
        <v>383</v>
      </c>
      <c r="D472" s="240">
        <v>2957.2</v>
      </c>
      <c r="E472" s="242">
        <v>1</v>
      </c>
    </row>
    <row r="473" spans="2:5" x14ac:dyDescent="0.25">
      <c r="B473" s="239">
        <v>44132</v>
      </c>
      <c r="C473" s="236" t="s">
        <v>384</v>
      </c>
      <c r="D473" s="240">
        <v>1443.57</v>
      </c>
      <c r="E473" s="242">
        <v>1</v>
      </c>
    </row>
    <row r="474" spans="2:5" x14ac:dyDescent="0.25">
      <c r="B474" s="239">
        <v>44132</v>
      </c>
      <c r="C474" s="236" t="s">
        <v>384</v>
      </c>
      <c r="D474" s="240">
        <v>15377.2</v>
      </c>
      <c r="E474" s="242">
        <v>1</v>
      </c>
    </row>
    <row r="475" spans="2:5" x14ac:dyDescent="0.25">
      <c r="B475" s="239">
        <v>44132</v>
      </c>
      <c r="C475" s="236" t="s">
        <v>385</v>
      </c>
      <c r="D475" s="240">
        <v>580.87</v>
      </c>
      <c r="E475" s="242">
        <v>1</v>
      </c>
    </row>
    <row r="476" spans="2:5" x14ac:dyDescent="0.25">
      <c r="B476" s="239">
        <v>44132</v>
      </c>
      <c r="C476" s="236" t="s">
        <v>385</v>
      </c>
      <c r="D476" s="240">
        <v>859.45</v>
      </c>
      <c r="E476" s="242">
        <v>1</v>
      </c>
    </row>
    <row r="477" spans="2:5" x14ac:dyDescent="0.25">
      <c r="B477" s="239">
        <v>44132</v>
      </c>
      <c r="C477" s="236" t="s">
        <v>385</v>
      </c>
      <c r="D477" s="240">
        <v>590.49</v>
      </c>
      <c r="E477" s="242">
        <v>1</v>
      </c>
    </row>
    <row r="478" spans="2:5" x14ac:dyDescent="0.25">
      <c r="B478" s="239">
        <v>44132</v>
      </c>
      <c r="C478" s="236" t="s">
        <v>385</v>
      </c>
      <c r="D478" s="240">
        <v>436.8</v>
      </c>
      <c r="E478" s="242">
        <v>1</v>
      </c>
    </row>
    <row r="479" spans="2:5" x14ac:dyDescent="0.25">
      <c r="B479" s="239">
        <v>44133</v>
      </c>
      <c r="C479" s="236" t="s">
        <v>386</v>
      </c>
      <c r="D479" s="240">
        <v>12970.84</v>
      </c>
      <c r="E479" s="242">
        <v>1</v>
      </c>
    </row>
    <row r="480" spans="2:5" x14ac:dyDescent="0.25">
      <c r="B480" s="239">
        <v>44133</v>
      </c>
      <c r="C480" s="236" t="s">
        <v>386</v>
      </c>
      <c r="D480" s="240">
        <v>3345.5</v>
      </c>
      <c r="E480" s="242">
        <v>1</v>
      </c>
    </row>
    <row r="481" spans="2:5" x14ac:dyDescent="0.25">
      <c r="B481" s="239">
        <v>44134</v>
      </c>
      <c r="C481" s="236" t="s">
        <v>387</v>
      </c>
      <c r="D481" s="240">
        <v>1910.83</v>
      </c>
      <c r="E481" s="242">
        <v>1</v>
      </c>
    </row>
    <row r="482" spans="2:5" x14ac:dyDescent="0.25">
      <c r="B482" s="239">
        <v>44134</v>
      </c>
      <c r="C482" s="236" t="s">
        <v>388</v>
      </c>
      <c r="D482" s="240">
        <v>2232.8200000000002</v>
      </c>
      <c r="E482" s="242">
        <v>1</v>
      </c>
    </row>
    <row r="483" spans="2:5" x14ac:dyDescent="0.25">
      <c r="B483" s="239">
        <v>44134</v>
      </c>
      <c r="C483" s="236" t="s">
        <v>388</v>
      </c>
      <c r="D483" s="240">
        <v>2498.31</v>
      </c>
      <c r="E483" s="242">
        <v>1</v>
      </c>
    </row>
    <row r="484" spans="2:5" x14ac:dyDescent="0.25">
      <c r="B484" s="239">
        <v>44134</v>
      </c>
      <c r="C484" s="236" t="s">
        <v>389</v>
      </c>
      <c r="D484" s="240">
        <v>3617.25</v>
      </c>
      <c r="E484" s="242">
        <v>1</v>
      </c>
    </row>
    <row r="485" spans="2:5" x14ac:dyDescent="0.25">
      <c r="B485" s="239">
        <v>44134</v>
      </c>
      <c r="C485" s="236" t="s">
        <v>389</v>
      </c>
      <c r="D485" s="240">
        <v>6177</v>
      </c>
      <c r="E485" s="242">
        <v>1</v>
      </c>
    </row>
    <row r="486" spans="2:5" x14ac:dyDescent="0.25">
      <c r="B486" s="239">
        <v>44134</v>
      </c>
      <c r="C486" s="236" t="s">
        <v>389</v>
      </c>
      <c r="D486" s="240">
        <v>7486.01</v>
      </c>
      <c r="E486" s="242">
        <v>1</v>
      </c>
    </row>
    <row r="487" spans="2:5" x14ac:dyDescent="0.25">
      <c r="B487" s="239">
        <v>44137</v>
      </c>
      <c r="C487" s="236" t="s">
        <v>390</v>
      </c>
      <c r="D487" s="240">
        <v>18135.45</v>
      </c>
      <c r="E487" s="242">
        <v>1</v>
      </c>
    </row>
    <row r="488" spans="2:5" x14ac:dyDescent="0.25">
      <c r="B488" s="239">
        <v>44137</v>
      </c>
      <c r="C488" s="236" t="s">
        <v>391</v>
      </c>
      <c r="D488" s="240">
        <v>30002.54</v>
      </c>
      <c r="E488" s="242">
        <v>1</v>
      </c>
    </row>
    <row r="489" spans="2:5" x14ac:dyDescent="0.25">
      <c r="B489" s="239">
        <v>44137</v>
      </c>
      <c r="C489" s="236" t="s">
        <v>391</v>
      </c>
      <c r="D489" s="240">
        <v>8854.43</v>
      </c>
      <c r="E489" s="242">
        <v>1</v>
      </c>
    </row>
    <row r="490" spans="2:5" x14ac:dyDescent="0.25">
      <c r="B490" s="239">
        <v>44137</v>
      </c>
      <c r="C490" s="236" t="s">
        <v>391</v>
      </c>
      <c r="D490" s="240">
        <v>90265.44</v>
      </c>
      <c r="E490" s="242">
        <v>1</v>
      </c>
    </row>
    <row r="491" spans="2:5" x14ac:dyDescent="0.25">
      <c r="B491" s="239">
        <v>44137</v>
      </c>
      <c r="C491" s="236" t="s">
        <v>391</v>
      </c>
      <c r="D491" s="240">
        <v>18362.73</v>
      </c>
      <c r="E491" s="242">
        <v>1</v>
      </c>
    </row>
    <row r="492" spans="2:5" x14ac:dyDescent="0.25">
      <c r="B492" s="239">
        <v>44137</v>
      </c>
      <c r="C492" s="236" t="s">
        <v>392</v>
      </c>
      <c r="D492" s="240">
        <v>497.85</v>
      </c>
      <c r="E492" s="242">
        <v>1</v>
      </c>
    </row>
    <row r="493" spans="2:5" x14ac:dyDescent="0.25">
      <c r="B493" s="239">
        <v>44137</v>
      </c>
      <c r="C493" s="236" t="s">
        <v>392</v>
      </c>
      <c r="D493" s="240">
        <v>151.13999999999999</v>
      </c>
      <c r="E493" s="242">
        <v>1</v>
      </c>
    </row>
    <row r="494" spans="2:5" x14ac:dyDescent="0.25">
      <c r="B494" s="239">
        <v>44137</v>
      </c>
      <c r="C494" s="236" t="s">
        <v>392</v>
      </c>
      <c r="D494" s="240">
        <v>1514.99</v>
      </c>
      <c r="E494" s="242">
        <v>1</v>
      </c>
    </row>
    <row r="495" spans="2:5" x14ac:dyDescent="0.25">
      <c r="B495" s="239">
        <v>44137</v>
      </c>
      <c r="C495" s="236" t="s">
        <v>392</v>
      </c>
      <c r="D495" s="240">
        <v>308.32</v>
      </c>
      <c r="E495" s="242">
        <v>1</v>
      </c>
    </row>
    <row r="496" spans="2:5" x14ac:dyDescent="0.25">
      <c r="B496" s="239">
        <v>44137</v>
      </c>
      <c r="C496" s="236" t="s">
        <v>393</v>
      </c>
      <c r="D496" s="240">
        <v>1457.35</v>
      </c>
      <c r="E496" s="242">
        <v>1</v>
      </c>
    </row>
    <row r="497" spans="2:5" x14ac:dyDescent="0.25">
      <c r="B497" s="239">
        <v>44137</v>
      </c>
      <c r="C497" s="236" t="s">
        <v>393</v>
      </c>
      <c r="D497" s="240">
        <v>486.49</v>
      </c>
      <c r="E497" s="242">
        <v>1</v>
      </c>
    </row>
    <row r="498" spans="2:5" x14ac:dyDescent="0.25">
      <c r="B498" s="239">
        <v>44137</v>
      </c>
      <c r="C498" s="236" t="s">
        <v>394</v>
      </c>
      <c r="D498" s="240">
        <v>18949.259999999998</v>
      </c>
      <c r="E498" s="242">
        <v>1</v>
      </c>
    </row>
    <row r="499" spans="2:5" x14ac:dyDescent="0.25">
      <c r="B499" s="239">
        <v>44139</v>
      </c>
      <c r="C499" s="236" t="s">
        <v>395</v>
      </c>
      <c r="D499" s="240">
        <v>2402.44</v>
      </c>
      <c r="E499" s="242">
        <v>1</v>
      </c>
    </row>
    <row r="500" spans="2:5" x14ac:dyDescent="0.25">
      <c r="B500" s="239">
        <v>44139</v>
      </c>
      <c r="C500" s="236" t="s">
        <v>395</v>
      </c>
      <c r="D500" s="240">
        <v>373.03</v>
      </c>
      <c r="E500" s="242">
        <v>1</v>
      </c>
    </row>
    <row r="501" spans="2:5" x14ac:dyDescent="0.25">
      <c r="B501" s="239">
        <v>44139</v>
      </c>
      <c r="C501" s="236" t="s">
        <v>395</v>
      </c>
      <c r="D501" s="240">
        <v>761.56</v>
      </c>
      <c r="E501" s="242">
        <v>1</v>
      </c>
    </row>
    <row r="502" spans="2:5" x14ac:dyDescent="0.25">
      <c r="B502" s="239">
        <v>44139</v>
      </c>
      <c r="C502" s="236" t="s">
        <v>395</v>
      </c>
      <c r="D502" s="240">
        <v>141.96</v>
      </c>
      <c r="E502" s="242">
        <v>1</v>
      </c>
    </row>
    <row r="503" spans="2:5" x14ac:dyDescent="0.25">
      <c r="B503" s="239">
        <v>44139</v>
      </c>
      <c r="C503" s="236" t="s">
        <v>396</v>
      </c>
      <c r="D503" s="240">
        <v>503.57</v>
      </c>
      <c r="E503" s="242">
        <v>1</v>
      </c>
    </row>
    <row r="504" spans="2:5" x14ac:dyDescent="0.25">
      <c r="B504" s="239">
        <v>44139</v>
      </c>
      <c r="C504" s="236" t="s">
        <v>396</v>
      </c>
      <c r="D504" s="240">
        <v>113.36</v>
      </c>
      <c r="E504" s="242">
        <v>1</v>
      </c>
    </row>
    <row r="505" spans="2:5" x14ac:dyDescent="0.25">
      <c r="B505" s="239">
        <v>44139</v>
      </c>
      <c r="C505" s="236" t="s">
        <v>396</v>
      </c>
      <c r="D505" s="240">
        <v>1471.85</v>
      </c>
      <c r="E505" s="242">
        <v>1</v>
      </c>
    </row>
    <row r="506" spans="2:5" x14ac:dyDescent="0.25">
      <c r="B506" s="239">
        <v>44139</v>
      </c>
      <c r="C506" s="236" t="s">
        <v>396</v>
      </c>
      <c r="D506" s="240">
        <v>269.37</v>
      </c>
      <c r="E506" s="242">
        <v>1</v>
      </c>
    </row>
    <row r="507" spans="2:5" x14ac:dyDescent="0.25">
      <c r="B507" s="239">
        <v>44139</v>
      </c>
      <c r="C507" s="236" t="s">
        <v>397</v>
      </c>
      <c r="D507" s="240">
        <v>51776.28</v>
      </c>
      <c r="E507" s="242">
        <v>1</v>
      </c>
    </row>
    <row r="508" spans="2:5" x14ac:dyDescent="0.25">
      <c r="B508" s="239">
        <v>44139</v>
      </c>
      <c r="C508" s="236" t="s">
        <v>397</v>
      </c>
      <c r="D508" s="240">
        <v>23313.72</v>
      </c>
      <c r="E508" s="242">
        <v>1</v>
      </c>
    </row>
    <row r="509" spans="2:5" x14ac:dyDescent="0.25">
      <c r="B509" s="239">
        <v>44139</v>
      </c>
      <c r="C509" s="236" t="s">
        <v>397</v>
      </c>
      <c r="D509" s="240">
        <v>112850.56</v>
      </c>
      <c r="E509" s="242">
        <v>1</v>
      </c>
    </row>
    <row r="510" spans="2:5" x14ac:dyDescent="0.25">
      <c r="B510" s="239">
        <v>44139</v>
      </c>
      <c r="C510" s="236" t="s">
        <v>397</v>
      </c>
      <c r="D510" s="240">
        <v>20024.47</v>
      </c>
      <c r="E510" s="242">
        <v>1</v>
      </c>
    </row>
    <row r="511" spans="2:5" x14ac:dyDescent="0.25">
      <c r="B511" s="239">
        <v>44139</v>
      </c>
      <c r="C511" s="236" t="s">
        <v>397</v>
      </c>
      <c r="D511" s="240">
        <v>20740.34</v>
      </c>
      <c r="E511" s="242">
        <v>1</v>
      </c>
    </row>
    <row r="512" spans="2:5" x14ac:dyDescent="0.25">
      <c r="B512" s="239">
        <v>44139</v>
      </c>
      <c r="C512" s="236" t="s">
        <v>398</v>
      </c>
      <c r="D512" s="240">
        <v>3618.72</v>
      </c>
      <c r="E512" s="242">
        <v>1</v>
      </c>
    </row>
    <row r="513" spans="2:5" x14ac:dyDescent="0.25">
      <c r="B513" s="239">
        <v>44139</v>
      </c>
      <c r="C513" s="236" t="s">
        <v>398</v>
      </c>
      <c r="D513" s="240">
        <v>3936.43</v>
      </c>
      <c r="E513" s="242">
        <v>1</v>
      </c>
    </row>
    <row r="514" spans="2:5" x14ac:dyDescent="0.25">
      <c r="B514" s="239">
        <v>44139</v>
      </c>
      <c r="C514" s="236" t="s">
        <v>399</v>
      </c>
      <c r="D514" s="240">
        <v>1457.36</v>
      </c>
      <c r="E514" s="242">
        <v>1</v>
      </c>
    </row>
    <row r="515" spans="2:5" x14ac:dyDescent="0.25">
      <c r="B515" s="239">
        <v>44139</v>
      </c>
      <c r="C515" s="236" t="s">
        <v>399</v>
      </c>
      <c r="D515" s="240">
        <v>304.06</v>
      </c>
      <c r="E515" s="242">
        <v>1</v>
      </c>
    </row>
    <row r="516" spans="2:5" x14ac:dyDescent="0.25">
      <c r="B516" s="239">
        <v>44140</v>
      </c>
      <c r="C516" s="236" t="s">
        <v>400</v>
      </c>
      <c r="D516" s="240">
        <v>26671.35</v>
      </c>
      <c r="E516" s="242">
        <v>1</v>
      </c>
    </row>
    <row r="517" spans="2:5" x14ac:dyDescent="0.25">
      <c r="B517" s="239">
        <v>44140</v>
      </c>
      <c r="C517" s="236" t="s">
        <v>400</v>
      </c>
      <c r="D517" s="240">
        <v>31460.74</v>
      </c>
      <c r="E517" s="242">
        <v>1</v>
      </c>
    </row>
    <row r="518" spans="2:5" x14ac:dyDescent="0.25">
      <c r="B518" s="239">
        <v>44140</v>
      </c>
      <c r="C518" s="236" t="s">
        <v>401</v>
      </c>
      <c r="D518" s="240">
        <v>20045.57</v>
      </c>
      <c r="E518" s="242">
        <v>1</v>
      </c>
    </row>
    <row r="519" spans="2:5" x14ac:dyDescent="0.25">
      <c r="B519" s="239">
        <v>44140</v>
      </c>
      <c r="C519" s="236" t="s">
        <v>401</v>
      </c>
      <c r="D519" s="240">
        <v>5655.24</v>
      </c>
      <c r="E519" s="242">
        <v>1</v>
      </c>
    </row>
    <row r="520" spans="2:5" x14ac:dyDescent="0.25">
      <c r="B520" s="239">
        <v>44140</v>
      </c>
      <c r="C520" s="236" t="s">
        <v>401</v>
      </c>
      <c r="D520" s="240">
        <v>60340.55</v>
      </c>
      <c r="E520" s="242">
        <v>1</v>
      </c>
    </row>
    <row r="521" spans="2:5" x14ac:dyDescent="0.25">
      <c r="B521" s="239">
        <v>44140</v>
      </c>
      <c r="C521" s="236" t="s">
        <v>401</v>
      </c>
      <c r="D521" s="240">
        <v>11923.62</v>
      </c>
      <c r="E521" s="242">
        <v>1</v>
      </c>
    </row>
    <row r="522" spans="2:5" x14ac:dyDescent="0.25">
      <c r="B522" s="239">
        <v>44140</v>
      </c>
      <c r="C522" s="236" t="s">
        <v>402</v>
      </c>
      <c r="D522" s="240">
        <v>934.28</v>
      </c>
      <c r="E522" s="242">
        <v>1</v>
      </c>
    </row>
    <row r="523" spans="2:5" x14ac:dyDescent="0.25">
      <c r="B523" s="239">
        <v>44140</v>
      </c>
      <c r="C523" s="236" t="s">
        <v>402</v>
      </c>
      <c r="D523" s="240">
        <v>190.39</v>
      </c>
      <c r="E523" s="242">
        <v>1</v>
      </c>
    </row>
    <row r="524" spans="2:5" x14ac:dyDescent="0.25">
      <c r="B524" s="239">
        <v>44140</v>
      </c>
      <c r="C524" s="236" t="s">
        <v>403</v>
      </c>
      <c r="D524" s="240">
        <v>269.88</v>
      </c>
      <c r="E524" s="242">
        <v>1</v>
      </c>
    </row>
    <row r="525" spans="2:5" x14ac:dyDescent="0.25">
      <c r="B525" s="239">
        <v>44140</v>
      </c>
      <c r="C525" s="236" t="s">
        <v>404</v>
      </c>
      <c r="D525" s="240">
        <v>917.59</v>
      </c>
      <c r="E525" s="242">
        <v>1</v>
      </c>
    </row>
    <row r="526" spans="2:5" x14ac:dyDescent="0.25">
      <c r="B526" s="239">
        <v>44140</v>
      </c>
      <c r="C526" s="236" t="s">
        <v>404</v>
      </c>
      <c r="D526" s="240">
        <v>121.62</v>
      </c>
      <c r="E526" s="242">
        <v>1</v>
      </c>
    </row>
    <row r="527" spans="2:5" x14ac:dyDescent="0.25">
      <c r="B527" s="239">
        <v>44140</v>
      </c>
      <c r="C527" s="236" t="s">
        <v>404</v>
      </c>
      <c r="D527" s="240">
        <v>61</v>
      </c>
      <c r="E527" s="242">
        <v>1</v>
      </c>
    </row>
    <row r="528" spans="2:5" x14ac:dyDescent="0.25">
      <c r="B528" s="239">
        <v>44140</v>
      </c>
      <c r="C528" s="236" t="s">
        <v>405</v>
      </c>
      <c r="D528" s="240">
        <v>2945.17</v>
      </c>
      <c r="E528" s="242">
        <v>1</v>
      </c>
    </row>
    <row r="529" spans="2:5" x14ac:dyDescent="0.25">
      <c r="B529" s="239">
        <v>44140</v>
      </c>
      <c r="C529" s="236" t="s">
        <v>405</v>
      </c>
      <c r="D529" s="240">
        <v>3955.71</v>
      </c>
      <c r="E529" s="242">
        <v>1</v>
      </c>
    </row>
    <row r="530" spans="2:5" x14ac:dyDescent="0.25">
      <c r="B530" s="239">
        <v>44141</v>
      </c>
      <c r="C530" s="236" t="s">
        <v>406</v>
      </c>
      <c r="D530" s="240">
        <v>19786.259999999998</v>
      </c>
      <c r="E530" s="242">
        <v>1</v>
      </c>
    </row>
    <row r="531" spans="2:5" x14ac:dyDescent="0.25">
      <c r="B531" s="239">
        <v>44141</v>
      </c>
      <c r="C531" s="236" t="s">
        <v>406</v>
      </c>
      <c r="D531" s="240">
        <v>8636.9500000000007</v>
      </c>
      <c r="E531" s="242">
        <v>1</v>
      </c>
    </row>
    <row r="532" spans="2:5" x14ac:dyDescent="0.25">
      <c r="B532" s="239">
        <v>44141</v>
      </c>
      <c r="C532" s="236" t="s">
        <v>406</v>
      </c>
      <c r="D532" s="240">
        <v>15923.94</v>
      </c>
      <c r="E532" s="242">
        <v>1</v>
      </c>
    </row>
    <row r="533" spans="2:5" x14ac:dyDescent="0.25">
      <c r="B533" s="239">
        <v>44141</v>
      </c>
      <c r="C533" s="236" t="s">
        <v>406</v>
      </c>
      <c r="D533" s="240">
        <v>6803.34</v>
      </c>
      <c r="E533" s="242">
        <v>1</v>
      </c>
    </row>
    <row r="534" spans="2:5" x14ac:dyDescent="0.25">
      <c r="B534" s="239">
        <v>44141</v>
      </c>
      <c r="C534" s="236" t="s">
        <v>406</v>
      </c>
      <c r="D534" s="240">
        <v>19762.740000000002</v>
      </c>
      <c r="E534" s="242">
        <v>1</v>
      </c>
    </row>
    <row r="535" spans="2:5" x14ac:dyDescent="0.25">
      <c r="B535" s="239">
        <v>44141</v>
      </c>
      <c r="C535" s="236" t="s">
        <v>406</v>
      </c>
      <c r="D535" s="240">
        <v>8539.57</v>
      </c>
      <c r="E535" s="242">
        <v>1</v>
      </c>
    </row>
    <row r="536" spans="2:5" x14ac:dyDescent="0.25">
      <c r="B536" s="239">
        <v>44141</v>
      </c>
      <c r="C536" s="236" t="s">
        <v>406</v>
      </c>
      <c r="D536" s="240">
        <v>11671.03</v>
      </c>
      <c r="E536" s="242">
        <v>1</v>
      </c>
    </row>
    <row r="537" spans="2:5" x14ac:dyDescent="0.25">
      <c r="B537" s="239">
        <v>44141</v>
      </c>
      <c r="C537" s="236" t="s">
        <v>406</v>
      </c>
      <c r="D537" s="240">
        <v>4890.04</v>
      </c>
      <c r="E537" s="242">
        <v>1</v>
      </c>
    </row>
    <row r="538" spans="2:5" x14ac:dyDescent="0.25">
      <c r="B538" s="239">
        <v>44141</v>
      </c>
      <c r="C538" s="236" t="s">
        <v>406</v>
      </c>
      <c r="D538" s="240">
        <v>9215.33</v>
      </c>
      <c r="E538" s="242">
        <v>1</v>
      </c>
    </row>
    <row r="539" spans="2:5" x14ac:dyDescent="0.25">
      <c r="B539" s="239">
        <v>44141</v>
      </c>
      <c r="C539" s="236" t="s">
        <v>406</v>
      </c>
      <c r="D539" s="240">
        <v>3900.54</v>
      </c>
      <c r="E539" s="242">
        <v>1</v>
      </c>
    </row>
    <row r="540" spans="2:5" x14ac:dyDescent="0.25">
      <c r="B540" s="239">
        <v>44141</v>
      </c>
      <c r="C540" s="236" t="s">
        <v>406</v>
      </c>
      <c r="D540" s="240">
        <v>11808.24</v>
      </c>
      <c r="E540" s="242">
        <v>1</v>
      </c>
    </row>
    <row r="541" spans="2:5" x14ac:dyDescent="0.25">
      <c r="B541" s="239">
        <v>44141</v>
      </c>
      <c r="C541" s="236" t="s">
        <v>406</v>
      </c>
      <c r="D541" s="240">
        <v>4928.1400000000003</v>
      </c>
      <c r="E541" s="242">
        <v>1</v>
      </c>
    </row>
    <row r="542" spans="2:5" x14ac:dyDescent="0.25">
      <c r="B542" s="239">
        <v>44143</v>
      </c>
      <c r="C542" s="236" t="s">
        <v>407</v>
      </c>
      <c r="D542" s="240">
        <v>1917.85</v>
      </c>
      <c r="E542" s="242">
        <v>1</v>
      </c>
    </row>
    <row r="543" spans="2:5" x14ac:dyDescent="0.25">
      <c r="B543" s="239">
        <v>44143</v>
      </c>
      <c r="C543" s="236" t="s">
        <v>408</v>
      </c>
      <c r="D543" s="240">
        <v>3814.29</v>
      </c>
      <c r="E543" s="242">
        <v>1</v>
      </c>
    </row>
    <row r="544" spans="2:5" x14ac:dyDescent="0.25">
      <c r="B544" s="239">
        <v>44143</v>
      </c>
      <c r="C544" s="236" t="s">
        <v>408</v>
      </c>
      <c r="D544" s="240">
        <v>2931.16</v>
      </c>
      <c r="E544" s="242">
        <v>1</v>
      </c>
    </row>
    <row r="545" spans="2:5" x14ac:dyDescent="0.25">
      <c r="B545" s="239">
        <v>44143</v>
      </c>
      <c r="C545" s="236" t="s">
        <v>409</v>
      </c>
      <c r="D545" s="240">
        <v>80921.7</v>
      </c>
      <c r="E545" s="242">
        <v>1</v>
      </c>
    </row>
    <row r="546" spans="2:5" x14ac:dyDescent="0.25">
      <c r="B546" s="239">
        <v>44143</v>
      </c>
      <c r="C546" s="236" t="s">
        <v>409</v>
      </c>
      <c r="D546" s="240">
        <v>13549.89</v>
      </c>
      <c r="E546" s="242">
        <v>1</v>
      </c>
    </row>
    <row r="547" spans="2:5" x14ac:dyDescent="0.25">
      <c r="B547" s="239">
        <v>44144</v>
      </c>
      <c r="C547" s="236" t="s">
        <v>410</v>
      </c>
      <c r="D547" s="240">
        <v>945.51</v>
      </c>
      <c r="E547" s="242">
        <v>1</v>
      </c>
    </row>
    <row r="548" spans="2:5" x14ac:dyDescent="0.25">
      <c r="B548" s="239">
        <v>44144</v>
      </c>
      <c r="C548" s="236" t="s">
        <v>411</v>
      </c>
      <c r="D548" s="240">
        <v>26397.43</v>
      </c>
      <c r="E548" s="242">
        <v>1</v>
      </c>
    </row>
    <row r="549" spans="2:5" x14ac:dyDescent="0.25">
      <c r="B549" s="239">
        <v>44144</v>
      </c>
      <c r="C549" s="236" t="s">
        <v>411</v>
      </c>
      <c r="D549" s="240">
        <v>8816.64</v>
      </c>
      <c r="E549" s="242">
        <v>1</v>
      </c>
    </row>
    <row r="550" spans="2:5" x14ac:dyDescent="0.25">
      <c r="B550" s="239">
        <v>44144</v>
      </c>
      <c r="C550" s="236" t="s">
        <v>411</v>
      </c>
      <c r="D550" s="240">
        <v>81841.460000000006</v>
      </c>
      <c r="E550" s="242">
        <v>1</v>
      </c>
    </row>
    <row r="551" spans="2:5" x14ac:dyDescent="0.25">
      <c r="B551" s="239">
        <v>44144</v>
      </c>
      <c r="C551" s="236" t="s">
        <v>411</v>
      </c>
      <c r="D551" s="240">
        <v>16951.580000000002</v>
      </c>
      <c r="E551" s="242">
        <v>1</v>
      </c>
    </row>
    <row r="552" spans="2:5" x14ac:dyDescent="0.25">
      <c r="B552" s="239">
        <v>44145</v>
      </c>
      <c r="C552" s="236" t="s">
        <v>412</v>
      </c>
      <c r="D552" s="240">
        <v>16560.63</v>
      </c>
      <c r="E552" s="242">
        <v>1</v>
      </c>
    </row>
    <row r="553" spans="2:5" x14ac:dyDescent="0.25">
      <c r="B553" s="239">
        <v>44145</v>
      </c>
      <c r="C553" s="236" t="s">
        <v>412</v>
      </c>
      <c r="D553" s="240">
        <v>5781.2</v>
      </c>
      <c r="E553" s="242">
        <v>1</v>
      </c>
    </row>
    <row r="554" spans="2:5" x14ac:dyDescent="0.25">
      <c r="B554" s="239">
        <v>44145</v>
      </c>
      <c r="C554" s="236" t="s">
        <v>412</v>
      </c>
      <c r="D554" s="240">
        <v>51708.92</v>
      </c>
      <c r="E554" s="242">
        <v>1</v>
      </c>
    </row>
    <row r="555" spans="2:5" x14ac:dyDescent="0.25">
      <c r="B555" s="239">
        <v>44145</v>
      </c>
      <c r="C555" s="236" t="s">
        <v>412</v>
      </c>
      <c r="D555" s="240">
        <v>10939.37</v>
      </c>
      <c r="E555" s="242">
        <v>1</v>
      </c>
    </row>
    <row r="556" spans="2:5" x14ac:dyDescent="0.25">
      <c r="B556" s="239">
        <v>44146</v>
      </c>
      <c r="C556" s="236" t="s">
        <v>413</v>
      </c>
      <c r="D556" s="240">
        <v>4423.8599999999997</v>
      </c>
      <c r="E556" s="242">
        <v>1</v>
      </c>
    </row>
    <row r="557" spans="2:5" x14ac:dyDescent="0.25">
      <c r="B557" s="239">
        <v>44146</v>
      </c>
      <c r="C557" s="236" t="s">
        <v>413</v>
      </c>
      <c r="D557" s="240">
        <v>9293.7999999999993</v>
      </c>
      <c r="E557" s="242">
        <v>1</v>
      </c>
    </row>
    <row r="558" spans="2:5" x14ac:dyDescent="0.25">
      <c r="B558" s="239">
        <v>44146</v>
      </c>
      <c r="C558" s="236" t="s">
        <v>414</v>
      </c>
      <c r="D558" s="240">
        <v>2617.63</v>
      </c>
      <c r="E558" s="242">
        <v>1</v>
      </c>
    </row>
    <row r="559" spans="2:5" x14ac:dyDescent="0.25">
      <c r="B559" s="239">
        <v>44146</v>
      </c>
      <c r="C559" s="236" t="s">
        <v>414</v>
      </c>
      <c r="D559" s="240">
        <v>3119.89</v>
      </c>
      <c r="E559" s="242">
        <v>1</v>
      </c>
    </row>
    <row r="560" spans="2:5" x14ac:dyDescent="0.25">
      <c r="B560" s="239">
        <v>44146</v>
      </c>
      <c r="C560" s="236" t="s">
        <v>415</v>
      </c>
      <c r="D560" s="240">
        <v>1384.66</v>
      </c>
      <c r="E560" s="242">
        <v>1</v>
      </c>
    </row>
    <row r="561" spans="2:5" x14ac:dyDescent="0.25">
      <c r="B561" s="239">
        <v>44146</v>
      </c>
      <c r="C561" s="236" t="s">
        <v>416</v>
      </c>
      <c r="D561" s="240">
        <v>6709.89</v>
      </c>
      <c r="E561" s="242">
        <v>1</v>
      </c>
    </row>
    <row r="562" spans="2:5" x14ac:dyDescent="0.25">
      <c r="B562" s="239">
        <v>44146</v>
      </c>
      <c r="C562" s="236" t="s">
        <v>417</v>
      </c>
      <c r="D562" s="240">
        <v>1473.31</v>
      </c>
      <c r="E562" s="242">
        <v>1</v>
      </c>
    </row>
    <row r="563" spans="2:5" x14ac:dyDescent="0.25">
      <c r="B563" s="239">
        <v>44147</v>
      </c>
      <c r="C563" s="236" t="s">
        <v>418</v>
      </c>
      <c r="D563" s="240">
        <v>39852.699999999997</v>
      </c>
      <c r="E563" s="242">
        <v>1</v>
      </c>
    </row>
    <row r="564" spans="2:5" x14ac:dyDescent="0.25">
      <c r="B564" s="239">
        <v>44147</v>
      </c>
      <c r="C564" s="236" t="s">
        <v>419</v>
      </c>
      <c r="D564" s="240">
        <v>66245.56</v>
      </c>
      <c r="E564" s="242">
        <v>1</v>
      </c>
    </row>
    <row r="565" spans="2:5" x14ac:dyDescent="0.25">
      <c r="B565" s="239">
        <v>44147</v>
      </c>
      <c r="C565" s="236" t="s">
        <v>420</v>
      </c>
      <c r="D565" s="240">
        <v>2868.07</v>
      </c>
      <c r="E565" s="242">
        <v>1</v>
      </c>
    </row>
    <row r="566" spans="2:5" x14ac:dyDescent="0.25">
      <c r="B566" s="239">
        <v>44148</v>
      </c>
      <c r="C566" s="236" t="s">
        <v>421</v>
      </c>
      <c r="D566" s="240">
        <v>19692.169999999998</v>
      </c>
      <c r="E566" s="242">
        <v>1</v>
      </c>
    </row>
    <row r="567" spans="2:5" x14ac:dyDescent="0.25">
      <c r="B567" s="239">
        <v>44148</v>
      </c>
      <c r="C567" s="236" t="s">
        <v>421</v>
      </c>
      <c r="D567" s="240">
        <v>8514.17</v>
      </c>
      <c r="E567" s="242">
        <v>1</v>
      </c>
    </row>
    <row r="568" spans="2:5" x14ac:dyDescent="0.25">
      <c r="B568" s="239">
        <v>44148</v>
      </c>
      <c r="C568" s="236" t="s">
        <v>421</v>
      </c>
      <c r="D568" s="240">
        <v>19692.169999999998</v>
      </c>
      <c r="E568" s="242">
        <v>1</v>
      </c>
    </row>
    <row r="569" spans="2:5" x14ac:dyDescent="0.25">
      <c r="B569" s="239">
        <v>44148</v>
      </c>
      <c r="C569" s="236" t="s">
        <v>421</v>
      </c>
      <c r="D569" s="240">
        <v>8514.17</v>
      </c>
      <c r="E569" s="242">
        <v>1</v>
      </c>
    </row>
    <row r="570" spans="2:5" x14ac:dyDescent="0.25">
      <c r="B570" s="239">
        <v>44148</v>
      </c>
      <c r="C570" s="236" t="s">
        <v>421</v>
      </c>
      <c r="D570" s="240">
        <v>15667</v>
      </c>
      <c r="E570" s="242">
        <v>1</v>
      </c>
    </row>
    <row r="571" spans="2:5" x14ac:dyDescent="0.25">
      <c r="B571" s="239">
        <v>44148</v>
      </c>
      <c r="C571" s="236" t="s">
        <v>421</v>
      </c>
      <c r="D571" s="240">
        <v>6696.2</v>
      </c>
      <c r="E571" s="242">
        <v>1</v>
      </c>
    </row>
    <row r="572" spans="2:5" x14ac:dyDescent="0.25">
      <c r="B572" s="239">
        <v>44148</v>
      </c>
      <c r="C572" s="236" t="s">
        <v>422</v>
      </c>
      <c r="D572" s="240">
        <v>15833.07</v>
      </c>
      <c r="E572" s="242">
        <v>1</v>
      </c>
    </row>
    <row r="573" spans="2:5" x14ac:dyDescent="0.25">
      <c r="B573" s="239">
        <v>44148</v>
      </c>
      <c r="C573" s="236" t="s">
        <v>422</v>
      </c>
      <c r="D573" s="240">
        <v>6773.21</v>
      </c>
      <c r="E573" s="242">
        <v>1</v>
      </c>
    </row>
    <row r="574" spans="2:5" x14ac:dyDescent="0.25">
      <c r="B574" s="239">
        <v>44148</v>
      </c>
      <c r="C574" s="236" t="s">
        <v>422</v>
      </c>
      <c r="D574" s="240">
        <v>15942.74</v>
      </c>
      <c r="E574" s="242">
        <v>1</v>
      </c>
    </row>
    <row r="575" spans="2:5" x14ac:dyDescent="0.25">
      <c r="B575" s="239">
        <v>44148</v>
      </c>
      <c r="C575" s="236" t="s">
        <v>422</v>
      </c>
      <c r="D575" s="240">
        <v>6820.08</v>
      </c>
      <c r="E575" s="242">
        <v>1</v>
      </c>
    </row>
    <row r="576" spans="2:5" x14ac:dyDescent="0.25">
      <c r="B576" s="239">
        <v>44148</v>
      </c>
      <c r="C576" s="236" t="s">
        <v>422</v>
      </c>
      <c r="D576" s="240">
        <v>10910.47</v>
      </c>
      <c r="E576" s="242">
        <v>1</v>
      </c>
    </row>
    <row r="577" spans="2:5" x14ac:dyDescent="0.25">
      <c r="B577" s="239">
        <v>44148</v>
      </c>
      <c r="C577" s="236" t="s">
        <v>422</v>
      </c>
      <c r="D577" s="240">
        <v>5056.1400000000003</v>
      </c>
      <c r="E577" s="242">
        <v>1</v>
      </c>
    </row>
    <row r="578" spans="2:5" x14ac:dyDescent="0.25">
      <c r="B578" s="239">
        <v>44148</v>
      </c>
      <c r="C578" s="236" t="s">
        <v>422</v>
      </c>
      <c r="D578" s="240">
        <v>9096.26</v>
      </c>
      <c r="E578" s="242">
        <v>1</v>
      </c>
    </row>
    <row r="579" spans="2:5" x14ac:dyDescent="0.25">
      <c r="B579" s="239">
        <v>44148</v>
      </c>
      <c r="C579" s="236" t="s">
        <v>422</v>
      </c>
      <c r="D579" s="240">
        <v>4038.88</v>
      </c>
      <c r="E579" s="242">
        <v>1</v>
      </c>
    </row>
    <row r="580" spans="2:5" x14ac:dyDescent="0.25">
      <c r="B580" s="239">
        <v>44148</v>
      </c>
      <c r="C580" s="236" t="s">
        <v>422</v>
      </c>
      <c r="D580" s="240">
        <v>11035.93</v>
      </c>
      <c r="E580" s="242">
        <v>1</v>
      </c>
    </row>
    <row r="581" spans="2:5" x14ac:dyDescent="0.25">
      <c r="B581" s="239">
        <v>44148</v>
      </c>
      <c r="C581" s="236" t="s">
        <v>422</v>
      </c>
      <c r="D581" s="240">
        <v>5082.5600000000004</v>
      </c>
      <c r="E581" s="242">
        <v>1</v>
      </c>
    </row>
    <row r="582" spans="2:5" x14ac:dyDescent="0.25">
      <c r="B582" s="239">
        <v>44148</v>
      </c>
      <c r="C582" s="236" t="s">
        <v>422</v>
      </c>
      <c r="D582" s="240">
        <v>4108.88</v>
      </c>
      <c r="E582" s="242">
        <v>1</v>
      </c>
    </row>
    <row r="583" spans="2:5" x14ac:dyDescent="0.25">
      <c r="B583" s="239">
        <v>44148</v>
      </c>
      <c r="C583" s="236" t="s">
        <v>422</v>
      </c>
      <c r="D583" s="240">
        <v>9168.33</v>
      </c>
      <c r="E583" s="242">
        <v>1</v>
      </c>
    </row>
    <row r="584" spans="2:5" x14ac:dyDescent="0.25">
      <c r="B584" s="239">
        <v>44148</v>
      </c>
      <c r="C584" s="236" t="s">
        <v>422</v>
      </c>
      <c r="D584" s="240">
        <v>9115.06</v>
      </c>
      <c r="E584" s="242">
        <v>1</v>
      </c>
    </row>
    <row r="585" spans="2:5" x14ac:dyDescent="0.25">
      <c r="B585" s="239">
        <v>44148</v>
      </c>
      <c r="C585" s="236" t="s">
        <v>422</v>
      </c>
      <c r="D585" s="240">
        <v>3910.58</v>
      </c>
      <c r="E585" s="242">
        <v>1</v>
      </c>
    </row>
    <row r="586" spans="2:5" x14ac:dyDescent="0.25">
      <c r="B586" s="239">
        <v>44148</v>
      </c>
      <c r="C586" s="236" t="s">
        <v>423</v>
      </c>
      <c r="D586" s="240">
        <v>1857.51</v>
      </c>
      <c r="E586" s="242">
        <v>1</v>
      </c>
    </row>
    <row r="587" spans="2:5" x14ac:dyDescent="0.25">
      <c r="B587" s="239">
        <v>44148</v>
      </c>
      <c r="C587" s="236" t="s">
        <v>423</v>
      </c>
      <c r="D587" s="240">
        <v>2553.67</v>
      </c>
      <c r="E587" s="242">
        <v>1</v>
      </c>
    </row>
    <row r="588" spans="2:5" x14ac:dyDescent="0.25">
      <c r="B588" s="239">
        <v>44150</v>
      </c>
      <c r="C588" s="236" t="s">
        <v>424</v>
      </c>
      <c r="D588" s="240">
        <v>4358.13</v>
      </c>
      <c r="E588" s="242">
        <v>1</v>
      </c>
    </row>
    <row r="589" spans="2:5" x14ac:dyDescent="0.25">
      <c r="B589" s="239">
        <v>44150</v>
      </c>
      <c r="C589" s="236" t="s">
        <v>424</v>
      </c>
      <c r="D589" s="240">
        <v>1277</v>
      </c>
      <c r="E589" s="242">
        <v>1</v>
      </c>
    </row>
    <row r="590" spans="2:5" x14ac:dyDescent="0.25">
      <c r="B590" s="239">
        <v>44150</v>
      </c>
      <c r="C590" s="236" t="s">
        <v>425</v>
      </c>
      <c r="D590" s="240">
        <v>2985.38</v>
      </c>
      <c r="E590" s="242">
        <v>1</v>
      </c>
    </row>
    <row r="591" spans="2:5" x14ac:dyDescent="0.25">
      <c r="B591" s="239">
        <v>44150</v>
      </c>
      <c r="C591" s="236" t="s">
        <v>425</v>
      </c>
      <c r="D591" s="240">
        <v>4821.8900000000003</v>
      </c>
      <c r="E591" s="242">
        <v>1</v>
      </c>
    </row>
    <row r="592" spans="2:5" x14ac:dyDescent="0.25">
      <c r="B592" s="239">
        <v>44150</v>
      </c>
      <c r="C592" s="236" t="s">
        <v>425</v>
      </c>
      <c r="D592" s="240">
        <v>2230.65</v>
      </c>
      <c r="E592" s="242">
        <v>1</v>
      </c>
    </row>
    <row r="593" spans="2:5" x14ac:dyDescent="0.25">
      <c r="B593" s="239">
        <v>44150</v>
      </c>
      <c r="C593" s="236" t="s">
        <v>425</v>
      </c>
      <c r="D593" s="240">
        <v>1293.48</v>
      </c>
      <c r="E593" s="242">
        <v>1</v>
      </c>
    </row>
    <row r="594" spans="2:5" x14ac:dyDescent="0.25">
      <c r="B594" s="239">
        <v>44152</v>
      </c>
      <c r="C594" s="236" t="s">
        <v>426</v>
      </c>
      <c r="D594" s="240">
        <v>27644.91</v>
      </c>
      <c r="E594" s="242">
        <v>1</v>
      </c>
    </row>
    <row r="595" spans="2:5" x14ac:dyDescent="0.25">
      <c r="B595" s="239">
        <v>44152</v>
      </c>
      <c r="C595" s="236" t="s">
        <v>426</v>
      </c>
      <c r="D595" s="240">
        <v>8023.14</v>
      </c>
      <c r="E595" s="242">
        <v>1</v>
      </c>
    </row>
    <row r="596" spans="2:5" x14ac:dyDescent="0.25">
      <c r="B596" s="239">
        <v>44152</v>
      </c>
      <c r="C596" s="236" t="s">
        <v>426</v>
      </c>
      <c r="D596" s="240">
        <v>83491.23</v>
      </c>
      <c r="E596" s="242">
        <v>1</v>
      </c>
    </row>
    <row r="597" spans="2:5" x14ac:dyDescent="0.25">
      <c r="B597" s="239">
        <v>44152</v>
      </c>
      <c r="C597" s="236" t="s">
        <v>426</v>
      </c>
      <c r="D597" s="240">
        <v>16934.39</v>
      </c>
      <c r="E597" s="242">
        <v>1</v>
      </c>
    </row>
    <row r="598" spans="2:5" x14ac:dyDescent="0.25">
      <c r="B598" s="239">
        <v>44153</v>
      </c>
      <c r="C598" s="236" t="s">
        <v>427</v>
      </c>
      <c r="D598" s="240">
        <v>1364.06</v>
      </c>
      <c r="E598" s="242">
        <v>1</v>
      </c>
    </row>
    <row r="599" spans="2:5" x14ac:dyDescent="0.25">
      <c r="B599" s="239">
        <v>44153</v>
      </c>
      <c r="C599" s="236" t="s">
        <v>427</v>
      </c>
      <c r="D599" s="240">
        <v>41476.660000000003</v>
      </c>
      <c r="E599" s="242">
        <v>1</v>
      </c>
    </row>
    <row r="600" spans="2:5" x14ac:dyDescent="0.25">
      <c r="B600" s="239">
        <v>44153</v>
      </c>
      <c r="C600" s="236" t="s">
        <v>427</v>
      </c>
      <c r="D600" s="240">
        <v>24738.41</v>
      </c>
      <c r="E600" s="242">
        <v>1</v>
      </c>
    </row>
    <row r="601" spans="2:5" x14ac:dyDescent="0.25">
      <c r="B601" s="239">
        <v>44153</v>
      </c>
      <c r="C601" s="236" t="s">
        <v>427</v>
      </c>
      <c r="D601" s="240">
        <v>18538.77</v>
      </c>
      <c r="E601" s="242">
        <v>1</v>
      </c>
    </row>
    <row r="602" spans="2:5" x14ac:dyDescent="0.25">
      <c r="B602" s="239">
        <v>44153</v>
      </c>
      <c r="C602" s="236" t="s">
        <v>428</v>
      </c>
      <c r="D602" s="240">
        <v>1364.06</v>
      </c>
      <c r="E602" s="242">
        <v>1</v>
      </c>
    </row>
    <row r="603" spans="2:5" x14ac:dyDescent="0.25">
      <c r="B603" s="239">
        <v>44153</v>
      </c>
      <c r="C603" s="236" t="s">
        <v>428</v>
      </c>
      <c r="D603" s="240">
        <v>5668.87</v>
      </c>
      <c r="E603" s="242">
        <v>1</v>
      </c>
    </row>
    <row r="604" spans="2:5" x14ac:dyDescent="0.25">
      <c r="B604" s="239">
        <v>44153</v>
      </c>
      <c r="C604" s="236" t="s">
        <v>428</v>
      </c>
      <c r="D604" s="240">
        <v>1409.22</v>
      </c>
      <c r="E604" s="242">
        <v>1</v>
      </c>
    </row>
    <row r="605" spans="2:5" x14ac:dyDescent="0.25">
      <c r="B605" s="239">
        <v>44153</v>
      </c>
      <c r="C605" s="236" t="s">
        <v>429</v>
      </c>
      <c r="D605" s="240">
        <v>5120.17</v>
      </c>
      <c r="E605" s="242">
        <v>1</v>
      </c>
    </row>
    <row r="606" spans="2:5" x14ac:dyDescent="0.25">
      <c r="B606" s="239">
        <v>44153</v>
      </c>
      <c r="C606" s="236" t="s">
        <v>429</v>
      </c>
      <c r="D606" s="240">
        <v>3156.65</v>
      </c>
      <c r="E606" s="242">
        <v>1</v>
      </c>
    </row>
    <row r="607" spans="2:5" x14ac:dyDescent="0.25">
      <c r="B607" s="239">
        <v>44153</v>
      </c>
      <c r="C607" s="236" t="s">
        <v>430</v>
      </c>
      <c r="D607" s="240">
        <v>3876.8</v>
      </c>
      <c r="E607" s="242">
        <v>1</v>
      </c>
    </row>
    <row r="608" spans="2:5" x14ac:dyDescent="0.25">
      <c r="B608" s="239">
        <v>44153</v>
      </c>
      <c r="C608" s="236" t="s">
        <v>430</v>
      </c>
      <c r="D608" s="240">
        <v>1576.62</v>
      </c>
      <c r="E608" s="242">
        <v>1</v>
      </c>
    </row>
    <row r="609" spans="2:5" x14ac:dyDescent="0.25">
      <c r="B609" s="239">
        <v>44153</v>
      </c>
      <c r="C609" s="236" t="s">
        <v>430</v>
      </c>
      <c r="D609" s="240">
        <v>2399.0300000000002</v>
      </c>
      <c r="E609" s="242">
        <v>1</v>
      </c>
    </row>
    <row r="610" spans="2:5" x14ac:dyDescent="0.25">
      <c r="B610" s="239">
        <v>44153</v>
      </c>
      <c r="C610" s="236" t="s">
        <v>430</v>
      </c>
      <c r="D610" s="240">
        <v>4712.1499999999996</v>
      </c>
      <c r="E610" s="242">
        <v>1</v>
      </c>
    </row>
    <row r="611" spans="2:5" x14ac:dyDescent="0.25">
      <c r="B611" s="239">
        <v>44153</v>
      </c>
      <c r="C611" s="236" t="s">
        <v>430</v>
      </c>
      <c r="D611" s="240">
        <v>4967.2700000000004</v>
      </c>
      <c r="E611" s="242">
        <v>1</v>
      </c>
    </row>
    <row r="612" spans="2:5" x14ac:dyDescent="0.25">
      <c r="B612" s="239">
        <v>44153</v>
      </c>
      <c r="C612" s="236" t="s">
        <v>430</v>
      </c>
      <c r="D612" s="240">
        <v>1898.91</v>
      </c>
      <c r="E612" s="242">
        <v>1</v>
      </c>
    </row>
    <row r="613" spans="2:5" x14ac:dyDescent="0.25">
      <c r="B613" s="239">
        <v>44154</v>
      </c>
      <c r="C613" s="236" t="s">
        <v>431</v>
      </c>
      <c r="D613" s="240">
        <v>1817.78</v>
      </c>
      <c r="E613" s="242">
        <v>1</v>
      </c>
    </row>
    <row r="614" spans="2:5" x14ac:dyDescent="0.25">
      <c r="B614" s="239">
        <v>44154</v>
      </c>
      <c r="C614" s="236" t="s">
        <v>432</v>
      </c>
      <c r="D614" s="240">
        <v>2824.87</v>
      </c>
      <c r="E614" s="242">
        <v>1</v>
      </c>
    </row>
    <row r="615" spans="2:5" x14ac:dyDescent="0.25">
      <c r="B615" s="239">
        <v>44154</v>
      </c>
      <c r="C615" s="236" t="s">
        <v>433</v>
      </c>
      <c r="D615" s="240">
        <v>1649.32</v>
      </c>
      <c r="E615" s="242">
        <v>1</v>
      </c>
    </row>
    <row r="616" spans="2:5" x14ac:dyDescent="0.25">
      <c r="B616" s="239">
        <v>44154</v>
      </c>
      <c r="C616" s="236" t="s">
        <v>433</v>
      </c>
      <c r="D616" s="240">
        <v>3510.3</v>
      </c>
      <c r="E616" s="242">
        <v>1</v>
      </c>
    </row>
    <row r="617" spans="2:5" x14ac:dyDescent="0.25">
      <c r="B617" s="239">
        <v>44154</v>
      </c>
      <c r="C617" s="236" t="s">
        <v>433</v>
      </c>
      <c r="D617" s="240">
        <v>1236.6600000000001</v>
      </c>
      <c r="E617" s="242">
        <v>1</v>
      </c>
    </row>
    <row r="618" spans="2:5" x14ac:dyDescent="0.25">
      <c r="B618" s="239">
        <v>44154</v>
      </c>
      <c r="C618" s="236" t="s">
        <v>433</v>
      </c>
      <c r="D618" s="240">
        <v>2876.51</v>
      </c>
      <c r="E618" s="242">
        <v>1</v>
      </c>
    </row>
    <row r="619" spans="2:5" x14ac:dyDescent="0.25">
      <c r="B619" s="239">
        <v>44154</v>
      </c>
      <c r="C619" s="236" t="s">
        <v>433</v>
      </c>
      <c r="D619" s="240">
        <v>2574.4699999999998</v>
      </c>
      <c r="E619" s="242">
        <v>1</v>
      </c>
    </row>
    <row r="620" spans="2:5" x14ac:dyDescent="0.25">
      <c r="B620" s="239">
        <v>44154</v>
      </c>
      <c r="C620" s="236" t="s">
        <v>433</v>
      </c>
      <c r="D620" s="240">
        <v>3330.55</v>
      </c>
      <c r="E620" s="242">
        <v>1</v>
      </c>
    </row>
    <row r="621" spans="2:5" x14ac:dyDescent="0.25">
      <c r="B621" s="239">
        <v>44154</v>
      </c>
      <c r="C621" s="236" t="s">
        <v>434</v>
      </c>
      <c r="D621" s="240">
        <v>6438.58</v>
      </c>
      <c r="E621" s="242">
        <v>1</v>
      </c>
    </row>
    <row r="622" spans="2:5" x14ac:dyDescent="0.25">
      <c r="B622" s="239">
        <v>44154</v>
      </c>
      <c r="C622" s="236" t="s">
        <v>434</v>
      </c>
      <c r="D622" s="240">
        <v>3481.82</v>
      </c>
      <c r="E622" s="242">
        <v>1</v>
      </c>
    </row>
    <row r="623" spans="2:5" x14ac:dyDescent="0.25">
      <c r="B623" s="239">
        <v>44154</v>
      </c>
      <c r="C623" s="236" t="s">
        <v>434</v>
      </c>
      <c r="D623" s="240">
        <v>8151.77</v>
      </c>
      <c r="E623" s="242">
        <v>1</v>
      </c>
    </row>
    <row r="624" spans="2:5" x14ac:dyDescent="0.25">
      <c r="B624" s="239">
        <v>44154</v>
      </c>
      <c r="C624" s="236" t="s">
        <v>435</v>
      </c>
      <c r="D624" s="240">
        <v>1192.95</v>
      </c>
      <c r="E624" s="242">
        <v>1</v>
      </c>
    </row>
    <row r="625" spans="2:5" x14ac:dyDescent="0.25">
      <c r="B625" s="239">
        <v>44154</v>
      </c>
      <c r="C625" s="236" t="s">
        <v>435</v>
      </c>
      <c r="D625" s="240">
        <v>1274.1500000000001</v>
      </c>
      <c r="E625" s="242">
        <v>1</v>
      </c>
    </row>
    <row r="626" spans="2:5" x14ac:dyDescent="0.25">
      <c r="B626" s="239">
        <v>44154</v>
      </c>
      <c r="C626" s="236" t="s">
        <v>435</v>
      </c>
      <c r="D626" s="240">
        <v>2870.01</v>
      </c>
      <c r="E626" s="242">
        <v>1</v>
      </c>
    </row>
    <row r="627" spans="2:5" x14ac:dyDescent="0.25">
      <c r="B627" s="239">
        <v>44154</v>
      </c>
      <c r="C627" s="236" t="s">
        <v>436</v>
      </c>
      <c r="D627" s="240">
        <v>24761.29</v>
      </c>
      <c r="E627" s="242">
        <v>1</v>
      </c>
    </row>
    <row r="628" spans="2:5" x14ac:dyDescent="0.25">
      <c r="B628" s="239">
        <v>44154</v>
      </c>
      <c r="C628" s="236" t="s">
        <v>437</v>
      </c>
      <c r="D628" s="240">
        <v>5212.6899999999996</v>
      </c>
      <c r="E628" s="242">
        <v>1</v>
      </c>
    </row>
    <row r="629" spans="2:5" x14ac:dyDescent="0.25">
      <c r="B629" s="239">
        <v>44154</v>
      </c>
      <c r="C629" s="236" t="s">
        <v>437</v>
      </c>
      <c r="D629" s="240">
        <v>1188.67</v>
      </c>
      <c r="E629" s="242">
        <v>1</v>
      </c>
    </row>
    <row r="630" spans="2:5" x14ac:dyDescent="0.25">
      <c r="B630" s="239">
        <v>44154</v>
      </c>
      <c r="C630" s="236" t="s">
        <v>437</v>
      </c>
      <c r="D630" s="240">
        <v>5887.68</v>
      </c>
      <c r="E630" s="242">
        <v>1</v>
      </c>
    </row>
    <row r="631" spans="2:5" x14ac:dyDescent="0.25">
      <c r="B631" s="239">
        <v>44154</v>
      </c>
      <c r="C631" s="236" t="s">
        <v>437</v>
      </c>
      <c r="D631" s="240">
        <v>5557.6</v>
      </c>
      <c r="E631" s="242">
        <v>1</v>
      </c>
    </row>
    <row r="632" spans="2:5" x14ac:dyDescent="0.25">
      <c r="B632" s="239">
        <v>44154</v>
      </c>
      <c r="C632" s="236" t="s">
        <v>438</v>
      </c>
      <c r="D632" s="240">
        <v>6460.88</v>
      </c>
      <c r="E632" s="242">
        <v>1</v>
      </c>
    </row>
    <row r="633" spans="2:5" x14ac:dyDescent="0.25">
      <c r="B633" s="239">
        <v>44154</v>
      </c>
      <c r="C633" s="236" t="s">
        <v>439</v>
      </c>
      <c r="D633" s="240">
        <v>8546.34</v>
      </c>
      <c r="E633" s="242">
        <v>1</v>
      </c>
    </row>
    <row r="634" spans="2:5" x14ac:dyDescent="0.25">
      <c r="B634" s="239">
        <v>44154</v>
      </c>
      <c r="C634" s="236" t="s">
        <v>439</v>
      </c>
      <c r="D634" s="240">
        <v>5688.11</v>
      </c>
      <c r="E634" s="242">
        <v>1</v>
      </c>
    </row>
    <row r="635" spans="2:5" x14ac:dyDescent="0.25">
      <c r="B635" s="239">
        <v>44154</v>
      </c>
      <c r="C635" s="236" t="s">
        <v>440</v>
      </c>
      <c r="D635" s="240">
        <v>6350.98</v>
      </c>
      <c r="E635" s="242">
        <v>1</v>
      </c>
    </row>
    <row r="636" spans="2:5" x14ac:dyDescent="0.25">
      <c r="B636" s="239">
        <v>44154</v>
      </c>
      <c r="C636" s="236" t="s">
        <v>441</v>
      </c>
      <c r="D636" s="240">
        <v>354.13</v>
      </c>
      <c r="E636" s="242">
        <v>1</v>
      </c>
    </row>
    <row r="637" spans="2:5" x14ac:dyDescent="0.25">
      <c r="B637" s="239">
        <v>44154</v>
      </c>
      <c r="C637" s="236" t="s">
        <v>441</v>
      </c>
      <c r="D637" s="240">
        <v>1641.17</v>
      </c>
      <c r="E637" s="242">
        <v>1</v>
      </c>
    </row>
    <row r="638" spans="2:5" x14ac:dyDescent="0.25">
      <c r="B638" s="239">
        <v>44154</v>
      </c>
      <c r="C638" s="236" t="s">
        <v>442</v>
      </c>
      <c r="D638" s="240">
        <v>1743.92</v>
      </c>
      <c r="E638" s="242">
        <v>1</v>
      </c>
    </row>
    <row r="639" spans="2:5" x14ac:dyDescent="0.25">
      <c r="B639" s="239">
        <v>44154</v>
      </c>
      <c r="C639" s="236" t="s">
        <v>442</v>
      </c>
      <c r="D639" s="240">
        <v>15689.78</v>
      </c>
      <c r="E639" s="242">
        <v>1</v>
      </c>
    </row>
    <row r="640" spans="2:5" x14ac:dyDescent="0.25">
      <c r="B640" s="239">
        <v>44154</v>
      </c>
      <c r="C640" s="236" t="s">
        <v>442</v>
      </c>
      <c r="D640" s="240">
        <v>21744.959999999999</v>
      </c>
      <c r="E640" s="242">
        <v>1</v>
      </c>
    </row>
    <row r="641" spans="2:5" x14ac:dyDescent="0.25">
      <c r="B641" s="239">
        <v>44154</v>
      </c>
      <c r="C641" s="236" t="s">
        <v>442</v>
      </c>
      <c r="D641" s="240">
        <v>27583.58</v>
      </c>
      <c r="E641" s="242">
        <v>1</v>
      </c>
    </row>
    <row r="642" spans="2:5" x14ac:dyDescent="0.25">
      <c r="B642" s="239">
        <v>44154</v>
      </c>
      <c r="C642" s="236" t="s">
        <v>443</v>
      </c>
      <c r="D642" s="240">
        <v>10094.98</v>
      </c>
      <c r="E642" s="242">
        <v>1</v>
      </c>
    </row>
    <row r="643" spans="2:5" x14ac:dyDescent="0.25">
      <c r="B643" s="239">
        <v>44154</v>
      </c>
      <c r="C643" s="236" t="s">
        <v>444</v>
      </c>
      <c r="D643" s="240">
        <v>8447.4</v>
      </c>
      <c r="E643" s="242">
        <v>1</v>
      </c>
    </row>
    <row r="644" spans="2:5" x14ac:dyDescent="0.25">
      <c r="B644" s="239">
        <v>44154</v>
      </c>
      <c r="C644" s="236" t="s">
        <v>444</v>
      </c>
      <c r="D644" s="240">
        <v>8519.6200000000008</v>
      </c>
      <c r="E644" s="242">
        <v>1</v>
      </c>
    </row>
    <row r="645" spans="2:5" x14ac:dyDescent="0.25">
      <c r="B645" s="239">
        <v>44154</v>
      </c>
      <c r="C645" s="236" t="s">
        <v>445</v>
      </c>
      <c r="D645" s="240">
        <v>21601.32</v>
      </c>
      <c r="E645" s="242">
        <v>1</v>
      </c>
    </row>
    <row r="646" spans="2:5" x14ac:dyDescent="0.25">
      <c r="B646" s="239">
        <v>44154</v>
      </c>
      <c r="C646" s="236" t="s">
        <v>445</v>
      </c>
      <c r="D646" s="240">
        <v>566.04</v>
      </c>
      <c r="E646" s="242">
        <v>1</v>
      </c>
    </row>
    <row r="647" spans="2:5" x14ac:dyDescent="0.25">
      <c r="B647" s="239">
        <v>44154</v>
      </c>
      <c r="C647" s="236" t="s">
        <v>445</v>
      </c>
      <c r="D647" s="240">
        <v>513.38</v>
      </c>
      <c r="E647" s="242">
        <v>1</v>
      </c>
    </row>
    <row r="648" spans="2:5" x14ac:dyDescent="0.25">
      <c r="B648" s="239">
        <v>44155</v>
      </c>
      <c r="C648" s="236" t="s">
        <v>446</v>
      </c>
      <c r="D648" s="240">
        <v>1428.9</v>
      </c>
      <c r="E648" s="242">
        <v>1</v>
      </c>
    </row>
    <row r="649" spans="2:5" x14ac:dyDescent="0.25">
      <c r="B649" s="239">
        <v>44155</v>
      </c>
      <c r="C649" s="236" t="s">
        <v>446</v>
      </c>
      <c r="D649" s="240">
        <v>1130.02</v>
      </c>
      <c r="E649" s="242">
        <v>1</v>
      </c>
    </row>
    <row r="650" spans="2:5" x14ac:dyDescent="0.25">
      <c r="B650" s="239">
        <v>44155</v>
      </c>
      <c r="C650" s="236" t="s">
        <v>447</v>
      </c>
      <c r="D650" s="240">
        <v>5399.76</v>
      </c>
      <c r="E650" s="242">
        <v>1</v>
      </c>
    </row>
    <row r="651" spans="2:5" x14ac:dyDescent="0.25">
      <c r="B651" s="239">
        <v>44155</v>
      </c>
      <c r="C651" s="236" t="s">
        <v>447</v>
      </c>
      <c r="D651" s="240">
        <v>4249.38</v>
      </c>
      <c r="E651" s="242">
        <v>1</v>
      </c>
    </row>
    <row r="652" spans="2:5" x14ac:dyDescent="0.25">
      <c r="B652" s="239">
        <v>44155</v>
      </c>
      <c r="C652" s="236" t="s">
        <v>447</v>
      </c>
      <c r="D652" s="240">
        <v>3984.43</v>
      </c>
      <c r="E652" s="242">
        <v>1</v>
      </c>
    </row>
    <row r="653" spans="2:5" x14ac:dyDescent="0.25">
      <c r="B653" s="239">
        <v>44155</v>
      </c>
      <c r="C653" s="236" t="s">
        <v>447</v>
      </c>
      <c r="D653" s="240">
        <v>2397.31</v>
      </c>
      <c r="E653" s="242">
        <v>1</v>
      </c>
    </row>
    <row r="654" spans="2:5" x14ac:dyDescent="0.25">
      <c r="B654" s="239">
        <v>44155</v>
      </c>
      <c r="C654" s="236" t="s">
        <v>448</v>
      </c>
      <c r="D654" s="240">
        <v>11256.85</v>
      </c>
      <c r="E654" s="242">
        <v>1</v>
      </c>
    </row>
    <row r="655" spans="2:5" x14ac:dyDescent="0.25">
      <c r="B655" s="239">
        <v>44155</v>
      </c>
      <c r="C655" s="236" t="s">
        <v>448</v>
      </c>
      <c r="D655" s="240">
        <v>4855.8999999999996</v>
      </c>
      <c r="E655" s="242">
        <v>1</v>
      </c>
    </row>
    <row r="656" spans="2:5" x14ac:dyDescent="0.25">
      <c r="B656" s="239">
        <v>44155</v>
      </c>
      <c r="C656" s="236" t="s">
        <v>448</v>
      </c>
      <c r="D656" s="240">
        <v>11488.82</v>
      </c>
      <c r="E656" s="242">
        <v>1</v>
      </c>
    </row>
    <row r="657" spans="2:5" x14ac:dyDescent="0.25">
      <c r="B657" s="239">
        <v>44156</v>
      </c>
      <c r="C657" s="236" t="s">
        <v>449</v>
      </c>
      <c r="D657" s="240">
        <v>5713.11</v>
      </c>
      <c r="E657" s="242">
        <v>1</v>
      </c>
    </row>
    <row r="658" spans="2:5" x14ac:dyDescent="0.25">
      <c r="B658" s="239">
        <v>44157</v>
      </c>
      <c r="C658" s="236" t="s">
        <v>450</v>
      </c>
      <c r="D658" s="240">
        <v>4227.62</v>
      </c>
      <c r="E658" s="242">
        <v>1</v>
      </c>
    </row>
    <row r="659" spans="2:5" x14ac:dyDescent="0.25">
      <c r="B659" s="239">
        <v>44157</v>
      </c>
      <c r="C659" s="236" t="s">
        <v>451</v>
      </c>
      <c r="D659" s="240">
        <v>2506.79</v>
      </c>
      <c r="E659" s="242">
        <v>1</v>
      </c>
    </row>
    <row r="660" spans="2:5" x14ac:dyDescent="0.25">
      <c r="B660" s="239">
        <v>44158</v>
      </c>
      <c r="C660" s="236" t="s">
        <v>452</v>
      </c>
      <c r="D660" s="240">
        <v>1072.8</v>
      </c>
      <c r="E660" s="242">
        <v>1</v>
      </c>
    </row>
    <row r="661" spans="2:5" x14ac:dyDescent="0.25">
      <c r="B661" s="239">
        <v>44160</v>
      </c>
      <c r="C661" s="236" t="s">
        <v>453</v>
      </c>
      <c r="D661" s="240">
        <v>8205.86</v>
      </c>
      <c r="E661" s="242">
        <v>1</v>
      </c>
    </row>
    <row r="662" spans="2:5" x14ac:dyDescent="0.25">
      <c r="B662" s="239">
        <v>44160</v>
      </c>
      <c r="C662" s="236" t="s">
        <v>454</v>
      </c>
      <c r="D662" s="240">
        <v>1299.81</v>
      </c>
      <c r="E662" s="242">
        <v>1</v>
      </c>
    </row>
    <row r="663" spans="2:5" x14ac:dyDescent="0.25">
      <c r="B663" s="239">
        <v>44160</v>
      </c>
      <c r="C663" s="236" t="s">
        <v>454</v>
      </c>
      <c r="D663" s="240">
        <v>2817.15</v>
      </c>
      <c r="E663" s="242">
        <v>1</v>
      </c>
    </row>
    <row r="664" spans="2:5" x14ac:dyDescent="0.25">
      <c r="B664" s="239">
        <v>44160</v>
      </c>
      <c r="C664" s="236" t="s">
        <v>455</v>
      </c>
      <c r="D664" s="240">
        <v>5132.04</v>
      </c>
      <c r="E664" s="242">
        <v>1</v>
      </c>
    </row>
    <row r="665" spans="2:5" x14ac:dyDescent="0.25">
      <c r="B665" s="239">
        <v>44160</v>
      </c>
      <c r="C665" s="236" t="s">
        <v>455</v>
      </c>
      <c r="D665" s="240">
        <v>3739.18</v>
      </c>
      <c r="E665" s="242">
        <v>1</v>
      </c>
    </row>
    <row r="666" spans="2:5" x14ac:dyDescent="0.25">
      <c r="B666" s="239">
        <v>44160</v>
      </c>
      <c r="C666" s="236" t="s">
        <v>456</v>
      </c>
      <c r="D666" s="240">
        <v>996.2</v>
      </c>
      <c r="E666" s="242">
        <v>1</v>
      </c>
    </row>
    <row r="667" spans="2:5" x14ac:dyDescent="0.25">
      <c r="B667" s="239">
        <v>44160</v>
      </c>
      <c r="C667" s="236" t="s">
        <v>457</v>
      </c>
      <c r="D667" s="240">
        <v>1285.24</v>
      </c>
      <c r="E667" s="242">
        <v>1</v>
      </c>
    </row>
    <row r="668" spans="2:5" x14ac:dyDescent="0.25">
      <c r="B668" s="239">
        <v>44160</v>
      </c>
      <c r="C668" s="236" t="s">
        <v>458</v>
      </c>
      <c r="D668" s="240">
        <v>26438.1</v>
      </c>
      <c r="E668" s="242">
        <v>1</v>
      </c>
    </row>
    <row r="669" spans="2:5" x14ac:dyDescent="0.25">
      <c r="B669" s="239">
        <v>44160</v>
      </c>
      <c r="C669" s="236" t="s">
        <v>458</v>
      </c>
      <c r="D669" s="240">
        <v>4586.57</v>
      </c>
      <c r="E669" s="242">
        <v>1</v>
      </c>
    </row>
    <row r="670" spans="2:5" x14ac:dyDescent="0.25">
      <c r="B670" s="239">
        <v>44160</v>
      </c>
      <c r="C670" s="236" t="s">
        <v>458</v>
      </c>
      <c r="D670" s="240">
        <v>5762.55</v>
      </c>
      <c r="E670" s="242">
        <v>1</v>
      </c>
    </row>
    <row r="671" spans="2:5" x14ac:dyDescent="0.25">
      <c r="B671" s="239">
        <v>44160</v>
      </c>
      <c r="C671" s="236" t="s">
        <v>459</v>
      </c>
      <c r="D671" s="240">
        <v>27288.92</v>
      </c>
      <c r="E671" s="242">
        <v>1</v>
      </c>
    </row>
    <row r="672" spans="2:5" x14ac:dyDescent="0.25">
      <c r="B672" s="239">
        <v>44160</v>
      </c>
      <c r="C672" s="236" t="s">
        <v>459</v>
      </c>
      <c r="D672" s="240">
        <v>7868.26</v>
      </c>
      <c r="E672" s="242">
        <v>1</v>
      </c>
    </row>
    <row r="673" spans="2:5" x14ac:dyDescent="0.25">
      <c r="B673" s="239">
        <v>44160</v>
      </c>
      <c r="C673" s="236" t="s">
        <v>459</v>
      </c>
      <c r="D673" s="240">
        <v>11670.71</v>
      </c>
      <c r="E673" s="242">
        <v>1</v>
      </c>
    </row>
    <row r="674" spans="2:5" x14ac:dyDescent="0.25">
      <c r="B674" s="239">
        <v>44160</v>
      </c>
      <c r="C674" s="236" t="s">
        <v>460</v>
      </c>
      <c r="D674" s="240">
        <v>5704.28</v>
      </c>
      <c r="E674" s="242">
        <v>1</v>
      </c>
    </row>
    <row r="675" spans="2:5" x14ac:dyDescent="0.25">
      <c r="B675" s="239">
        <v>44160</v>
      </c>
      <c r="C675" s="236" t="s">
        <v>460</v>
      </c>
      <c r="D675" s="240">
        <v>6189.77</v>
      </c>
      <c r="E675" s="242">
        <v>1</v>
      </c>
    </row>
    <row r="676" spans="2:5" x14ac:dyDescent="0.25">
      <c r="B676" s="239">
        <v>44160</v>
      </c>
      <c r="C676" s="236" t="s">
        <v>460</v>
      </c>
      <c r="D676" s="240">
        <v>4552.33</v>
      </c>
      <c r="E676" s="242">
        <v>1</v>
      </c>
    </row>
    <row r="677" spans="2:5" x14ac:dyDescent="0.25">
      <c r="B677" s="239">
        <v>44160</v>
      </c>
      <c r="C677" s="236" t="s">
        <v>460</v>
      </c>
      <c r="D677" s="240">
        <v>2864.09</v>
      </c>
      <c r="E677" s="242">
        <v>1</v>
      </c>
    </row>
    <row r="678" spans="2:5" x14ac:dyDescent="0.25">
      <c r="B678" s="239">
        <v>44160</v>
      </c>
      <c r="C678" s="236" t="s">
        <v>461</v>
      </c>
      <c r="D678" s="240">
        <v>1767.03</v>
      </c>
      <c r="E678" s="242">
        <v>1</v>
      </c>
    </row>
    <row r="679" spans="2:5" x14ac:dyDescent="0.25">
      <c r="B679" s="239">
        <v>44160</v>
      </c>
      <c r="C679" s="236" t="s">
        <v>462</v>
      </c>
      <c r="D679" s="240">
        <v>673</v>
      </c>
      <c r="E679" s="242">
        <v>1</v>
      </c>
    </row>
    <row r="680" spans="2:5" x14ac:dyDescent="0.25">
      <c r="B680" s="239">
        <v>44161</v>
      </c>
      <c r="C680" s="236" t="s">
        <v>463</v>
      </c>
      <c r="D680" s="240">
        <v>3681.23</v>
      </c>
      <c r="E680" s="242">
        <v>1</v>
      </c>
    </row>
    <row r="681" spans="2:5" x14ac:dyDescent="0.25">
      <c r="B681" s="239">
        <v>44161</v>
      </c>
      <c r="C681" s="236" t="s">
        <v>464</v>
      </c>
      <c r="D681" s="240">
        <v>44025.31</v>
      </c>
      <c r="E681" s="242">
        <v>1</v>
      </c>
    </row>
    <row r="682" spans="2:5" x14ac:dyDescent="0.25">
      <c r="B682" s="239">
        <v>44161</v>
      </c>
      <c r="C682" s="236" t="s">
        <v>465</v>
      </c>
      <c r="D682" s="240">
        <v>764.19</v>
      </c>
      <c r="E682" s="242">
        <v>1</v>
      </c>
    </row>
    <row r="683" spans="2:5" x14ac:dyDescent="0.25">
      <c r="B683" s="239">
        <v>44161</v>
      </c>
      <c r="C683" s="236" t="s">
        <v>466</v>
      </c>
      <c r="D683" s="240">
        <v>39535.54</v>
      </c>
      <c r="E683" s="242">
        <v>1</v>
      </c>
    </row>
    <row r="684" spans="2:5" x14ac:dyDescent="0.25">
      <c r="B684" s="239">
        <v>44161</v>
      </c>
      <c r="C684" s="236" t="s">
        <v>466</v>
      </c>
      <c r="D684" s="240">
        <v>40447.54</v>
      </c>
      <c r="E684" s="242">
        <v>1</v>
      </c>
    </row>
    <row r="685" spans="2:5" x14ac:dyDescent="0.25">
      <c r="B685" s="239">
        <v>44161</v>
      </c>
      <c r="C685" s="236" t="s">
        <v>467</v>
      </c>
      <c r="D685" s="240">
        <v>35566.800000000003</v>
      </c>
      <c r="E685" s="242">
        <v>1</v>
      </c>
    </row>
    <row r="686" spans="2:5" x14ac:dyDescent="0.25">
      <c r="B686" s="239">
        <v>44161</v>
      </c>
      <c r="C686" s="236" t="s">
        <v>467</v>
      </c>
      <c r="D686" s="240">
        <v>29717.23</v>
      </c>
      <c r="E686" s="242">
        <v>1</v>
      </c>
    </row>
    <row r="687" spans="2:5" x14ac:dyDescent="0.25">
      <c r="B687" s="239">
        <v>44161</v>
      </c>
      <c r="C687" s="236" t="s">
        <v>467</v>
      </c>
      <c r="D687" s="240">
        <v>26952.6</v>
      </c>
      <c r="E687" s="242">
        <v>1</v>
      </c>
    </row>
    <row r="688" spans="2:5" x14ac:dyDescent="0.25">
      <c r="B688" s="239">
        <v>44162</v>
      </c>
      <c r="C688" s="236" t="s">
        <v>468</v>
      </c>
      <c r="D688" s="240">
        <v>4699.95</v>
      </c>
      <c r="E688" s="242">
        <v>1</v>
      </c>
    </row>
    <row r="689" spans="2:5" x14ac:dyDescent="0.25">
      <c r="B689" s="239">
        <v>44162</v>
      </c>
      <c r="C689" s="236" t="s">
        <v>468</v>
      </c>
      <c r="D689" s="240">
        <v>21774.880000000001</v>
      </c>
      <c r="E689" s="242">
        <v>1</v>
      </c>
    </row>
    <row r="690" spans="2:5" x14ac:dyDescent="0.25">
      <c r="B690" s="239">
        <v>44162</v>
      </c>
      <c r="C690" s="236" t="s">
        <v>468</v>
      </c>
      <c r="D690" s="240">
        <v>22865.87</v>
      </c>
      <c r="E690" s="242">
        <v>1</v>
      </c>
    </row>
    <row r="691" spans="2:5" x14ac:dyDescent="0.25">
      <c r="B691" s="239">
        <v>44163</v>
      </c>
      <c r="C691" s="236" t="s">
        <v>469</v>
      </c>
      <c r="D691" s="240">
        <v>8723.77</v>
      </c>
      <c r="E691" s="242">
        <v>1</v>
      </c>
    </row>
    <row r="692" spans="2:5" x14ac:dyDescent="0.25">
      <c r="B692" s="239">
        <v>44163</v>
      </c>
      <c r="C692" s="236" t="s">
        <v>469</v>
      </c>
      <c r="D692" s="240">
        <v>1297.3499999999999</v>
      </c>
      <c r="E692" s="242">
        <v>1</v>
      </c>
    </row>
    <row r="693" spans="2:5" x14ac:dyDescent="0.25">
      <c r="B693" s="239">
        <v>44163</v>
      </c>
      <c r="C693" s="236" t="s">
        <v>470</v>
      </c>
      <c r="D693" s="240">
        <v>3141.55</v>
      </c>
      <c r="E693" s="242">
        <v>1</v>
      </c>
    </row>
    <row r="694" spans="2:5" x14ac:dyDescent="0.25">
      <c r="B694" s="239">
        <v>44163</v>
      </c>
      <c r="C694" s="236" t="s">
        <v>471</v>
      </c>
      <c r="D694" s="240">
        <v>897.33</v>
      </c>
      <c r="E694" s="242">
        <v>1</v>
      </c>
    </row>
    <row r="695" spans="2:5" x14ac:dyDescent="0.25">
      <c r="B695" s="239">
        <v>44163</v>
      </c>
      <c r="C695" s="236" t="s">
        <v>472</v>
      </c>
      <c r="D695" s="240">
        <v>1344.25</v>
      </c>
      <c r="E695" s="242">
        <v>1</v>
      </c>
    </row>
    <row r="696" spans="2:5" x14ac:dyDescent="0.25">
      <c r="B696" s="239">
        <v>44163</v>
      </c>
      <c r="C696" s="236" t="s">
        <v>473</v>
      </c>
      <c r="D696" s="240">
        <v>8065.51</v>
      </c>
      <c r="E696" s="242">
        <v>1</v>
      </c>
    </row>
    <row r="697" spans="2:5" x14ac:dyDescent="0.25">
      <c r="B697" s="239">
        <v>44163</v>
      </c>
      <c r="C697" s="236" t="s">
        <v>473</v>
      </c>
      <c r="D697" s="240">
        <v>3528.67</v>
      </c>
      <c r="E697" s="242">
        <v>1</v>
      </c>
    </row>
    <row r="698" spans="2:5" x14ac:dyDescent="0.25">
      <c r="B698" s="239">
        <v>44164</v>
      </c>
      <c r="C698" s="236" t="s">
        <v>474</v>
      </c>
      <c r="D698" s="240">
        <v>7064.81</v>
      </c>
      <c r="E698" s="242">
        <v>1</v>
      </c>
    </row>
    <row r="699" spans="2:5" x14ac:dyDescent="0.25">
      <c r="B699" s="239">
        <v>44165</v>
      </c>
      <c r="C699" s="236" t="s">
        <v>475</v>
      </c>
      <c r="D699" s="240">
        <v>1286.24</v>
      </c>
      <c r="E699" s="242">
        <v>1</v>
      </c>
    </row>
    <row r="700" spans="2:5" x14ac:dyDescent="0.25">
      <c r="B700" s="239">
        <v>44165</v>
      </c>
      <c r="C700" s="236" t="s">
        <v>476</v>
      </c>
      <c r="D700" s="240">
        <v>2202.12</v>
      </c>
      <c r="E700" s="242">
        <v>1</v>
      </c>
    </row>
    <row r="701" spans="2:5" x14ac:dyDescent="0.25">
      <c r="B701" s="239">
        <v>44165</v>
      </c>
      <c r="C701" s="236" t="s">
        <v>477</v>
      </c>
      <c r="D701" s="240">
        <v>1948.31</v>
      </c>
      <c r="E701" s="242">
        <v>1</v>
      </c>
    </row>
    <row r="702" spans="2:5" x14ac:dyDescent="0.25">
      <c r="B702" s="239">
        <v>44165</v>
      </c>
      <c r="C702" s="236" t="s">
        <v>478</v>
      </c>
      <c r="D702" s="240">
        <v>1971.82</v>
      </c>
      <c r="E702" s="242">
        <v>1</v>
      </c>
    </row>
    <row r="703" spans="2:5" x14ac:dyDescent="0.25">
      <c r="B703" s="239">
        <v>44165</v>
      </c>
      <c r="C703" s="236" t="s">
        <v>479</v>
      </c>
      <c r="D703" s="240">
        <v>1727.52</v>
      </c>
      <c r="E703" s="242">
        <v>1</v>
      </c>
    </row>
    <row r="704" spans="2:5" x14ac:dyDescent="0.25">
      <c r="B704" s="239">
        <v>44165</v>
      </c>
      <c r="C704" s="236" t="s">
        <v>480</v>
      </c>
      <c r="D704" s="240">
        <v>323.45</v>
      </c>
      <c r="E704" s="242">
        <v>1</v>
      </c>
    </row>
    <row r="705" spans="2:5" x14ac:dyDescent="0.25">
      <c r="B705" s="239">
        <v>44165</v>
      </c>
      <c r="C705" s="236" t="s">
        <v>480</v>
      </c>
      <c r="D705" s="240">
        <v>880.08</v>
      </c>
      <c r="E705" s="242">
        <v>1</v>
      </c>
    </row>
    <row r="706" spans="2:5" x14ac:dyDescent="0.25">
      <c r="B706" s="239">
        <v>44165</v>
      </c>
      <c r="C706" s="236" t="s">
        <v>481</v>
      </c>
      <c r="D706" s="240">
        <v>2612.4</v>
      </c>
      <c r="E706" s="242">
        <v>1</v>
      </c>
    </row>
    <row r="707" spans="2:5" x14ac:dyDescent="0.25">
      <c r="B707" s="239">
        <v>44165</v>
      </c>
      <c r="C707" s="236" t="s">
        <v>481</v>
      </c>
      <c r="D707" s="240">
        <v>1684.65</v>
      </c>
      <c r="E707" s="242">
        <v>1</v>
      </c>
    </row>
    <row r="708" spans="2:5" x14ac:dyDescent="0.25">
      <c r="B708" s="239">
        <v>44165</v>
      </c>
      <c r="C708" s="236" t="s">
        <v>482</v>
      </c>
      <c r="D708" s="240">
        <v>5192.3</v>
      </c>
      <c r="E708" s="242">
        <v>1</v>
      </c>
    </row>
    <row r="709" spans="2:5" x14ac:dyDescent="0.25">
      <c r="B709" s="239">
        <v>44165</v>
      </c>
      <c r="C709" s="236" t="s">
        <v>482</v>
      </c>
      <c r="D709" s="240">
        <v>12167.61</v>
      </c>
      <c r="E709" s="242">
        <v>1</v>
      </c>
    </row>
    <row r="710" spans="2:5" x14ac:dyDescent="0.25">
      <c r="B710" s="239">
        <v>44165</v>
      </c>
      <c r="C710" s="236" t="s">
        <v>482</v>
      </c>
      <c r="D710" s="240">
        <v>5501.66</v>
      </c>
      <c r="E710" s="242">
        <v>1</v>
      </c>
    </row>
    <row r="711" spans="2:5" x14ac:dyDescent="0.25">
      <c r="B711" s="239">
        <v>44165</v>
      </c>
      <c r="C711" s="236" t="s">
        <v>482</v>
      </c>
      <c r="D711" s="240">
        <v>6737.34</v>
      </c>
      <c r="E711" s="242">
        <v>1</v>
      </c>
    </row>
    <row r="712" spans="2:5" x14ac:dyDescent="0.25">
      <c r="B712" s="239">
        <v>44165</v>
      </c>
      <c r="C712" s="236" t="s">
        <v>483</v>
      </c>
      <c r="D712" s="240">
        <v>943.36</v>
      </c>
      <c r="E712" s="242">
        <v>1</v>
      </c>
    </row>
    <row r="713" spans="2:5" x14ac:dyDescent="0.25">
      <c r="B713" s="239">
        <v>44165</v>
      </c>
      <c r="C713" s="236" t="s">
        <v>483</v>
      </c>
      <c r="D713" s="240">
        <v>827.15</v>
      </c>
      <c r="E713" s="242">
        <v>1</v>
      </c>
    </row>
    <row r="714" spans="2:5" x14ac:dyDescent="0.25">
      <c r="B714" s="239">
        <v>44165</v>
      </c>
      <c r="C714" s="236" t="s">
        <v>484</v>
      </c>
      <c r="D714" s="240">
        <v>592.4</v>
      </c>
      <c r="E714" s="242">
        <v>1</v>
      </c>
    </row>
    <row r="715" spans="2:5" x14ac:dyDescent="0.25">
      <c r="B715" s="239">
        <v>44168</v>
      </c>
      <c r="C715" s="236" t="s">
        <v>485</v>
      </c>
      <c r="D715" s="240">
        <v>5856.34</v>
      </c>
      <c r="E715" s="242">
        <v>1</v>
      </c>
    </row>
    <row r="716" spans="2:5" x14ac:dyDescent="0.25">
      <c r="B716" s="239">
        <v>44168</v>
      </c>
      <c r="C716" s="236" t="s">
        <v>485</v>
      </c>
      <c r="D716" s="240">
        <v>7119.22</v>
      </c>
      <c r="E716" s="242">
        <v>1</v>
      </c>
    </row>
    <row r="717" spans="2:5" x14ac:dyDescent="0.25">
      <c r="B717" s="239">
        <v>44168</v>
      </c>
      <c r="C717" s="236" t="s">
        <v>486</v>
      </c>
      <c r="D717" s="240">
        <v>2243.33</v>
      </c>
      <c r="E717" s="242">
        <v>1</v>
      </c>
    </row>
    <row r="718" spans="2:5" x14ac:dyDescent="0.25">
      <c r="B718" s="239">
        <v>44168</v>
      </c>
      <c r="C718" s="236" t="s">
        <v>487</v>
      </c>
      <c r="D718" s="240">
        <v>2523.7399999999998</v>
      </c>
      <c r="E718" s="242">
        <v>1</v>
      </c>
    </row>
    <row r="719" spans="2:5" x14ac:dyDescent="0.25">
      <c r="B719" s="239">
        <v>44168</v>
      </c>
      <c r="C719" s="236" t="s">
        <v>488</v>
      </c>
      <c r="D719" s="240">
        <v>7487.21</v>
      </c>
      <c r="E719" s="242">
        <v>1</v>
      </c>
    </row>
    <row r="720" spans="2:5" x14ac:dyDescent="0.25">
      <c r="B720" s="239">
        <v>44168</v>
      </c>
      <c r="C720" s="236" t="s">
        <v>489</v>
      </c>
      <c r="D720" s="240">
        <v>2144.0100000000002</v>
      </c>
      <c r="E720" s="242">
        <v>1</v>
      </c>
    </row>
    <row r="721" spans="2:5" x14ac:dyDescent="0.25">
      <c r="B721" s="239">
        <v>44168</v>
      </c>
      <c r="C721" s="236" t="s">
        <v>489</v>
      </c>
      <c r="D721" s="240">
        <v>2274.66</v>
      </c>
      <c r="E721" s="242">
        <v>1</v>
      </c>
    </row>
    <row r="722" spans="2:5" x14ac:dyDescent="0.25">
      <c r="B722" s="239">
        <v>44168</v>
      </c>
      <c r="C722" s="236" t="s">
        <v>490</v>
      </c>
      <c r="D722" s="240">
        <v>4314.57</v>
      </c>
      <c r="E722" s="242">
        <v>1</v>
      </c>
    </row>
    <row r="723" spans="2:5" x14ac:dyDescent="0.25">
      <c r="B723" s="239">
        <v>44168</v>
      </c>
      <c r="C723" s="236" t="s">
        <v>491</v>
      </c>
      <c r="D723" s="240">
        <v>26937.69</v>
      </c>
      <c r="E723" s="242">
        <v>1</v>
      </c>
    </row>
    <row r="724" spans="2:5" x14ac:dyDescent="0.25">
      <c r="B724" s="239">
        <v>44168</v>
      </c>
      <c r="C724" s="236" t="s">
        <v>491</v>
      </c>
      <c r="D724" s="240">
        <v>7766.86</v>
      </c>
      <c r="E724" s="242">
        <v>1</v>
      </c>
    </row>
    <row r="725" spans="2:5" x14ac:dyDescent="0.25">
      <c r="B725" s="239">
        <v>44168</v>
      </c>
      <c r="C725" s="236" t="s">
        <v>491</v>
      </c>
      <c r="D725" s="240">
        <v>11579.08</v>
      </c>
      <c r="E725" s="242">
        <v>1</v>
      </c>
    </row>
    <row r="726" spans="2:5" x14ac:dyDescent="0.25">
      <c r="B726" s="239">
        <v>44168</v>
      </c>
      <c r="C726" s="236" t="s">
        <v>491</v>
      </c>
      <c r="D726" s="240">
        <v>36721.68</v>
      </c>
      <c r="E726" s="242">
        <v>1</v>
      </c>
    </row>
    <row r="727" spans="2:5" x14ac:dyDescent="0.25">
      <c r="B727" s="239">
        <v>44169</v>
      </c>
      <c r="C727" s="236" t="s">
        <v>492</v>
      </c>
      <c r="D727" s="240">
        <v>4770.51</v>
      </c>
      <c r="E727" s="242">
        <v>1</v>
      </c>
    </row>
    <row r="728" spans="2:5" x14ac:dyDescent="0.25">
      <c r="B728" s="239">
        <v>44169</v>
      </c>
      <c r="C728" s="236" t="s">
        <v>493</v>
      </c>
      <c r="D728" s="240">
        <v>1364.06</v>
      </c>
      <c r="E728" s="242">
        <v>1</v>
      </c>
    </row>
    <row r="729" spans="2:5" x14ac:dyDescent="0.25">
      <c r="B729" s="239">
        <v>44169</v>
      </c>
      <c r="C729" s="236" t="s">
        <v>494</v>
      </c>
      <c r="D729" s="240">
        <v>1462.09</v>
      </c>
      <c r="E729" s="242">
        <v>1</v>
      </c>
    </row>
    <row r="730" spans="2:5" x14ac:dyDescent="0.25">
      <c r="B730" s="239">
        <v>44169</v>
      </c>
      <c r="C730" s="236" t="s">
        <v>494</v>
      </c>
      <c r="D730" s="240">
        <v>1665.56</v>
      </c>
      <c r="E730" s="242">
        <v>1</v>
      </c>
    </row>
    <row r="731" spans="2:5" x14ac:dyDescent="0.25">
      <c r="B731" s="239">
        <v>44169</v>
      </c>
      <c r="C731" s="236" t="s">
        <v>495</v>
      </c>
      <c r="D731" s="240">
        <v>974.95</v>
      </c>
      <c r="E731" s="242">
        <v>1</v>
      </c>
    </row>
    <row r="732" spans="2:5" x14ac:dyDescent="0.25">
      <c r="B732" s="239">
        <v>44169</v>
      </c>
      <c r="C732" s="236" t="s">
        <v>495</v>
      </c>
      <c r="D732" s="240">
        <v>989.77</v>
      </c>
      <c r="E732" s="242">
        <v>1</v>
      </c>
    </row>
    <row r="733" spans="2:5" x14ac:dyDescent="0.25">
      <c r="B733" s="239">
        <v>44169</v>
      </c>
      <c r="C733" s="236" t="s">
        <v>496</v>
      </c>
      <c r="D733" s="240">
        <v>17554.04</v>
      </c>
      <c r="E733" s="242">
        <v>1</v>
      </c>
    </row>
    <row r="734" spans="2:5" x14ac:dyDescent="0.25">
      <c r="B734" s="239">
        <v>44169</v>
      </c>
      <c r="C734" s="236" t="s">
        <v>497</v>
      </c>
      <c r="D734" s="240">
        <v>9590.23</v>
      </c>
      <c r="E734" s="242">
        <v>1</v>
      </c>
    </row>
    <row r="735" spans="2:5" x14ac:dyDescent="0.25">
      <c r="B735" s="239">
        <v>44169</v>
      </c>
      <c r="C735" s="236" t="s">
        <v>498</v>
      </c>
      <c r="D735" s="240">
        <v>16080.08</v>
      </c>
      <c r="E735" s="242">
        <v>1</v>
      </c>
    </row>
    <row r="736" spans="2:5" x14ac:dyDescent="0.25">
      <c r="B736" s="239">
        <v>44169</v>
      </c>
      <c r="C736" s="236" t="s">
        <v>498</v>
      </c>
      <c r="D736" s="240">
        <v>16460.25</v>
      </c>
      <c r="E736" s="242">
        <v>1</v>
      </c>
    </row>
    <row r="737" spans="2:5" x14ac:dyDescent="0.25">
      <c r="B737" s="239">
        <v>44169</v>
      </c>
      <c r="C737" s="236" t="s">
        <v>499</v>
      </c>
      <c r="D737" s="240">
        <v>8618.92</v>
      </c>
      <c r="E737" s="242">
        <v>1</v>
      </c>
    </row>
    <row r="738" spans="2:5" x14ac:dyDescent="0.25">
      <c r="B738" s="239">
        <v>44169</v>
      </c>
      <c r="C738" s="236" t="s">
        <v>499</v>
      </c>
      <c r="D738" s="240">
        <v>8767.77</v>
      </c>
      <c r="E738" s="242">
        <v>1</v>
      </c>
    </row>
    <row r="739" spans="2:5" x14ac:dyDescent="0.25">
      <c r="B739" s="239">
        <v>44169</v>
      </c>
      <c r="C739" s="236" t="s">
        <v>500</v>
      </c>
      <c r="D739" s="240">
        <v>4458.6099999999997</v>
      </c>
      <c r="E739" s="242">
        <v>1</v>
      </c>
    </row>
    <row r="740" spans="2:5" x14ac:dyDescent="0.25">
      <c r="B740" s="239">
        <v>44169</v>
      </c>
      <c r="C740" s="236" t="s">
        <v>501</v>
      </c>
      <c r="D740" s="240">
        <v>4807.78</v>
      </c>
      <c r="E740" s="242">
        <v>1</v>
      </c>
    </row>
    <row r="741" spans="2:5" x14ac:dyDescent="0.25">
      <c r="B741" s="239">
        <v>44169</v>
      </c>
      <c r="C741" s="236" t="s">
        <v>502</v>
      </c>
      <c r="D741" s="240">
        <v>2887.82</v>
      </c>
      <c r="E741" s="242">
        <v>1</v>
      </c>
    </row>
    <row r="742" spans="2:5" x14ac:dyDescent="0.25">
      <c r="B742" s="239">
        <v>44169</v>
      </c>
      <c r="C742" s="236" t="s">
        <v>502</v>
      </c>
      <c r="D742" s="240">
        <v>1461.79</v>
      </c>
      <c r="E742" s="242">
        <v>1</v>
      </c>
    </row>
    <row r="743" spans="2:5" x14ac:dyDescent="0.25">
      <c r="B743" s="239">
        <v>44169</v>
      </c>
      <c r="C743" s="236" t="s">
        <v>503</v>
      </c>
      <c r="D743" s="240">
        <v>9315</v>
      </c>
      <c r="E743" s="242">
        <v>1</v>
      </c>
    </row>
    <row r="744" spans="2:5" x14ac:dyDescent="0.25">
      <c r="B744" s="239">
        <v>44171</v>
      </c>
      <c r="C744" s="236" t="s">
        <v>504</v>
      </c>
      <c r="D744" s="240">
        <v>4190.17</v>
      </c>
      <c r="E744" s="242">
        <v>1</v>
      </c>
    </row>
    <row r="745" spans="2:5" x14ac:dyDescent="0.25">
      <c r="B745" s="239">
        <v>44171</v>
      </c>
      <c r="C745" s="236" t="s">
        <v>505</v>
      </c>
      <c r="D745" s="240">
        <v>1112.94</v>
      </c>
      <c r="E745" s="242">
        <v>1</v>
      </c>
    </row>
    <row r="746" spans="2:5" x14ac:dyDescent="0.25">
      <c r="B746" s="239">
        <v>44171</v>
      </c>
      <c r="C746" s="236" t="s">
        <v>505</v>
      </c>
      <c r="D746" s="240">
        <v>1290.81</v>
      </c>
      <c r="E746" s="242">
        <v>1</v>
      </c>
    </row>
    <row r="747" spans="2:5" x14ac:dyDescent="0.25">
      <c r="B747" s="239">
        <v>44172</v>
      </c>
      <c r="C747" s="236" t="s">
        <v>506</v>
      </c>
      <c r="D747" s="240">
        <v>1794.66</v>
      </c>
      <c r="E747" s="242">
        <v>1</v>
      </c>
    </row>
    <row r="748" spans="2:5" x14ac:dyDescent="0.25">
      <c r="B748" s="239">
        <v>44172</v>
      </c>
      <c r="C748" s="236" t="s">
        <v>507</v>
      </c>
      <c r="D748" s="240">
        <v>3516.18</v>
      </c>
      <c r="E748" s="242">
        <v>1</v>
      </c>
    </row>
    <row r="749" spans="2:5" x14ac:dyDescent="0.25">
      <c r="B749" s="239">
        <v>44172</v>
      </c>
      <c r="C749" s="236" t="s">
        <v>507</v>
      </c>
      <c r="D749" s="240">
        <v>3225.88</v>
      </c>
      <c r="E749" s="242">
        <v>1</v>
      </c>
    </row>
    <row r="750" spans="2:5" x14ac:dyDescent="0.25">
      <c r="B750" s="239">
        <v>44172</v>
      </c>
      <c r="C750" s="236" t="s">
        <v>508</v>
      </c>
      <c r="D750" s="240">
        <v>4338</v>
      </c>
      <c r="E750" s="242">
        <v>1</v>
      </c>
    </row>
    <row r="751" spans="2:5" x14ac:dyDescent="0.25">
      <c r="B751" s="239">
        <v>44172</v>
      </c>
      <c r="C751" s="236" t="s">
        <v>509</v>
      </c>
      <c r="D751" s="240">
        <v>4512.3100000000004</v>
      </c>
      <c r="E751" s="242">
        <v>1</v>
      </c>
    </row>
    <row r="752" spans="2:5" x14ac:dyDescent="0.25">
      <c r="B752" s="239">
        <v>44172</v>
      </c>
      <c r="C752" s="236" t="s">
        <v>510</v>
      </c>
      <c r="D752" s="240">
        <v>5788.07</v>
      </c>
      <c r="E752" s="242">
        <v>1</v>
      </c>
    </row>
    <row r="753" spans="2:5" x14ac:dyDescent="0.25">
      <c r="B753" s="239">
        <v>44172</v>
      </c>
      <c r="C753" s="236" t="s">
        <v>511</v>
      </c>
      <c r="D753" s="240">
        <v>35804.97</v>
      </c>
      <c r="E753" s="242">
        <v>1</v>
      </c>
    </row>
    <row r="754" spans="2:5" x14ac:dyDescent="0.25">
      <c r="B754" s="239">
        <v>44172</v>
      </c>
      <c r="C754" s="236" t="s">
        <v>511</v>
      </c>
      <c r="D754" s="240">
        <v>37469.800000000003</v>
      </c>
      <c r="E754" s="242">
        <v>1</v>
      </c>
    </row>
    <row r="755" spans="2:5" x14ac:dyDescent="0.25">
      <c r="B755" s="239">
        <v>44172</v>
      </c>
      <c r="C755" s="236" t="s">
        <v>512</v>
      </c>
      <c r="D755" s="240">
        <v>8637.68</v>
      </c>
      <c r="E755" s="242">
        <v>1</v>
      </c>
    </row>
    <row r="756" spans="2:5" x14ac:dyDescent="0.25">
      <c r="B756" s="239">
        <v>44173</v>
      </c>
      <c r="C756" s="236" t="s">
        <v>513</v>
      </c>
      <c r="D756" s="240">
        <v>1283.8499999999999</v>
      </c>
      <c r="E756" s="242">
        <v>1</v>
      </c>
    </row>
    <row r="757" spans="2:5" x14ac:dyDescent="0.25">
      <c r="B757" s="239">
        <v>44173</v>
      </c>
      <c r="C757" s="236" t="s">
        <v>513</v>
      </c>
      <c r="D757" s="240">
        <v>1917.92</v>
      </c>
      <c r="E757" s="242">
        <v>1</v>
      </c>
    </row>
    <row r="758" spans="2:5" x14ac:dyDescent="0.25">
      <c r="B758" s="239">
        <v>44173</v>
      </c>
      <c r="C758" s="236" t="s">
        <v>514</v>
      </c>
      <c r="D758" s="240">
        <v>3277.06</v>
      </c>
      <c r="E758" s="242">
        <v>1</v>
      </c>
    </row>
    <row r="759" spans="2:5" x14ac:dyDescent="0.25">
      <c r="B759" s="239">
        <v>44173</v>
      </c>
      <c r="C759" s="236" t="s">
        <v>514</v>
      </c>
      <c r="D759" s="240">
        <v>3715.8</v>
      </c>
      <c r="E759" s="242">
        <v>1</v>
      </c>
    </row>
    <row r="760" spans="2:5" x14ac:dyDescent="0.25">
      <c r="B760" s="239">
        <v>44173</v>
      </c>
      <c r="C760" s="236" t="s">
        <v>515</v>
      </c>
      <c r="D760" s="240">
        <v>1642.02</v>
      </c>
      <c r="E760" s="242">
        <v>1</v>
      </c>
    </row>
    <row r="761" spans="2:5" x14ac:dyDescent="0.25">
      <c r="B761" s="239">
        <v>44173</v>
      </c>
      <c r="C761" s="236" t="s">
        <v>515</v>
      </c>
      <c r="D761" s="240">
        <v>2254.1</v>
      </c>
      <c r="E761" s="242">
        <v>1</v>
      </c>
    </row>
    <row r="762" spans="2:5" x14ac:dyDescent="0.25">
      <c r="B762" s="239">
        <v>44173</v>
      </c>
      <c r="C762" s="236" t="s">
        <v>515</v>
      </c>
      <c r="D762" s="240">
        <v>1754.63</v>
      </c>
      <c r="E762" s="242">
        <v>1</v>
      </c>
    </row>
    <row r="763" spans="2:5" x14ac:dyDescent="0.25">
      <c r="B763" s="239">
        <v>44174</v>
      </c>
      <c r="C763" s="236" t="s">
        <v>516</v>
      </c>
      <c r="D763" s="240">
        <v>2269.4299999999998</v>
      </c>
      <c r="E763" s="242">
        <v>1</v>
      </c>
    </row>
    <row r="764" spans="2:5" x14ac:dyDescent="0.25">
      <c r="B764" s="239">
        <v>44174</v>
      </c>
      <c r="C764" s="236" t="s">
        <v>517</v>
      </c>
      <c r="D764" s="240">
        <v>4174.2</v>
      </c>
      <c r="E764" s="242">
        <v>1</v>
      </c>
    </row>
    <row r="765" spans="2:5" x14ac:dyDescent="0.25">
      <c r="B765" s="239">
        <v>44174</v>
      </c>
      <c r="C765" s="236" t="s">
        <v>518</v>
      </c>
      <c r="D765" s="240">
        <v>8133.77</v>
      </c>
      <c r="E765" s="242">
        <v>1</v>
      </c>
    </row>
    <row r="766" spans="2:5" x14ac:dyDescent="0.25">
      <c r="B766" s="239">
        <v>44174</v>
      </c>
      <c r="C766" s="236" t="s">
        <v>518</v>
      </c>
      <c r="D766" s="240">
        <v>18211.32</v>
      </c>
      <c r="E766" s="242">
        <v>1</v>
      </c>
    </row>
    <row r="767" spans="2:5" x14ac:dyDescent="0.25">
      <c r="B767" s="239">
        <v>44174</v>
      </c>
      <c r="C767" s="236" t="s">
        <v>519</v>
      </c>
      <c r="D767" s="240">
        <v>22832.41</v>
      </c>
      <c r="E767" s="242">
        <v>1</v>
      </c>
    </row>
    <row r="768" spans="2:5" x14ac:dyDescent="0.25">
      <c r="B768" s="239">
        <v>44174</v>
      </c>
      <c r="C768" s="236" t="s">
        <v>519</v>
      </c>
      <c r="D768" s="240">
        <v>9830.8799999999992</v>
      </c>
      <c r="E768" s="242">
        <v>1</v>
      </c>
    </row>
    <row r="769" spans="2:5" x14ac:dyDescent="0.25">
      <c r="B769" s="239">
        <v>44174</v>
      </c>
      <c r="C769" s="236" t="s">
        <v>519</v>
      </c>
      <c r="D769" s="240">
        <v>18198.79</v>
      </c>
      <c r="E769" s="242">
        <v>1</v>
      </c>
    </row>
    <row r="770" spans="2:5" x14ac:dyDescent="0.25">
      <c r="B770" s="239">
        <v>44174</v>
      </c>
      <c r="C770" s="236" t="s">
        <v>519</v>
      </c>
      <c r="D770" s="240">
        <v>7797.72</v>
      </c>
      <c r="E770" s="242">
        <v>1</v>
      </c>
    </row>
    <row r="771" spans="2:5" x14ac:dyDescent="0.25">
      <c r="B771" s="239">
        <v>44174</v>
      </c>
      <c r="C771" s="236" t="s">
        <v>519</v>
      </c>
      <c r="D771" s="240">
        <v>22581.5</v>
      </c>
      <c r="E771" s="242">
        <v>1</v>
      </c>
    </row>
    <row r="772" spans="2:5" x14ac:dyDescent="0.25">
      <c r="B772" s="239">
        <v>44174</v>
      </c>
      <c r="C772" s="236" t="s">
        <v>519</v>
      </c>
      <c r="D772" s="240">
        <v>9758.91</v>
      </c>
      <c r="E772" s="242">
        <v>1</v>
      </c>
    </row>
    <row r="773" spans="2:5" x14ac:dyDescent="0.25">
      <c r="B773" s="239">
        <v>44174</v>
      </c>
      <c r="C773" s="236" t="s">
        <v>519</v>
      </c>
      <c r="D773" s="240">
        <v>32684.83</v>
      </c>
      <c r="E773" s="242">
        <v>1</v>
      </c>
    </row>
    <row r="774" spans="2:5" x14ac:dyDescent="0.25">
      <c r="B774" s="239">
        <v>44175</v>
      </c>
      <c r="C774" s="236" t="s">
        <v>520</v>
      </c>
      <c r="D774" s="240">
        <v>1971.28</v>
      </c>
      <c r="E774" s="242">
        <v>1</v>
      </c>
    </row>
    <row r="775" spans="2:5" x14ac:dyDescent="0.25">
      <c r="B775" s="239">
        <v>44175</v>
      </c>
      <c r="C775" s="236" t="s">
        <v>520</v>
      </c>
      <c r="D775" s="240">
        <v>1623.92</v>
      </c>
      <c r="E775" s="242">
        <v>1</v>
      </c>
    </row>
    <row r="776" spans="2:5" x14ac:dyDescent="0.25">
      <c r="B776" s="239">
        <v>44175</v>
      </c>
      <c r="C776" s="236" t="s">
        <v>520</v>
      </c>
      <c r="D776" s="240">
        <v>1056.4100000000001</v>
      </c>
      <c r="E776" s="242">
        <v>1</v>
      </c>
    </row>
    <row r="777" spans="2:5" x14ac:dyDescent="0.25">
      <c r="B777" s="239">
        <v>44176</v>
      </c>
      <c r="C777" s="236" t="s">
        <v>521</v>
      </c>
      <c r="D777" s="240">
        <v>6281.32</v>
      </c>
      <c r="E777" s="242">
        <v>1</v>
      </c>
    </row>
    <row r="778" spans="2:5" x14ac:dyDescent="0.25">
      <c r="B778" s="239">
        <v>44176</v>
      </c>
      <c r="C778" s="236" t="s">
        <v>522</v>
      </c>
      <c r="D778" s="240">
        <v>10442.4</v>
      </c>
      <c r="E778" s="242">
        <v>1</v>
      </c>
    </row>
    <row r="779" spans="2:5" x14ac:dyDescent="0.25">
      <c r="B779" s="239">
        <v>44176</v>
      </c>
      <c r="C779" s="236" t="s">
        <v>522</v>
      </c>
      <c r="D779" s="240">
        <v>2572.4699999999998</v>
      </c>
      <c r="E779" s="242">
        <v>1</v>
      </c>
    </row>
    <row r="780" spans="2:5" x14ac:dyDescent="0.25">
      <c r="B780" s="239">
        <v>44176</v>
      </c>
      <c r="C780" s="236" t="s">
        <v>523</v>
      </c>
      <c r="D780" s="240">
        <v>12817.8</v>
      </c>
      <c r="E780" s="242">
        <v>1</v>
      </c>
    </row>
    <row r="781" spans="2:5" x14ac:dyDescent="0.25">
      <c r="B781" s="239">
        <v>44176</v>
      </c>
      <c r="C781" s="236" t="s">
        <v>524</v>
      </c>
      <c r="D781" s="240">
        <v>12992.51</v>
      </c>
      <c r="E781" s="242">
        <v>1</v>
      </c>
    </row>
    <row r="782" spans="2:5" x14ac:dyDescent="0.25">
      <c r="B782" s="239">
        <v>44176</v>
      </c>
      <c r="C782" s="236" t="s">
        <v>525</v>
      </c>
      <c r="D782" s="240">
        <v>14786.77</v>
      </c>
      <c r="E782" s="242">
        <v>1</v>
      </c>
    </row>
    <row r="783" spans="2:5" x14ac:dyDescent="0.25">
      <c r="B783" s="239">
        <v>44176</v>
      </c>
      <c r="C783" s="236" t="s">
        <v>526</v>
      </c>
      <c r="D783" s="240">
        <v>11633.71</v>
      </c>
      <c r="E783" s="242">
        <v>1</v>
      </c>
    </row>
    <row r="784" spans="2:5" x14ac:dyDescent="0.25">
      <c r="B784" s="239">
        <v>44176</v>
      </c>
      <c r="C784" s="236" t="s">
        <v>527</v>
      </c>
      <c r="D784" s="240">
        <v>3557.98</v>
      </c>
      <c r="E784" s="242">
        <v>1</v>
      </c>
    </row>
    <row r="785" spans="2:5" x14ac:dyDescent="0.25">
      <c r="B785" s="239">
        <v>44176</v>
      </c>
      <c r="C785" s="236" t="s">
        <v>527</v>
      </c>
      <c r="D785" s="240">
        <v>9680.93</v>
      </c>
      <c r="E785" s="242">
        <v>1</v>
      </c>
    </row>
    <row r="786" spans="2:5" x14ac:dyDescent="0.25">
      <c r="B786" s="239">
        <v>44176</v>
      </c>
      <c r="C786" s="236" t="s">
        <v>528</v>
      </c>
      <c r="D786" s="240">
        <v>19002.96</v>
      </c>
      <c r="E786" s="242">
        <v>1</v>
      </c>
    </row>
    <row r="787" spans="2:5" x14ac:dyDescent="0.25">
      <c r="B787" s="239">
        <v>44176</v>
      </c>
      <c r="C787" s="236" t="s">
        <v>529</v>
      </c>
      <c r="D787" s="240">
        <v>8490.2800000000007</v>
      </c>
      <c r="E787" s="242">
        <v>1</v>
      </c>
    </row>
    <row r="788" spans="2:5" x14ac:dyDescent="0.25">
      <c r="B788" s="239">
        <v>44176</v>
      </c>
      <c r="C788" s="236" t="s">
        <v>529</v>
      </c>
      <c r="D788" s="240">
        <v>7609.76</v>
      </c>
      <c r="E788" s="242">
        <v>1</v>
      </c>
    </row>
    <row r="789" spans="2:5" x14ac:dyDescent="0.25">
      <c r="B789" s="239">
        <v>44177</v>
      </c>
      <c r="C789" s="236" t="s">
        <v>530</v>
      </c>
      <c r="D789" s="240">
        <v>3541.64</v>
      </c>
      <c r="E789" s="242">
        <v>1</v>
      </c>
    </row>
    <row r="790" spans="2:5" x14ac:dyDescent="0.25">
      <c r="B790" s="239">
        <v>44177</v>
      </c>
      <c r="C790" s="236" t="s">
        <v>531</v>
      </c>
      <c r="D790" s="240">
        <v>2823.19</v>
      </c>
      <c r="E790" s="242">
        <v>1</v>
      </c>
    </row>
    <row r="791" spans="2:5" x14ac:dyDescent="0.25">
      <c r="B791" s="239">
        <v>44177</v>
      </c>
      <c r="C791" s="236" t="s">
        <v>532</v>
      </c>
      <c r="D791" s="240">
        <v>14348.83</v>
      </c>
      <c r="E791" s="242">
        <v>1</v>
      </c>
    </row>
    <row r="792" spans="2:5" x14ac:dyDescent="0.25">
      <c r="B792" s="239">
        <v>44177</v>
      </c>
      <c r="C792" s="236" t="s">
        <v>532</v>
      </c>
      <c r="D792" s="240">
        <v>7858.57</v>
      </c>
      <c r="E792" s="242">
        <v>1</v>
      </c>
    </row>
    <row r="793" spans="2:5" x14ac:dyDescent="0.25">
      <c r="B793" s="239">
        <v>44178</v>
      </c>
      <c r="C793" s="236" t="s">
        <v>533</v>
      </c>
      <c r="D793" s="240">
        <v>3060</v>
      </c>
      <c r="E793" s="242">
        <v>1</v>
      </c>
    </row>
    <row r="794" spans="2:5" x14ac:dyDescent="0.25">
      <c r="B794" s="239">
        <v>44178</v>
      </c>
      <c r="C794" s="236" t="s">
        <v>534</v>
      </c>
      <c r="D794" s="240">
        <v>1065.96</v>
      </c>
      <c r="E794" s="242">
        <v>1</v>
      </c>
    </row>
    <row r="795" spans="2:5" x14ac:dyDescent="0.25">
      <c r="B795" s="239">
        <v>44178</v>
      </c>
      <c r="C795" s="236" t="s">
        <v>534</v>
      </c>
      <c r="D795" s="240">
        <v>1032.49</v>
      </c>
      <c r="E795" s="242">
        <v>1</v>
      </c>
    </row>
    <row r="796" spans="2:5" x14ac:dyDescent="0.25">
      <c r="B796" s="239">
        <v>44178</v>
      </c>
      <c r="C796" s="236" t="s">
        <v>535</v>
      </c>
      <c r="D796" s="240">
        <v>420.62</v>
      </c>
      <c r="E796" s="242">
        <v>1</v>
      </c>
    </row>
    <row r="797" spans="2:5" x14ac:dyDescent="0.25">
      <c r="B797" s="239">
        <v>44178</v>
      </c>
      <c r="C797" s="236" t="s">
        <v>536</v>
      </c>
      <c r="D797" s="240">
        <v>86866.03</v>
      </c>
      <c r="E797" s="242">
        <v>1</v>
      </c>
    </row>
    <row r="798" spans="2:5" x14ac:dyDescent="0.25">
      <c r="B798" s="239">
        <v>44178</v>
      </c>
      <c r="C798" s="236" t="s">
        <v>536</v>
      </c>
      <c r="D798" s="240">
        <v>184687.92</v>
      </c>
      <c r="E798" s="242">
        <v>1</v>
      </c>
    </row>
    <row r="799" spans="2:5" x14ac:dyDescent="0.25">
      <c r="B799" s="239">
        <v>44178</v>
      </c>
      <c r="C799" s="236" t="s">
        <v>537</v>
      </c>
      <c r="D799" s="240">
        <v>1019.85</v>
      </c>
      <c r="E799" s="242">
        <v>1</v>
      </c>
    </row>
    <row r="800" spans="2:5" x14ac:dyDescent="0.25">
      <c r="B800" s="239">
        <v>44178</v>
      </c>
      <c r="C800" s="236" t="s">
        <v>537</v>
      </c>
      <c r="D800" s="240">
        <v>996.11</v>
      </c>
      <c r="E800" s="242">
        <v>1</v>
      </c>
    </row>
    <row r="801" spans="2:5" x14ac:dyDescent="0.25">
      <c r="B801" s="239">
        <v>44178</v>
      </c>
      <c r="C801" s="236" t="s">
        <v>538</v>
      </c>
      <c r="D801" s="240">
        <v>1253.51</v>
      </c>
      <c r="E801" s="242">
        <v>1</v>
      </c>
    </row>
    <row r="802" spans="2:5" x14ac:dyDescent="0.25">
      <c r="B802" s="239">
        <v>44178</v>
      </c>
      <c r="C802" s="236" t="s">
        <v>538</v>
      </c>
      <c r="D802" s="240">
        <v>1401.71</v>
      </c>
      <c r="E802" s="242">
        <v>1</v>
      </c>
    </row>
    <row r="803" spans="2:5" x14ac:dyDescent="0.25">
      <c r="B803" s="239">
        <v>44178</v>
      </c>
      <c r="C803" s="236" t="s">
        <v>539</v>
      </c>
      <c r="D803" s="240">
        <v>699.54</v>
      </c>
      <c r="E803" s="242">
        <v>1</v>
      </c>
    </row>
    <row r="804" spans="2:5" x14ac:dyDescent="0.25">
      <c r="B804" s="239">
        <v>44178</v>
      </c>
      <c r="C804" s="236" t="s">
        <v>539</v>
      </c>
      <c r="D804" s="240">
        <v>573.61</v>
      </c>
      <c r="E804" s="242">
        <v>1</v>
      </c>
    </row>
    <row r="805" spans="2:5" x14ac:dyDescent="0.25">
      <c r="B805" s="239">
        <v>44178</v>
      </c>
      <c r="C805" s="236" t="s">
        <v>540</v>
      </c>
      <c r="D805" s="240">
        <v>591.27</v>
      </c>
      <c r="E805" s="242">
        <v>1</v>
      </c>
    </row>
    <row r="806" spans="2:5" x14ac:dyDescent="0.25">
      <c r="B806" s="239">
        <v>44178</v>
      </c>
      <c r="C806" s="236" t="s">
        <v>540</v>
      </c>
      <c r="D806" s="240">
        <v>516.25</v>
      </c>
      <c r="E806" s="242">
        <v>1</v>
      </c>
    </row>
    <row r="807" spans="2:5" x14ac:dyDescent="0.25">
      <c r="B807" s="239">
        <v>44178</v>
      </c>
      <c r="C807" s="236" t="s">
        <v>541</v>
      </c>
      <c r="D807" s="240">
        <v>524.65</v>
      </c>
      <c r="E807" s="242">
        <v>1</v>
      </c>
    </row>
    <row r="808" spans="2:5" x14ac:dyDescent="0.25">
      <c r="B808" s="239">
        <v>44178</v>
      </c>
      <c r="C808" s="236" t="s">
        <v>541</v>
      </c>
      <c r="D808" s="240">
        <v>442.5</v>
      </c>
      <c r="E808" s="242">
        <v>1</v>
      </c>
    </row>
    <row r="809" spans="2:5" x14ac:dyDescent="0.25">
      <c r="B809" s="239">
        <v>44178</v>
      </c>
      <c r="C809" s="236" t="s">
        <v>542</v>
      </c>
      <c r="D809" s="240">
        <v>1123.8800000000001</v>
      </c>
      <c r="E809" s="242">
        <v>1</v>
      </c>
    </row>
    <row r="810" spans="2:5" x14ac:dyDescent="0.25">
      <c r="B810" s="239">
        <v>44178</v>
      </c>
      <c r="C810" s="236" t="s">
        <v>542</v>
      </c>
      <c r="D810" s="240">
        <v>1218.81</v>
      </c>
      <c r="E810" s="242">
        <v>1</v>
      </c>
    </row>
    <row r="811" spans="2:5" x14ac:dyDescent="0.25">
      <c r="B811" s="239">
        <v>44178</v>
      </c>
      <c r="C811" s="236" t="s">
        <v>543</v>
      </c>
      <c r="D811" s="240">
        <v>4191.9799999999996</v>
      </c>
      <c r="E811" s="242">
        <v>1</v>
      </c>
    </row>
    <row r="812" spans="2:5" x14ac:dyDescent="0.25">
      <c r="B812" s="239">
        <v>44178</v>
      </c>
      <c r="C812" s="236" t="s">
        <v>544</v>
      </c>
      <c r="D812" s="240">
        <v>14759.07</v>
      </c>
      <c r="E812" s="242">
        <v>1</v>
      </c>
    </row>
    <row r="813" spans="2:5" x14ac:dyDescent="0.25">
      <c r="B813" s="239">
        <v>44178</v>
      </c>
      <c r="C813" s="236" t="s">
        <v>544</v>
      </c>
      <c r="D813" s="240">
        <v>8208.82</v>
      </c>
      <c r="E813" s="242">
        <v>1</v>
      </c>
    </row>
    <row r="814" spans="2:5" x14ac:dyDescent="0.25">
      <c r="B814" s="239">
        <v>44178</v>
      </c>
      <c r="C814" s="236" t="s">
        <v>545</v>
      </c>
      <c r="D814" s="240">
        <v>1934.87</v>
      </c>
      <c r="E814" s="242">
        <v>1</v>
      </c>
    </row>
    <row r="815" spans="2:5" x14ac:dyDescent="0.25">
      <c r="B815" s="239">
        <v>44178</v>
      </c>
      <c r="C815" s="236" t="s">
        <v>546</v>
      </c>
      <c r="D815" s="240">
        <v>1774.88</v>
      </c>
      <c r="E815" s="242">
        <v>1</v>
      </c>
    </row>
    <row r="816" spans="2:5" x14ac:dyDescent="0.25">
      <c r="B816" s="239">
        <v>44178</v>
      </c>
      <c r="C816" s="236" t="s">
        <v>547</v>
      </c>
      <c r="D816" s="240">
        <v>2015.42</v>
      </c>
      <c r="E816" s="242">
        <v>1</v>
      </c>
    </row>
    <row r="817" spans="2:5" x14ac:dyDescent="0.25">
      <c r="B817" s="239">
        <v>44178</v>
      </c>
      <c r="C817" s="236" t="s">
        <v>547</v>
      </c>
      <c r="D817" s="240">
        <v>3414.22</v>
      </c>
      <c r="E817" s="242">
        <v>1</v>
      </c>
    </row>
    <row r="818" spans="2:5" x14ac:dyDescent="0.25">
      <c r="B818" s="239">
        <v>44180</v>
      </c>
      <c r="C818" s="236" t="s">
        <v>548</v>
      </c>
      <c r="D818" s="240">
        <v>4119.99</v>
      </c>
      <c r="E818" s="242">
        <v>1</v>
      </c>
    </row>
    <row r="819" spans="2:5" x14ac:dyDescent="0.25">
      <c r="B819" s="239">
        <v>44181</v>
      </c>
      <c r="C819" s="236" t="s">
        <v>549</v>
      </c>
      <c r="D819" s="240">
        <v>49059.87</v>
      </c>
      <c r="E819" s="242">
        <v>1</v>
      </c>
    </row>
    <row r="820" spans="2:5" x14ac:dyDescent="0.25">
      <c r="B820" s="239">
        <v>44181</v>
      </c>
      <c r="C820" s="236" t="s">
        <v>549</v>
      </c>
      <c r="D820" s="240">
        <v>4912.87</v>
      </c>
      <c r="E820" s="242">
        <v>1</v>
      </c>
    </row>
    <row r="821" spans="2:5" x14ac:dyDescent="0.25">
      <c r="B821" s="239">
        <v>44181</v>
      </c>
      <c r="C821" s="236" t="s">
        <v>549</v>
      </c>
      <c r="D821" s="240">
        <v>30233.17</v>
      </c>
      <c r="E821" s="242">
        <v>1</v>
      </c>
    </row>
    <row r="822" spans="2:5" x14ac:dyDescent="0.25">
      <c r="B822" s="239">
        <v>44181</v>
      </c>
      <c r="C822" s="236" t="s">
        <v>549</v>
      </c>
      <c r="D822" s="240">
        <v>5770.16</v>
      </c>
      <c r="E822" s="242">
        <v>1</v>
      </c>
    </row>
    <row r="823" spans="2:5" x14ac:dyDescent="0.25">
      <c r="B823" s="239">
        <v>44181</v>
      </c>
      <c r="C823" s="236" t="s">
        <v>549</v>
      </c>
      <c r="D823" s="240">
        <v>12118.19</v>
      </c>
      <c r="E823" s="242">
        <v>1</v>
      </c>
    </row>
    <row r="824" spans="2:5" x14ac:dyDescent="0.25">
      <c r="B824" s="239">
        <v>44181</v>
      </c>
      <c r="C824" s="236" t="s">
        <v>549</v>
      </c>
      <c r="D824" s="240">
        <v>6265.59</v>
      </c>
      <c r="E824" s="242">
        <v>1</v>
      </c>
    </row>
    <row r="825" spans="2:5" x14ac:dyDescent="0.25">
      <c r="B825" s="239">
        <v>44181</v>
      </c>
      <c r="C825" s="236" t="s">
        <v>549</v>
      </c>
      <c r="D825" s="240">
        <v>5475.78</v>
      </c>
      <c r="E825" s="242">
        <v>1</v>
      </c>
    </row>
    <row r="826" spans="2:5" x14ac:dyDescent="0.25">
      <c r="B826" s="239">
        <v>44181</v>
      </c>
      <c r="C826" s="236" t="s">
        <v>549</v>
      </c>
      <c r="D826" s="240">
        <v>11096.96</v>
      </c>
      <c r="E826" s="242">
        <v>1</v>
      </c>
    </row>
    <row r="827" spans="2:5" x14ac:dyDescent="0.25">
      <c r="B827" s="239">
        <v>44181</v>
      </c>
      <c r="C827" s="236" t="s">
        <v>549</v>
      </c>
      <c r="D827" s="240">
        <v>8332.65</v>
      </c>
      <c r="E827" s="242">
        <v>1</v>
      </c>
    </row>
    <row r="828" spans="2:5" x14ac:dyDescent="0.25">
      <c r="B828" s="239">
        <v>44181</v>
      </c>
      <c r="C828" s="236" t="s">
        <v>549</v>
      </c>
      <c r="D828" s="240">
        <v>1717.42</v>
      </c>
      <c r="E828" s="242">
        <v>1</v>
      </c>
    </row>
    <row r="829" spans="2:5" x14ac:dyDescent="0.25">
      <c r="B829" s="239">
        <v>44181</v>
      </c>
      <c r="C829" s="236" t="s">
        <v>549</v>
      </c>
      <c r="D829" s="240">
        <v>8542.65</v>
      </c>
      <c r="E829" s="242">
        <v>1</v>
      </c>
    </row>
    <row r="830" spans="2:5" x14ac:dyDescent="0.25">
      <c r="B830" s="239">
        <v>44181</v>
      </c>
      <c r="C830" s="236" t="s">
        <v>549</v>
      </c>
      <c r="D830" s="240">
        <v>1686.13</v>
      </c>
      <c r="E830" s="242">
        <v>1</v>
      </c>
    </row>
    <row r="831" spans="2:5" x14ac:dyDescent="0.25">
      <c r="B831" s="239">
        <v>44181</v>
      </c>
      <c r="C831" s="236" t="s">
        <v>549</v>
      </c>
      <c r="D831" s="240">
        <v>15887.11</v>
      </c>
      <c r="E831" s="242">
        <v>1</v>
      </c>
    </row>
    <row r="832" spans="2:5" x14ac:dyDescent="0.25">
      <c r="B832" s="239">
        <v>44181</v>
      </c>
      <c r="C832" s="236" t="s">
        <v>549</v>
      </c>
      <c r="D832" s="240">
        <v>13038.3</v>
      </c>
      <c r="E832" s="242">
        <v>1</v>
      </c>
    </row>
    <row r="833" spans="2:5" x14ac:dyDescent="0.25">
      <c r="B833" s="239">
        <v>44182</v>
      </c>
      <c r="C833" s="236" t="s">
        <v>550</v>
      </c>
      <c r="D833" s="240">
        <v>6061.22</v>
      </c>
      <c r="E833" s="242">
        <v>1</v>
      </c>
    </row>
    <row r="834" spans="2:5" x14ac:dyDescent="0.25">
      <c r="B834" s="239">
        <v>44182</v>
      </c>
      <c r="C834" s="236" t="s">
        <v>550</v>
      </c>
      <c r="D834" s="240">
        <v>5076.5200000000004</v>
      </c>
      <c r="E834" s="242">
        <v>1</v>
      </c>
    </row>
    <row r="835" spans="2:5" x14ac:dyDescent="0.25">
      <c r="B835" s="239">
        <v>44182</v>
      </c>
      <c r="C835" s="236" t="s">
        <v>550</v>
      </c>
      <c r="D835" s="240">
        <v>6891.49</v>
      </c>
      <c r="E835" s="242">
        <v>1</v>
      </c>
    </row>
    <row r="836" spans="2:5" x14ac:dyDescent="0.25">
      <c r="B836" s="239">
        <v>44182</v>
      </c>
      <c r="C836" s="236" t="s">
        <v>550</v>
      </c>
      <c r="D836" s="240">
        <v>1157.56</v>
      </c>
      <c r="E836" s="242">
        <v>1</v>
      </c>
    </row>
    <row r="837" spans="2:5" x14ac:dyDescent="0.25">
      <c r="B837" s="239">
        <v>44182</v>
      </c>
      <c r="C837" s="236" t="s">
        <v>550</v>
      </c>
      <c r="D837" s="240">
        <v>10404.1</v>
      </c>
      <c r="E837" s="242">
        <v>1</v>
      </c>
    </row>
    <row r="838" spans="2:5" x14ac:dyDescent="0.25">
      <c r="B838" s="239">
        <v>44182</v>
      </c>
      <c r="C838" s="236" t="s">
        <v>550</v>
      </c>
      <c r="D838" s="240">
        <v>955.87</v>
      </c>
      <c r="E838" s="242">
        <v>1</v>
      </c>
    </row>
    <row r="839" spans="2:5" x14ac:dyDescent="0.25">
      <c r="B839" s="239">
        <v>44182</v>
      </c>
      <c r="C839" s="236" t="s">
        <v>551</v>
      </c>
      <c r="D839" s="240">
        <v>4967.38</v>
      </c>
      <c r="E839" s="242">
        <v>1</v>
      </c>
    </row>
    <row r="840" spans="2:5" x14ac:dyDescent="0.25">
      <c r="B840" s="239">
        <v>44182</v>
      </c>
      <c r="C840" s="236" t="s">
        <v>551</v>
      </c>
      <c r="D840" s="240">
        <v>4109.21</v>
      </c>
      <c r="E840" s="242">
        <v>1</v>
      </c>
    </row>
    <row r="841" spans="2:5" x14ac:dyDescent="0.25">
      <c r="B841" s="239">
        <v>44182</v>
      </c>
      <c r="C841" s="236" t="s">
        <v>551</v>
      </c>
      <c r="D841" s="240">
        <v>3550.46</v>
      </c>
      <c r="E841" s="242">
        <v>1</v>
      </c>
    </row>
    <row r="842" spans="2:5" x14ac:dyDescent="0.25">
      <c r="B842" s="239">
        <v>44182</v>
      </c>
      <c r="C842" s="236" t="s">
        <v>551</v>
      </c>
      <c r="D842" s="240">
        <v>3378.56</v>
      </c>
      <c r="E842" s="242">
        <v>1</v>
      </c>
    </row>
    <row r="843" spans="2:5" x14ac:dyDescent="0.25">
      <c r="B843" s="239">
        <v>44182</v>
      </c>
      <c r="C843" s="236" t="s">
        <v>551</v>
      </c>
      <c r="D843" s="240">
        <v>3356.47</v>
      </c>
      <c r="E843" s="242">
        <v>1</v>
      </c>
    </row>
    <row r="844" spans="2:5" x14ac:dyDescent="0.25">
      <c r="B844" s="239">
        <v>44182</v>
      </c>
      <c r="C844" s="236" t="s">
        <v>551</v>
      </c>
      <c r="D844" s="240">
        <v>1111.25</v>
      </c>
      <c r="E844" s="242">
        <v>1</v>
      </c>
    </row>
    <row r="845" spans="2:5" x14ac:dyDescent="0.25">
      <c r="B845" s="239">
        <v>44183</v>
      </c>
      <c r="C845" s="236" t="s">
        <v>552</v>
      </c>
      <c r="D845" s="240">
        <v>1116.58</v>
      </c>
      <c r="E845" s="242">
        <v>1</v>
      </c>
    </row>
    <row r="846" spans="2:5" x14ac:dyDescent="0.25">
      <c r="B846" s="239">
        <v>44183</v>
      </c>
      <c r="C846" s="236" t="s">
        <v>552</v>
      </c>
      <c r="D846" s="240">
        <v>975.51</v>
      </c>
      <c r="E846" s="242">
        <v>1</v>
      </c>
    </row>
    <row r="847" spans="2:5" x14ac:dyDescent="0.25">
      <c r="B847" s="239">
        <v>44183</v>
      </c>
      <c r="C847" s="236" t="s">
        <v>552</v>
      </c>
      <c r="D847" s="240">
        <v>972.85</v>
      </c>
      <c r="E847" s="242">
        <v>1</v>
      </c>
    </row>
    <row r="848" spans="2:5" x14ac:dyDescent="0.25">
      <c r="B848" s="239">
        <v>44183</v>
      </c>
      <c r="C848" s="236" t="s">
        <v>552</v>
      </c>
      <c r="D848" s="240">
        <v>986.97</v>
      </c>
      <c r="E848" s="242">
        <v>1</v>
      </c>
    </row>
    <row r="849" spans="2:5" x14ac:dyDescent="0.25">
      <c r="B849" s="239">
        <v>44183</v>
      </c>
      <c r="C849" s="236" t="s">
        <v>552</v>
      </c>
      <c r="D849" s="240">
        <v>1065.99</v>
      </c>
      <c r="E849" s="242">
        <v>1</v>
      </c>
    </row>
    <row r="850" spans="2:5" x14ac:dyDescent="0.25">
      <c r="B850" s="239">
        <v>44183</v>
      </c>
      <c r="C850" s="236" t="s">
        <v>553</v>
      </c>
      <c r="D850" s="240">
        <v>56417.85</v>
      </c>
      <c r="E850" s="242">
        <v>1</v>
      </c>
    </row>
    <row r="851" spans="2:5" x14ac:dyDescent="0.25">
      <c r="B851" s="239">
        <v>44183</v>
      </c>
      <c r="C851" s="236" t="s">
        <v>553</v>
      </c>
      <c r="D851" s="240">
        <v>28707.02</v>
      </c>
      <c r="E851" s="242">
        <v>1</v>
      </c>
    </row>
    <row r="852" spans="2:5" x14ac:dyDescent="0.25">
      <c r="B852" s="239">
        <v>44183</v>
      </c>
      <c r="C852" s="236" t="s">
        <v>553</v>
      </c>
      <c r="D852" s="240">
        <v>17158.16</v>
      </c>
      <c r="E852" s="242">
        <v>1</v>
      </c>
    </row>
    <row r="853" spans="2:5" x14ac:dyDescent="0.25">
      <c r="B853" s="239">
        <v>44183</v>
      </c>
      <c r="C853" s="236" t="s">
        <v>553</v>
      </c>
      <c r="D853" s="240">
        <v>276.92</v>
      </c>
      <c r="E853" s="242">
        <v>1</v>
      </c>
    </row>
    <row r="854" spans="2:5" x14ac:dyDescent="0.25">
      <c r="B854" s="239">
        <v>44183</v>
      </c>
      <c r="C854" s="236" t="s">
        <v>553</v>
      </c>
      <c r="D854" s="240">
        <v>2584.1</v>
      </c>
      <c r="E854" s="242">
        <v>1</v>
      </c>
    </row>
    <row r="855" spans="2:5" x14ac:dyDescent="0.25">
      <c r="B855" s="239">
        <v>44183</v>
      </c>
      <c r="C855" s="236" t="s">
        <v>553</v>
      </c>
      <c r="D855" s="240">
        <v>1149.1500000000001</v>
      </c>
      <c r="E855" s="242">
        <v>1</v>
      </c>
    </row>
    <row r="856" spans="2:5" x14ac:dyDescent="0.25">
      <c r="B856" s="239">
        <v>44183</v>
      </c>
      <c r="C856" s="236" t="s">
        <v>553</v>
      </c>
      <c r="D856" s="240">
        <v>9276.2199999999993</v>
      </c>
      <c r="E856" s="242">
        <v>1</v>
      </c>
    </row>
    <row r="857" spans="2:5" x14ac:dyDescent="0.25">
      <c r="B857" s="239">
        <v>44183</v>
      </c>
      <c r="C857" s="236" t="s">
        <v>553</v>
      </c>
      <c r="D857" s="240">
        <v>3147.25</v>
      </c>
      <c r="E857" s="242">
        <v>1</v>
      </c>
    </row>
    <row r="858" spans="2:5" x14ac:dyDescent="0.25">
      <c r="B858" s="239">
        <v>44183</v>
      </c>
      <c r="C858" s="236" t="s">
        <v>554</v>
      </c>
      <c r="D858" s="240">
        <v>3616.94</v>
      </c>
      <c r="E858" s="242">
        <v>1</v>
      </c>
    </row>
    <row r="859" spans="2:5" x14ac:dyDescent="0.25">
      <c r="B859" s="239">
        <v>44183</v>
      </c>
      <c r="C859" s="236" t="s">
        <v>554</v>
      </c>
      <c r="D859" s="240">
        <v>14439.35</v>
      </c>
      <c r="E859" s="242">
        <v>1</v>
      </c>
    </row>
    <row r="860" spans="2:5" x14ac:dyDescent="0.25">
      <c r="B860" s="239">
        <v>44183</v>
      </c>
      <c r="C860" s="236" t="s">
        <v>554</v>
      </c>
      <c r="D860" s="240">
        <v>899.81</v>
      </c>
      <c r="E860" s="242">
        <v>1</v>
      </c>
    </row>
    <row r="861" spans="2:5" x14ac:dyDescent="0.25">
      <c r="B861" s="239">
        <v>44183</v>
      </c>
      <c r="C861" s="236" t="s">
        <v>554</v>
      </c>
      <c r="D861" s="240">
        <v>169.18</v>
      </c>
      <c r="E861" s="242">
        <v>1</v>
      </c>
    </row>
    <row r="862" spans="2:5" x14ac:dyDescent="0.25">
      <c r="B862" s="239">
        <v>44183</v>
      </c>
      <c r="C862" s="236" t="s">
        <v>554</v>
      </c>
      <c r="D862" s="240">
        <v>6541.62</v>
      </c>
      <c r="E862" s="242">
        <v>1</v>
      </c>
    </row>
    <row r="863" spans="2:5" x14ac:dyDescent="0.25">
      <c r="B863" s="239">
        <v>44183</v>
      </c>
      <c r="C863" s="236" t="s">
        <v>554</v>
      </c>
      <c r="D863" s="240">
        <v>986.41</v>
      </c>
      <c r="E863" s="242">
        <v>1</v>
      </c>
    </row>
    <row r="864" spans="2:5" x14ac:dyDescent="0.25">
      <c r="B864" s="239">
        <v>44183</v>
      </c>
      <c r="C864" s="236" t="s">
        <v>554</v>
      </c>
      <c r="D864" s="240">
        <v>16109.22</v>
      </c>
      <c r="E864" s="242">
        <v>1</v>
      </c>
    </row>
    <row r="865" spans="2:5" x14ac:dyDescent="0.25">
      <c r="B865" s="239">
        <v>44183</v>
      </c>
      <c r="C865" s="236" t="s">
        <v>554</v>
      </c>
      <c r="D865" s="240">
        <v>4154.1499999999996</v>
      </c>
      <c r="E865" s="242">
        <v>1</v>
      </c>
    </row>
    <row r="866" spans="2:5" x14ac:dyDescent="0.25">
      <c r="B866" s="239">
        <v>44183</v>
      </c>
      <c r="C866" s="236" t="s">
        <v>554</v>
      </c>
      <c r="D866" s="240">
        <v>10620.66</v>
      </c>
      <c r="E866" s="242">
        <v>1</v>
      </c>
    </row>
    <row r="867" spans="2:5" x14ac:dyDescent="0.25">
      <c r="B867" s="239">
        <v>44183</v>
      </c>
      <c r="C867" s="236" t="s">
        <v>554</v>
      </c>
      <c r="D867" s="240">
        <v>2778.65</v>
      </c>
      <c r="E867" s="242">
        <v>1</v>
      </c>
    </row>
    <row r="868" spans="2:5" x14ac:dyDescent="0.25">
      <c r="B868" s="239">
        <v>44183</v>
      </c>
      <c r="C868" s="236" t="s">
        <v>554</v>
      </c>
      <c r="D868" s="240">
        <v>14743.87</v>
      </c>
      <c r="E868" s="242">
        <v>1</v>
      </c>
    </row>
    <row r="869" spans="2:5" x14ac:dyDescent="0.25">
      <c r="B869" s="239">
        <v>44183</v>
      </c>
      <c r="C869" s="236" t="s">
        <v>554</v>
      </c>
      <c r="D869" s="240">
        <v>2594.38</v>
      </c>
      <c r="E869" s="242">
        <v>1</v>
      </c>
    </row>
    <row r="870" spans="2:5" x14ac:dyDescent="0.25">
      <c r="B870" s="239">
        <v>44183</v>
      </c>
      <c r="C870" s="236" t="s">
        <v>554</v>
      </c>
      <c r="D870" s="240">
        <v>5083.78</v>
      </c>
      <c r="E870" s="242">
        <v>1</v>
      </c>
    </row>
    <row r="871" spans="2:5" x14ac:dyDescent="0.25">
      <c r="B871" s="239">
        <v>44183</v>
      </c>
      <c r="C871" s="236" t="s">
        <v>554</v>
      </c>
      <c r="D871" s="240">
        <v>1498.43</v>
      </c>
      <c r="E871" s="242">
        <v>1</v>
      </c>
    </row>
    <row r="872" spans="2:5" x14ac:dyDescent="0.25">
      <c r="B872" s="239">
        <v>44183</v>
      </c>
      <c r="C872" s="236" t="s">
        <v>554</v>
      </c>
      <c r="D872" s="240">
        <v>18165.41</v>
      </c>
      <c r="E872" s="242">
        <v>1</v>
      </c>
    </row>
    <row r="873" spans="2:5" x14ac:dyDescent="0.25">
      <c r="B873" s="239">
        <v>44183</v>
      </c>
      <c r="C873" s="236" t="s">
        <v>554</v>
      </c>
      <c r="D873" s="240">
        <v>5208.43</v>
      </c>
      <c r="E873" s="242">
        <v>1</v>
      </c>
    </row>
    <row r="874" spans="2:5" x14ac:dyDescent="0.25">
      <c r="B874" s="239">
        <v>44183</v>
      </c>
      <c r="C874" s="236" t="s">
        <v>555</v>
      </c>
      <c r="D874" s="240">
        <v>1532.41</v>
      </c>
      <c r="E874" s="242">
        <v>1</v>
      </c>
    </row>
    <row r="875" spans="2:5" x14ac:dyDescent="0.25">
      <c r="B875" s="239">
        <v>44183</v>
      </c>
      <c r="C875" s="236" t="s">
        <v>555</v>
      </c>
      <c r="D875" s="240">
        <v>3753.37</v>
      </c>
      <c r="E875" s="242">
        <v>1</v>
      </c>
    </row>
    <row r="876" spans="2:5" x14ac:dyDescent="0.25">
      <c r="B876" s="239">
        <v>44183</v>
      </c>
      <c r="C876" s="236" t="s">
        <v>555</v>
      </c>
      <c r="D876" s="240">
        <v>4730.6099999999997</v>
      </c>
      <c r="E876" s="242">
        <v>1</v>
      </c>
    </row>
    <row r="877" spans="2:5" x14ac:dyDescent="0.25">
      <c r="B877" s="239">
        <v>44183</v>
      </c>
      <c r="C877" s="236" t="s">
        <v>555</v>
      </c>
      <c r="D877" s="240">
        <v>138.69999999999999</v>
      </c>
      <c r="E877" s="242">
        <v>1</v>
      </c>
    </row>
    <row r="878" spans="2:5" x14ac:dyDescent="0.25">
      <c r="B878" s="239">
        <v>44183</v>
      </c>
      <c r="C878" s="236" t="s">
        <v>555</v>
      </c>
      <c r="D878" s="240">
        <v>7983.07</v>
      </c>
      <c r="E878" s="242">
        <v>1</v>
      </c>
    </row>
    <row r="879" spans="2:5" x14ac:dyDescent="0.25">
      <c r="B879" s="239">
        <v>44183</v>
      </c>
      <c r="C879" s="236" t="s">
        <v>555</v>
      </c>
      <c r="D879" s="240">
        <v>2145.7800000000002</v>
      </c>
      <c r="E879" s="242">
        <v>1</v>
      </c>
    </row>
    <row r="880" spans="2:5" x14ac:dyDescent="0.25">
      <c r="B880" s="239">
        <v>44183</v>
      </c>
      <c r="C880" s="236" t="s">
        <v>555</v>
      </c>
      <c r="D880" s="240">
        <v>757.62</v>
      </c>
      <c r="E880" s="242">
        <v>1</v>
      </c>
    </row>
    <row r="881" spans="2:5" x14ac:dyDescent="0.25">
      <c r="B881" s="239">
        <v>44183</v>
      </c>
      <c r="C881" s="236" t="s">
        <v>555</v>
      </c>
      <c r="D881" s="240">
        <v>6671.6</v>
      </c>
      <c r="E881" s="242">
        <v>1</v>
      </c>
    </row>
    <row r="882" spans="2:5" x14ac:dyDescent="0.25">
      <c r="B882" s="239">
        <v>44183</v>
      </c>
      <c r="C882" s="236" t="s">
        <v>555</v>
      </c>
      <c r="D882" s="240">
        <v>4469.3100000000004</v>
      </c>
      <c r="E882" s="242">
        <v>1</v>
      </c>
    </row>
    <row r="883" spans="2:5" x14ac:dyDescent="0.25">
      <c r="B883" s="239">
        <v>44183</v>
      </c>
      <c r="C883" s="236" t="s">
        <v>556</v>
      </c>
      <c r="D883" s="240">
        <v>5492.51</v>
      </c>
      <c r="E883" s="242">
        <v>1</v>
      </c>
    </row>
    <row r="884" spans="2:5" x14ac:dyDescent="0.25">
      <c r="B884" s="239">
        <v>44183</v>
      </c>
      <c r="C884" s="236" t="s">
        <v>556</v>
      </c>
      <c r="D884" s="240">
        <v>9799.75</v>
      </c>
      <c r="E884" s="242">
        <v>1</v>
      </c>
    </row>
    <row r="885" spans="2:5" x14ac:dyDescent="0.25">
      <c r="B885" s="239">
        <v>44183</v>
      </c>
      <c r="C885" s="236" t="s">
        <v>557</v>
      </c>
      <c r="D885" s="240">
        <v>7929.66</v>
      </c>
      <c r="E885" s="242">
        <v>1</v>
      </c>
    </row>
    <row r="886" spans="2:5" x14ac:dyDescent="0.25">
      <c r="B886" s="239">
        <v>44183</v>
      </c>
      <c r="C886" s="236" t="s">
        <v>558</v>
      </c>
      <c r="D886" s="240">
        <v>3888.19</v>
      </c>
      <c r="E886" s="242">
        <v>1</v>
      </c>
    </row>
    <row r="887" spans="2:5" x14ac:dyDescent="0.25">
      <c r="B887" s="239">
        <v>44183</v>
      </c>
      <c r="C887" s="236" t="s">
        <v>559</v>
      </c>
      <c r="D887" s="240">
        <v>2369.2800000000002</v>
      </c>
      <c r="E887" s="242">
        <v>1</v>
      </c>
    </row>
    <row r="888" spans="2:5" x14ac:dyDescent="0.25">
      <c r="B888" s="239">
        <v>44183</v>
      </c>
      <c r="C888" s="236" t="s">
        <v>559</v>
      </c>
      <c r="D888" s="240">
        <v>1523.22</v>
      </c>
      <c r="E888" s="242">
        <v>1</v>
      </c>
    </row>
    <row r="889" spans="2:5" x14ac:dyDescent="0.25">
      <c r="B889" s="239">
        <v>44183</v>
      </c>
      <c r="C889" s="236" t="s">
        <v>560</v>
      </c>
      <c r="D889" s="240">
        <v>4848.6499999999996</v>
      </c>
      <c r="E889" s="242">
        <v>1</v>
      </c>
    </row>
    <row r="890" spans="2:5" x14ac:dyDescent="0.25">
      <c r="B890" s="239">
        <v>44184</v>
      </c>
      <c r="C890" s="236" t="s">
        <v>561</v>
      </c>
      <c r="D890" s="240">
        <v>1236.6600000000001</v>
      </c>
      <c r="E890" s="242">
        <v>1</v>
      </c>
    </row>
    <row r="891" spans="2:5" x14ac:dyDescent="0.25">
      <c r="B891" s="239">
        <v>44184</v>
      </c>
      <c r="C891" s="236" t="s">
        <v>561</v>
      </c>
      <c r="D891" s="240">
        <v>2359.0500000000002</v>
      </c>
      <c r="E891" s="242">
        <v>1</v>
      </c>
    </row>
    <row r="892" spans="2:5" x14ac:dyDescent="0.25">
      <c r="B892" s="239">
        <v>44185</v>
      </c>
      <c r="C892" s="236" t="s">
        <v>562</v>
      </c>
      <c r="D892" s="240">
        <v>22960.65</v>
      </c>
      <c r="E892" s="242">
        <v>1</v>
      </c>
    </row>
    <row r="893" spans="2:5" x14ac:dyDescent="0.25">
      <c r="B893" s="239">
        <v>44185</v>
      </c>
      <c r="C893" s="236" t="s">
        <v>563</v>
      </c>
      <c r="D893" s="240">
        <v>3452.14</v>
      </c>
      <c r="E893" s="242">
        <v>1</v>
      </c>
    </row>
    <row r="894" spans="2:5" x14ac:dyDescent="0.25">
      <c r="B894" s="239">
        <v>44185</v>
      </c>
      <c r="C894" s="236" t="s">
        <v>563</v>
      </c>
      <c r="D894" s="240">
        <v>5677.29</v>
      </c>
      <c r="E894" s="242">
        <v>1</v>
      </c>
    </row>
    <row r="895" spans="2:5" x14ac:dyDescent="0.25">
      <c r="B895" s="239">
        <v>44185</v>
      </c>
      <c r="C895" s="236" t="s">
        <v>563</v>
      </c>
      <c r="D895" s="240">
        <v>9677.59</v>
      </c>
      <c r="E895" s="242">
        <v>1</v>
      </c>
    </row>
    <row r="896" spans="2:5" x14ac:dyDescent="0.25">
      <c r="B896" s="239">
        <v>44185</v>
      </c>
      <c r="C896" s="236" t="s">
        <v>563</v>
      </c>
      <c r="D896" s="240">
        <v>1677.56</v>
      </c>
      <c r="E896" s="242">
        <v>1</v>
      </c>
    </row>
    <row r="897" spans="2:5" x14ac:dyDescent="0.25">
      <c r="B897" s="239">
        <v>44185</v>
      </c>
      <c r="C897" s="236" t="s">
        <v>563</v>
      </c>
      <c r="D897" s="240">
        <v>3191.32</v>
      </c>
      <c r="E897" s="242">
        <v>1</v>
      </c>
    </row>
    <row r="898" spans="2:5" x14ac:dyDescent="0.25">
      <c r="B898" s="239">
        <v>44185</v>
      </c>
      <c r="C898" s="236" t="s">
        <v>563</v>
      </c>
      <c r="D898" s="240">
        <v>1331.57</v>
      </c>
      <c r="E898" s="242">
        <v>1</v>
      </c>
    </row>
    <row r="899" spans="2:5" x14ac:dyDescent="0.25">
      <c r="B899" s="239">
        <v>44185</v>
      </c>
      <c r="C899" s="236" t="s">
        <v>563</v>
      </c>
      <c r="D899" s="240">
        <v>9646.15</v>
      </c>
      <c r="E899" s="242">
        <v>1</v>
      </c>
    </row>
    <row r="900" spans="2:5" x14ac:dyDescent="0.25">
      <c r="B900" s="239">
        <v>44185</v>
      </c>
      <c r="C900" s="236" t="s">
        <v>563</v>
      </c>
      <c r="D900" s="240">
        <v>1211.93</v>
      </c>
      <c r="E900" s="242">
        <v>1</v>
      </c>
    </row>
    <row r="901" spans="2:5" x14ac:dyDescent="0.25">
      <c r="B901" s="239">
        <v>44185</v>
      </c>
      <c r="C901" s="236" t="s">
        <v>563</v>
      </c>
      <c r="D901" s="240">
        <v>2700.73</v>
      </c>
      <c r="E901" s="242">
        <v>1</v>
      </c>
    </row>
    <row r="902" spans="2:5" x14ac:dyDescent="0.25">
      <c r="B902" s="239">
        <v>44185</v>
      </c>
      <c r="C902" s="236" t="s">
        <v>563</v>
      </c>
      <c r="D902" s="240">
        <v>5268.17</v>
      </c>
      <c r="E902" s="242">
        <v>1</v>
      </c>
    </row>
    <row r="903" spans="2:5" x14ac:dyDescent="0.25">
      <c r="B903" s="239">
        <v>44185</v>
      </c>
      <c r="C903" s="236" t="s">
        <v>563</v>
      </c>
      <c r="D903" s="240">
        <v>4722.8900000000003</v>
      </c>
      <c r="E903" s="242">
        <v>1</v>
      </c>
    </row>
    <row r="904" spans="2:5" x14ac:dyDescent="0.25">
      <c r="B904" s="239">
        <v>44185</v>
      </c>
      <c r="C904" s="236" t="s">
        <v>563</v>
      </c>
      <c r="D904" s="240">
        <v>1194.8399999999999</v>
      </c>
      <c r="E904" s="242">
        <v>1</v>
      </c>
    </row>
    <row r="905" spans="2:5" x14ac:dyDescent="0.25">
      <c r="B905" s="239">
        <v>44185</v>
      </c>
      <c r="C905" s="236" t="s">
        <v>564</v>
      </c>
      <c r="D905" s="240">
        <v>1376.88</v>
      </c>
      <c r="E905" s="242">
        <v>1</v>
      </c>
    </row>
    <row r="906" spans="2:5" x14ac:dyDescent="0.25">
      <c r="B906" s="239">
        <v>44187</v>
      </c>
      <c r="C906" s="236" t="s">
        <v>565</v>
      </c>
      <c r="D906" s="240">
        <v>373.02</v>
      </c>
      <c r="E906" s="242">
        <v>1</v>
      </c>
    </row>
    <row r="907" spans="2:5" x14ac:dyDescent="0.25">
      <c r="B907" s="239">
        <v>44187</v>
      </c>
      <c r="C907" s="236" t="s">
        <v>566</v>
      </c>
      <c r="D907" s="240">
        <v>3656.25</v>
      </c>
      <c r="E907" s="242">
        <v>1</v>
      </c>
    </row>
    <row r="908" spans="2:5" x14ac:dyDescent="0.25">
      <c r="B908" s="239">
        <v>44187</v>
      </c>
      <c r="C908" s="236" t="s">
        <v>566</v>
      </c>
      <c r="D908" s="240">
        <v>1800.34</v>
      </c>
      <c r="E908" s="242">
        <v>1</v>
      </c>
    </row>
    <row r="909" spans="2:5" x14ac:dyDescent="0.25">
      <c r="B909" s="239">
        <v>44187</v>
      </c>
      <c r="C909" s="236" t="s">
        <v>566</v>
      </c>
      <c r="D909" s="240">
        <v>970.49</v>
      </c>
      <c r="E909" s="242">
        <v>1</v>
      </c>
    </row>
    <row r="910" spans="2:5" x14ac:dyDescent="0.25">
      <c r="B910" s="239">
        <v>44187</v>
      </c>
      <c r="C910" s="236" t="s">
        <v>566</v>
      </c>
      <c r="D910" s="240">
        <v>1019.85</v>
      </c>
      <c r="E910" s="242">
        <v>1</v>
      </c>
    </row>
    <row r="911" spans="2:5" x14ac:dyDescent="0.25">
      <c r="B911" s="239">
        <v>44187</v>
      </c>
      <c r="C911" s="236" t="s">
        <v>566</v>
      </c>
      <c r="D911" s="240">
        <v>1009.85</v>
      </c>
      <c r="E911" s="242">
        <v>1</v>
      </c>
    </row>
    <row r="912" spans="2:5" x14ac:dyDescent="0.25">
      <c r="B912" s="239">
        <v>44187</v>
      </c>
      <c r="C912" s="236" t="s">
        <v>567</v>
      </c>
      <c r="D912" s="240">
        <v>11221.85</v>
      </c>
      <c r="E912" s="242">
        <v>1</v>
      </c>
    </row>
    <row r="913" spans="2:5" x14ac:dyDescent="0.25">
      <c r="B913" s="239">
        <v>44187</v>
      </c>
      <c r="C913" s="236" t="s">
        <v>568</v>
      </c>
      <c r="D913" s="240">
        <v>1469.94</v>
      </c>
      <c r="E913" s="242">
        <v>1</v>
      </c>
    </row>
    <row r="914" spans="2:5" x14ac:dyDescent="0.25">
      <c r="B914" s="239">
        <v>44187</v>
      </c>
      <c r="C914" s="236" t="s">
        <v>568</v>
      </c>
      <c r="D914" s="240">
        <v>3803.86</v>
      </c>
      <c r="E914" s="242">
        <v>1</v>
      </c>
    </row>
    <row r="915" spans="2:5" x14ac:dyDescent="0.25">
      <c r="B915" s="239">
        <v>44187</v>
      </c>
      <c r="C915" s="236" t="s">
        <v>568</v>
      </c>
      <c r="D915" s="240">
        <v>1180.01</v>
      </c>
      <c r="E915" s="242">
        <v>1</v>
      </c>
    </row>
    <row r="916" spans="2:5" x14ac:dyDescent="0.25">
      <c r="B916" s="239">
        <v>44188</v>
      </c>
      <c r="C916" s="236" t="s">
        <v>569</v>
      </c>
      <c r="D916" s="240">
        <v>23073.439999999999</v>
      </c>
      <c r="E916" s="242">
        <v>1</v>
      </c>
    </row>
    <row r="917" spans="2:5" x14ac:dyDescent="0.25">
      <c r="B917" s="239">
        <v>44188</v>
      </c>
      <c r="C917" s="236" t="s">
        <v>569</v>
      </c>
      <c r="D917" s="240">
        <v>18732.22</v>
      </c>
      <c r="E917" s="242">
        <v>1</v>
      </c>
    </row>
    <row r="918" spans="2:5" x14ac:dyDescent="0.25">
      <c r="B918" s="239">
        <v>44188</v>
      </c>
      <c r="C918" s="236" t="s">
        <v>569</v>
      </c>
      <c r="D918" s="240">
        <v>10689.84</v>
      </c>
      <c r="E918" s="242">
        <v>1</v>
      </c>
    </row>
    <row r="919" spans="2:5" x14ac:dyDescent="0.25">
      <c r="B919" s="239">
        <v>44188</v>
      </c>
      <c r="C919" s="236" t="s">
        <v>569</v>
      </c>
      <c r="D919" s="240">
        <v>1331.1</v>
      </c>
      <c r="E919" s="242">
        <v>1</v>
      </c>
    </row>
    <row r="920" spans="2:5" x14ac:dyDescent="0.25">
      <c r="B920" s="239">
        <v>44188</v>
      </c>
      <c r="C920" s="236" t="s">
        <v>569</v>
      </c>
      <c r="D920" s="240">
        <v>15085.24</v>
      </c>
      <c r="E920" s="242">
        <v>1</v>
      </c>
    </row>
    <row r="921" spans="2:5" x14ac:dyDescent="0.25">
      <c r="B921" s="239">
        <v>44188</v>
      </c>
      <c r="C921" s="236" t="s">
        <v>569</v>
      </c>
      <c r="D921" s="240">
        <v>11746.55</v>
      </c>
      <c r="E921" s="242">
        <v>1</v>
      </c>
    </row>
    <row r="922" spans="2:5" x14ac:dyDescent="0.25">
      <c r="B922" s="239">
        <v>44188</v>
      </c>
      <c r="C922" s="236" t="s">
        <v>569</v>
      </c>
      <c r="D922" s="240">
        <v>6669.61</v>
      </c>
      <c r="E922" s="242">
        <v>1</v>
      </c>
    </row>
    <row r="923" spans="2:5" x14ac:dyDescent="0.25">
      <c r="B923" s="239">
        <v>44188</v>
      </c>
      <c r="C923" s="236" t="s">
        <v>569</v>
      </c>
      <c r="D923" s="240">
        <v>3493.91</v>
      </c>
      <c r="E923" s="242">
        <v>1</v>
      </c>
    </row>
    <row r="924" spans="2:5" x14ac:dyDescent="0.25">
      <c r="B924" s="239">
        <v>44188</v>
      </c>
      <c r="C924" s="236" t="s">
        <v>569</v>
      </c>
      <c r="D924" s="240">
        <v>10493.93</v>
      </c>
      <c r="E924" s="242">
        <v>1</v>
      </c>
    </row>
    <row r="925" spans="2:5" x14ac:dyDescent="0.25">
      <c r="B925" s="239">
        <v>44188</v>
      </c>
      <c r="C925" s="236" t="s">
        <v>569</v>
      </c>
      <c r="D925" s="240">
        <v>3962.89</v>
      </c>
      <c r="E925" s="242">
        <v>1</v>
      </c>
    </row>
    <row r="926" spans="2:5" x14ac:dyDescent="0.25">
      <c r="B926" s="239">
        <v>44188</v>
      </c>
      <c r="C926" s="236" t="s">
        <v>570</v>
      </c>
      <c r="D926" s="240">
        <v>3359.66</v>
      </c>
      <c r="E926" s="242">
        <v>1</v>
      </c>
    </row>
    <row r="927" spans="2:5" x14ac:dyDescent="0.25">
      <c r="B927" s="239">
        <v>44188</v>
      </c>
      <c r="C927" s="236" t="s">
        <v>571</v>
      </c>
      <c r="D927" s="240">
        <v>1978.3</v>
      </c>
      <c r="E927" s="242">
        <v>1</v>
      </c>
    </row>
    <row r="928" spans="2:5" x14ac:dyDescent="0.25">
      <c r="B928" s="239">
        <v>44188</v>
      </c>
      <c r="C928" s="236" t="s">
        <v>571</v>
      </c>
      <c r="D928" s="240">
        <v>3757.37</v>
      </c>
      <c r="E928" s="242">
        <v>1</v>
      </c>
    </row>
    <row r="929" spans="2:5" x14ac:dyDescent="0.25">
      <c r="B929" s="239">
        <v>44188</v>
      </c>
      <c r="C929" s="236" t="s">
        <v>571</v>
      </c>
      <c r="D929" s="240">
        <v>2827.8</v>
      </c>
      <c r="E929" s="242">
        <v>1</v>
      </c>
    </row>
    <row r="930" spans="2:5" x14ac:dyDescent="0.25">
      <c r="B930" s="239">
        <v>44188</v>
      </c>
      <c r="C930" s="236" t="s">
        <v>571</v>
      </c>
      <c r="D930" s="240">
        <v>11836.94</v>
      </c>
      <c r="E930" s="242">
        <v>1</v>
      </c>
    </row>
    <row r="931" spans="2:5" x14ac:dyDescent="0.25">
      <c r="B931" s="239">
        <v>44189</v>
      </c>
      <c r="C931" s="236" t="s">
        <v>572</v>
      </c>
      <c r="D931" s="240">
        <v>1433.21</v>
      </c>
      <c r="E931" s="242">
        <v>1</v>
      </c>
    </row>
    <row r="932" spans="2:5" x14ac:dyDescent="0.25">
      <c r="B932" s="239">
        <v>44189</v>
      </c>
      <c r="C932" s="236" t="s">
        <v>572</v>
      </c>
      <c r="D932" s="240">
        <v>2827.8</v>
      </c>
      <c r="E932" s="242">
        <v>1</v>
      </c>
    </row>
    <row r="933" spans="2:5" x14ac:dyDescent="0.25">
      <c r="B933" s="239">
        <v>44189</v>
      </c>
      <c r="C933" s="236" t="s">
        <v>572</v>
      </c>
      <c r="D933" s="240">
        <v>2495.15</v>
      </c>
      <c r="E933" s="242">
        <v>1</v>
      </c>
    </row>
    <row r="934" spans="2:5" x14ac:dyDescent="0.25">
      <c r="B934" s="239">
        <v>44189</v>
      </c>
      <c r="C934" s="236" t="s">
        <v>573</v>
      </c>
      <c r="D934" s="240">
        <v>1126.8399999999999</v>
      </c>
      <c r="E934" s="242">
        <v>1</v>
      </c>
    </row>
    <row r="935" spans="2:5" x14ac:dyDescent="0.25">
      <c r="B935" s="239">
        <v>44189</v>
      </c>
      <c r="C935" s="236" t="s">
        <v>573</v>
      </c>
      <c r="D935" s="240">
        <v>1099.51</v>
      </c>
      <c r="E935" s="242">
        <v>1</v>
      </c>
    </row>
    <row r="936" spans="2:5" x14ac:dyDescent="0.25">
      <c r="B936" s="239">
        <v>44189</v>
      </c>
      <c r="C936" s="236" t="s">
        <v>573</v>
      </c>
      <c r="D936" s="240">
        <v>1094.73</v>
      </c>
      <c r="E936" s="242">
        <v>1</v>
      </c>
    </row>
    <row r="937" spans="2:5" x14ac:dyDescent="0.25">
      <c r="B937" s="239">
        <v>44189</v>
      </c>
      <c r="C937" s="236" t="s">
        <v>573</v>
      </c>
      <c r="D937" s="240">
        <v>335.16</v>
      </c>
      <c r="E937" s="242">
        <v>1</v>
      </c>
    </row>
    <row r="938" spans="2:5" x14ac:dyDescent="0.25">
      <c r="B938" s="239">
        <v>44190</v>
      </c>
      <c r="C938" s="236" t="s">
        <v>574</v>
      </c>
      <c r="D938" s="240">
        <v>946.49</v>
      </c>
      <c r="E938" s="242">
        <v>1</v>
      </c>
    </row>
    <row r="939" spans="2:5" x14ac:dyDescent="0.25">
      <c r="B939" s="239">
        <v>44190</v>
      </c>
      <c r="C939" s="236" t="s">
        <v>575</v>
      </c>
      <c r="D939" s="240">
        <v>1053.8499999999999</v>
      </c>
      <c r="E939" s="242">
        <v>1</v>
      </c>
    </row>
    <row r="940" spans="2:5" x14ac:dyDescent="0.25">
      <c r="B940" s="239">
        <v>44190</v>
      </c>
      <c r="C940" s="236" t="s">
        <v>575</v>
      </c>
      <c r="D940" s="240">
        <v>1051.06</v>
      </c>
      <c r="E940" s="242">
        <v>1</v>
      </c>
    </row>
    <row r="941" spans="2:5" x14ac:dyDescent="0.25">
      <c r="B941" s="239">
        <v>44190</v>
      </c>
      <c r="C941" s="236" t="s">
        <v>576</v>
      </c>
      <c r="D941" s="240">
        <v>960.14</v>
      </c>
      <c r="E941" s="242">
        <v>1</v>
      </c>
    </row>
    <row r="942" spans="2:5" x14ac:dyDescent="0.25">
      <c r="B942" s="239">
        <v>44190</v>
      </c>
      <c r="C942" s="236" t="s">
        <v>577</v>
      </c>
      <c r="D942" s="240">
        <v>7524</v>
      </c>
      <c r="E942" s="242">
        <v>1</v>
      </c>
    </row>
    <row r="943" spans="2:5" x14ac:dyDescent="0.25">
      <c r="B943" s="239">
        <v>44192</v>
      </c>
      <c r="C943" s="236" t="s">
        <v>578</v>
      </c>
      <c r="D943" s="240">
        <v>14413.4</v>
      </c>
      <c r="E943" s="242">
        <v>1</v>
      </c>
    </row>
    <row r="944" spans="2:5" x14ac:dyDescent="0.25">
      <c r="B944" s="239">
        <v>44192</v>
      </c>
      <c r="C944" s="236" t="s">
        <v>578</v>
      </c>
      <c r="D944" s="240">
        <v>24759.8</v>
      </c>
      <c r="E944" s="242">
        <v>1</v>
      </c>
    </row>
    <row r="945" spans="2:5" x14ac:dyDescent="0.25">
      <c r="B945" s="239">
        <v>44192</v>
      </c>
      <c r="C945" s="236" t="s">
        <v>579</v>
      </c>
      <c r="D945" s="240">
        <v>673</v>
      </c>
      <c r="E945" s="242">
        <v>1</v>
      </c>
    </row>
    <row r="946" spans="2:5" x14ac:dyDescent="0.25">
      <c r="B946" s="239">
        <v>44192</v>
      </c>
      <c r="C946" s="236" t="s">
        <v>580</v>
      </c>
      <c r="D946" s="240">
        <v>161.72999999999999</v>
      </c>
      <c r="E946" s="242">
        <v>1</v>
      </c>
    </row>
    <row r="947" spans="2:5" x14ac:dyDescent="0.25">
      <c r="B947" s="239">
        <v>44192</v>
      </c>
      <c r="C947" s="236" t="s">
        <v>580</v>
      </c>
      <c r="D947" s="240">
        <v>146.68</v>
      </c>
      <c r="E947" s="242">
        <v>1</v>
      </c>
    </row>
    <row r="948" spans="2:5" x14ac:dyDescent="0.25">
      <c r="B948" s="239">
        <v>44192</v>
      </c>
      <c r="C948" s="236" t="s">
        <v>581</v>
      </c>
      <c r="D948" s="240">
        <v>3301.78</v>
      </c>
      <c r="E948" s="242">
        <v>1</v>
      </c>
    </row>
    <row r="949" spans="2:5" x14ac:dyDescent="0.25">
      <c r="B949" s="239">
        <v>44192</v>
      </c>
      <c r="C949" s="236" t="s">
        <v>581</v>
      </c>
      <c r="D949" s="240">
        <v>3184.52</v>
      </c>
      <c r="E949" s="242">
        <v>1</v>
      </c>
    </row>
    <row r="950" spans="2:5" x14ac:dyDescent="0.25">
      <c r="B950" s="239">
        <v>44193</v>
      </c>
      <c r="C950" s="236" t="s">
        <v>582</v>
      </c>
      <c r="D950" s="240">
        <v>22254.82</v>
      </c>
      <c r="E950" s="242">
        <v>1</v>
      </c>
    </row>
    <row r="951" spans="2:5" x14ac:dyDescent="0.25">
      <c r="B951" s="239">
        <v>44193</v>
      </c>
      <c r="C951" s="236" t="s">
        <v>582</v>
      </c>
      <c r="D951" s="240">
        <v>21464.49</v>
      </c>
      <c r="E951" s="242">
        <v>1</v>
      </c>
    </row>
    <row r="952" spans="2:5" x14ac:dyDescent="0.25">
      <c r="B952" s="239">
        <v>44193</v>
      </c>
      <c r="C952" s="236" t="s">
        <v>583</v>
      </c>
      <c r="D952" s="240">
        <v>1079.72</v>
      </c>
      <c r="E952" s="242">
        <v>1</v>
      </c>
    </row>
    <row r="953" spans="2:5" x14ac:dyDescent="0.25">
      <c r="B953" s="239">
        <v>44193</v>
      </c>
      <c r="C953" s="236" t="s">
        <v>583</v>
      </c>
      <c r="D953" s="240">
        <v>8369.34</v>
      </c>
      <c r="E953" s="242">
        <v>1</v>
      </c>
    </row>
    <row r="954" spans="2:5" x14ac:dyDescent="0.25">
      <c r="B954" s="239">
        <v>44193</v>
      </c>
      <c r="C954" s="236" t="s">
        <v>583</v>
      </c>
      <c r="D954" s="240">
        <v>7590.73</v>
      </c>
      <c r="E954" s="242">
        <v>1</v>
      </c>
    </row>
    <row r="955" spans="2:5" x14ac:dyDescent="0.25">
      <c r="B955" s="239">
        <v>44194</v>
      </c>
      <c r="C955" s="236" t="s">
        <v>584</v>
      </c>
      <c r="D955" s="240">
        <v>3857.67</v>
      </c>
      <c r="E955" s="242">
        <v>1</v>
      </c>
    </row>
    <row r="956" spans="2:5" x14ac:dyDescent="0.25">
      <c r="B956" s="239">
        <v>44194</v>
      </c>
      <c r="C956" s="236" t="s">
        <v>585</v>
      </c>
      <c r="D956" s="240">
        <v>1663.43</v>
      </c>
      <c r="E956" s="242">
        <v>1</v>
      </c>
    </row>
    <row r="957" spans="2:5" x14ac:dyDescent="0.25">
      <c r="B957" s="239">
        <v>44194</v>
      </c>
      <c r="C957" s="236" t="s">
        <v>586</v>
      </c>
      <c r="D957" s="240">
        <v>903.99</v>
      </c>
      <c r="E957" s="242">
        <v>1</v>
      </c>
    </row>
    <row r="958" spans="2:5" x14ac:dyDescent="0.25">
      <c r="B958" s="239">
        <v>44194</v>
      </c>
      <c r="C958" s="236" t="s">
        <v>586</v>
      </c>
      <c r="D958" s="240">
        <v>607.32000000000005</v>
      </c>
      <c r="E958" s="242">
        <v>1</v>
      </c>
    </row>
    <row r="959" spans="2:5" x14ac:dyDescent="0.25">
      <c r="B959" s="239">
        <v>44194</v>
      </c>
      <c r="C959" s="236" t="s">
        <v>587</v>
      </c>
      <c r="D959" s="240">
        <v>4458.6099999999997</v>
      </c>
      <c r="E959" s="242">
        <v>1</v>
      </c>
    </row>
    <row r="960" spans="2:5" x14ac:dyDescent="0.25">
      <c r="B960" s="239">
        <v>44195</v>
      </c>
      <c r="C960" s="236" t="s">
        <v>588</v>
      </c>
      <c r="D960" s="240">
        <v>1101.4100000000001</v>
      </c>
      <c r="E960" s="242">
        <v>1</v>
      </c>
    </row>
    <row r="961" spans="2:5" x14ac:dyDescent="0.25">
      <c r="B961" s="239">
        <v>44195</v>
      </c>
      <c r="C961" s="236" t="s">
        <v>589</v>
      </c>
      <c r="D961" s="240">
        <v>8658.34</v>
      </c>
      <c r="E961" s="242">
        <v>1</v>
      </c>
    </row>
    <row r="962" spans="2:5" x14ac:dyDescent="0.25">
      <c r="B962" s="239">
        <v>44195</v>
      </c>
      <c r="C962" s="236" t="s">
        <v>589</v>
      </c>
      <c r="D962" s="240">
        <v>1094.73</v>
      </c>
      <c r="E962" s="242">
        <v>1</v>
      </c>
    </row>
    <row r="963" spans="2:5" x14ac:dyDescent="0.25">
      <c r="B963" s="239">
        <v>44195</v>
      </c>
      <c r="C963" s="236" t="s">
        <v>589</v>
      </c>
      <c r="D963" s="240">
        <v>1058.98</v>
      </c>
      <c r="E963" s="242">
        <v>1</v>
      </c>
    </row>
    <row r="964" spans="2:5" x14ac:dyDescent="0.25">
      <c r="B964" s="239">
        <v>44195</v>
      </c>
      <c r="C964" s="236" t="s">
        <v>590</v>
      </c>
      <c r="D964" s="240">
        <v>3765.04</v>
      </c>
      <c r="E964" s="242">
        <v>1</v>
      </c>
    </row>
    <row r="965" spans="2:5" x14ac:dyDescent="0.25">
      <c r="B965" s="239">
        <v>44195</v>
      </c>
      <c r="C965" s="236" t="s">
        <v>590</v>
      </c>
      <c r="D965" s="240">
        <v>3320.39</v>
      </c>
      <c r="E965" s="242">
        <v>1</v>
      </c>
    </row>
    <row r="966" spans="2:5" x14ac:dyDescent="0.25">
      <c r="B966" s="239">
        <v>44195</v>
      </c>
      <c r="C966" s="236" t="s">
        <v>591</v>
      </c>
      <c r="D966" s="240">
        <v>7647.98</v>
      </c>
      <c r="E966" s="242">
        <v>1</v>
      </c>
    </row>
    <row r="967" spans="2:5" x14ac:dyDescent="0.25">
      <c r="B967" s="239">
        <v>44195</v>
      </c>
      <c r="C967" s="236" t="s">
        <v>591</v>
      </c>
      <c r="D967" s="240">
        <v>35432.589999999997</v>
      </c>
      <c r="E967" s="242">
        <v>1</v>
      </c>
    </row>
    <row r="968" spans="2:5" x14ac:dyDescent="0.25">
      <c r="B968" s="239">
        <v>44195</v>
      </c>
      <c r="C968" s="236" t="s">
        <v>591</v>
      </c>
      <c r="D968" s="240">
        <v>5109.72</v>
      </c>
      <c r="E968" s="242">
        <v>1</v>
      </c>
    </row>
    <row r="969" spans="2:5" x14ac:dyDescent="0.25">
      <c r="B969" s="239">
        <v>44195</v>
      </c>
      <c r="C969" s="236" t="s">
        <v>591</v>
      </c>
      <c r="D969" s="240">
        <v>39019.360000000001</v>
      </c>
      <c r="E969" s="242">
        <v>1</v>
      </c>
    </row>
    <row r="970" spans="2:5" x14ac:dyDescent="0.25">
      <c r="B970" s="239">
        <v>44195</v>
      </c>
      <c r="C970" s="236" t="s">
        <v>591</v>
      </c>
      <c r="D970" s="240">
        <v>2080.04</v>
      </c>
      <c r="E970" s="242">
        <v>1</v>
      </c>
    </row>
    <row r="971" spans="2:5" x14ac:dyDescent="0.25">
      <c r="B971" s="239">
        <v>44195</v>
      </c>
      <c r="C971" s="236" t="s">
        <v>591</v>
      </c>
      <c r="D971" s="240">
        <v>34084.49</v>
      </c>
      <c r="E971" s="242">
        <v>1</v>
      </c>
    </row>
    <row r="972" spans="2:5" x14ac:dyDescent="0.25">
      <c r="B972" s="239">
        <v>44195</v>
      </c>
      <c r="C972" s="236" t="s">
        <v>591</v>
      </c>
      <c r="D972" s="240">
        <v>4600.32</v>
      </c>
      <c r="E972" s="242">
        <v>1</v>
      </c>
    </row>
    <row r="973" spans="2:5" x14ac:dyDescent="0.25">
      <c r="B973" s="239">
        <v>44195</v>
      </c>
      <c r="C973" s="236" t="s">
        <v>591</v>
      </c>
      <c r="D973" s="240">
        <v>2228.75</v>
      </c>
      <c r="E973" s="242">
        <v>1</v>
      </c>
    </row>
    <row r="974" spans="2:5" x14ac:dyDescent="0.25">
      <c r="B974" s="239">
        <v>44195</v>
      </c>
      <c r="C974" s="236" t="s">
        <v>592</v>
      </c>
      <c r="D974" s="240">
        <v>9022.7999999999993</v>
      </c>
      <c r="E974" s="242">
        <v>1</v>
      </c>
    </row>
    <row r="975" spans="2:5" x14ac:dyDescent="0.25">
      <c r="B975" s="239">
        <v>44195</v>
      </c>
      <c r="C975" s="236" t="s">
        <v>592</v>
      </c>
      <c r="D975" s="240">
        <v>4141.91</v>
      </c>
      <c r="E975" s="242">
        <v>1</v>
      </c>
    </row>
    <row r="976" spans="2:5" x14ac:dyDescent="0.25">
      <c r="B976" s="239">
        <v>44196</v>
      </c>
      <c r="C976" s="236" t="s">
        <v>593</v>
      </c>
      <c r="D976" s="240">
        <v>1471.25</v>
      </c>
      <c r="E976" s="242">
        <v>1</v>
      </c>
    </row>
    <row r="977" spans="2:5" x14ac:dyDescent="0.25">
      <c r="B977" s="239">
        <v>44197</v>
      </c>
      <c r="C977" s="236" t="s">
        <v>594</v>
      </c>
      <c r="D977" s="240">
        <v>638.76</v>
      </c>
      <c r="E977" s="242">
        <v>1</v>
      </c>
    </row>
    <row r="978" spans="2:5" x14ac:dyDescent="0.25">
      <c r="B978" s="239">
        <v>44197</v>
      </c>
      <c r="C978" s="236" t="s">
        <v>595</v>
      </c>
      <c r="D978" s="240">
        <v>1434.45</v>
      </c>
      <c r="E978" s="242">
        <v>1</v>
      </c>
    </row>
    <row r="979" spans="2:5" x14ac:dyDescent="0.25">
      <c r="B979" s="239">
        <v>44197</v>
      </c>
      <c r="C979" s="236" t="s">
        <v>595</v>
      </c>
      <c r="D979" s="240">
        <v>3534.66</v>
      </c>
      <c r="E979" s="242">
        <v>1</v>
      </c>
    </row>
    <row r="980" spans="2:5" x14ac:dyDescent="0.25">
      <c r="B980" s="239">
        <v>44197</v>
      </c>
      <c r="C980" s="236" t="s">
        <v>595</v>
      </c>
      <c r="D980" s="240">
        <v>4560.76</v>
      </c>
      <c r="E980" s="242">
        <v>1</v>
      </c>
    </row>
    <row r="981" spans="2:5" x14ac:dyDescent="0.25">
      <c r="B981" s="239">
        <v>44197</v>
      </c>
      <c r="C981" s="236" t="s">
        <v>595</v>
      </c>
      <c r="D981" s="240">
        <v>22299.05</v>
      </c>
      <c r="E981" s="242">
        <v>1</v>
      </c>
    </row>
    <row r="982" spans="2:5" x14ac:dyDescent="0.25">
      <c r="B982" s="239">
        <v>44197</v>
      </c>
      <c r="C982" s="236" t="s">
        <v>595</v>
      </c>
      <c r="D982" s="240">
        <v>4146.4399999999996</v>
      </c>
      <c r="E982" s="242">
        <v>1</v>
      </c>
    </row>
    <row r="983" spans="2:5" x14ac:dyDescent="0.25">
      <c r="B983" s="239">
        <v>44197</v>
      </c>
      <c r="C983" s="236" t="s">
        <v>595</v>
      </c>
      <c r="D983" s="240">
        <v>8887.67</v>
      </c>
      <c r="E983" s="242">
        <v>1</v>
      </c>
    </row>
    <row r="984" spans="2:5" x14ac:dyDescent="0.25">
      <c r="B984" s="239">
        <v>44197</v>
      </c>
      <c r="C984" s="236" t="s">
        <v>595</v>
      </c>
      <c r="D984" s="240">
        <v>18189.689999999999</v>
      </c>
      <c r="E984" s="242">
        <v>1</v>
      </c>
    </row>
    <row r="985" spans="2:5" x14ac:dyDescent="0.25">
      <c r="B985" s="239">
        <v>44197</v>
      </c>
      <c r="C985" s="236" t="s">
        <v>595</v>
      </c>
      <c r="D985" s="240">
        <v>5221.8599999999997</v>
      </c>
      <c r="E985" s="242">
        <v>1</v>
      </c>
    </row>
    <row r="986" spans="2:5" x14ac:dyDescent="0.25">
      <c r="B986" s="239">
        <v>44197</v>
      </c>
      <c r="C986" s="236" t="s">
        <v>595</v>
      </c>
      <c r="D986" s="240">
        <v>34259.53</v>
      </c>
      <c r="E986" s="242">
        <v>1</v>
      </c>
    </row>
    <row r="987" spans="2:5" x14ac:dyDescent="0.25">
      <c r="B987" s="239">
        <v>44197</v>
      </c>
      <c r="C987" s="236" t="s">
        <v>595</v>
      </c>
      <c r="D987" s="240">
        <v>10649.62</v>
      </c>
      <c r="E987" s="242">
        <v>1</v>
      </c>
    </row>
    <row r="988" spans="2:5" x14ac:dyDescent="0.25">
      <c r="B988" s="239">
        <v>44197</v>
      </c>
      <c r="C988" s="236" t="s">
        <v>596</v>
      </c>
      <c r="D988" s="240">
        <v>229.78</v>
      </c>
      <c r="E988" s="242">
        <v>1</v>
      </c>
    </row>
    <row r="989" spans="2:5" x14ac:dyDescent="0.25">
      <c r="B989" s="239">
        <v>44197</v>
      </c>
      <c r="C989" s="236" t="s">
        <v>596</v>
      </c>
      <c r="D989" s="240">
        <v>2512.0300000000002</v>
      </c>
      <c r="E989" s="242">
        <v>1</v>
      </c>
    </row>
    <row r="990" spans="2:5" x14ac:dyDescent="0.25">
      <c r="B990" s="239">
        <v>44197</v>
      </c>
      <c r="C990" s="236" t="s">
        <v>596</v>
      </c>
      <c r="D990" s="240">
        <v>1193.78</v>
      </c>
      <c r="E990" s="242">
        <v>1</v>
      </c>
    </row>
    <row r="991" spans="2:5" x14ac:dyDescent="0.25">
      <c r="B991" s="239">
        <v>44197</v>
      </c>
      <c r="C991" s="236" t="s">
        <v>596</v>
      </c>
      <c r="D991" s="240">
        <v>750.54</v>
      </c>
      <c r="E991" s="242">
        <v>1</v>
      </c>
    </row>
    <row r="992" spans="2:5" x14ac:dyDescent="0.25">
      <c r="B992" s="239">
        <v>44197</v>
      </c>
      <c r="C992" s="236" t="s">
        <v>596</v>
      </c>
      <c r="D992" s="240">
        <v>6759.38</v>
      </c>
      <c r="E992" s="242">
        <v>1</v>
      </c>
    </row>
    <row r="993" spans="2:5" x14ac:dyDescent="0.25">
      <c r="B993" s="239">
        <v>44197</v>
      </c>
      <c r="C993" s="236" t="s">
        <v>596</v>
      </c>
      <c r="D993" s="240">
        <v>4393.79</v>
      </c>
      <c r="E993" s="242">
        <v>1</v>
      </c>
    </row>
    <row r="994" spans="2:5" x14ac:dyDescent="0.25">
      <c r="B994" s="239">
        <v>44197</v>
      </c>
      <c r="C994" s="236" t="s">
        <v>596</v>
      </c>
      <c r="D994" s="240">
        <v>9403.1200000000008</v>
      </c>
      <c r="E994" s="242">
        <v>1</v>
      </c>
    </row>
    <row r="995" spans="2:5" x14ac:dyDescent="0.25">
      <c r="B995" s="239">
        <v>44197</v>
      </c>
      <c r="C995" s="236" t="s">
        <v>597</v>
      </c>
      <c r="D995" s="240">
        <v>1770.74</v>
      </c>
      <c r="E995" s="242">
        <v>1</v>
      </c>
    </row>
    <row r="996" spans="2:5" x14ac:dyDescent="0.25">
      <c r="B996" s="239">
        <v>44197</v>
      </c>
      <c r="C996" s="236" t="s">
        <v>597</v>
      </c>
      <c r="D996" s="240">
        <v>1017.08</v>
      </c>
      <c r="E996" s="242">
        <v>1</v>
      </c>
    </row>
    <row r="997" spans="2:5" x14ac:dyDescent="0.25">
      <c r="B997" s="239">
        <v>44197</v>
      </c>
      <c r="C997" s="236" t="s">
        <v>598</v>
      </c>
      <c r="D997" s="240">
        <v>867.86</v>
      </c>
      <c r="E997" s="242">
        <v>1</v>
      </c>
    </row>
    <row r="998" spans="2:5" x14ac:dyDescent="0.25">
      <c r="B998" s="239">
        <v>44197</v>
      </c>
      <c r="C998" s="236" t="s">
        <v>599</v>
      </c>
      <c r="D998" s="240">
        <v>8833.1</v>
      </c>
      <c r="E998" s="242">
        <v>1</v>
      </c>
    </row>
    <row r="999" spans="2:5" x14ac:dyDescent="0.25">
      <c r="B999" s="239">
        <v>44197</v>
      </c>
      <c r="C999" s="236" t="s">
        <v>600</v>
      </c>
      <c r="D999" s="240">
        <v>2763.15</v>
      </c>
      <c r="E999" s="242">
        <v>1</v>
      </c>
    </row>
    <row r="1000" spans="2:5" x14ac:dyDescent="0.25">
      <c r="B1000" s="239">
        <v>44199</v>
      </c>
      <c r="C1000" s="236" t="s">
        <v>601</v>
      </c>
      <c r="D1000" s="240">
        <v>5834.11</v>
      </c>
      <c r="E1000" s="242">
        <v>1</v>
      </c>
    </row>
    <row r="1001" spans="2:5" x14ac:dyDescent="0.25">
      <c r="B1001" s="239">
        <v>44200</v>
      </c>
      <c r="C1001" s="236" t="s">
        <v>602</v>
      </c>
      <c r="D1001" s="240">
        <v>1934.87</v>
      </c>
      <c r="E1001" s="242">
        <v>1</v>
      </c>
    </row>
    <row r="1002" spans="2:5" x14ac:dyDescent="0.25">
      <c r="B1002" s="239">
        <v>44200</v>
      </c>
      <c r="C1002" s="236" t="s">
        <v>603</v>
      </c>
      <c r="D1002" s="240">
        <v>1067.1600000000001</v>
      </c>
      <c r="E1002" s="242">
        <v>1</v>
      </c>
    </row>
    <row r="1003" spans="2:5" x14ac:dyDescent="0.25">
      <c r="B1003" s="239">
        <v>44200</v>
      </c>
      <c r="C1003" s="236" t="s">
        <v>603</v>
      </c>
      <c r="D1003" s="240">
        <v>4015.26</v>
      </c>
      <c r="E1003" s="242">
        <v>1</v>
      </c>
    </row>
    <row r="1004" spans="2:5" x14ac:dyDescent="0.25">
      <c r="B1004" s="239">
        <v>44200</v>
      </c>
      <c r="C1004" s="236" t="s">
        <v>603</v>
      </c>
      <c r="D1004" s="240">
        <v>2291</v>
      </c>
      <c r="E1004" s="242">
        <v>1</v>
      </c>
    </row>
    <row r="1005" spans="2:5" x14ac:dyDescent="0.25">
      <c r="B1005" s="239">
        <v>44200</v>
      </c>
      <c r="C1005" s="236" t="s">
        <v>603</v>
      </c>
      <c r="D1005" s="240">
        <v>1204.01</v>
      </c>
      <c r="E1005" s="242">
        <v>1</v>
      </c>
    </row>
    <row r="1006" spans="2:5" x14ac:dyDescent="0.25">
      <c r="B1006" s="239">
        <v>44200</v>
      </c>
      <c r="C1006" s="236" t="s">
        <v>603</v>
      </c>
      <c r="D1006" s="240">
        <v>1418.6</v>
      </c>
      <c r="E1006" s="242">
        <v>1</v>
      </c>
    </row>
    <row r="1007" spans="2:5" x14ac:dyDescent="0.25">
      <c r="B1007" s="239">
        <v>44200</v>
      </c>
      <c r="C1007" s="236" t="s">
        <v>604</v>
      </c>
      <c r="D1007" s="240">
        <v>4122.12</v>
      </c>
      <c r="E1007" s="242">
        <v>1</v>
      </c>
    </row>
    <row r="1008" spans="2:5" x14ac:dyDescent="0.25">
      <c r="B1008" s="239">
        <v>44200</v>
      </c>
      <c r="C1008" s="236" t="s">
        <v>605</v>
      </c>
      <c r="D1008" s="240">
        <v>420.62</v>
      </c>
      <c r="E1008" s="242">
        <v>1</v>
      </c>
    </row>
    <row r="1009" spans="2:5" x14ac:dyDescent="0.25">
      <c r="B1009" s="239">
        <v>44201</v>
      </c>
      <c r="C1009" s="236" t="s">
        <v>606</v>
      </c>
      <c r="D1009" s="240">
        <v>1455.08</v>
      </c>
      <c r="E1009" s="242">
        <v>1</v>
      </c>
    </row>
    <row r="1010" spans="2:5" x14ac:dyDescent="0.25">
      <c r="B1010" s="239">
        <v>44202</v>
      </c>
      <c r="C1010" s="236" t="s">
        <v>607</v>
      </c>
      <c r="D1010" s="240">
        <v>863.76</v>
      </c>
      <c r="E1010" s="242">
        <v>1</v>
      </c>
    </row>
    <row r="1011" spans="2:5" x14ac:dyDescent="0.25">
      <c r="B1011" s="239">
        <v>44202</v>
      </c>
      <c r="C1011" s="236" t="s">
        <v>608</v>
      </c>
      <c r="D1011" s="240">
        <v>401.88</v>
      </c>
      <c r="E1011" s="242">
        <v>1</v>
      </c>
    </row>
    <row r="1012" spans="2:5" x14ac:dyDescent="0.25">
      <c r="B1012" s="239">
        <v>44202</v>
      </c>
      <c r="C1012" s="236" t="s">
        <v>608</v>
      </c>
      <c r="D1012" s="240">
        <v>2830.21</v>
      </c>
      <c r="E1012" s="242">
        <v>1</v>
      </c>
    </row>
    <row r="1013" spans="2:5" x14ac:dyDescent="0.25">
      <c r="B1013" s="239">
        <v>44202</v>
      </c>
      <c r="C1013" s="236" t="s">
        <v>608</v>
      </c>
      <c r="D1013" s="240">
        <v>2566.91</v>
      </c>
      <c r="E1013" s="242">
        <v>1</v>
      </c>
    </row>
    <row r="1014" spans="2:5" x14ac:dyDescent="0.25">
      <c r="B1014" s="239">
        <v>44203</v>
      </c>
      <c r="C1014" s="236" t="s">
        <v>609</v>
      </c>
      <c r="D1014" s="240">
        <v>1266.3599999999999</v>
      </c>
      <c r="E1014" s="242">
        <v>1</v>
      </c>
    </row>
    <row r="1015" spans="2:5" x14ac:dyDescent="0.25">
      <c r="B1015" s="239">
        <v>44203</v>
      </c>
      <c r="C1015" s="236" t="s">
        <v>610</v>
      </c>
      <c r="D1015" s="240">
        <v>1808.74</v>
      </c>
      <c r="E1015" s="242">
        <v>1</v>
      </c>
    </row>
    <row r="1016" spans="2:5" x14ac:dyDescent="0.25">
      <c r="B1016" s="239">
        <v>44203</v>
      </c>
      <c r="C1016" s="236" t="s">
        <v>610</v>
      </c>
      <c r="D1016" s="240">
        <v>1430.4</v>
      </c>
      <c r="E1016" s="242">
        <v>1</v>
      </c>
    </row>
    <row r="1017" spans="2:5" x14ac:dyDescent="0.25">
      <c r="B1017" s="239">
        <v>44203</v>
      </c>
      <c r="C1017" s="236" t="s">
        <v>610</v>
      </c>
      <c r="D1017" s="240">
        <v>1413.14</v>
      </c>
      <c r="E1017" s="242">
        <v>1</v>
      </c>
    </row>
    <row r="1018" spans="2:5" x14ac:dyDescent="0.25">
      <c r="B1018" s="239">
        <v>44204</v>
      </c>
      <c r="C1018" s="236" t="s">
        <v>611</v>
      </c>
      <c r="D1018" s="240">
        <v>1033.45</v>
      </c>
      <c r="E1018" s="242">
        <v>1</v>
      </c>
    </row>
    <row r="1019" spans="2:5" x14ac:dyDescent="0.25">
      <c r="B1019" s="239">
        <v>44204</v>
      </c>
      <c r="C1019" s="236" t="s">
        <v>611</v>
      </c>
      <c r="D1019" s="240">
        <v>1051.06</v>
      </c>
      <c r="E1019" s="242">
        <v>1</v>
      </c>
    </row>
    <row r="1020" spans="2:5" x14ac:dyDescent="0.25">
      <c r="B1020" s="239">
        <v>44204</v>
      </c>
      <c r="C1020" s="236" t="s">
        <v>611</v>
      </c>
      <c r="D1020" s="240">
        <v>2728.69</v>
      </c>
      <c r="E1020" s="242">
        <v>1</v>
      </c>
    </row>
    <row r="1021" spans="2:5" x14ac:dyDescent="0.25">
      <c r="B1021" s="239">
        <v>44204</v>
      </c>
      <c r="C1021" s="236" t="s">
        <v>611</v>
      </c>
      <c r="D1021" s="240">
        <v>1788.89</v>
      </c>
      <c r="E1021" s="242">
        <v>1</v>
      </c>
    </row>
    <row r="1022" spans="2:5" x14ac:dyDescent="0.25">
      <c r="B1022" s="239">
        <v>44204</v>
      </c>
      <c r="C1022" s="236" t="s">
        <v>611</v>
      </c>
      <c r="D1022" s="240">
        <v>3547.08</v>
      </c>
      <c r="E1022" s="242">
        <v>1</v>
      </c>
    </row>
    <row r="1023" spans="2:5" x14ac:dyDescent="0.25">
      <c r="B1023" s="239">
        <v>44204</v>
      </c>
      <c r="C1023" s="236" t="s">
        <v>611</v>
      </c>
      <c r="D1023" s="240">
        <v>2708.89</v>
      </c>
      <c r="E1023" s="242">
        <v>1</v>
      </c>
    </row>
    <row r="1024" spans="2:5" x14ac:dyDescent="0.25">
      <c r="B1024" s="239">
        <v>44204</v>
      </c>
      <c r="C1024" s="236" t="s">
        <v>611</v>
      </c>
      <c r="D1024" s="240">
        <v>1606.09</v>
      </c>
      <c r="E1024" s="242">
        <v>1</v>
      </c>
    </row>
    <row r="1025" spans="2:5" x14ac:dyDescent="0.25">
      <c r="B1025" s="239">
        <v>44204</v>
      </c>
      <c r="C1025" s="236" t="s">
        <v>611</v>
      </c>
      <c r="D1025" s="240">
        <v>2819.27</v>
      </c>
      <c r="E1025" s="242">
        <v>1</v>
      </c>
    </row>
    <row r="1026" spans="2:5" x14ac:dyDescent="0.25">
      <c r="B1026" s="239">
        <v>44204</v>
      </c>
      <c r="C1026" s="236" t="s">
        <v>611</v>
      </c>
      <c r="D1026" s="240">
        <v>960.14</v>
      </c>
      <c r="E1026" s="242">
        <v>1</v>
      </c>
    </row>
    <row r="1027" spans="2:5" x14ac:dyDescent="0.25">
      <c r="B1027" s="239">
        <v>44205</v>
      </c>
      <c r="C1027" s="236" t="s">
        <v>612</v>
      </c>
      <c r="D1027" s="240">
        <v>8040.08</v>
      </c>
      <c r="E1027" s="242">
        <v>1</v>
      </c>
    </row>
    <row r="1028" spans="2:5" x14ac:dyDescent="0.25">
      <c r="B1028" s="239">
        <v>44205</v>
      </c>
      <c r="C1028" s="236" t="s">
        <v>612</v>
      </c>
      <c r="D1028" s="240">
        <v>2250.52</v>
      </c>
      <c r="E1028" s="242">
        <v>1</v>
      </c>
    </row>
    <row r="1029" spans="2:5" x14ac:dyDescent="0.25">
      <c r="B1029" s="239">
        <v>44205</v>
      </c>
      <c r="C1029" s="236" t="s">
        <v>613</v>
      </c>
      <c r="D1029" s="240">
        <v>1455.08</v>
      </c>
      <c r="E1029" s="242">
        <v>1</v>
      </c>
    </row>
    <row r="1030" spans="2:5" x14ac:dyDescent="0.25">
      <c r="B1030" s="239">
        <v>44205</v>
      </c>
      <c r="C1030" s="236" t="s">
        <v>614</v>
      </c>
      <c r="D1030" s="240">
        <v>1294.8399999999999</v>
      </c>
      <c r="E1030" s="242">
        <v>1</v>
      </c>
    </row>
    <row r="1031" spans="2:5" x14ac:dyDescent="0.25">
      <c r="B1031" s="239">
        <v>44205</v>
      </c>
      <c r="C1031" s="236" t="s">
        <v>614</v>
      </c>
      <c r="D1031" s="240">
        <v>1455.08</v>
      </c>
      <c r="E1031" s="242">
        <v>1</v>
      </c>
    </row>
    <row r="1032" spans="2:5" x14ac:dyDescent="0.25">
      <c r="B1032" s="239">
        <v>44205</v>
      </c>
      <c r="C1032" s="236" t="s">
        <v>614</v>
      </c>
      <c r="D1032" s="240">
        <v>1015.61</v>
      </c>
      <c r="E1032" s="242">
        <v>1</v>
      </c>
    </row>
    <row r="1033" spans="2:5" x14ac:dyDescent="0.25">
      <c r="B1033" s="239">
        <v>44206</v>
      </c>
      <c r="C1033" s="236" t="s">
        <v>615</v>
      </c>
      <c r="D1033" s="240">
        <v>2405.7199999999998</v>
      </c>
      <c r="E1033" s="242">
        <v>1</v>
      </c>
    </row>
    <row r="1034" spans="2:5" x14ac:dyDescent="0.25">
      <c r="B1034" s="239">
        <v>44206</v>
      </c>
      <c r="C1034" s="236" t="s">
        <v>616</v>
      </c>
      <c r="D1034" s="240">
        <v>237044.7</v>
      </c>
      <c r="E1034" s="242">
        <v>1</v>
      </c>
    </row>
    <row r="1035" spans="2:5" x14ac:dyDescent="0.25">
      <c r="B1035" s="239">
        <v>44206</v>
      </c>
      <c r="C1035" s="236" t="s">
        <v>616</v>
      </c>
      <c r="D1035" s="240">
        <v>530384.37</v>
      </c>
      <c r="E1035" s="242">
        <v>1</v>
      </c>
    </row>
    <row r="1036" spans="2:5" x14ac:dyDescent="0.25">
      <c r="B1036" s="239">
        <v>44206</v>
      </c>
      <c r="C1036" s="236" t="s">
        <v>617</v>
      </c>
      <c r="D1036" s="240">
        <v>1457.93</v>
      </c>
      <c r="E1036" s="242">
        <v>1</v>
      </c>
    </row>
    <row r="1037" spans="2:5" x14ac:dyDescent="0.25">
      <c r="B1037" s="239">
        <v>44206</v>
      </c>
      <c r="C1037" s="236" t="s">
        <v>617</v>
      </c>
      <c r="D1037" s="240">
        <v>1406.15</v>
      </c>
      <c r="E1037" s="242">
        <v>1</v>
      </c>
    </row>
    <row r="1038" spans="2:5" x14ac:dyDescent="0.25">
      <c r="B1038" s="239">
        <v>44207</v>
      </c>
      <c r="C1038" s="236" t="s">
        <v>618</v>
      </c>
      <c r="D1038" s="240">
        <v>5445.79</v>
      </c>
      <c r="E1038" s="242">
        <v>1</v>
      </c>
    </row>
    <row r="1039" spans="2:5" x14ac:dyDescent="0.25">
      <c r="B1039" s="239">
        <v>44207</v>
      </c>
      <c r="C1039" s="236" t="s">
        <v>618</v>
      </c>
      <c r="D1039" s="240">
        <v>5252.39</v>
      </c>
      <c r="E1039" s="242">
        <v>1</v>
      </c>
    </row>
    <row r="1040" spans="2:5" x14ac:dyDescent="0.25">
      <c r="B1040" s="239">
        <v>44207</v>
      </c>
      <c r="C1040" s="236" t="s">
        <v>619</v>
      </c>
      <c r="D1040" s="240">
        <v>168.25</v>
      </c>
      <c r="E1040" s="242">
        <v>1</v>
      </c>
    </row>
    <row r="1041" spans="2:5" x14ac:dyDescent="0.25">
      <c r="B1041" s="239">
        <v>44208</v>
      </c>
      <c r="C1041" s="236" t="s">
        <v>620</v>
      </c>
      <c r="D1041" s="240">
        <v>1599.88</v>
      </c>
      <c r="E1041" s="242">
        <v>1</v>
      </c>
    </row>
    <row r="1042" spans="2:5" x14ac:dyDescent="0.25">
      <c r="B1042" s="239">
        <v>44208</v>
      </c>
      <c r="C1042" s="236" t="s">
        <v>620</v>
      </c>
      <c r="D1042" s="240">
        <v>2135.46</v>
      </c>
      <c r="E1042" s="242">
        <v>1</v>
      </c>
    </row>
    <row r="1043" spans="2:5" x14ac:dyDescent="0.25">
      <c r="B1043" s="239">
        <v>44208</v>
      </c>
      <c r="C1043" s="236" t="s">
        <v>621</v>
      </c>
      <c r="D1043" s="240">
        <v>1910.49</v>
      </c>
      <c r="E1043" s="242">
        <v>1</v>
      </c>
    </row>
    <row r="1044" spans="2:5" x14ac:dyDescent="0.25">
      <c r="B1044" s="239">
        <v>44208</v>
      </c>
      <c r="C1044" s="236" t="s">
        <v>622</v>
      </c>
      <c r="D1044" s="240">
        <v>6430.14</v>
      </c>
      <c r="E1044" s="242">
        <v>1</v>
      </c>
    </row>
    <row r="1045" spans="2:5" x14ac:dyDescent="0.25">
      <c r="B1045" s="239">
        <v>44208</v>
      </c>
      <c r="C1045" s="236" t="s">
        <v>622</v>
      </c>
      <c r="D1045" s="240">
        <v>6388.19</v>
      </c>
      <c r="E1045" s="242">
        <v>1</v>
      </c>
    </row>
    <row r="1046" spans="2:5" x14ac:dyDescent="0.25">
      <c r="B1046" s="239">
        <v>44208</v>
      </c>
      <c r="C1046" s="236" t="s">
        <v>622</v>
      </c>
      <c r="D1046" s="240">
        <v>5793.89</v>
      </c>
      <c r="E1046" s="242">
        <v>1</v>
      </c>
    </row>
    <row r="1047" spans="2:5" x14ac:dyDescent="0.25">
      <c r="B1047" s="239">
        <v>44208</v>
      </c>
      <c r="C1047" s="236" t="s">
        <v>623</v>
      </c>
      <c r="D1047" s="240">
        <v>39686.120000000003</v>
      </c>
      <c r="E1047" s="242">
        <v>1</v>
      </c>
    </row>
    <row r="1048" spans="2:5" x14ac:dyDescent="0.25">
      <c r="B1048" s="239">
        <v>44208</v>
      </c>
      <c r="C1048" s="236" t="s">
        <v>624</v>
      </c>
      <c r="D1048" s="240">
        <v>4122.12</v>
      </c>
      <c r="E1048" s="242">
        <v>1</v>
      </c>
    </row>
    <row r="1049" spans="2:5" x14ac:dyDescent="0.25">
      <c r="B1049" s="239">
        <v>44208</v>
      </c>
      <c r="C1049" s="236" t="s">
        <v>625</v>
      </c>
      <c r="D1049" s="240">
        <v>1919.8</v>
      </c>
      <c r="E1049" s="242">
        <v>1</v>
      </c>
    </row>
    <row r="1050" spans="2:5" x14ac:dyDescent="0.25">
      <c r="B1050" s="239">
        <v>44208</v>
      </c>
      <c r="C1050" s="236" t="s">
        <v>625</v>
      </c>
      <c r="D1050" s="240">
        <v>2021.22</v>
      </c>
      <c r="E1050" s="242">
        <v>1</v>
      </c>
    </row>
    <row r="1051" spans="2:5" x14ac:dyDescent="0.25">
      <c r="B1051" s="239">
        <v>44208</v>
      </c>
      <c r="C1051" s="236" t="s">
        <v>625</v>
      </c>
      <c r="D1051" s="240">
        <v>2964.62</v>
      </c>
      <c r="E1051" s="242">
        <v>1</v>
      </c>
    </row>
    <row r="1052" spans="2:5" x14ac:dyDescent="0.25">
      <c r="B1052" s="239">
        <v>44208</v>
      </c>
      <c r="C1052" s="236" t="s">
        <v>626</v>
      </c>
      <c r="D1052" s="240">
        <v>6239.31</v>
      </c>
      <c r="E1052" s="242">
        <v>1</v>
      </c>
    </row>
    <row r="1053" spans="2:5" x14ac:dyDescent="0.25">
      <c r="B1053" s="239">
        <v>44208</v>
      </c>
      <c r="C1053" s="236" t="s">
        <v>626</v>
      </c>
      <c r="D1053" s="240">
        <v>5766.69</v>
      </c>
      <c r="E1053" s="242">
        <v>1</v>
      </c>
    </row>
    <row r="1054" spans="2:5" x14ac:dyDescent="0.25">
      <c r="B1054" s="239">
        <v>44209</v>
      </c>
      <c r="C1054" s="236" t="s">
        <v>627</v>
      </c>
      <c r="D1054" s="240">
        <v>6430.16</v>
      </c>
      <c r="E1054" s="242">
        <v>1</v>
      </c>
    </row>
    <row r="1055" spans="2:5" x14ac:dyDescent="0.25">
      <c r="B1055" s="239">
        <v>44209</v>
      </c>
      <c r="C1055" s="236" t="s">
        <v>628</v>
      </c>
      <c r="D1055" s="240">
        <v>11406.13</v>
      </c>
      <c r="E1055" s="242">
        <v>1</v>
      </c>
    </row>
    <row r="1056" spans="2:5" x14ac:dyDescent="0.25">
      <c r="B1056" s="239">
        <v>44209</v>
      </c>
      <c r="C1056" s="236" t="s">
        <v>628</v>
      </c>
      <c r="D1056" s="240">
        <v>11001.07</v>
      </c>
      <c r="E1056" s="242">
        <v>1</v>
      </c>
    </row>
    <row r="1057" spans="2:5" x14ac:dyDescent="0.25">
      <c r="B1057" s="239">
        <v>44209</v>
      </c>
      <c r="C1057" s="236" t="s">
        <v>629</v>
      </c>
      <c r="D1057" s="240">
        <v>20443.689999999999</v>
      </c>
      <c r="E1057" s="242">
        <v>1</v>
      </c>
    </row>
    <row r="1058" spans="2:5" x14ac:dyDescent="0.25">
      <c r="B1058" s="239">
        <v>44209</v>
      </c>
      <c r="C1058" s="236" t="s">
        <v>629</v>
      </c>
      <c r="D1058" s="240">
        <v>2762.75</v>
      </c>
      <c r="E1058" s="242">
        <v>1</v>
      </c>
    </row>
    <row r="1059" spans="2:5" x14ac:dyDescent="0.25">
      <c r="B1059" s="239">
        <v>44209</v>
      </c>
      <c r="C1059" s="236" t="s">
        <v>629</v>
      </c>
      <c r="D1059" s="240">
        <v>1266.3599999999999</v>
      </c>
      <c r="E1059" s="242">
        <v>1</v>
      </c>
    </row>
    <row r="1060" spans="2:5" x14ac:dyDescent="0.25">
      <c r="B1060" s="239">
        <v>44209</v>
      </c>
      <c r="C1060" s="236" t="s">
        <v>629</v>
      </c>
      <c r="D1060" s="240">
        <v>1267</v>
      </c>
      <c r="E1060" s="242">
        <v>1</v>
      </c>
    </row>
    <row r="1061" spans="2:5" x14ac:dyDescent="0.25">
      <c r="B1061" s="239">
        <v>44209</v>
      </c>
      <c r="C1061" s="236" t="s">
        <v>629</v>
      </c>
      <c r="D1061" s="240">
        <v>6596.58</v>
      </c>
      <c r="E1061" s="242">
        <v>1</v>
      </c>
    </row>
    <row r="1062" spans="2:5" x14ac:dyDescent="0.25">
      <c r="B1062" s="239">
        <v>44209</v>
      </c>
      <c r="C1062" s="236" t="s">
        <v>629</v>
      </c>
      <c r="D1062" s="240">
        <v>32500.62</v>
      </c>
      <c r="E1062" s="242">
        <v>1</v>
      </c>
    </row>
    <row r="1063" spans="2:5" x14ac:dyDescent="0.25">
      <c r="B1063" s="239">
        <v>44209</v>
      </c>
      <c r="C1063" s="236" t="s">
        <v>629</v>
      </c>
      <c r="D1063" s="240">
        <v>8109.62</v>
      </c>
      <c r="E1063" s="242">
        <v>1</v>
      </c>
    </row>
    <row r="1064" spans="2:5" x14ac:dyDescent="0.25">
      <c r="B1064" s="239">
        <v>44209</v>
      </c>
      <c r="C1064" s="236" t="s">
        <v>629</v>
      </c>
      <c r="D1064" s="240">
        <v>7129.87</v>
      </c>
      <c r="E1064" s="242">
        <v>1</v>
      </c>
    </row>
    <row r="1065" spans="2:5" x14ac:dyDescent="0.25">
      <c r="B1065" s="239">
        <v>44209</v>
      </c>
      <c r="C1065" s="236" t="s">
        <v>629</v>
      </c>
      <c r="D1065" s="240">
        <v>6644.84</v>
      </c>
      <c r="E1065" s="242">
        <v>1</v>
      </c>
    </row>
    <row r="1066" spans="2:5" x14ac:dyDescent="0.25">
      <c r="B1066" s="239">
        <v>44209</v>
      </c>
      <c r="C1066" s="236" t="s">
        <v>629</v>
      </c>
      <c r="D1066" s="240">
        <v>2356.5100000000002</v>
      </c>
      <c r="E1066" s="242">
        <v>1</v>
      </c>
    </row>
    <row r="1067" spans="2:5" x14ac:dyDescent="0.25">
      <c r="B1067" s="239">
        <v>44209</v>
      </c>
      <c r="C1067" s="236" t="s">
        <v>629</v>
      </c>
      <c r="D1067" s="240">
        <v>9801.86</v>
      </c>
      <c r="E1067" s="242">
        <v>1</v>
      </c>
    </row>
    <row r="1068" spans="2:5" x14ac:dyDescent="0.25">
      <c r="B1068" s="239">
        <v>44209</v>
      </c>
      <c r="C1068" s="236" t="s">
        <v>629</v>
      </c>
      <c r="D1068" s="240">
        <v>1632.2</v>
      </c>
      <c r="E1068" s="242">
        <v>1</v>
      </c>
    </row>
    <row r="1069" spans="2:5" x14ac:dyDescent="0.25">
      <c r="B1069" s="239">
        <v>44209</v>
      </c>
      <c r="C1069" s="236" t="s">
        <v>630</v>
      </c>
      <c r="D1069" s="240">
        <v>2746.25</v>
      </c>
      <c r="E1069" s="242">
        <v>1</v>
      </c>
    </row>
    <row r="1070" spans="2:5" x14ac:dyDescent="0.25">
      <c r="B1070" s="239">
        <v>44209</v>
      </c>
      <c r="C1070" s="236" t="s">
        <v>631</v>
      </c>
      <c r="D1070" s="240">
        <v>5095.29</v>
      </c>
      <c r="E1070" s="242">
        <v>1</v>
      </c>
    </row>
    <row r="1071" spans="2:5" x14ac:dyDescent="0.25">
      <c r="B1071" s="239">
        <v>44209</v>
      </c>
      <c r="C1071" s="236" t="s">
        <v>632</v>
      </c>
      <c r="D1071" s="240">
        <v>7149.23</v>
      </c>
      <c r="E1071" s="242">
        <v>1</v>
      </c>
    </row>
    <row r="1072" spans="2:5" x14ac:dyDescent="0.25">
      <c r="B1072" s="239">
        <v>44209</v>
      </c>
      <c r="C1072" s="236" t="s">
        <v>632</v>
      </c>
      <c r="D1072" s="240">
        <v>1472.16</v>
      </c>
      <c r="E1072" s="242">
        <v>1</v>
      </c>
    </row>
    <row r="1073" spans="2:5" x14ac:dyDescent="0.25">
      <c r="B1073" s="239">
        <v>44209</v>
      </c>
      <c r="C1073" s="236" t="s">
        <v>632</v>
      </c>
      <c r="D1073" s="240">
        <v>1536.4</v>
      </c>
      <c r="E1073" s="242">
        <v>1</v>
      </c>
    </row>
    <row r="1074" spans="2:5" x14ac:dyDescent="0.25">
      <c r="B1074" s="239">
        <v>44209</v>
      </c>
      <c r="C1074" s="236" t="s">
        <v>632</v>
      </c>
      <c r="D1074" s="240">
        <v>9933.18</v>
      </c>
      <c r="E1074" s="242">
        <v>1</v>
      </c>
    </row>
    <row r="1075" spans="2:5" x14ac:dyDescent="0.25">
      <c r="B1075" s="239">
        <v>44209</v>
      </c>
      <c r="C1075" s="236" t="s">
        <v>632</v>
      </c>
      <c r="D1075" s="240">
        <v>4955.91</v>
      </c>
      <c r="E1075" s="242">
        <v>1</v>
      </c>
    </row>
    <row r="1076" spans="2:5" x14ac:dyDescent="0.25">
      <c r="B1076" s="239">
        <v>44209</v>
      </c>
      <c r="C1076" s="236" t="s">
        <v>632</v>
      </c>
      <c r="D1076" s="240">
        <v>2933.5</v>
      </c>
      <c r="E1076" s="242">
        <v>1</v>
      </c>
    </row>
    <row r="1077" spans="2:5" x14ac:dyDescent="0.25">
      <c r="B1077" s="239">
        <v>44209</v>
      </c>
      <c r="C1077" s="236" t="s">
        <v>632</v>
      </c>
      <c r="D1077" s="240">
        <v>8131.9</v>
      </c>
      <c r="E1077" s="242">
        <v>1</v>
      </c>
    </row>
    <row r="1078" spans="2:5" x14ac:dyDescent="0.25">
      <c r="B1078" s="239">
        <v>44209</v>
      </c>
      <c r="C1078" s="236" t="s">
        <v>632</v>
      </c>
      <c r="D1078" s="240">
        <v>6952.54</v>
      </c>
      <c r="E1078" s="242">
        <v>1</v>
      </c>
    </row>
    <row r="1079" spans="2:5" x14ac:dyDescent="0.25">
      <c r="B1079" s="239">
        <v>44209</v>
      </c>
      <c r="C1079" s="236" t="s">
        <v>633</v>
      </c>
      <c r="D1079" s="240">
        <v>11696.31</v>
      </c>
      <c r="E1079" s="242">
        <v>1</v>
      </c>
    </row>
    <row r="1080" spans="2:5" x14ac:dyDescent="0.25">
      <c r="B1080" s="239">
        <v>44209</v>
      </c>
      <c r="C1080" s="236" t="s">
        <v>633</v>
      </c>
      <c r="D1080" s="240">
        <v>1107.99</v>
      </c>
      <c r="E1080" s="242">
        <v>1</v>
      </c>
    </row>
    <row r="1081" spans="2:5" x14ac:dyDescent="0.25">
      <c r="B1081" s="239">
        <v>44210</v>
      </c>
      <c r="C1081" s="236" t="s">
        <v>634</v>
      </c>
      <c r="D1081" s="240">
        <v>18033.84</v>
      </c>
      <c r="E1081" s="242">
        <v>1</v>
      </c>
    </row>
    <row r="1082" spans="2:5" x14ac:dyDescent="0.25">
      <c r="B1082" s="239">
        <v>44210</v>
      </c>
      <c r="C1082" s="236" t="s">
        <v>634</v>
      </c>
      <c r="D1082" s="240">
        <v>7485.36</v>
      </c>
      <c r="E1082" s="242">
        <v>1</v>
      </c>
    </row>
    <row r="1083" spans="2:5" x14ac:dyDescent="0.25">
      <c r="B1083" s="239">
        <v>44210</v>
      </c>
      <c r="C1083" s="236" t="s">
        <v>634</v>
      </c>
      <c r="D1083" s="240">
        <v>14347.84</v>
      </c>
      <c r="E1083" s="242">
        <v>1</v>
      </c>
    </row>
    <row r="1084" spans="2:5" x14ac:dyDescent="0.25">
      <c r="B1084" s="239">
        <v>44210</v>
      </c>
      <c r="C1084" s="236" t="s">
        <v>634</v>
      </c>
      <c r="D1084" s="240">
        <v>6063.41</v>
      </c>
      <c r="E1084" s="242">
        <v>1</v>
      </c>
    </row>
    <row r="1085" spans="2:5" x14ac:dyDescent="0.25">
      <c r="B1085" s="239">
        <v>44210</v>
      </c>
      <c r="C1085" s="236" t="s">
        <v>634</v>
      </c>
      <c r="D1085" s="240">
        <v>17598.68</v>
      </c>
      <c r="E1085" s="242">
        <v>1</v>
      </c>
    </row>
    <row r="1086" spans="2:5" x14ac:dyDescent="0.25">
      <c r="B1086" s="239">
        <v>44210</v>
      </c>
      <c r="C1086" s="236" t="s">
        <v>634</v>
      </c>
      <c r="D1086" s="240">
        <v>7705.52</v>
      </c>
      <c r="E1086" s="242">
        <v>1</v>
      </c>
    </row>
    <row r="1087" spans="2:5" x14ac:dyDescent="0.25">
      <c r="B1087" s="239">
        <v>44210</v>
      </c>
      <c r="C1087" s="236" t="s">
        <v>634</v>
      </c>
      <c r="D1087" s="240">
        <v>6345.32</v>
      </c>
      <c r="E1087" s="242">
        <v>1</v>
      </c>
    </row>
    <row r="1088" spans="2:5" x14ac:dyDescent="0.25">
      <c r="B1088" s="239">
        <v>44210</v>
      </c>
      <c r="C1088" s="236" t="s">
        <v>634</v>
      </c>
      <c r="D1088" s="240">
        <v>14235.04</v>
      </c>
      <c r="E1088" s="242">
        <v>1</v>
      </c>
    </row>
    <row r="1089" spans="2:5" x14ac:dyDescent="0.25">
      <c r="B1089" s="239">
        <v>44210</v>
      </c>
      <c r="C1089" s="236" t="s">
        <v>634</v>
      </c>
      <c r="D1089" s="240">
        <v>13505.06</v>
      </c>
      <c r="E1089" s="242">
        <v>1</v>
      </c>
    </row>
    <row r="1090" spans="2:5" x14ac:dyDescent="0.25">
      <c r="B1090" s="239">
        <v>44210</v>
      </c>
      <c r="C1090" s="236" t="s">
        <v>634</v>
      </c>
      <c r="D1090" s="240">
        <v>16387.97</v>
      </c>
      <c r="E1090" s="242">
        <v>1</v>
      </c>
    </row>
    <row r="1091" spans="2:5" x14ac:dyDescent="0.25">
      <c r="B1091" s="239">
        <v>44210</v>
      </c>
      <c r="C1091" s="236" t="s">
        <v>635</v>
      </c>
      <c r="D1091" s="240">
        <v>13468.57</v>
      </c>
      <c r="E1091" s="242">
        <v>1</v>
      </c>
    </row>
    <row r="1092" spans="2:5" x14ac:dyDescent="0.25">
      <c r="B1092" s="239">
        <v>44210</v>
      </c>
      <c r="C1092" s="236" t="s">
        <v>635</v>
      </c>
      <c r="D1092" s="240">
        <v>3230.9</v>
      </c>
      <c r="E1092" s="242">
        <v>1</v>
      </c>
    </row>
    <row r="1093" spans="2:5" x14ac:dyDescent="0.25">
      <c r="B1093" s="239">
        <v>44210</v>
      </c>
      <c r="C1093" s="236" t="s">
        <v>635</v>
      </c>
      <c r="D1093" s="240">
        <v>12732.54</v>
      </c>
      <c r="E1093" s="242">
        <v>1</v>
      </c>
    </row>
    <row r="1094" spans="2:5" x14ac:dyDescent="0.25">
      <c r="B1094" s="239">
        <v>44210</v>
      </c>
      <c r="C1094" s="236" t="s">
        <v>635</v>
      </c>
      <c r="D1094" s="240">
        <v>3153.76</v>
      </c>
      <c r="E1094" s="242">
        <v>1</v>
      </c>
    </row>
    <row r="1095" spans="2:5" x14ac:dyDescent="0.25">
      <c r="B1095" s="239">
        <v>44210</v>
      </c>
      <c r="C1095" s="236" t="s">
        <v>636</v>
      </c>
      <c r="D1095" s="240">
        <v>6721.26</v>
      </c>
      <c r="E1095" s="242">
        <v>1</v>
      </c>
    </row>
    <row r="1096" spans="2:5" x14ac:dyDescent="0.25">
      <c r="B1096" s="239">
        <v>44210</v>
      </c>
      <c r="C1096" s="236" t="s">
        <v>637</v>
      </c>
      <c r="D1096" s="240">
        <v>41781.980000000003</v>
      </c>
      <c r="E1096" s="242">
        <v>1</v>
      </c>
    </row>
    <row r="1097" spans="2:5" x14ac:dyDescent="0.25">
      <c r="B1097" s="239">
        <v>44210</v>
      </c>
      <c r="C1097" s="236" t="s">
        <v>638</v>
      </c>
      <c r="D1097" s="240">
        <v>4093.5</v>
      </c>
      <c r="E1097" s="242">
        <v>1</v>
      </c>
    </row>
    <row r="1098" spans="2:5" x14ac:dyDescent="0.25">
      <c r="B1098" s="239">
        <v>44210</v>
      </c>
      <c r="C1098" s="236" t="s">
        <v>638</v>
      </c>
      <c r="D1098" s="240">
        <v>1255.23</v>
      </c>
      <c r="E1098" s="242">
        <v>1</v>
      </c>
    </row>
    <row r="1099" spans="2:5" x14ac:dyDescent="0.25">
      <c r="B1099" s="239">
        <v>44210</v>
      </c>
      <c r="C1099" s="236" t="s">
        <v>639</v>
      </c>
      <c r="D1099" s="240">
        <v>5127.12</v>
      </c>
      <c r="E1099" s="242">
        <v>1</v>
      </c>
    </row>
    <row r="1100" spans="2:5" x14ac:dyDescent="0.25">
      <c r="B1100" s="239">
        <v>44210</v>
      </c>
      <c r="C1100" s="236" t="s">
        <v>640</v>
      </c>
      <c r="D1100" s="240">
        <v>3633.5</v>
      </c>
      <c r="E1100" s="242">
        <v>1</v>
      </c>
    </row>
    <row r="1101" spans="2:5" x14ac:dyDescent="0.25">
      <c r="B1101" s="239">
        <v>44210</v>
      </c>
      <c r="C1101" s="236" t="s">
        <v>641</v>
      </c>
      <c r="D1101" s="240">
        <v>2314.52</v>
      </c>
      <c r="E1101" s="242">
        <v>1</v>
      </c>
    </row>
    <row r="1102" spans="2:5" x14ac:dyDescent="0.25">
      <c r="B1102" s="239">
        <v>44210</v>
      </c>
      <c r="C1102" s="236" t="s">
        <v>642</v>
      </c>
      <c r="D1102" s="240">
        <v>1617.26</v>
      </c>
      <c r="E1102" s="242">
        <v>1</v>
      </c>
    </row>
    <row r="1103" spans="2:5" x14ac:dyDescent="0.25">
      <c r="B1103" s="239">
        <v>44210</v>
      </c>
      <c r="C1103" s="236" t="s">
        <v>642</v>
      </c>
      <c r="D1103" s="240">
        <v>4400.42</v>
      </c>
      <c r="E1103" s="242">
        <v>1</v>
      </c>
    </row>
    <row r="1104" spans="2:5" x14ac:dyDescent="0.25">
      <c r="B1104" s="239">
        <v>44210</v>
      </c>
      <c r="C1104" s="236" t="s">
        <v>643</v>
      </c>
      <c r="D1104" s="240">
        <v>9624.77</v>
      </c>
      <c r="E1104" s="242">
        <v>1</v>
      </c>
    </row>
    <row r="1105" spans="2:5" x14ac:dyDescent="0.25">
      <c r="B1105" s="239">
        <v>44210</v>
      </c>
      <c r="C1105" s="236" t="s">
        <v>643</v>
      </c>
      <c r="D1105" s="240">
        <v>1104.57</v>
      </c>
      <c r="E1105" s="242">
        <v>1</v>
      </c>
    </row>
    <row r="1106" spans="2:5" x14ac:dyDescent="0.25">
      <c r="B1106" s="239">
        <v>44210</v>
      </c>
      <c r="C1106" s="236" t="s">
        <v>643</v>
      </c>
      <c r="D1106" s="240">
        <v>7480.47</v>
      </c>
      <c r="E1106" s="242">
        <v>1</v>
      </c>
    </row>
    <row r="1107" spans="2:5" x14ac:dyDescent="0.25">
      <c r="B1107" s="239">
        <v>44210</v>
      </c>
      <c r="C1107" s="236" t="s">
        <v>643</v>
      </c>
      <c r="D1107" s="240">
        <v>4901.82</v>
      </c>
      <c r="E1107" s="242">
        <v>1</v>
      </c>
    </row>
    <row r="1108" spans="2:5" x14ac:dyDescent="0.25">
      <c r="B1108" s="239">
        <v>44210</v>
      </c>
      <c r="C1108" s="236" t="s">
        <v>643</v>
      </c>
      <c r="D1108" s="240">
        <v>10220.700000000001</v>
      </c>
      <c r="E1108" s="242">
        <v>1</v>
      </c>
    </row>
    <row r="1109" spans="2:5" x14ac:dyDescent="0.25">
      <c r="B1109" s="239">
        <v>44210</v>
      </c>
      <c r="C1109" s="236" t="s">
        <v>643</v>
      </c>
      <c r="D1109" s="240">
        <v>4845.99</v>
      </c>
      <c r="E1109" s="242">
        <v>1</v>
      </c>
    </row>
    <row r="1110" spans="2:5" x14ac:dyDescent="0.25">
      <c r="B1110" s="239">
        <v>44210</v>
      </c>
      <c r="C1110" s="236" t="s">
        <v>643</v>
      </c>
      <c r="D1110" s="240">
        <v>15594.71</v>
      </c>
      <c r="E1110" s="242">
        <v>1</v>
      </c>
    </row>
    <row r="1111" spans="2:5" x14ac:dyDescent="0.25">
      <c r="B1111" s="239">
        <v>44210</v>
      </c>
      <c r="C1111" s="236" t="s">
        <v>643</v>
      </c>
      <c r="D1111" s="240">
        <v>9611.19</v>
      </c>
      <c r="E1111" s="242">
        <v>1</v>
      </c>
    </row>
    <row r="1112" spans="2:5" x14ac:dyDescent="0.25">
      <c r="B1112" s="239">
        <v>44210</v>
      </c>
      <c r="C1112" s="236" t="s">
        <v>643</v>
      </c>
      <c r="D1112" s="240">
        <v>1603.25</v>
      </c>
      <c r="E1112" s="242">
        <v>1</v>
      </c>
    </row>
    <row r="1113" spans="2:5" x14ac:dyDescent="0.25">
      <c r="B1113" s="239">
        <v>44210</v>
      </c>
      <c r="C1113" s="236" t="s">
        <v>643</v>
      </c>
      <c r="D1113" s="240">
        <v>7550.8</v>
      </c>
      <c r="E1113" s="242">
        <v>1</v>
      </c>
    </row>
    <row r="1114" spans="2:5" x14ac:dyDescent="0.25">
      <c r="B1114" s="239">
        <v>44210</v>
      </c>
      <c r="C1114" s="236" t="s">
        <v>643</v>
      </c>
      <c r="D1114" s="240">
        <v>1794.41</v>
      </c>
      <c r="E1114" s="242">
        <v>1</v>
      </c>
    </row>
    <row r="1115" spans="2:5" x14ac:dyDescent="0.25">
      <c r="B1115" s="239">
        <v>44210</v>
      </c>
      <c r="C1115" s="236" t="s">
        <v>643</v>
      </c>
      <c r="D1115" s="240">
        <v>891.07</v>
      </c>
      <c r="E1115" s="242">
        <v>1</v>
      </c>
    </row>
    <row r="1116" spans="2:5" x14ac:dyDescent="0.25">
      <c r="B1116" s="239">
        <v>44210</v>
      </c>
      <c r="C1116" s="236" t="s">
        <v>643</v>
      </c>
      <c r="D1116" s="240">
        <v>4655.67</v>
      </c>
      <c r="E1116" s="242">
        <v>1</v>
      </c>
    </row>
    <row r="1117" spans="2:5" x14ac:dyDescent="0.25">
      <c r="B1117" s="239">
        <v>44210</v>
      </c>
      <c r="C1117" s="236" t="s">
        <v>643</v>
      </c>
      <c r="D1117" s="240">
        <v>221.65</v>
      </c>
      <c r="E1117" s="242">
        <v>1</v>
      </c>
    </row>
    <row r="1118" spans="2:5" x14ac:dyDescent="0.25">
      <c r="B1118" s="239">
        <v>44210</v>
      </c>
      <c r="C1118" s="236" t="s">
        <v>643</v>
      </c>
      <c r="D1118" s="240">
        <v>6358.36</v>
      </c>
      <c r="E1118" s="242">
        <v>1</v>
      </c>
    </row>
    <row r="1119" spans="2:5" x14ac:dyDescent="0.25">
      <c r="B1119" s="239">
        <v>44210</v>
      </c>
      <c r="C1119" s="236" t="s">
        <v>643</v>
      </c>
      <c r="D1119" s="240">
        <v>1311.48</v>
      </c>
      <c r="E1119" s="242">
        <v>1</v>
      </c>
    </row>
    <row r="1120" spans="2:5" x14ac:dyDescent="0.25">
      <c r="B1120" s="239">
        <v>44210</v>
      </c>
      <c r="C1120" s="236" t="s">
        <v>643</v>
      </c>
      <c r="D1120" s="240">
        <v>5232.38</v>
      </c>
      <c r="E1120" s="242">
        <v>1</v>
      </c>
    </row>
    <row r="1121" spans="2:5" x14ac:dyDescent="0.25">
      <c r="B1121" s="239">
        <v>44210</v>
      </c>
      <c r="C1121" s="236" t="s">
        <v>643</v>
      </c>
      <c r="D1121" s="240">
        <v>1430.54</v>
      </c>
      <c r="E1121" s="242">
        <v>1</v>
      </c>
    </row>
    <row r="1122" spans="2:5" x14ac:dyDescent="0.25">
      <c r="B1122" s="239">
        <v>44210</v>
      </c>
      <c r="C1122" s="236" t="s">
        <v>643</v>
      </c>
      <c r="D1122" s="240">
        <v>4874.5</v>
      </c>
      <c r="E1122" s="242">
        <v>1</v>
      </c>
    </row>
    <row r="1123" spans="2:5" x14ac:dyDescent="0.25">
      <c r="B1123" s="239">
        <v>44210</v>
      </c>
      <c r="C1123" s="236" t="s">
        <v>643</v>
      </c>
      <c r="D1123" s="240">
        <v>1876.68</v>
      </c>
      <c r="E1123" s="242">
        <v>1</v>
      </c>
    </row>
    <row r="1124" spans="2:5" x14ac:dyDescent="0.25">
      <c r="B1124" s="239">
        <v>44210</v>
      </c>
      <c r="C1124" s="236" t="s">
        <v>643</v>
      </c>
      <c r="D1124" s="240">
        <v>6206.37</v>
      </c>
      <c r="E1124" s="242">
        <v>1</v>
      </c>
    </row>
    <row r="1125" spans="2:5" x14ac:dyDescent="0.25">
      <c r="B1125" s="239">
        <v>44210</v>
      </c>
      <c r="C1125" s="236" t="s">
        <v>643</v>
      </c>
      <c r="D1125" s="240">
        <v>3433.3</v>
      </c>
      <c r="E1125" s="242">
        <v>1</v>
      </c>
    </row>
    <row r="1126" spans="2:5" x14ac:dyDescent="0.25">
      <c r="B1126" s="239">
        <v>44210</v>
      </c>
      <c r="C1126" s="236" t="s">
        <v>644</v>
      </c>
      <c r="D1126" s="240">
        <v>466.24</v>
      </c>
      <c r="E1126" s="242">
        <v>1</v>
      </c>
    </row>
    <row r="1127" spans="2:5" x14ac:dyDescent="0.25">
      <c r="B1127" s="239">
        <v>44210</v>
      </c>
      <c r="C1127" s="236" t="s">
        <v>644</v>
      </c>
      <c r="D1127" s="240">
        <v>7218.88</v>
      </c>
      <c r="E1127" s="242">
        <v>1</v>
      </c>
    </row>
    <row r="1128" spans="2:5" x14ac:dyDescent="0.25">
      <c r="B1128" s="239">
        <v>44210</v>
      </c>
      <c r="C1128" s="236" t="s">
        <v>644</v>
      </c>
      <c r="D1128" s="240">
        <v>1534.03</v>
      </c>
      <c r="E1128" s="242">
        <v>1</v>
      </c>
    </row>
    <row r="1129" spans="2:5" x14ac:dyDescent="0.25">
      <c r="B1129" s="239">
        <v>44211</v>
      </c>
      <c r="C1129" s="236" t="s">
        <v>645</v>
      </c>
      <c r="D1129" s="240">
        <v>5521.08</v>
      </c>
      <c r="E1129" s="242">
        <v>1</v>
      </c>
    </row>
    <row r="1130" spans="2:5" x14ac:dyDescent="0.25">
      <c r="B1130" s="239">
        <v>44211</v>
      </c>
      <c r="C1130" s="236" t="s">
        <v>646</v>
      </c>
      <c r="D1130" s="240">
        <v>1473.41</v>
      </c>
      <c r="E1130" s="242">
        <v>1</v>
      </c>
    </row>
    <row r="1131" spans="2:5" x14ac:dyDescent="0.25">
      <c r="B1131" s="239">
        <v>44211</v>
      </c>
      <c r="C1131" s="236" t="s">
        <v>647</v>
      </c>
      <c r="D1131" s="240">
        <v>7288.68</v>
      </c>
      <c r="E1131" s="242">
        <v>1</v>
      </c>
    </row>
    <row r="1132" spans="2:5" x14ac:dyDescent="0.25">
      <c r="B1132" s="239">
        <v>44211</v>
      </c>
      <c r="C1132" s="236" t="s">
        <v>648</v>
      </c>
      <c r="D1132" s="240">
        <v>6481.38</v>
      </c>
      <c r="E1132" s="242">
        <v>1</v>
      </c>
    </row>
    <row r="1133" spans="2:5" x14ac:dyDescent="0.25">
      <c r="B1133" s="239">
        <v>44211</v>
      </c>
      <c r="C1133" s="236" t="s">
        <v>648</v>
      </c>
      <c r="D1133" s="240">
        <v>1987.45</v>
      </c>
      <c r="E1133" s="242">
        <v>1</v>
      </c>
    </row>
    <row r="1134" spans="2:5" x14ac:dyDescent="0.25">
      <c r="B1134" s="239">
        <v>44211</v>
      </c>
      <c r="C1134" s="236" t="s">
        <v>649</v>
      </c>
      <c r="D1134" s="240">
        <v>7280.51</v>
      </c>
      <c r="E1134" s="242">
        <v>1</v>
      </c>
    </row>
    <row r="1135" spans="2:5" x14ac:dyDescent="0.25">
      <c r="B1135" s="239">
        <v>44211</v>
      </c>
      <c r="C1135" s="236" t="s">
        <v>650</v>
      </c>
      <c r="D1135" s="240">
        <v>3688.77</v>
      </c>
      <c r="E1135" s="242">
        <v>1</v>
      </c>
    </row>
    <row r="1136" spans="2:5" x14ac:dyDescent="0.25">
      <c r="B1136" s="239">
        <v>44211</v>
      </c>
      <c r="C1136" s="236" t="s">
        <v>651</v>
      </c>
      <c r="D1136" s="240">
        <v>5559.42</v>
      </c>
      <c r="E1136" s="242">
        <v>1</v>
      </c>
    </row>
    <row r="1137" spans="2:5" x14ac:dyDescent="0.25">
      <c r="B1137" s="239">
        <v>44211</v>
      </c>
      <c r="C1137" s="236" t="s">
        <v>652</v>
      </c>
      <c r="D1137" s="240">
        <v>5349.36</v>
      </c>
      <c r="E1137" s="242">
        <v>1</v>
      </c>
    </row>
    <row r="1138" spans="2:5" x14ac:dyDescent="0.25">
      <c r="B1138" s="239">
        <v>44211</v>
      </c>
      <c r="C1138" s="236" t="s">
        <v>653</v>
      </c>
      <c r="D1138" s="240">
        <v>13820.32</v>
      </c>
      <c r="E1138" s="242">
        <v>1</v>
      </c>
    </row>
    <row r="1139" spans="2:5" x14ac:dyDescent="0.25">
      <c r="B1139" s="239">
        <v>44211</v>
      </c>
      <c r="C1139" s="236" t="s">
        <v>654</v>
      </c>
      <c r="D1139" s="240">
        <v>5660.19</v>
      </c>
      <c r="E1139" s="242">
        <v>1</v>
      </c>
    </row>
    <row r="1140" spans="2:5" x14ac:dyDescent="0.25">
      <c r="B1140" s="239">
        <v>44211</v>
      </c>
      <c r="C1140" s="236" t="s">
        <v>654</v>
      </c>
      <c r="D1140" s="240">
        <v>4632.03</v>
      </c>
      <c r="E1140" s="242">
        <v>1</v>
      </c>
    </row>
    <row r="1141" spans="2:5" x14ac:dyDescent="0.25">
      <c r="B1141" s="239">
        <v>44211</v>
      </c>
      <c r="C1141" s="236" t="s">
        <v>655</v>
      </c>
      <c r="D1141" s="240">
        <v>5799.13</v>
      </c>
      <c r="E1141" s="242">
        <v>1</v>
      </c>
    </row>
    <row r="1142" spans="2:5" x14ac:dyDescent="0.25">
      <c r="B1142" s="239">
        <v>44211</v>
      </c>
      <c r="C1142" s="236" t="s">
        <v>655</v>
      </c>
      <c r="D1142" s="240">
        <v>1673.64</v>
      </c>
      <c r="E1142" s="242">
        <v>1</v>
      </c>
    </row>
    <row r="1143" spans="2:5" x14ac:dyDescent="0.25">
      <c r="B1143" s="239">
        <v>44211</v>
      </c>
      <c r="C1143" s="236" t="s">
        <v>656</v>
      </c>
      <c r="D1143" s="240">
        <v>4585.17</v>
      </c>
      <c r="E1143" s="242">
        <v>1</v>
      </c>
    </row>
    <row r="1144" spans="2:5" x14ac:dyDescent="0.25">
      <c r="B1144" s="239">
        <v>44211</v>
      </c>
      <c r="C1144" s="236" t="s">
        <v>657</v>
      </c>
      <c r="D1144" s="240">
        <v>7551.22</v>
      </c>
      <c r="E1144" s="242">
        <v>1</v>
      </c>
    </row>
    <row r="1145" spans="2:5" x14ac:dyDescent="0.25">
      <c r="B1145" s="239">
        <v>44211</v>
      </c>
      <c r="C1145" s="236" t="s">
        <v>658</v>
      </c>
      <c r="D1145" s="240">
        <v>2748.49</v>
      </c>
      <c r="E1145" s="242">
        <v>1</v>
      </c>
    </row>
    <row r="1146" spans="2:5" x14ac:dyDescent="0.25">
      <c r="B1146" s="239">
        <v>44211</v>
      </c>
      <c r="C1146" s="236" t="s">
        <v>659</v>
      </c>
      <c r="D1146" s="240">
        <v>293.36</v>
      </c>
      <c r="E1146" s="242">
        <v>1</v>
      </c>
    </row>
    <row r="1147" spans="2:5" x14ac:dyDescent="0.25">
      <c r="B1147" s="239">
        <v>44211</v>
      </c>
      <c r="C1147" s="236" t="s">
        <v>659</v>
      </c>
      <c r="D1147" s="240">
        <v>2264.17</v>
      </c>
      <c r="E1147" s="242">
        <v>1</v>
      </c>
    </row>
    <row r="1148" spans="2:5" x14ac:dyDescent="0.25">
      <c r="B1148" s="239">
        <v>44211</v>
      </c>
      <c r="C1148" s="236" t="s">
        <v>659</v>
      </c>
      <c r="D1148" s="240">
        <v>5720.55</v>
      </c>
      <c r="E1148" s="242">
        <v>1</v>
      </c>
    </row>
    <row r="1149" spans="2:5" x14ac:dyDescent="0.25">
      <c r="B1149" s="239">
        <v>44211</v>
      </c>
      <c r="C1149" s="236" t="s">
        <v>660</v>
      </c>
      <c r="D1149" s="240">
        <v>10754.02</v>
      </c>
      <c r="E1149" s="242">
        <v>1</v>
      </c>
    </row>
    <row r="1150" spans="2:5" x14ac:dyDescent="0.25">
      <c r="B1150" s="239">
        <v>44211</v>
      </c>
      <c r="C1150" s="236" t="s">
        <v>661</v>
      </c>
      <c r="D1150" s="240">
        <v>21199.42</v>
      </c>
      <c r="E1150" s="242">
        <v>1</v>
      </c>
    </row>
    <row r="1151" spans="2:5" x14ac:dyDescent="0.25">
      <c r="B1151" s="239">
        <v>44211</v>
      </c>
      <c r="C1151" s="236" t="s">
        <v>661</v>
      </c>
      <c r="D1151" s="240">
        <v>31657.94</v>
      </c>
      <c r="E1151" s="242">
        <v>1</v>
      </c>
    </row>
    <row r="1152" spans="2:5" x14ac:dyDescent="0.25">
      <c r="B1152" s="239">
        <v>44211</v>
      </c>
      <c r="C1152" s="236" t="s">
        <v>661</v>
      </c>
      <c r="D1152" s="240">
        <v>28712.77</v>
      </c>
      <c r="E1152" s="242">
        <v>1</v>
      </c>
    </row>
    <row r="1153" spans="2:5" x14ac:dyDescent="0.25">
      <c r="B1153" s="239">
        <v>44211</v>
      </c>
      <c r="C1153" s="236" t="s">
        <v>662</v>
      </c>
      <c r="D1153" s="240">
        <v>6722.42</v>
      </c>
      <c r="E1153" s="242">
        <v>1</v>
      </c>
    </row>
    <row r="1154" spans="2:5" x14ac:dyDescent="0.25">
      <c r="B1154" s="239">
        <v>44211</v>
      </c>
      <c r="C1154" s="236" t="s">
        <v>663</v>
      </c>
      <c r="D1154" s="240">
        <v>1023.38</v>
      </c>
      <c r="E1154" s="242">
        <v>1</v>
      </c>
    </row>
    <row r="1155" spans="2:5" x14ac:dyDescent="0.25">
      <c r="B1155" s="239">
        <v>44211</v>
      </c>
      <c r="C1155" s="236" t="s">
        <v>663</v>
      </c>
      <c r="D1155" s="240">
        <v>313.81</v>
      </c>
      <c r="E1155" s="242">
        <v>1</v>
      </c>
    </row>
    <row r="1156" spans="2:5" x14ac:dyDescent="0.25">
      <c r="B1156" s="239">
        <v>44211</v>
      </c>
      <c r="C1156" s="236" t="s">
        <v>664</v>
      </c>
      <c r="D1156" s="240">
        <v>506.3</v>
      </c>
      <c r="E1156" s="242">
        <v>1</v>
      </c>
    </row>
    <row r="1157" spans="2:5" x14ac:dyDescent="0.25">
      <c r="B1157" s="239">
        <v>44212</v>
      </c>
      <c r="C1157" s="236" t="s">
        <v>665</v>
      </c>
      <c r="D1157" s="240">
        <v>602.82000000000005</v>
      </c>
      <c r="E1157" s="242">
        <v>1</v>
      </c>
    </row>
    <row r="1158" spans="2:5" x14ac:dyDescent="0.25">
      <c r="B1158" s="239">
        <v>44212</v>
      </c>
      <c r="C1158" s="236" t="s">
        <v>665</v>
      </c>
      <c r="D1158" s="240">
        <v>9056.68</v>
      </c>
      <c r="E1158" s="242">
        <v>1</v>
      </c>
    </row>
    <row r="1159" spans="2:5" x14ac:dyDescent="0.25">
      <c r="B1159" s="239">
        <v>44212</v>
      </c>
      <c r="C1159" s="236" t="s">
        <v>665</v>
      </c>
      <c r="D1159" s="240">
        <v>8214.1200000000008</v>
      </c>
      <c r="E1159" s="242">
        <v>1</v>
      </c>
    </row>
    <row r="1160" spans="2:5" x14ac:dyDescent="0.25">
      <c r="B1160" s="239">
        <v>44212</v>
      </c>
      <c r="C1160" s="236" t="s">
        <v>666</v>
      </c>
      <c r="D1160" s="240">
        <v>24656.12</v>
      </c>
      <c r="E1160" s="242">
        <v>1</v>
      </c>
    </row>
    <row r="1161" spans="2:5" x14ac:dyDescent="0.25">
      <c r="B1161" s="239">
        <v>44212</v>
      </c>
      <c r="C1161" s="236" t="s">
        <v>666</v>
      </c>
      <c r="D1161" s="240">
        <v>23780.51</v>
      </c>
      <c r="E1161" s="242">
        <v>1</v>
      </c>
    </row>
    <row r="1162" spans="2:5" x14ac:dyDescent="0.25">
      <c r="B1162" s="239">
        <v>44215</v>
      </c>
      <c r="C1162" s="236" t="s">
        <v>667</v>
      </c>
      <c r="D1162" s="240">
        <v>8833.1</v>
      </c>
      <c r="E1162" s="242">
        <v>1</v>
      </c>
    </row>
    <row r="1163" spans="2:5" x14ac:dyDescent="0.25">
      <c r="B1163" s="239">
        <v>44215</v>
      </c>
      <c r="C1163" s="236" t="s">
        <v>668</v>
      </c>
      <c r="D1163" s="240">
        <v>2517.65</v>
      </c>
      <c r="E1163" s="242">
        <v>1</v>
      </c>
    </row>
    <row r="1164" spans="2:5" x14ac:dyDescent="0.25">
      <c r="B1164" s="239">
        <v>44215</v>
      </c>
      <c r="C1164" s="236" t="s">
        <v>668</v>
      </c>
      <c r="D1164" s="240">
        <v>11255.87</v>
      </c>
      <c r="E1164" s="242">
        <v>1</v>
      </c>
    </row>
    <row r="1165" spans="2:5" x14ac:dyDescent="0.25">
      <c r="B1165" s="239">
        <v>44216</v>
      </c>
      <c r="C1165" s="236" t="s">
        <v>669</v>
      </c>
      <c r="D1165" s="240">
        <v>4926.1899999999996</v>
      </c>
      <c r="E1165" s="242">
        <v>1</v>
      </c>
    </row>
    <row r="1166" spans="2:5" x14ac:dyDescent="0.25">
      <c r="B1166" s="239">
        <v>44216</v>
      </c>
      <c r="C1166" s="236" t="s">
        <v>669</v>
      </c>
      <c r="D1166" s="240">
        <v>2158.7399999999998</v>
      </c>
      <c r="E1166" s="242">
        <v>1</v>
      </c>
    </row>
    <row r="1167" spans="2:5" x14ac:dyDescent="0.25">
      <c r="B1167" s="239">
        <v>44216</v>
      </c>
      <c r="C1167" s="236" t="s">
        <v>670</v>
      </c>
      <c r="D1167" s="240">
        <v>4030.23</v>
      </c>
      <c r="E1167" s="242">
        <v>1</v>
      </c>
    </row>
    <row r="1168" spans="2:5" x14ac:dyDescent="0.25">
      <c r="B1168" s="239">
        <v>44216</v>
      </c>
      <c r="C1168" s="236" t="s">
        <v>670</v>
      </c>
      <c r="D1168" s="240">
        <v>2018.22</v>
      </c>
      <c r="E1168" s="242">
        <v>1</v>
      </c>
    </row>
    <row r="1169" spans="2:5" x14ac:dyDescent="0.25">
      <c r="B1169" s="239">
        <v>44216</v>
      </c>
      <c r="C1169" s="236" t="s">
        <v>670</v>
      </c>
      <c r="D1169" s="240">
        <v>9155.69</v>
      </c>
      <c r="E1169" s="242">
        <v>1</v>
      </c>
    </row>
    <row r="1170" spans="2:5" x14ac:dyDescent="0.25">
      <c r="B1170" s="239">
        <v>44216</v>
      </c>
      <c r="C1170" s="236" t="s">
        <v>671</v>
      </c>
      <c r="D1170" s="240">
        <v>2493.71</v>
      </c>
      <c r="E1170" s="242">
        <v>1</v>
      </c>
    </row>
    <row r="1171" spans="2:5" x14ac:dyDescent="0.25">
      <c r="B1171" s="239">
        <v>44216</v>
      </c>
      <c r="C1171" s="236" t="s">
        <v>671</v>
      </c>
      <c r="D1171" s="240">
        <v>1040.25</v>
      </c>
      <c r="E1171" s="242">
        <v>1</v>
      </c>
    </row>
    <row r="1172" spans="2:5" x14ac:dyDescent="0.25">
      <c r="B1172" s="239">
        <v>44216</v>
      </c>
      <c r="C1172" s="236" t="s">
        <v>671</v>
      </c>
      <c r="D1172" s="240">
        <v>1950.99</v>
      </c>
      <c r="E1172" s="242">
        <v>1</v>
      </c>
    </row>
    <row r="1173" spans="2:5" x14ac:dyDescent="0.25">
      <c r="B1173" s="239">
        <v>44216</v>
      </c>
      <c r="C1173" s="236" t="s">
        <v>671</v>
      </c>
      <c r="D1173" s="240">
        <v>1581.4</v>
      </c>
      <c r="E1173" s="242">
        <v>1</v>
      </c>
    </row>
    <row r="1174" spans="2:5" x14ac:dyDescent="0.25">
      <c r="B1174" s="239">
        <v>44218</v>
      </c>
      <c r="C1174" s="236" t="s">
        <v>672</v>
      </c>
      <c r="D1174" s="240">
        <v>6624.35</v>
      </c>
      <c r="E1174" s="242">
        <v>1</v>
      </c>
    </row>
    <row r="1175" spans="2:5" x14ac:dyDescent="0.25">
      <c r="B1175" s="239">
        <v>44218</v>
      </c>
      <c r="C1175" s="236" t="s">
        <v>673</v>
      </c>
      <c r="D1175" s="240">
        <v>9435.52</v>
      </c>
      <c r="E1175" s="242">
        <v>1</v>
      </c>
    </row>
    <row r="1176" spans="2:5" x14ac:dyDescent="0.25">
      <c r="B1176" s="239">
        <v>44218</v>
      </c>
      <c r="C1176" s="236" t="s">
        <v>674</v>
      </c>
      <c r="D1176" s="240">
        <v>1277.6500000000001</v>
      </c>
      <c r="E1176" s="242">
        <v>1</v>
      </c>
    </row>
    <row r="1177" spans="2:5" x14ac:dyDescent="0.25">
      <c r="B1177" s="239">
        <v>44218</v>
      </c>
      <c r="C1177" s="236" t="s">
        <v>675</v>
      </c>
      <c r="D1177" s="240">
        <v>6900.72</v>
      </c>
      <c r="E1177" s="242">
        <v>1</v>
      </c>
    </row>
    <row r="1178" spans="2:5" x14ac:dyDescent="0.25">
      <c r="B1178" s="239">
        <v>44218</v>
      </c>
      <c r="C1178" s="236" t="s">
        <v>675</v>
      </c>
      <c r="D1178" s="240">
        <v>1277.6500000000001</v>
      </c>
      <c r="E1178" s="242">
        <v>1</v>
      </c>
    </row>
    <row r="1179" spans="2:5" x14ac:dyDescent="0.25">
      <c r="B1179" s="239">
        <v>44218</v>
      </c>
      <c r="C1179" s="236" t="s">
        <v>675</v>
      </c>
      <c r="D1179" s="240">
        <v>4623.87</v>
      </c>
      <c r="E1179" s="242">
        <v>1</v>
      </c>
    </row>
    <row r="1180" spans="2:5" x14ac:dyDescent="0.25">
      <c r="B1180" s="239">
        <v>44218</v>
      </c>
      <c r="C1180" s="236" t="s">
        <v>675</v>
      </c>
      <c r="D1180" s="240">
        <v>1241.3599999999999</v>
      </c>
      <c r="E1180" s="242">
        <v>1</v>
      </c>
    </row>
    <row r="1181" spans="2:5" x14ac:dyDescent="0.25">
      <c r="B1181" s="239">
        <v>44218</v>
      </c>
      <c r="C1181" s="236" t="s">
        <v>675</v>
      </c>
      <c r="D1181" s="240">
        <v>4447.54</v>
      </c>
      <c r="E1181" s="242">
        <v>1</v>
      </c>
    </row>
    <row r="1182" spans="2:5" x14ac:dyDescent="0.25">
      <c r="B1182" s="239">
        <v>44218</v>
      </c>
      <c r="C1182" s="236" t="s">
        <v>676</v>
      </c>
      <c r="D1182" s="240">
        <v>1177.75</v>
      </c>
      <c r="E1182" s="242">
        <v>1</v>
      </c>
    </row>
    <row r="1183" spans="2:5" x14ac:dyDescent="0.25">
      <c r="B1183" s="239">
        <v>44218</v>
      </c>
      <c r="C1183" s="236" t="s">
        <v>677</v>
      </c>
      <c r="D1183" s="240">
        <v>8564.94</v>
      </c>
      <c r="E1183" s="242">
        <v>1</v>
      </c>
    </row>
    <row r="1184" spans="2:5" x14ac:dyDescent="0.25">
      <c r="B1184" s="239">
        <v>44218</v>
      </c>
      <c r="C1184" s="236" t="s">
        <v>677</v>
      </c>
      <c r="D1184" s="240">
        <v>2127.08</v>
      </c>
      <c r="E1184" s="242">
        <v>1</v>
      </c>
    </row>
    <row r="1185" spans="2:5" x14ac:dyDescent="0.25">
      <c r="B1185" s="239">
        <v>44218</v>
      </c>
      <c r="C1185" s="236" t="s">
        <v>677</v>
      </c>
      <c r="D1185" s="240">
        <v>5645.54</v>
      </c>
      <c r="E1185" s="242">
        <v>1</v>
      </c>
    </row>
    <row r="1186" spans="2:5" x14ac:dyDescent="0.25">
      <c r="B1186" s="239">
        <v>44218</v>
      </c>
      <c r="C1186" s="236" t="s">
        <v>677</v>
      </c>
      <c r="D1186" s="240">
        <v>1123.76</v>
      </c>
      <c r="E1186" s="242">
        <v>1</v>
      </c>
    </row>
    <row r="1187" spans="2:5" x14ac:dyDescent="0.25">
      <c r="B1187" s="239">
        <v>44218</v>
      </c>
      <c r="C1187" s="236" t="s">
        <v>677</v>
      </c>
      <c r="D1187" s="240">
        <v>5185.01</v>
      </c>
      <c r="E1187" s="242">
        <v>1</v>
      </c>
    </row>
    <row r="1188" spans="2:5" x14ac:dyDescent="0.25">
      <c r="B1188" s="239">
        <v>44218</v>
      </c>
      <c r="C1188" s="236" t="s">
        <v>677</v>
      </c>
      <c r="D1188" s="240">
        <v>3935</v>
      </c>
      <c r="E1188" s="242">
        <v>1</v>
      </c>
    </row>
    <row r="1189" spans="2:5" x14ac:dyDescent="0.25">
      <c r="B1189" s="239">
        <v>44218</v>
      </c>
      <c r="C1189" s="236" t="s">
        <v>677</v>
      </c>
      <c r="D1189" s="240">
        <v>10647.19</v>
      </c>
      <c r="E1189" s="242">
        <v>1</v>
      </c>
    </row>
    <row r="1190" spans="2:5" x14ac:dyDescent="0.25">
      <c r="B1190" s="239">
        <v>44218</v>
      </c>
      <c r="C1190" s="236" t="s">
        <v>677</v>
      </c>
      <c r="D1190" s="240">
        <v>3644.78</v>
      </c>
      <c r="E1190" s="242">
        <v>1</v>
      </c>
    </row>
    <row r="1191" spans="2:5" x14ac:dyDescent="0.25">
      <c r="B1191" s="239">
        <v>44218</v>
      </c>
      <c r="C1191" s="236" t="s">
        <v>677</v>
      </c>
      <c r="D1191" s="240">
        <v>7047.81</v>
      </c>
      <c r="E1191" s="242">
        <v>1</v>
      </c>
    </row>
    <row r="1192" spans="2:5" x14ac:dyDescent="0.25">
      <c r="B1192" s="239">
        <v>44218</v>
      </c>
      <c r="C1192" s="236" t="s">
        <v>677</v>
      </c>
      <c r="D1192" s="240">
        <v>2063.63</v>
      </c>
      <c r="E1192" s="242">
        <v>1</v>
      </c>
    </row>
    <row r="1193" spans="2:5" x14ac:dyDescent="0.25">
      <c r="B1193" s="239">
        <v>44218</v>
      </c>
      <c r="C1193" s="236" t="s">
        <v>677</v>
      </c>
      <c r="D1193" s="240">
        <v>11427.67</v>
      </c>
      <c r="E1193" s="242">
        <v>1</v>
      </c>
    </row>
    <row r="1194" spans="2:5" x14ac:dyDescent="0.25">
      <c r="B1194" s="239">
        <v>44218</v>
      </c>
      <c r="C1194" s="236" t="s">
        <v>677</v>
      </c>
      <c r="D1194" s="240">
        <v>2714.47</v>
      </c>
      <c r="E1194" s="242">
        <v>1</v>
      </c>
    </row>
    <row r="1195" spans="2:5" x14ac:dyDescent="0.25">
      <c r="B1195" s="239">
        <v>44218</v>
      </c>
      <c r="C1195" s="236" t="s">
        <v>677</v>
      </c>
      <c r="D1195" s="240">
        <v>9383.27</v>
      </c>
      <c r="E1195" s="242">
        <v>1</v>
      </c>
    </row>
    <row r="1196" spans="2:5" x14ac:dyDescent="0.25">
      <c r="B1196" s="239">
        <v>44218</v>
      </c>
      <c r="C1196" s="236" t="s">
        <v>677</v>
      </c>
      <c r="D1196" s="240">
        <v>2899.26</v>
      </c>
      <c r="E1196" s="242">
        <v>1</v>
      </c>
    </row>
    <row r="1197" spans="2:5" x14ac:dyDescent="0.25">
      <c r="B1197" s="239">
        <v>44218</v>
      </c>
      <c r="C1197" s="236" t="s">
        <v>677</v>
      </c>
      <c r="D1197" s="240">
        <v>8760.0499999999993</v>
      </c>
      <c r="E1197" s="242">
        <v>1</v>
      </c>
    </row>
    <row r="1198" spans="2:5" x14ac:dyDescent="0.25">
      <c r="B1198" s="239">
        <v>44218</v>
      </c>
      <c r="C1198" s="236" t="s">
        <v>677</v>
      </c>
      <c r="D1198" s="240">
        <v>3440.88</v>
      </c>
      <c r="E1198" s="242">
        <v>1</v>
      </c>
    </row>
    <row r="1199" spans="2:5" x14ac:dyDescent="0.25">
      <c r="B1199" s="239">
        <v>44218</v>
      </c>
      <c r="C1199" s="236" t="s">
        <v>678</v>
      </c>
      <c r="D1199" s="240">
        <v>382.41</v>
      </c>
      <c r="E1199" s="242">
        <v>1</v>
      </c>
    </row>
    <row r="1200" spans="2:5" x14ac:dyDescent="0.25">
      <c r="B1200" s="239">
        <v>44218</v>
      </c>
      <c r="C1200" s="236" t="s">
        <v>678</v>
      </c>
      <c r="D1200" s="240">
        <v>6174.2</v>
      </c>
      <c r="E1200" s="242">
        <v>1</v>
      </c>
    </row>
    <row r="1201" spans="2:5" x14ac:dyDescent="0.25">
      <c r="B1201" s="239">
        <v>44218</v>
      </c>
      <c r="C1201" s="236" t="s">
        <v>678</v>
      </c>
      <c r="D1201" s="240">
        <v>1911.39</v>
      </c>
      <c r="E1201" s="242">
        <v>1</v>
      </c>
    </row>
    <row r="1202" spans="2:5" x14ac:dyDescent="0.25">
      <c r="B1202" s="239">
        <v>44218</v>
      </c>
      <c r="C1202" s="236" t="s">
        <v>679</v>
      </c>
      <c r="D1202" s="240">
        <v>21487.38</v>
      </c>
      <c r="E1202" s="242">
        <v>1</v>
      </c>
    </row>
    <row r="1203" spans="2:5" x14ac:dyDescent="0.25">
      <c r="B1203" s="239">
        <v>44218</v>
      </c>
      <c r="C1203" s="236" t="s">
        <v>680</v>
      </c>
      <c r="D1203" s="240">
        <v>7954.35</v>
      </c>
      <c r="E1203" s="242">
        <v>1</v>
      </c>
    </row>
    <row r="1204" spans="2:5" x14ac:dyDescent="0.25">
      <c r="B1204" s="239">
        <v>44218</v>
      </c>
      <c r="C1204" s="236" t="s">
        <v>680</v>
      </c>
      <c r="D1204" s="240">
        <v>13471.95</v>
      </c>
      <c r="E1204" s="242">
        <v>1</v>
      </c>
    </row>
    <row r="1205" spans="2:5" x14ac:dyDescent="0.25">
      <c r="B1205" s="239">
        <v>44218</v>
      </c>
      <c r="C1205" s="236" t="s">
        <v>680</v>
      </c>
      <c r="D1205" s="240">
        <v>6351.05</v>
      </c>
      <c r="E1205" s="242">
        <v>1</v>
      </c>
    </row>
    <row r="1206" spans="2:5" x14ac:dyDescent="0.25">
      <c r="B1206" s="239">
        <v>44218</v>
      </c>
      <c r="C1206" s="236" t="s">
        <v>680</v>
      </c>
      <c r="D1206" s="240">
        <v>5646.93</v>
      </c>
      <c r="E1206" s="242">
        <v>1</v>
      </c>
    </row>
    <row r="1207" spans="2:5" x14ac:dyDescent="0.25">
      <c r="B1207" s="239">
        <v>44218</v>
      </c>
      <c r="C1207" s="236" t="s">
        <v>680</v>
      </c>
      <c r="D1207" s="240">
        <v>5754.89</v>
      </c>
      <c r="E1207" s="242">
        <v>1</v>
      </c>
    </row>
    <row r="1208" spans="2:5" x14ac:dyDescent="0.25">
      <c r="B1208" s="239">
        <v>44218</v>
      </c>
      <c r="C1208" s="236" t="s">
        <v>680</v>
      </c>
      <c r="D1208" s="240">
        <v>3376.48</v>
      </c>
      <c r="E1208" s="242">
        <v>1</v>
      </c>
    </row>
    <row r="1209" spans="2:5" x14ac:dyDescent="0.25">
      <c r="B1209" s="239">
        <v>44220</v>
      </c>
      <c r="C1209" s="236" t="s">
        <v>681</v>
      </c>
      <c r="D1209" s="240">
        <v>1629.68</v>
      </c>
      <c r="E1209" s="242">
        <v>1</v>
      </c>
    </row>
    <row r="1210" spans="2:5" x14ac:dyDescent="0.25">
      <c r="B1210" s="239">
        <v>44220</v>
      </c>
      <c r="C1210" s="236" t="s">
        <v>681</v>
      </c>
      <c r="D1210" s="240">
        <v>1629.68</v>
      </c>
      <c r="E1210" s="242">
        <v>1</v>
      </c>
    </row>
    <row r="1211" spans="2:5" x14ac:dyDescent="0.25">
      <c r="B1211" s="239">
        <v>44221</v>
      </c>
      <c r="C1211" s="236" t="s">
        <v>682</v>
      </c>
      <c r="D1211" s="240">
        <v>4542.74</v>
      </c>
      <c r="E1211" s="242">
        <v>1</v>
      </c>
    </row>
    <row r="1212" spans="2:5" x14ac:dyDescent="0.25">
      <c r="B1212" s="239">
        <v>44221</v>
      </c>
      <c r="C1212" s="236" t="s">
        <v>683</v>
      </c>
      <c r="D1212" s="240">
        <v>168.25</v>
      </c>
      <c r="E1212" s="242">
        <v>1</v>
      </c>
    </row>
    <row r="1213" spans="2:5" x14ac:dyDescent="0.25">
      <c r="B1213" s="239">
        <v>44221</v>
      </c>
      <c r="C1213" s="236" t="s">
        <v>684</v>
      </c>
      <c r="D1213" s="240">
        <v>1430.12</v>
      </c>
      <c r="E1213" s="242">
        <v>1</v>
      </c>
    </row>
    <row r="1214" spans="2:5" x14ac:dyDescent="0.25">
      <c r="B1214" s="239">
        <v>44221</v>
      </c>
      <c r="C1214" s="236" t="s">
        <v>685</v>
      </c>
      <c r="D1214" s="240">
        <v>2607.87</v>
      </c>
      <c r="E1214" s="242">
        <v>1</v>
      </c>
    </row>
    <row r="1215" spans="2:5" x14ac:dyDescent="0.25">
      <c r="B1215" s="239">
        <v>44224</v>
      </c>
      <c r="C1215" s="236" t="s">
        <v>686</v>
      </c>
      <c r="D1215" s="240">
        <v>1781.34</v>
      </c>
      <c r="E1215" s="242">
        <v>1</v>
      </c>
    </row>
    <row r="1216" spans="2:5" x14ac:dyDescent="0.25">
      <c r="B1216" s="239">
        <v>44224</v>
      </c>
      <c r="C1216" s="236" t="s">
        <v>686</v>
      </c>
      <c r="D1216" s="240">
        <v>1861.69</v>
      </c>
      <c r="E1216" s="242">
        <v>1</v>
      </c>
    </row>
    <row r="1217" spans="2:5" x14ac:dyDescent="0.25">
      <c r="B1217" s="239">
        <v>44224</v>
      </c>
      <c r="C1217" s="236" t="s">
        <v>686</v>
      </c>
      <c r="D1217" s="240">
        <v>2139.91</v>
      </c>
      <c r="E1217" s="242">
        <v>1</v>
      </c>
    </row>
    <row r="1218" spans="2:5" x14ac:dyDescent="0.25">
      <c r="B1218" s="239">
        <v>44224</v>
      </c>
      <c r="C1218" s="236" t="s">
        <v>686</v>
      </c>
      <c r="D1218" s="240">
        <v>7262.3</v>
      </c>
      <c r="E1218" s="242">
        <v>1</v>
      </c>
    </row>
    <row r="1219" spans="2:5" x14ac:dyDescent="0.25">
      <c r="B1219" s="239">
        <v>44224</v>
      </c>
      <c r="C1219" s="236" t="s">
        <v>687</v>
      </c>
      <c r="D1219" s="240">
        <v>993.42</v>
      </c>
      <c r="E1219" s="242">
        <v>1</v>
      </c>
    </row>
    <row r="1220" spans="2:5" x14ac:dyDescent="0.25">
      <c r="B1220" s="239">
        <v>44224</v>
      </c>
      <c r="C1220" s="236" t="s">
        <v>687</v>
      </c>
      <c r="D1220" s="240">
        <v>954.07</v>
      </c>
      <c r="E1220" s="242">
        <v>1</v>
      </c>
    </row>
    <row r="1221" spans="2:5" x14ac:dyDescent="0.25">
      <c r="B1221" s="239">
        <v>44224</v>
      </c>
      <c r="C1221" s="236" t="s">
        <v>687</v>
      </c>
      <c r="D1221" s="240">
        <v>3561.99</v>
      </c>
      <c r="E1221" s="242">
        <v>1</v>
      </c>
    </row>
    <row r="1222" spans="2:5" x14ac:dyDescent="0.25">
      <c r="B1222" s="239">
        <v>44224</v>
      </c>
      <c r="C1222" s="236" t="s">
        <v>688</v>
      </c>
      <c r="D1222" s="240">
        <v>4544.0200000000004</v>
      </c>
      <c r="E1222" s="242">
        <v>1</v>
      </c>
    </row>
    <row r="1223" spans="2:5" x14ac:dyDescent="0.25">
      <c r="B1223" s="239">
        <v>44224</v>
      </c>
      <c r="C1223" s="236" t="s">
        <v>688</v>
      </c>
      <c r="D1223" s="240">
        <v>5540.7</v>
      </c>
      <c r="E1223" s="242">
        <v>1</v>
      </c>
    </row>
    <row r="1224" spans="2:5" x14ac:dyDescent="0.25">
      <c r="B1224" s="239">
        <v>44224</v>
      </c>
      <c r="C1224" s="236" t="s">
        <v>689</v>
      </c>
      <c r="D1224" s="240">
        <v>1649.09</v>
      </c>
      <c r="E1224" s="242">
        <v>1</v>
      </c>
    </row>
    <row r="1225" spans="2:5" x14ac:dyDescent="0.25">
      <c r="B1225" s="239">
        <v>44224</v>
      </c>
      <c r="C1225" s="236" t="s">
        <v>690</v>
      </c>
      <c r="D1225" s="240">
        <v>8419.43</v>
      </c>
      <c r="E1225" s="242">
        <v>1</v>
      </c>
    </row>
    <row r="1226" spans="2:5" x14ac:dyDescent="0.25">
      <c r="B1226" s="239">
        <v>44224</v>
      </c>
      <c r="C1226" s="236" t="s">
        <v>691</v>
      </c>
      <c r="D1226" s="240">
        <v>1417.17</v>
      </c>
      <c r="E1226" s="242">
        <v>1</v>
      </c>
    </row>
    <row r="1227" spans="2:5" x14ac:dyDescent="0.25">
      <c r="B1227" s="239">
        <v>44224</v>
      </c>
      <c r="C1227" s="236" t="s">
        <v>691</v>
      </c>
      <c r="D1227" s="240">
        <v>3932.37</v>
      </c>
      <c r="E1227" s="242">
        <v>1</v>
      </c>
    </row>
    <row r="1228" spans="2:5" x14ac:dyDescent="0.25">
      <c r="B1228" s="239">
        <v>44224</v>
      </c>
      <c r="C1228" s="236" t="s">
        <v>691</v>
      </c>
      <c r="D1228" s="240">
        <v>4404.03</v>
      </c>
      <c r="E1228" s="242">
        <v>1</v>
      </c>
    </row>
    <row r="1229" spans="2:5" x14ac:dyDescent="0.25">
      <c r="B1229" s="239">
        <v>44224</v>
      </c>
      <c r="C1229" s="236" t="s">
        <v>692</v>
      </c>
      <c r="D1229" s="240">
        <v>2181.9899999999998</v>
      </c>
      <c r="E1229" s="242">
        <v>1</v>
      </c>
    </row>
    <row r="1230" spans="2:5" x14ac:dyDescent="0.25">
      <c r="B1230" s="239">
        <v>44224</v>
      </c>
      <c r="C1230" s="236" t="s">
        <v>692</v>
      </c>
      <c r="D1230" s="240">
        <v>2790.8</v>
      </c>
      <c r="E1230" s="242">
        <v>1</v>
      </c>
    </row>
    <row r="1231" spans="2:5" x14ac:dyDescent="0.25">
      <c r="B1231" s="239">
        <v>44224</v>
      </c>
      <c r="C1231" s="236" t="s">
        <v>693</v>
      </c>
      <c r="D1231" s="240">
        <v>4126.71</v>
      </c>
      <c r="E1231" s="242">
        <v>1</v>
      </c>
    </row>
    <row r="1232" spans="2:5" x14ac:dyDescent="0.25">
      <c r="B1232" s="239">
        <v>44224</v>
      </c>
      <c r="C1232" s="236" t="s">
        <v>694</v>
      </c>
      <c r="D1232" s="240">
        <v>6064.87</v>
      </c>
      <c r="E1232" s="242">
        <v>1</v>
      </c>
    </row>
    <row r="1233" spans="2:5" x14ac:dyDescent="0.25">
      <c r="B1233" s="239">
        <v>44224</v>
      </c>
      <c r="C1233" s="236" t="s">
        <v>695</v>
      </c>
      <c r="D1233" s="240">
        <v>1033.2</v>
      </c>
      <c r="E1233" s="242">
        <v>1</v>
      </c>
    </row>
    <row r="1234" spans="2:5" x14ac:dyDescent="0.25">
      <c r="B1234" s="239">
        <v>44224</v>
      </c>
      <c r="C1234" s="236" t="s">
        <v>695</v>
      </c>
      <c r="D1234" s="240">
        <v>3790.89</v>
      </c>
      <c r="E1234" s="242">
        <v>1</v>
      </c>
    </row>
    <row r="1235" spans="2:5" x14ac:dyDescent="0.25">
      <c r="B1235" s="239">
        <v>44224</v>
      </c>
      <c r="C1235" s="236" t="s">
        <v>696</v>
      </c>
      <c r="D1235" s="240">
        <v>144.84</v>
      </c>
      <c r="E1235" s="242">
        <v>1</v>
      </c>
    </row>
    <row r="1236" spans="2:5" x14ac:dyDescent="0.25">
      <c r="B1236" s="239">
        <v>44224</v>
      </c>
      <c r="C1236" s="236" t="s">
        <v>696</v>
      </c>
      <c r="D1236" s="240">
        <v>5863.31</v>
      </c>
      <c r="E1236" s="242">
        <v>1</v>
      </c>
    </row>
    <row r="1237" spans="2:5" x14ac:dyDescent="0.25">
      <c r="B1237" s="239">
        <v>44224</v>
      </c>
      <c r="C1237" s="236" t="s">
        <v>696</v>
      </c>
      <c r="D1237" s="240">
        <v>1033.67</v>
      </c>
      <c r="E1237" s="242">
        <v>1</v>
      </c>
    </row>
    <row r="1238" spans="2:5" x14ac:dyDescent="0.25">
      <c r="B1238" s="239">
        <v>44224</v>
      </c>
      <c r="C1238" s="236" t="s">
        <v>696</v>
      </c>
      <c r="D1238" s="240">
        <v>1429.09</v>
      </c>
      <c r="E1238" s="242">
        <v>1</v>
      </c>
    </row>
    <row r="1239" spans="2:5" x14ac:dyDescent="0.25">
      <c r="B1239" s="239">
        <v>44224</v>
      </c>
      <c r="C1239" s="236" t="s">
        <v>696</v>
      </c>
      <c r="D1239" s="240">
        <v>6457.3</v>
      </c>
      <c r="E1239" s="242">
        <v>1</v>
      </c>
    </row>
    <row r="1240" spans="2:5" x14ac:dyDescent="0.25">
      <c r="B1240" s="239">
        <v>44224</v>
      </c>
      <c r="C1240" s="236" t="s">
        <v>696</v>
      </c>
      <c r="D1240" s="240">
        <v>4670.6400000000003</v>
      </c>
      <c r="E1240" s="242">
        <v>1</v>
      </c>
    </row>
    <row r="1241" spans="2:5" x14ac:dyDescent="0.25">
      <c r="B1241" s="239">
        <v>44224</v>
      </c>
      <c r="C1241" s="236" t="s">
        <v>696</v>
      </c>
      <c r="D1241" s="240">
        <v>2259.77</v>
      </c>
      <c r="E1241" s="242">
        <v>1</v>
      </c>
    </row>
    <row r="1242" spans="2:5" x14ac:dyDescent="0.25">
      <c r="B1242" s="239">
        <v>44224</v>
      </c>
      <c r="C1242" s="236" t="s">
        <v>696</v>
      </c>
      <c r="D1242" s="240">
        <v>5159.8999999999996</v>
      </c>
      <c r="E1242" s="242">
        <v>1</v>
      </c>
    </row>
    <row r="1243" spans="2:5" x14ac:dyDescent="0.25">
      <c r="B1243" s="239">
        <v>44224</v>
      </c>
      <c r="C1243" s="236" t="s">
        <v>696</v>
      </c>
      <c r="D1243" s="240">
        <v>1881.53</v>
      </c>
      <c r="E1243" s="242">
        <v>1</v>
      </c>
    </row>
    <row r="1244" spans="2:5" x14ac:dyDescent="0.25">
      <c r="B1244" s="239">
        <v>44224</v>
      </c>
      <c r="C1244" s="236" t="s">
        <v>696</v>
      </c>
      <c r="D1244" s="240">
        <v>287.97000000000003</v>
      </c>
      <c r="E1244" s="242">
        <v>1</v>
      </c>
    </row>
    <row r="1245" spans="2:5" x14ac:dyDescent="0.25">
      <c r="B1245" s="239">
        <v>44224</v>
      </c>
      <c r="C1245" s="236" t="s">
        <v>696</v>
      </c>
      <c r="D1245" s="240">
        <v>3019.95</v>
      </c>
      <c r="E1245" s="242">
        <v>1</v>
      </c>
    </row>
    <row r="1246" spans="2:5" x14ac:dyDescent="0.25">
      <c r="B1246" s="239">
        <v>44224</v>
      </c>
      <c r="C1246" s="236" t="s">
        <v>696</v>
      </c>
      <c r="D1246" s="240">
        <v>1165.5899999999999</v>
      </c>
      <c r="E1246" s="242">
        <v>1</v>
      </c>
    </row>
    <row r="1247" spans="2:5" x14ac:dyDescent="0.25">
      <c r="B1247" s="239">
        <v>44224</v>
      </c>
      <c r="C1247" s="236" t="s">
        <v>697</v>
      </c>
      <c r="D1247" s="240">
        <v>5047.95</v>
      </c>
      <c r="E1247" s="242">
        <v>1</v>
      </c>
    </row>
    <row r="1248" spans="2:5" x14ac:dyDescent="0.25">
      <c r="B1248" s="239">
        <v>44224</v>
      </c>
      <c r="C1248" s="236" t="s">
        <v>698</v>
      </c>
      <c r="D1248" s="240">
        <v>5005.01</v>
      </c>
      <c r="E1248" s="242">
        <v>1</v>
      </c>
    </row>
    <row r="1249" spans="2:5" x14ac:dyDescent="0.25">
      <c r="B1249" s="239">
        <v>44224</v>
      </c>
      <c r="C1249" s="236" t="s">
        <v>698</v>
      </c>
      <c r="D1249" s="240">
        <v>10021.57</v>
      </c>
      <c r="E1249" s="242">
        <v>1</v>
      </c>
    </row>
    <row r="1250" spans="2:5" x14ac:dyDescent="0.25">
      <c r="B1250" s="239">
        <v>44224</v>
      </c>
      <c r="C1250" s="236" t="s">
        <v>699</v>
      </c>
      <c r="D1250" s="240">
        <v>1356.37</v>
      </c>
      <c r="E1250" s="242">
        <v>1</v>
      </c>
    </row>
    <row r="1251" spans="2:5" x14ac:dyDescent="0.25">
      <c r="B1251" s="239">
        <v>44224</v>
      </c>
      <c r="C1251" s="236" t="s">
        <v>699</v>
      </c>
      <c r="D1251" s="240">
        <v>1300.43</v>
      </c>
      <c r="E1251" s="242">
        <v>1</v>
      </c>
    </row>
    <row r="1252" spans="2:5" x14ac:dyDescent="0.25">
      <c r="B1252" s="239">
        <v>44224</v>
      </c>
      <c r="C1252" s="236" t="s">
        <v>699</v>
      </c>
      <c r="D1252" s="240">
        <v>1291.45</v>
      </c>
      <c r="E1252" s="242">
        <v>1</v>
      </c>
    </row>
    <row r="1253" spans="2:5" x14ac:dyDescent="0.25">
      <c r="B1253" s="239">
        <v>44225</v>
      </c>
      <c r="C1253" s="236" t="s">
        <v>700</v>
      </c>
      <c r="D1253" s="240">
        <v>1697.59</v>
      </c>
      <c r="E1253" s="242">
        <v>1</v>
      </c>
    </row>
    <row r="1254" spans="2:5" x14ac:dyDescent="0.25">
      <c r="B1254" s="239">
        <v>44227</v>
      </c>
      <c r="C1254" s="236" t="s">
        <v>701</v>
      </c>
      <c r="D1254" s="240">
        <v>422.65</v>
      </c>
      <c r="E1254" s="242">
        <v>1</v>
      </c>
    </row>
    <row r="1255" spans="2:5" x14ac:dyDescent="0.25">
      <c r="B1255" s="239">
        <v>44227</v>
      </c>
      <c r="C1255" s="236" t="s">
        <v>702</v>
      </c>
      <c r="D1255" s="240">
        <v>2628.84</v>
      </c>
      <c r="E1255" s="242">
        <v>1</v>
      </c>
    </row>
    <row r="1256" spans="2:5" x14ac:dyDescent="0.25">
      <c r="B1256" s="239">
        <v>44227</v>
      </c>
      <c r="C1256" s="236" t="s">
        <v>703</v>
      </c>
      <c r="D1256" s="240">
        <v>5971.56</v>
      </c>
      <c r="E1256" s="242">
        <v>1</v>
      </c>
    </row>
    <row r="1257" spans="2:5" x14ac:dyDescent="0.25">
      <c r="B1257" s="239">
        <v>44227</v>
      </c>
      <c r="C1257" s="236" t="s">
        <v>703</v>
      </c>
      <c r="D1257" s="240">
        <v>3434.09</v>
      </c>
      <c r="E1257" s="242">
        <v>1</v>
      </c>
    </row>
    <row r="1258" spans="2:5" x14ac:dyDescent="0.25">
      <c r="B1258" s="239">
        <v>44227</v>
      </c>
      <c r="C1258" s="236" t="s">
        <v>703</v>
      </c>
      <c r="D1258" s="240">
        <v>33251.4</v>
      </c>
      <c r="E1258" s="242">
        <v>1</v>
      </c>
    </row>
    <row r="1259" spans="2:5" x14ac:dyDescent="0.25">
      <c r="B1259" s="239">
        <v>44227</v>
      </c>
      <c r="C1259" s="236" t="s">
        <v>703</v>
      </c>
      <c r="D1259" s="240">
        <v>15460.66</v>
      </c>
      <c r="E1259" s="242">
        <v>1</v>
      </c>
    </row>
    <row r="1260" spans="2:5" x14ac:dyDescent="0.25">
      <c r="B1260" s="239">
        <v>44227</v>
      </c>
      <c r="C1260" s="236" t="s">
        <v>704</v>
      </c>
      <c r="D1260" s="240">
        <v>9379.43</v>
      </c>
      <c r="E1260" s="242">
        <v>1</v>
      </c>
    </row>
    <row r="1261" spans="2:5" x14ac:dyDescent="0.25">
      <c r="B1261" s="239">
        <v>44227</v>
      </c>
      <c r="C1261" s="236" t="s">
        <v>704</v>
      </c>
      <c r="D1261" s="240">
        <v>16825.27</v>
      </c>
      <c r="E1261" s="242">
        <v>1</v>
      </c>
    </row>
    <row r="1262" spans="2:5" x14ac:dyDescent="0.25">
      <c r="B1262" s="239">
        <v>44227</v>
      </c>
      <c r="C1262" s="236" t="s">
        <v>704</v>
      </c>
      <c r="D1262" s="240">
        <v>4085.91</v>
      </c>
      <c r="E1262" s="242">
        <v>1</v>
      </c>
    </row>
    <row r="1263" spans="2:5" x14ac:dyDescent="0.25">
      <c r="B1263" s="239">
        <v>44227</v>
      </c>
      <c r="C1263" s="236" t="s">
        <v>704</v>
      </c>
      <c r="D1263" s="240">
        <v>16441.73</v>
      </c>
      <c r="E1263" s="242">
        <v>1</v>
      </c>
    </row>
    <row r="1264" spans="2:5" x14ac:dyDescent="0.25">
      <c r="B1264" s="239">
        <v>44227</v>
      </c>
      <c r="C1264" s="236" t="s">
        <v>704</v>
      </c>
      <c r="D1264" s="240">
        <v>6255.49</v>
      </c>
      <c r="E1264" s="242">
        <v>1</v>
      </c>
    </row>
    <row r="1265" spans="2:5" x14ac:dyDescent="0.25">
      <c r="B1265" s="239">
        <v>44227</v>
      </c>
      <c r="C1265" s="236" t="s">
        <v>704</v>
      </c>
      <c r="D1265" s="240">
        <v>8973.74</v>
      </c>
      <c r="E1265" s="242">
        <v>1</v>
      </c>
    </row>
    <row r="1266" spans="2:5" x14ac:dyDescent="0.25">
      <c r="B1266" s="239">
        <v>44227</v>
      </c>
      <c r="C1266" s="236" t="s">
        <v>704</v>
      </c>
      <c r="D1266" s="240">
        <v>3604.22</v>
      </c>
      <c r="E1266" s="242">
        <v>1</v>
      </c>
    </row>
    <row r="1267" spans="2:5" x14ac:dyDescent="0.25">
      <c r="B1267" s="239">
        <v>44227</v>
      </c>
      <c r="C1267" s="236" t="s">
        <v>705</v>
      </c>
      <c r="D1267" s="240">
        <v>17449.169999999998</v>
      </c>
      <c r="E1267" s="242">
        <v>1</v>
      </c>
    </row>
    <row r="1268" spans="2:5" x14ac:dyDescent="0.25">
      <c r="B1268" s="239">
        <v>44227</v>
      </c>
      <c r="C1268" s="236" t="s">
        <v>706</v>
      </c>
      <c r="D1268" s="240">
        <v>1539.18</v>
      </c>
      <c r="E1268" s="242">
        <v>1</v>
      </c>
    </row>
    <row r="1269" spans="2:5" x14ac:dyDescent="0.25">
      <c r="B1269" s="239">
        <v>44229</v>
      </c>
      <c r="C1269" s="236" t="s">
        <v>707</v>
      </c>
      <c r="D1269" s="240">
        <v>537.15</v>
      </c>
      <c r="E1269" s="242">
        <v>1</v>
      </c>
    </row>
    <row r="1270" spans="2:5" x14ac:dyDescent="0.25">
      <c r="B1270" s="239">
        <v>44229</v>
      </c>
      <c r="C1270" s="236" t="s">
        <v>707</v>
      </c>
      <c r="D1270" s="240">
        <v>545.58000000000004</v>
      </c>
      <c r="E1270" s="242">
        <v>1</v>
      </c>
    </row>
    <row r="1271" spans="2:5" x14ac:dyDescent="0.25">
      <c r="B1271" s="239">
        <v>44230</v>
      </c>
      <c r="C1271" s="236" t="s">
        <v>708</v>
      </c>
      <c r="D1271" s="240">
        <v>13505.29</v>
      </c>
      <c r="E1271" s="242">
        <v>1</v>
      </c>
    </row>
    <row r="1272" spans="2:5" x14ac:dyDescent="0.25">
      <c r="B1272" s="239">
        <v>44230</v>
      </c>
      <c r="C1272" s="236" t="s">
        <v>709</v>
      </c>
      <c r="D1272" s="240">
        <v>2287.12</v>
      </c>
      <c r="E1272" s="242">
        <v>1</v>
      </c>
    </row>
    <row r="1273" spans="2:5" x14ac:dyDescent="0.25">
      <c r="B1273" s="239">
        <v>44230</v>
      </c>
      <c r="C1273" s="236" t="s">
        <v>709</v>
      </c>
      <c r="D1273" s="240">
        <v>25748.080000000002</v>
      </c>
      <c r="E1273" s="242">
        <v>1</v>
      </c>
    </row>
    <row r="1274" spans="2:5" x14ac:dyDescent="0.25">
      <c r="B1274" s="239">
        <v>44231</v>
      </c>
      <c r="C1274" s="236" t="s">
        <v>710</v>
      </c>
      <c r="D1274" s="240">
        <v>6500.82</v>
      </c>
      <c r="E1274" s="242">
        <v>1</v>
      </c>
    </row>
    <row r="1275" spans="2:5" x14ac:dyDescent="0.25">
      <c r="B1275" s="239">
        <v>44231</v>
      </c>
      <c r="C1275" s="236" t="s">
        <v>711</v>
      </c>
      <c r="D1275" s="240">
        <v>1267.04</v>
      </c>
      <c r="E1275" s="242">
        <v>1</v>
      </c>
    </row>
    <row r="1276" spans="2:5" x14ac:dyDescent="0.25">
      <c r="B1276" s="239">
        <v>44231</v>
      </c>
      <c r="C1276" s="236" t="s">
        <v>712</v>
      </c>
      <c r="D1276" s="240">
        <v>12321.8</v>
      </c>
      <c r="E1276" s="242">
        <v>1</v>
      </c>
    </row>
    <row r="1277" spans="2:5" x14ac:dyDescent="0.25">
      <c r="B1277" s="239">
        <v>44231</v>
      </c>
      <c r="C1277" s="236" t="s">
        <v>712</v>
      </c>
      <c r="D1277" s="240">
        <v>4063.18</v>
      </c>
      <c r="E1277" s="242">
        <v>1</v>
      </c>
    </row>
    <row r="1278" spans="2:5" x14ac:dyDescent="0.25">
      <c r="B1278" s="239">
        <v>44231</v>
      </c>
      <c r="C1278" s="236" t="s">
        <v>712</v>
      </c>
      <c r="D1278" s="240">
        <v>9919.1200000000008</v>
      </c>
      <c r="E1278" s="242">
        <v>1</v>
      </c>
    </row>
    <row r="1279" spans="2:5" x14ac:dyDescent="0.25">
      <c r="B1279" s="239">
        <v>44231</v>
      </c>
      <c r="C1279" s="236" t="s">
        <v>712</v>
      </c>
      <c r="D1279" s="240">
        <v>2905.63</v>
      </c>
      <c r="E1279" s="242">
        <v>1</v>
      </c>
    </row>
    <row r="1280" spans="2:5" x14ac:dyDescent="0.25">
      <c r="B1280" s="239">
        <v>44231</v>
      </c>
      <c r="C1280" s="236" t="s">
        <v>712</v>
      </c>
      <c r="D1280" s="240">
        <v>3222.66</v>
      </c>
      <c r="E1280" s="242">
        <v>1</v>
      </c>
    </row>
    <row r="1281" spans="2:5" x14ac:dyDescent="0.25">
      <c r="B1281" s="239">
        <v>44231</v>
      </c>
      <c r="C1281" s="236" t="s">
        <v>712</v>
      </c>
      <c r="D1281" s="240">
        <v>6057.08</v>
      </c>
      <c r="E1281" s="242">
        <v>1</v>
      </c>
    </row>
    <row r="1282" spans="2:5" x14ac:dyDescent="0.25">
      <c r="B1282" s="239">
        <v>44231</v>
      </c>
      <c r="C1282" s="236" t="s">
        <v>712</v>
      </c>
      <c r="D1282" s="240">
        <v>12659.96</v>
      </c>
      <c r="E1282" s="242">
        <v>1</v>
      </c>
    </row>
    <row r="1283" spans="2:5" x14ac:dyDescent="0.25">
      <c r="B1283" s="239">
        <v>44231</v>
      </c>
      <c r="C1283" s="236" t="s">
        <v>712</v>
      </c>
      <c r="D1283" s="240">
        <v>8492.1200000000008</v>
      </c>
      <c r="E1283" s="242">
        <v>1</v>
      </c>
    </row>
    <row r="1284" spans="2:5" x14ac:dyDescent="0.25">
      <c r="B1284" s="239">
        <v>44231</v>
      </c>
      <c r="C1284" s="236" t="s">
        <v>712</v>
      </c>
      <c r="D1284" s="240">
        <v>2504.1999999999998</v>
      </c>
      <c r="E1284" s="242">
        <v>1</v>
      </c>
    </row>
    <row r="1285" spans="2:5" x14ac:dyDescent="0.25">
      <c r="B1285" s="239">
        <v>44231</v>
      </c>
      <c r="C1285" s="236" t="s">
        <v>712</v>
      </c>
      <c r="D1285" s="240">
        <v>3627.38</v>
      </c>
      <c r="E1285" s="242">
        <v>1</v>
      </c>
    </row>
    <row r="1286" spans="2:5" x14ac:dyDescent="0.25">
      <c r="B1286" s="239">
        <v>44231</v>
      </c>
      <c r="C1286" s="236" t="s">
        <v>713</v>
      </c>
      <c r="D1286" s="240">
        <v>3181.8</v>
      </c>
      <c r="E1286" s="242">
        <v>1</v>
      </c>
    </row>
    <row r="1287" spans="2:5" x14ac:dyDescent="0.25">
      <c r="B1287" s="239">
        <v>44231</v>
      </c>
      <c r="C1287" s="236" t="s">
        <v>713</v>
      </c>
      <c r="D1287" s="240">
        <v>3733.08</v>
      </c>
      <c r="E1287" s="242">
        <v>1</v>
      </c>
    </row>
    <row r="1288" spans="2:5" x14ac:dyDescent="0.25">
      <c r="B1288" s="239">
        <v>44231</v>
      </c>
      <c r="C1288" s="236" t="s">
        <v>714</v>
      </c>
      <c r="D1288" s="240">
        <v>3742.27</v>
      </c>
      <c r="E1288" s="242">
        <v>1</v>
      </c>
    </row>
    <row r="1289" spans="2:5" x14ac:dyDescent="0.25">
      <c r="B1289" s="239">
        <v>44232</v>
      </c>
      <c r="C1289" s="236" t="s">
        <v>715</v>
      </c>
      <c r="D1289" s="240">
        <v>1167.5899999999999</v>
      </c>
      <c r="E1289" s="242">
        <v>1</v>
      </c>
    </row>
    <row r="1290" spans="2:5" x14ac:dyDescent="0.25">
      <c r="B1290" s="239">
        <v>44232</v>
      </c>
      <c r="C1290" s="236" t="s">
        <v>715</v>
      </c>
      <c r="D1290" s="240">
        <v>1141.76</v>
      </c>
      <c r="E1290" s="242">
        <v>1</v>
      </c>
    </row>
    <row r="1291" spans="2:5" x14ac:dyDescent="0.25">
      <c r="B1291" s="239">
        <v>44232</v>
      </c>
      <c r="C1291" s="236" t="s">
        <v>715</v>
      </c>
      <c r="D1291" s="240">
        <v>1206.25</v>
      </c>
      <c r="E1291" s="242">
        <v>1</v>
      </c>
    </row>
    <row r="1292" spans="2:5" x14ac:dyDescent="0.25">
      <c r="B1292" s="239">
        <v>44232</v>
      </c>
      <c r="C1292" s="236" t="s">
        <v>716</v>
      </c>
      <c r="D1292" s="240">
        <v>1261.1600000000001</v>
      </c>
      <c r="E1292" s="242">
        <v>1</v>
      </c>
    </row>
    <row r="1293" spans="2:5" x14ac:dyDescent="0.25">
      <c r="B1293" s="239">
        <v>44232</v>
      </c>
      <c r="C1293" s="236" t="s">
        <v>716</v>
      </c>
      <c r="D1293" s="240">
        <v>1294.1400000000001</v>
      </c>
      <c r="E1293" s="242">
        <v>1</v>
      </c>
    </row>
    <row r="1294" spans="2:5" x14ac:dyDescent="0.25">
      <c r="B1294" s="239">
        <v>44232</v>
      </c>
      <c r="C1294" s="236" t="s">
        <v>716</v>
      </c>
      <c r="D1294" s="240">
        <v>2588.27</v>
      </c>
      <c r="E1294" s="242">
        <v>1</v>
      </c>
    </row>
    <row r="1295" spans="2:5" x14ac:dyDescent="0.25">
      <c r="B1295" s="239">
        <v>44232</v>
      </c>
      <c r="C1295" s="236" t="s">
        <v>717</v>
      </c>
      <c r="D1295" s="240">
        <v>1474.48</v>
      </c>
      <c r="E1295" s="242">
        <v>1</v>
      </c>
    </row>
    <row r="1296" spans="2:5" x14ac:dyDescent="0.25">
      <c r="B1296" s="239">
        <v>44233</v>
      </c>
      <c r="C1296" s="236" t="s">
        <v>718</v>
      </c>
      <c r="D1296" s="240">
        <v>85973.34</v>
      </c>
      <c r="E1296" s="242">
        <v>1</v>
      </c>
    </row>
    <row r="1297" spans="2:5" x14ac:dyDescent="0.25">
      <c r="B1297" s="239">
        <v>44233</v>
      </c>
      <c r="C1297" s="236" t="s">
        <v>718</v>
      </c>
      <c r="D1297" s="240">
        <v>168858.64</v>
      </c>
      <c r="E1297" s="242">
        <v>1</v>
      </c>
    </row>
    <row r="1298" spans="2:5" x14ac:dyDescent="0.25">
      <c r="B1298" s="239">
        <v>44233</v>
      </c>
      <c r="C1298" s="236" t="s">
        <v>719</v>
      </c>
      <c r="D1298" s="240">
        <v>590.63</v>
      </c>
      <c r="E1298" s="242">
        <v>1</v>
      </c>
    </row>
    <row r="1299" spans="2:5" x14ac:dyDescent="0.25">
      <c r="B1299" s="239">
        <v>44233</v>
      </c>
      <c r="C1299" s="236" t="s">
        <v>720</v>
      </c>
      <c r="D1299" s="240">
        <v>201.61</v>
      </c>
      <c r="E1299" s="242">
        <v>1</v>
      </c>
    </row>
    <row r="1300" spans="2:5" x14ac:dyDescent="0.25">
      <c r="B1300" s="239">
        <v>44233</v>
      </c>
      <c r="C1300" s="236" t="s">
        <v>721</v>
      </c>
      <c r="D1300" s="240">
        <v>374.16</v>
      </c>
      <c r="E1300" s="242">
        <v>1</v>
      </c>
    </row>
    <row r="1301" spans="2:5" x14ac:dyDescent="0.25">
      <c r="B1301" s="239">
        <v>44233</v>
      </c>
      <c r="C1301" s="236" t="s">
        <v>722</v>
      </c>
      <c r="D1301" s="240">
        <v>379.75</v>
      </c>
      <c r="E1301" s="242">
        <v>1</v>
      </c>
    </row>
    <row r="1302" spans="2:5" x14ac:dyDescent="0.25">
      <c r="B1302" s="239">
        <v>44233</v>
      </c>
      <c r="C1302" s="236" t="s">
        <v>722</v>
      </c>
      <c r="D1302" s="240">
        <v>108.9</v>
      </c>
      <c r="E1302" s="242">
        <v>1</v>
      </c>
    </row>
    <row r="1303" spans="2:5" x14ac:dyDescent="0.25">
      <c r="B1303" s="239">
        <v>44233</v>
      </c>
      <c r="C1303" s="236" t="s">
        <v>723</v>
      </c>
      <c r="D1303" s="240">
        <v>2524.8000000000002</v>
      </c>
      <c r="E1303" s="242">
        <v>1</v>
      </c>
    </row>
    <row r="1304" spans="2:5" x14ac:dyDescent="0.25">
      <c r="B1304" s="239">
        <v>44233</v>
      </c>
      <c r="C1304" s="236" t="s">
        <v>724</v>
      </c>
      <c r="D1304" s="240">
        <v>489.09</v>
      </c>
      <c r="E1304" s="242">
        <v>1</v>
      </c>
    </row>
    <row r="1305" spans="2:5" x14ac:dyDescent="0.25">
      <c r="B1305" s="239">
        <v>44233</v>
      </c>
      <c r="C1305" s="236" t="s">
        <v>725</v>
      </c>
      <c r="D1305" s="240">
        <v>79.209999999999994</v>
      </c>
      <c r="E1305" s="242">
        <v>1</v>
      </c>
    </row>
    <row r="1306" spans="2:5" x14ac:dyDescent="0.25">
      <c r="B1306" s="239">
        <v>44234</v>
      </c>
      <c r="C1306" s="236" t="s">
        <v>726</v>
      </c>
      <c r="D1306" s="240">
        <v>1391</v>
      </c>
      <c r="E1306" s="242">
        <v>1</v>
      </c>
    </row>
    <row r="1307" spans="2:5" x14ac:dyDescent="0.25">
      <c r="B1307" s="239">
        <v>44234</v>
      </c>
      <c r="C1307" s="236" t="s">
        <v>727</v>
      </c>
      <c r="D1307" s="240">
        <v>144.44999999999999</v>
      </c>
      <c r="E1307" s="242">
        <v>1</v>
      </c>
    </row>
    <row r="1308" spans="2:5" x14ac:dyDescent="0.25">
      <c r="B1308" s="239">
        <v>44234</v>
      </c>
      <c r="C1308" s="236" t="s">
        <v>728</v>
      </c>
      <c r="D1308" s="240">
        <v>12198</v>
      </c>
      <c r="E1308" s="242">
        <v>1</v>
      </c>
    </row>
    <row r="1309" spans="2:5" x14ac:dyDescent="0.25">
      <c r="B1309" s="239">
        <v>44234</v>
      </c>
      <c r="C1309" s="236" t="s">
        <v>729</v>
      </c>
      <c r="D1309" s="240">
        <v>2247</v>
      </c>
      <c r="E1309" s="242">
        <v>1</v>
      </c>
    </row>
    <row r="1310" spans="2:5" x14ac:dyDescent="0.25">
      <c r="B1310" s="239">
        <v>44234</v>
      </c>
      <c r="C1310" s="236" t="s">
        <v>730</v>
      </c>
      <c r="D1310" s="240">
        <v>7095.37</v>
      </c>
      <c r="E1310" s="242">
        <v>1</v>
      </c>
    </row>
    <row r="1311" spans="2:5" x14ac:dyDescent="0.25">
      <c r="B1311" s="239">
        <v>44234</v>
      </c>
      <c r="C1311" s="236" t="s">
        <v>731</v>
      </c>
      <c r="D1311" s="240">
        <v>26268.43</v>
      </c>
      <c r="E1311" s="242">
        <v>1</v>
      </c>
    </row>
    <row r="1312" spans="2:5" x14ac:dyDescent="0.25">
      <c r="B1312" s="239">
        <v>44234</v>
      </c>
      <c r="C1312" s="236" t="s">
        <v>732</v>
      </c>
      <c r="D1312" s="240">
        <v>300.11</v>
      </c>
      <c r="E1312" s="242">
        <v>1</v>
      </c>
    </row>
    <row r="1313" spans="2:5" x14ac:dyDescent="0.25">
      <c r="B1313" s="239">
        <v>44234</v>
      </c>
      <c r="C1313" s="236" t="s">
        <v>732</v>
      </c>
      <c r="D1313" s="240">
        <v>2940.07</v>
      </c>
      <c r="E1313" s="242">
        <v>1</v>
      </c>
    </row>
    <row r="1314" spans="2:5" x14ac:dyDescent="0.25">
      <c r="B1314" s="239">
        <v>44234</v>
      </c>
      <c r="C1314" s="236" t="s">
        <v>732</v>
      </c>
      <c r="D1314" s="240">
        <v>600.22</v>
      </c>
      <c r="E1314" s="242">
        <v>1</v>
      </c>
    </row>
    <row r="1315" spans="2:5" x14ac:dyDescent="0.25">
      <c r="B1315" s="239">
        <v>44235</v>
      </c>
      <c r="C1315" s="236" t="s">
        <v>733</v>
      </c>
      <c r="D1315" s="240">
        <v>367.49</v>
      </c>
      <c r="E1315" s="242">
        <v>1</v>
      </c>
    </row>
    <row r="1316" spans="2:5" x14ac:dyDescent="0.25">
      <c r="B1316" s="239">
        <v>44236</v>
      </c>
      <c r="C1316" s="236" t="s">
        <v>734</v>
      </c>
      <c r="D1316" s="240">
        <v>10661.04</v>
      </c>
      <c r="E1316" s="242">
        <v>1</v>
      </c>
    </row>
    <row r="1317" spans="2:5" x14ac:dyDescent="0.25">
      <c r="B1317" s="239">
        <v>44236</v>
      </c>
      <c r="C1317" s="236" t="s">
        <v>735</v>
      </c>
      <c r="D1317" s="240">
        <v>4929.4799999999996</v>
      </c>
      <c r="E1317" s="242">
        <v>1</v>
      </c>
    </row>
    <row r="1318" spans="2:5" x14ac:dyDescent="0.25">
      <c r="B1318" s="239">
        <v>44236</v>
      </c>
      <c r="C1318" s="236" t="s">
        <v>735</v>
      </c>
      <c r="D1318" s="240">
        <v>6950.36</v>
      </c>
      <c r="E1318" s="242">
        <v>1</v>
      </c>
    </row>
    <row r="1319" spans="2:5" x14ac:dyDescent="0.25">
      <c r="B1319" s="239">
        <v>44236</v>
      </c>
      <c r="C1319" s="236" t="s">
        <v>736</v>
      </c>
      <c r="D1319" s="240">
        <v>8254.06</v>
      </c>
      <c r="E1319" s="242">
        <v>1</v>
      </c>
    </row>
    <row r="1320" spans="2:5" x14ac:dyDescent="0.25">
      <c r="B1320" s="239">
        <v>44236</v>
      </c>
      <c r="C1320" s="236" t="s">
        <v>736</v>
      </c>
      <c r="D1320" s="240">
        <v>6008.05</v>
      </c>
      <c r="E1320" s="242">
        <v>1</v>
      </c>
    </row>
    <row r="1321" spans="2:5" x14ac:dyDescent="0.25">
      <c r="B1321" s="239">
        <v>44236</v>
      </c>
      <c r="C1321" s="236" t="s">
        <v>737</v>
      </c>
      <c r="D1321" s="240">
        <v>5824.4</v>
      </c>
      <c r="E1321" s="242">
        <v>1</v>
      </c>
    </row>
    <row r="1322" spans="2:5" x14ac:dyDescent="0.25">
      <c r="B1322" s="239">
        <v>44236</v>
      </c>
      <c r="C1322" s="236" t="s">
        <v>738</v>
      </c>
      <c r="D1322" s="240">
        <v>1463.29</v>
      </c>
      <c r="E1322" s="242">
        <v>1</v>
      </c>
    </row>
    <row r="1323" spans="2:5" x14ac:dyDescent="0.25">
      <c r="B1323" s="239">
        <v>44236</v>
      </c>
      <c r="C1323" s="236" t="s">
        <v>738</v>
      </c>
      <c r="D1323" s="240">
        <v>2880.55</v>
      </c>
      <c r="E1323" s="242">
        <v>1</v>
      </c>
    </row>
    <row r="1324" spans="2:5" x14ac:dyDescent="0.25">
      <c r="B1324" s="239">
        <v>44237</v>
      </c>
      <c r="C1324" s="236" t="s">
        <v>739</v>
      </c>
      <c r="D1324" s="240">
        <v>5455.41</v>
      </c>
      <c r="E1324" s="242">
        <v>1</v>
      </c>
    </row>
    <row r="1325" spans="2:5" x14ac:dyDescent="0.25">
      <c r="B1325" s="239">
        <v>44237</v>
      </c>
      <c r="C1325" s="236" t="s">
        <v>740</v>
      </c>
      <c r="D1325" s="240">
        <v>768.4</v>
      </c>
      <c r="E1325" s="242">
        <v>1</v>
      </c>
    </row>
    <row r="1326" spans="2:5" x14ac:dyDescent="0.25">
      <c r="B1326" s="239">
        <v>44237</v>
      </c>
      <c r="C1326" s="236" t="s">
        <v>740</v>
      </c>
      <c r="D1326" s="240">
        <v>1818.21</v>
      </c>
      <c r="E1326" s="242">
        <v>1</v>
      </c>
    </row>
    <row r="1327" spans="2:5" x14ac:dyDescent="0.25">
      <c r="B1327" s="239">
        <v>44237</v>
      </c>
      <c r="C1327" s="236" t="s">
        <v>741</v>
      </c>
      <c r="D1327" s="240">
        <v>8986.3799999999992</v>
      </c>
      <c r="E1327" s="242">
        <v>1</v>
      </c>
    </row>
    <row r="1328" spans="2:5" x14ac:dyDescent="0.25">
      <c r="B1328" s="239">
        <v>44238</v>
      </c>
      <c r="C1328" s="236" t="s">
        <v>742</v>
      </c>
      <c r="D1328" s="240">
        <v>436.52</v>
      </c>
      <c r="E1328" s="242">
        <v>1</v>
      </c>
    </row>
    <row r="1329" spans="2:5" x14ac:dyDescent="0.25">
      <c r="B1329" s="239">
        <v>44238</v>
      </c>
      <c r="C1329" s="236" t="s">
        <v>742</v>
      </c>
      <c r="D1329" s="240">
        <v>3146.94</v>
      </c>
      <c r="E1329" s="242">
        <v>1</v>
      </c>
    </row>
    <row r="1330" spans="2:5" x14ac:dyDescent="0.25">
      <c r="B1330" s="239">
        <v>44238</v>
      </c>
      <c r="C1330" s="236" t="s">
        <v>742</v>
      </c>
      <c r="D1330" s="240">
        <v>832.13</v>
      </c>
      <c r="E1330" s="242">
        <v>1</v>
      </c>
    </row>
    <row r="1331" spans="2:5" x14ac:dyDescent="0.25">
      <c r="B1331" s="239">
        <v>44238</v>
      </c>
      <c r="C1331" s="236" t="s">
        <v>743</v>
      </c>
      <c r="D1331" s="240">
        <v>8430.1299999999992</v>
      </c>
      <c r="E1331" s="242">
        <v>1</v>
      </c>
    </row>
    <row r="1332" spans="2:5" x14ac:dyDescent="0.25">
      <c r="B1332" s="239">
        <v>44238</v>
      </c>
      <c r="C1332" s="236" t="s">
        <v>743</v>
      </c>
      <c r="D1332" s="240">
        <v>1521.65</v>
      </c>
      <c r="E1332" s="242">
        <v>1</v>
      </c>
    </row>
    <row r="1333" spans="2:5" x14ac:dyDescent="0.25">
      <c r="B1333" s="239">
        <v>44238</v>
      </c>
      <c r="C1333" s="236" t="s">
        <v>743</v>
      </c>
      <c r="D1333" s="240">
        <v>8557.73</v>
      </c>
      <c r="E1333" s="242">
        <v>1</v>
      </c>
    </row>
    <row r="1334" spans="2:5" x14ac:dyDescent="0.25">
      <c r="B1334" s="239">
        <v>44238</v>
      </c>
      <c r="C1334" s="236" t="s">
        <v>743</v>
      </c>
      <c r="D1334" s="240">
        <v>733.82</v>
      </c>
      <c r="E1334" s="242">
        <v>1</v>
      </c>
    </row>
    <row r="1335" spans="2:5" x14ac:dyDescent="0.25">
      <c r="B1335" s="239">
        <v>44240</v>
      </c>
      <c r="C1335" s="236" t="s">
        <v>744</v>
      </c>
      <c r="D1335" s="240">
        <v>2390.11</v>
      </c>
      <c r="E1335" s="242">
        <v>1</v>
      </c>
    </row>
    <row r="1336" spans="2:5" x14ac:dyDescent="0.25">
      <c r="B1336" s="239">
        <v>44241</v>
      </c>
      <c r="C1336" s="236" t="s">
        <v>745</v>
      </c>
      <c r="D1336" s="240">
        <v>1407.42</v>
      </c>
      <c r="E1336" s="242">
        <v>1</v>
      </c>
    </row>
    <row r="1337" spans="2:5" x14ac:dyDescent="0.25">
      <c r="B1337" s="239">
        <v>44241</v>
      </c>
      <c r="C1337" s="236" t="s">
        <v>745</v>
      </c>
      <c r="D1337" s="240">
        <v>1923.74</v>
      </c>
      <c r="E1337" s="242">
        <v>1</v>
      </c>
    </row>
    <row r="1338" spans="2:5" x14ac:dyDescent="0.25">
      <c r="B1338" s="239">
        <v>44241</v>
      </c>
      <c r="C1338" s="236" t="s">
        <v>746</v>
      </c>
      <c r="D1338" s="240">
        <v>33126.17</v>
      </c>
      <c r="E1338" s="242">
        <v>1</v>
      </c>
    </row>
    <row r="1339" spans="2:5" x14ac:dyDescent="0.25">
      <c r="B1339" s="239">
        <v>44241</v>
      </c>
      <c r="C1339" s="236" t="s">
        <v>746</v>
      </c>
      <c r="D1339" s="240">
        <v>16669.099999999999</v>
      </c>
      <c r="E1339" s="242">
        <v>1</v>
      </c>
    </row>
    <row r="1340" spans="2:5" x14ac:dyDescent="0.25">
      <c r="B1340" s="239">
        <v>44241</v>
      </c>
      <c r="C1340" s="236" t="s">
        <v>747</v>
      </c>
      <c r="D1340" s="240">
        <v>2011.74</v>
      </c>
      <c r="E1340" s="242">
        <v>1</v>
      </c>
    </row>
    <row r="1341" spans="2:5" x14ac:dyDescent="0.25">
      <c r="B1341" s="239">
        <v>44241</v>
      </c>
      <c r="C1341" s="236" t="s">
        <v>747</v>
      </c>
      <c r="D1341" s="240">
        <v>7103.69</v>
      </c>
      <c r="E1341" s="242">
        <v>1</v>
      </c>
    </row>
    <row r="1342" spans="2:5" x14ac:dyDescent="0.25">
      <c r="B1342" s="239">
        <v>44241</v>
      </c>
      <c r="C1342" s="236" t="s">
        <v>747</v>
      </c>
      <c r="D1342" s="240">
        <v>531.35</v>
      </c>
      <c r="E1342" s="242">
        <v>1</v>
      </c>
    </row>
    <row r="1343" spans="2:5" x14ac:dyDescent="0.25">
      <c r="B1343" s="239">
        <v>44241</v>
      </c>
      <c r="C1343" s="236" t="s">
        <v>747</v>
      </c>
      <c r="D1343" s="240">
        <v>3571.68</v>
      </c>
      <c r="E1343" s="242">
        <v>1</v>
      </c>
    </row>
    <row r="1344" spans="2:5" x14ac:dyDescent="0.25">
      <c r="B1344" s="239">
        <v>44241</v>
      </c>
      <c r="C1344" s="236" t="s">
        <v>747</v>
      </c>
      <c r="D1344" s="240">
        <v>2008.93</v>
      </c>
      <c r="E1344" s="242">
        <v>1</v>
      </c>
    </row>
    <row r="1345" spans="2:5" x14ac:dyDescent="0.25">
      <c r="B1345" s="239">
        <v>44241</v>
      </c>
      <c r="C1345" s="236" t="s">
        <v>747</v>
      </c>
      <c r="D1345" s="240">
        <v>743.61</v>
      </c>
      <c r="E1345" s="242">
        <v>1</v>
      </c>
    </row>
    <row r="1346" spans="2:5" x14ac:dyDescent="0.25">
      <c r="B1346" s="239">
        <v>44241</v>
      </c>
      <c r="C1346" s="236" t="s">
        <v>747</v>
      </c>
      <c r="D1346" s="240">
        <v>6482.92</v>
      </c>
      <c r="E1346" s="242">
        <v>1</v>
      </c>
    </row>
    <row r="1347" spans="2:5" x14ac:dyDescent="0.25">
      <c r="B1347" s="239">
        <v>44241</v>
      </c>
      <c r="C1347" s="236" t="s">
        <v>747</v>
      </c>
      <c r="D1347" s="240">
        <v>3864.13</v>
      </c>
      <c r="E1347" s="242">
        <v>1</v>
      </c>
    </row>
    <row r="1348" spans="2:5" x14ac:dyDescent="0.25">
      <c r="B1348" s="239">
        <v>44241</v>
      </c>
      <c r="C1348" s="236" t="s">
        <v>747</v>
      </c>
      <c r="D1348" s="240">
        <v>846.17</v>
      </c>
      <c r="E1348" s="242">
        <v>1</v>
      </c>
    </row>
    <row r="1349" spans="2:5" x14ac:dyDescent="0.25">
      <c r="B1349" s="239">
        <v>44241</v>
      </c>
      <c r="C1349" s="236" t="s">
        <v>747</v>
      </c>
      <c r="D1349" s="240">
        <v>3153.59</v>
      </c>
      <c r="E1349" s="242">
        <v>1</v>
      </c>
    </row>
    <row r="1350" spans="2:5" x14ac:dyDescent="0.25">
      <c r="B1350" s="239">
        <v>44241</v>
      </c>
      <c r="C1350" s="236" t="s">
        <v>747</v>
      </c>
      <c r="D1350" s="240">
        <v>54.57</v>
      </c>
      <c r="E1350" s="242">
        <v>1</v>
      </c>
    </row>
    <row r="1351" spans="2:5" x14ac:dyDescent="0.25">
      <c r="B1351" s="239">
        <v>44241</v>
      </c>
      <c r="C1351" s="236" t="s">
        <v>747</v>
      </c>
      <c r="D1351" s="240">
        <v>3836.51</v>
      </c>
      <c r="E1351" s="242">
        <v>1</v>
      </c>
    </row>
    <row r="1352" spans="2:5" x14ac:dyDescent="0.25">
      <c r="B1352" s="239">
        <v>44241</v>
      </c>
      <c r="C1352" s="236" t="s">
        <v>747</v>
      </c>
      <c r="D1352" s="240">
        <v>586.34</v>
      </c>
      <c r="E1352" s="242">
        <v>1</v>
      </c>
    </row>
    <row r="1353" spans="2:5" x14ac:dyDescent="0.25">
      <c r="B1353" s="239">
        <v>44241</v>
      </c>
      <c r="C1353" s="236" t="s">
        <v>747</v>
      </c>
      <c r="D1353" s="240">
        <v>4283.07</v>
      </c>
      <c r="E1353" s="242">
        <v>1</v>
      </c>
    </row>
    <row r="1354" spans="2:5" x14ac:dyDescent="0.25">
      <c r="B1354" s="239">
        <v>44241</v>
      </c>
      <c r="C1354" s="236" t="s">
        <v>747</v>
      </c>
      <c r="D1354" s="240">
        <v>1314.61</v>
      </c>
      <c r="E1354" s="242">
        <v>1</v>
      </c>
    </row>
    <row r="1355" spans="2:5" x14ac:dyDescent="0.25">
      <c r="B1355" s="239">
        <v>44241</v>
      </c>
      <c r="C1355" s="236" t="s">
        <v>748</v>
      </c>
      <c r="D1355" s="240">
        <v>1064.32</v>
      </c>
      <c r="E1355" s="242">
        <v>1</v>
      </c>
    </row>
    <row r="1356" spans="2:5" x14ac:dyDescent="0.25">
      <c r="B1356" s="239">
        <v>44241</v>
      </c>
      <c r="C1356" s="236" t="s">
        <v>749</v>
      </c>
      <c r="D1356" s="240">
        <v>1596.48</v>
      </c>
      <c r="E1356" s="242">
        <v>1</v>
      </c>
    </row>
    <row r="1357" spans="2:5" x14ac:dyDescent="0.25">
      <c r="B1357" s="239">
        <v>44241</v>
      </c>
      <c r="C1357" s="236" t="s">
        <v>750</v>
      </c>
      <c r="D1357" s="240">
        <v>1267.3499999999999</v>
      </c>
      <c r="E1357" s="242">
        <v>1</v>
      </c>
    </row>
    <row r="1358" spans="2:5" x14ac:dyDescent="0.25">
      <c r="B1358" s="239">
        <v>44241</v>
      </c>
      <c r="C1358" s="236" t="s">
        <v>751</v>
      </c>
      <c r="D1358" s="240">
        <v>1814.46</v>
      </c>
      <c r="E1358" s="242">
        <v>1</v>
      </c>
    </row>
    <row r="1359" spans="2:5" x14ac:dyDescent="0.25">
      <c r="B1359" s="239">
        <v>44241</v>
      </c>
      <c r="C1359" s="236" t="s">
        <v>752</v>
      </c>
      <c r="D1359" s="240">
        <v>3056.82</v>
      </c>
      <c r="E1359" s="242">
        <v>1</v>
      </c>
    </row>
    <row r="1360" spans="2:5" x14ac:dyDescent="0.25">
      <c r="B1360" s="239">
        <v>44241</v>
      </c>
      <c r="C1360" s="236" t="s">
        <v>753</v>
      </c>
      <c r="D1360" s="240">
        <v>3225.72</v>
      </c>
      <c r="E1360" s="242">
        <v>1</v>
      </c>
    </row>
    <row r="1361" spans="2:5" x14ac:dyDescent="0.25">
      <c r="B1361" s="239">
        <v>44241</v>
      </c>
      <c r="C1361" s="236" t="s">
        <v>754</v>
      </c>
      <c r="D1361" s="240">
        <v>1072.8</v>
      </c>
      <c r="E1361" s="242">
        <v>1</v>
      </c>
    </row>
    <row r="1362" spans="2:5" x14ac:dyDescent="0.25">
      <c r="B1362" s="239">
        <v>44241</v>
      </c>
      <c r="C1362" s="236" t="s">
        <v>755</v>
      </c>
      <c r="D1362" s="240">
        <v>712.89</v>
      </c>
      <c r="E1362" s="242">
        <v>1</v>
      </c>
    </row>
    <row r="1363" spans="2:5" x14ac:dyDescent="0.25">
      <c r="B1363" s="239">
        <v>44241</v>
      </c>
      <c r="C1363" s="236" t="s">
        <v>756</v>
      </c>
      <c r="D1363" s="240">
        <v>3367.4</v>
      </c>
      <c r="E1363" s="242">
        <v>1</v>
      </c>
    </row>
    <row r="1364" spans="2:5" x14ac:dyDescent="0.25">
      <c r="B1364" s="239">
        <v>44243</v>
      </c>
      <c r="C1364" s="236" t="s">
        <v>757</v>
      </c>
      <c r="D1364" s="240">
        <v>2227.98</v>
      </c>
      <c r="E1364" s="242">
        <v>1</v>
      </c>
    </row>
    <row r="1365" spans="2:5" x14ac:dyDescent="0.25">
      <c r="B1365" s="239">
        <v>44243</v>
      </c>
      <c r="C1365" s="236" t="s">
        <v>757</v>
      </c>
      <c r="D1365" s="240">
        <v>4134.08</v>
      </c>
      <c r="E1365" s="242">
        <v>1</v>
      </c>
    </row>
    <row r="1366" spans="2:5" x14ac:dyDescent="0.25">
      <c r="B1366" s="239">
        <v>44243</v>
      </c>
      <c r="C1366" s="236" t="s">
        <v>758</v>
      </c>
      <c r="D1366" s="240">
        <v>1854.86</v>
      </c>
      <c r="E1366" s="242">
        <v>1</v>
      </c>
    </row>
    <row r="1367" spans="2:5" x14ac:dyDescent="0.25">
      <c r="B1367" s="239">
        <v>44243</v>
      </c>
      <c r="C1367" s="236" t="s">
        <v>759</v>
      </c>
      <c r="D1367" s="240">
        <v>4531.9799999999996</v>
      </c>
      <c r="E1367" s="242">
        <v>1</v>
      </c>
    </row>
    <row r="1368" spans="2:5" x14ac:dyDescent="0.25">
      <c r="B1368" s="239">
        <v>44243</v>
      </c>
      <c r="C1368" s="236" t="s">
        <v>760</v>
      </c>
      <c r="D1368" s="240">
        <v>13186.76</v>
      </c>
      <c r="E1368" s="242">
        <v>1</v>
      </c>
    </row>
    <row r="1369" spans="2:5" x14ac:dyDescent="0.25">
      <c r="B1369" s="239">
        <v>44243</v>
      </c>
      <c r="C1369" s="236" t="s">
        <v>761</v>
      </c>
      <c r="D1369" s="240">
        <v>4050.02</v>
      </c>
      <c r="E1369" s="242">
        <v>1</v>
      </c>
    </row>
    <row r="1370" spans="2:5" x14ac:dyDescent="0.25">
      <c r="B1370" s="239">
        <v>44243</v>
      </c>
      <c r="C1370" s="236" t="s">
        <v>761</v>
      </c>
      <c r="D1370" s="240">
        <v>10125.049999999999</v>
      </c>
      <c r="E1370" s="242">
        <v>1</v>
      </c>
    </row>
    <row r="1371" spans="2:5" x14ac:dyDescent="0.25">
      <c r="B1371" s="239">
        <v>44243</v>
      </c>
      <c r="C1371" s="236" t="s">
        <v>762</v>
      </c>
      <c r="D1371" s="240">
        <v>4368.03</v>
      </c>
      <c r="E1371" s="242">
        <v>1</v>
      </c>
    </row>
    <row r="1372" spans="2:5" x14ac:dyDescent="0.25">
      <c r="B1372" s="239">
        <v>44243</v>
      </c>
      <c r="C1372" s="236" t="s">
        <v>762</v>
      </c>
      <c r="D1372" s="240">
        <v>8041.81</v>
      </c>
      <c r="E1372" s="242">
        <v>1</v>
      </c>
    </row>
    <row r="1373" spans="2:5" x14ac:dyDescent="0.25">
      <c r="B1373" s="239">
        <v>44243</v>
      </c>
      <c r="C1373" s="236" t="s">
        <v>763</v>
      </c>
      <c r="D1373" s="240">
        <v>4840.3900000000003</v>
      </c>
      <c r="E1373" s="242">
        <v>1</v>
      </c>
    </row>
    <row r="1374" spans="2:5" x14ac:dyDescent="0.25">
      <c r="B1374" s="239">
        <v>44243</v>
      </c>
      <c r="C1374" s="236" t="s">
        <v>764</v>
      </c>
      <c r="D1374" s="240">
        <v>4613.8</v>
      </c>
      <c r="E1374" s="242">
        <v>1</v>
      </c>
    </row>
    <row r="1375" spans="2:5" x14ac:dyDescent="0.25">
      <c r="B1375" s="239">
        <v>44243</v>
      </c>
      <c r="C1375" s="236" t="s">
        <v>765</v>
      </c>
      <c r="D1375" s="240">
        <v>4838.58</v>
      </c>
      <c r="E1375" s="242">
        <v>1</v>
      </c>
    </row>
    <row r="1376" spans="2:5" x14ac:dyDescent="0.25">
      <c r="B1376" s="239">
        <v>44243</v>
      </c>
      <c r="C1376" s="236" t="s">
        <v>766</v>
      </c>
      <c r="D1376" s="240">
        <v>19356.82</v>
      </c>
      <c r="E1376" s="242">
        <v>1</v>
      </c>
    </row>
    <row r="1377" spans="2:5" x14ac:dyDescent="0.25">
      <c r="B1377" s="239">
        <v>44243</v>
      </c>
      <c r="C1377" s="236" t="s">
        <v>767</v>
      </c>
      <c r="D1377" s="240">
        <v>8979.7199999999993</v>
      </c>
      <c r="E1377" s="242">
        <v>1</v>
      </c>
    </row>
    <row r="1378" spans="2:5" x14ac:dyDescent="0.25">
      <c r="B1378" s="239">
        <v>44243</v>
      </c>
      <c r="C1378" s="236" t="s">
        <v>768</v>
      </c>
      <c r="D1378" s="240">
        <v>9113.92</v>
      </c>
      <c r="E1378" s="242">
        <v>1</v>
      </c>
    </row>
    <row r="1379" spans="2:5" x14ac:dyDescent="0.25">
      <c r="B1379" s="239">
        <v>44243</v>
      </c>
      <c r="C1379" s="236" t="s">
        <v>768</v>
      </c>
      <c r="D1379" s="240">
        <v>2613.6799999999998</v>
      </c>
      <c r="E1379" s="242">
        <v>1</v>
      </c>
    </row>
    <row r="1380" spans="2:5" x14ac:dyDescent="0.25">
      <c r="B1380" s="239">
        <v>44243</v>
      </c>
      <c r="C1380" s="236" t="s">
        <v>769</v>
      </c>
      <c r="D1380" s="240">
        <v>8314.5499999999993</v>
      </c>
      <c r="E1380" s="242">
        <v>1</v>
      </c>
    </row>
    <row r="1381" spans="2:5" x14ac:dyDescent="0.25">
      <c r="B1381" s="239">
        <v>44243</v>
      </c>
      <c r="C1381" s="236" t="s">
        <v>770</v>
      </c>
      <c r="D1381" s="240">
        <v>1901.03</v>
      </c>
      <c r="E1381" s="242">
        <v>1</v>
      </c>
    </row>
    <row r="1382" spans="2:5" x14ac:dyDescent="0.25">
      <c r="B1382" s="239">
        <v>44245</v>
      </c>
      <c r="C1382" s="236" t="s">
        <v>771</v>
      </c>
      <c r="D1382" s="240">
        <v>2115.67</v>
      </c>
      <c r="E1382" s="242">
        <v>1</v>
      </c>
    </row>
    <row r="1383" spans="2:5" x14ac:dyDescent="0.25">
      <c r="B1383" s="239">
        <v>44245</v>
      </c>
      <c r="C1383" s="236" t="s">
        <v>772</v>
      </c>
      <c r="D1383" s="240">
        <v>3223.14</v>
      </c>
      <c r="E1383" s="242">
        <v>1</v>
      </c>
    </row>
    <row r="1384" spans="2:5" x14ac:dyDescent="0.25">
      <c r="B1384" s="239">
        <v>44245</v>
      </c>
      <c r="C1384" s="236" t="s">
        <v>772</v>
      </c>
      <c r="D1384" s="240">
        <v>3279.29</v>
      </c>
      <c r="E1384" s="242">
        <v>1</v>
      </c>
    </row>
    <row r="1385" spans="2:5" x14ac:dyDescent="0.25">
      <c r="B1385" s="239">
        <v>44245</v>
      </c>
      <c r="C1385" s="236" t="s">
        <v>773</v>
      </c>
      <c r="D1385" s="240">
        <v>1475.38</v>
      </c>
      <c r="E1385" s="242">
        <v>1</v>
      </c>
    </row>
    <row r="1386" spans="2:5" x14ac:dyDescent="0.25">
      <c r="B1386" s="239">
        <v>44245</v>
      </c>
      <c r="C1386" s="236" t="s">
        <v>773</v>
      </c>
      <c r="D1386" s="240">
        <v>1360.2</v>
      </c>
      <c r="E1386" s="242">
        <v>1</v>
      </c>
    </row>
    <row r="1387" spans="2:5" x14ac:dyDescent="0.25">
      <c r="B1387" s="239">
        <v>44245</v>
      </c>
      <c r="C1387" s="236" t="s">
        <v>773</v>
      </c>
      <c r="D1387" s="240">
        <v>1993.38</v>
      </c>
      <c r="E1387" s="242">
        <v>1</v>
      </c>
    </row>
    <row r="1388" spans="2:5" x14ac:dyDescent="0.25">
      <c r="B1388" s="239">
        <v>44245</v>
      </c>
      <c r="C1388" s="236" t="s">
        <v>774</v>
      </c>
      <c r="D1388" s="240">
        <v>1745.87</v>
      </c>
      <c r="E1388" s="242">
        <v>1</v>
      </c>
    </row>
    <row r="1389" spans="2:5" x14ac:dyDescent="0.25">
      <c r="B1389" s="239">
        <v>44245</v>
      </c>
      <c r="C1389" s="236" t="s">
        <v>774</v>
      </c>
      <c r="D1389" s="240">
        <v>1676.26</v>
      </c>
      <c r="E1389" s="242">
        <v>1</v>
      </c>
    </row>
    <row r="1390" spans="2:5" x14ac:dyDescent="0.25">
      <c r="B1390" s="239">
        <v>44245</v>
      </c>
      <c r="C1390" s="236" t="s">
        <v>775</v>
      </c>
      <c r="D1390" s="240">
        <v>1518.76</v>
      </c>
      <c r="E1390" s="242">
        <v>1</v>
      </c>
    </row>
    <row r="1391" spans="2:5" x14ac:dyDescent="0.25">
      <c r="B1391" s="239">
        <v>44245</v>
      </c>
      <c r="C1391" s="236" t="s">
        <v>775</v>
      </c>
      <c r="D1391" s="240">
        <v>4173.4399999999996</v>
      </c>
      <c r="E1391" s="242">
        <v>1</v>
      </c>
    </row>
    <row r="1392" spans="2:5" x14ac:dyDescent="0.25">
      <c r="B1392" s="239">
        <v>44245</v>
      </c>
      <c r="C1392" s="236" t="s">
        <v>776</v>
      </c>
      <c r="D1392" s="240">
        <v>3417.72</v>
      </c>
      <c r="E1392" s="242">
        <v>1</v>
      </c>
    </row>
    <row r="1393" spans="2:5" x14ac:dyDescent="0.25">
      <c r="B1393" s="239">
        <v>44245</v>
      </c>
      <c r="C1393" s="236" t="s">
        <v>776</v>
      </c>
      <c r="D1393" s="240">
        <v>1217.07</v>
      </c>
      <c r="E1393" s="242">
        <v>1</v>
      </c>
    </row>
    <row r="1394" spans="2:5" x14ac:dyDescent="0.25">
      <c r="B1394" s="239">
        <v>44246</v>
      </c>
      <c r="C1394" s="236" t="s">
        <v>777</v>
      </c>
      <c r="D1394" s="240">
        <v>1269.25</v>
      </c>
      <c r="E1394" s="242">
        <v>1</v>
      </c>
    </row>
    <row r="1395" spans="2:5" x14ac:dyDescent="0.25">
      <c r="B1395" s="239">
        <v>44246</v>
      </c>
      <c r="C1395" s="236" t="s">
        <v>777</v>
      </c>
      <c r="D1395" s="240">
        <v>4607.04</v>
      </c>
      <c r="E1395" s="242">
        <v>1</v>
      </c>
    </row>
    <row r="1396" spans="2:5" x14ac:dyDescent="0.25">
      <c r="B1396" s="239">
        <v>44246</v>
      </c>
      <c r="C1396" s="236" t="s">
        <v>777</v>
      </c>
      <c r="D1396" s="240">
        <v>347.86</v>
      </c>
      <c r="E1396" s="242">
        <v>1</v>
      </c>
    </row>
    <row r="1397" spans="2:5" x14ac:dyDescent="0.25">
      <c r="B1397" s="239">
        <v>44246</v>
      </c>
      <c r="C1397" s="236" t="s">
        <v>777</v>
      </c>
      <c r="D1397" s="240">
        <v>3109.32</v>
      </c>
      <c r="E1397" s="242">
        <v>1</v>
      </c>
    </row>
    <row r="1398" spans="2:5" x14ac:dyDescent="0.25">
      <c r="B1398" s="239">
        <v>44246</v>
      </c>
      <c r="C1398" s="236" t="s">
        <v>777</v>
      </c>
      <c r="D1398" s="240">
        <v>1152.7</v>
      </c>
      <c r="E1398" s="242">
        <v>1</v>
      </c>
    </row>
    <row r="1399" spans="2:5" x14ac:dyDescent="0.25">
      <c r="B1399" s="239">
        <v>44246</v>
      </c>
      <c r="C1399" s="236" t="s">
        <v>777</v>
      </c>
      <c r="D1399" s="240">
        <v>228.68</v>
      </c>
      <c r="E1399" s="242">
        <v>1</v>
      </c>
    </row>
    <row r="1400" spans="2:5" x14ac:dyDescent="0.25">
      <c r="B1400" s="239">
        <v>44246</v>
      </c>
      <c r="C1400" s="236" t="s">
        <v>777</v>
      </c>
      <c r="D1400" s="240">
        <v>1776.93</v>
      </c>
      <c r="E1400" s="242">
        <v>1</v>
      </c>
    </row>
    <row r="1401" spans="2:5" x14ac:dyDescent="0.25">
      <c r="B1401" s="239">
        <v>44246</v>
      </c>
      <c r="C1401" s="236" t="s">
        <v>777</v>
      </c>
      <c r="D1401" s="240">
        <v>924.24</v>
      </c>
      <c r="E1401" s="242">
        <v>1</v>
      </c>
    </row>
    <row r="1402" spans="2:5" x14ac:dyDescent="0.25">
      <c r="B1402" s="239">
        <v>44246</v>
      </c>
      <c r="C1402" s="236" t="s">
        <v>777</v>
      </c>
      <c r="D1402" s="240">
        <v>7732.56</v>
      </c>
      <c r="E1402" s="242">
        <v>1</v>
      </c>
    </row>
    <row r="1403" spans="2:5" x14ac:dyDescent="0.25">
      <c r="B1403" s="239">
        <v>44246</v>
      </c>
      <c r="C1403" s="236" t="s">
        <v>777</v>
      </c>
      <c r="D1403" s="240">
        <v>2758.96</v>
      </c>
      <c r="E1403" s="242">
        <v>1</v>
      </c>
    </row>
    <row r="1404" spans="2:5" x14ac:dyDescent="0.25">
      <c r="B1404" s="239">
        <v>44246</v>
      </c>
      <c r="C1404" s="236" t="s">
        <v>777</v>
      </c>
      <c r="D1404" s="240">
        <v>2787.99</v>
      </c>
      <c r="E1404" s="242">
        <v>1</v>
      </c>
    </row>
    <row r="1405" spans="2:5" x14ac:dyDescent="0.25">
      <c r="B1405" s="239">
        <v>44246</v>
      </c>
      <c r="C1405" s="236" t="s">
        <v>777</v>
      </c>
      <c r="D1405" s="240">
        <v>807.83</v>
      </c>
      <c r="E1405" s="242">
        <v>1</v>
      </c>
    </row>
    <row r="1406" spans="2:5" x14ac:dyDescent="0.25">
      <c r="B1406" s="239">
        <v>44246</v>
      </c>
      <c r="C1406" s="236" t="s">
        <v>777</v>
      </c>
      <c r="D1406" s="240">
        <v>10084.049999999999</v>
      </c>
      <c r="E1406" s="242">
        <v>1</v>
      </c>
    </row>
    <row r="1407" spans="2:5" x14ac:dyDescent="0.25">
      <c r="B1407" s="239">
        <v>44246</v>
      </c>
      <c r="C1407" s="236" t="s">
        <v>777</v>
      </c>
      <c r="D1407" s="240">
        <v>2093.48</v>
      </c>
      <c r="E1407" s="242">
        <v>1</v>
      </c>
    </row>
    <row r="1408" spans="2:5" x14ac:dyDescent="0.25">
      <c r="B1408" s="239">
        <v>44246</v>
      </c>
      <c r="C1408" s="236" t="s">
        <v>778</v>
      </c>
      <c r="D1408" s="240">
        <v>2819.25</v>
      </c>
      <c r="E1408" s="242">
        <v>1</v>
      </c>
    </row>
    <row r="1409" spans="2:5" x14ac:dyDescent="0.25">
      <c r="B1409" s="239">
        <v>44246</v>
      </c>
      <c r="C1409" s="236" t="s">
        <v>779</v>
      </c>
      <c r="D1409" s="240">
        <v>1482.38</v>
      </c>
      <c r="E1409" s="242">
        <v>1</v>
      </c>
    </row>
    <row r="1410" spans="2:5" x14ac:dyDescent="0.25">
      <c r="B1410" s="239">
        <v>44246</v>
      </c>
      <c r="C1410" s="236" t="s">
        <v>780</v>
      </c>
      <c r="D1410" s="240">
        <v>2513.59</v>
      </c>
      <c r="E1410" s="242">
        <v>1</v>
      </c>
    </row>
    <row r="1411" spans="2:5" x14ac:dyDescent="0.25">
      <c r="B1411" s="239">
        <v>44246</v>
      </c>
      <c r="C1411" s="236" t="s">
        <v>780</v>
      </c>
      <c r="D1411" s="240">
        <v>1570.02</v>
      </c>
      <c r="E1411" s="242">
        <v>1</v>
      </c>
    </row>
    <row r="1412" spans="2:5" x14ac:dyDescent="0.25">
      <c r="B1412" s="239">
        <v>44246</v>
      </c>
      <c r="C1412" s="236" t="s">
        <v>780</v>
      </c>
      <c r="D1412" s="240">
        <v>1285.8900000000001</v>
      </c>
      <c r="E1412" s="242">
        <v>1</v>
      </c>
    </row>
    <row r="1413" spans="2:5" x14ac:dyDescent="0.25">
      <c r="B1413" s="239">
        <v>44246</v>
      </c>
      <c r="C1413" s="236" t="s">
        <v>781</v>
      </c>
      <c r="D1413" s="240">
        <v>4704.93</v>
      </c>
      <c r="E1413" s="242">
        <v>1</v>
      </c>
    </row>
    <row r="1414" spans="2:5" x14ac:dyDescent="0.25">
      <c r="B1414" s="239">
        <v>44246</v>
      </c>
      <c r="C1414" s="236" t="s">
        <v>781</v>
      </c>
      <c r="D1414" s="240">
        <v>3517.19</v>
      </c>
      <c r="E1414" s="242">
        <v>1</v>
      </c>
    </row>
    <row r="1415" spans="2:5" x14ac:dyDescent="0.25">
      <c r="B1415" s="239">
        <v>44246</v>
      </c>
      <c r="C1415" s="236" t="s">
        <v>781</v>
      </c>
      <c r="D1415" s="240">
        <v>12075.18</v>
      </c>
      <c r="E1415" s="242">
        <v>1</v>
      </c>
    </row>
    <row r="1416" spans="2:5" x14ac:dyDescent="0.25">
      <c r="B1416" s="239">
        <v>44246</v>
      </c>
      <c r="C1416" s="236" t="s">
        <v>781</v>
      </c>
      <c r="D1416" s="240">
        <v>8430.07</v>
      </c>
      <c r="E1416" s="242">
        <v>1</v>
      </c>
    </row>
    <row r="1417" spans="2:5" x14ac:dyDescent="0.25">
      <c r="B1417" s="239">
        <v>44246</v>
      </c>
      <c r="C1417" s="236" t="s">
        <v>781</v>
      </c>
      <c r="D1417" s="240">
        <v>1911.69</v>
      </c>
      <c r="E1417" s="242">
        <v>1</v>
      </c>
    </row>
    <row r="1418" spans="2:5" x14ac:dyDescent="0.25">
      <c r="B1418" s="239">
        <v>44246</v>
      </c>
      <c r="C1418" s="236" t="s">
        <v>781</v>
      </c>
      <c r="D1418" s="240">
        <v>2027.8</v>
      </c>
      <c r="E1418" s="242">
        <v>1</v>
      </c>
    </row>
    <row r="1419" spans="2:5" x14ac:dyDescent="0.25">
      <c r="B1419" s="239">
        <v>44246</v>
      </c>
      <c r="C1419" s="236" t="s">
        <v>781</v>
      </c>
      <c r="D1419" s="240">
        <v>1258.03</v>
      </c>
      <c r="E1419" s="242">
        <v>1</v>
      </c>
    </row>
    <row r="1420" spans="2:5" x14ac:dyDescent="0.25">
      <c r="B1420" s="239">
        <v>44247</v>
      </c>
      <c r="C1420" s="236" t="s">
        <v>782</v>
      </c>
      <c r="D1420" s="240">
        <v>8470.83</v>
      </c>
      <c r="E1420" s="242">
        <v>1</v>
      </c>
    </row>
    <row r="1421" spans="2:5" x14ac:dyDescent="0.25">
      <c r="B1421" s="239">
        <v>44247</v>
      </c>
      <c r="C1421" s="236" t="s">
        <v>782</v>
      </c>
      <c r="D1421" s="240">
        <v>3550.49</v>
      </c>
      <c r="E1421" s="242">
        <v>1</v>
      </c>
    </row>
    <row r="1422" spans="2:5" x14ac:dyDescent="0.25">
      <c r="B1422" s="239">
        <v>44247</v>
      </c>
      <c r="C1422" s="236" t="s">
        <v>782</v>
      </c>
      <c r="D1422" s="240">
        <v>9422.8799999999992</v>
      </c>
      <c r="E1422" s="242">
        <v>1</v>
      </c>
    </row>
    <row r="1423" spans="2:5" x14ac:dyDescent="0.25">
      <c r="B1423" s="239">
        <v>44248</v>
      </c>
      <c r="C1423" s="236" t="s">
        <v>783</v>
      </c>
      <c r="D1423" s="240">
        <v>1290.82</v>
      </c>
      <c r="E1423" s="242">
        <v>1</v>
      </c>
    </row>
    <row r="1424" spans="2:5" x14ac:dyDescent="0.25">
      <c r="B1424" s="239">
        <v>44248</v>
      </c>
      <c r="C1424" s="236" t="s">
        <v>783</v>
      </c>
      <c r="D1424" s="240">
        <v>3081.42</v>
      </c>
      <c r="E1424" s="242">
        <v>1</v>
      </c>
    </row>
    <row r="1425" spans="2:5" x14ac:dyDescent="0.25">
      <c r="B1425" s="239">
        <v>44248</v>
      </c>
      <c r="C1425" s="236" t="s">
        <v>783</v>
      </c>
      <c r="D1425" s="240">
        <v>2073.87</v>
      </c>
      <c r="E1425" s="242">
        <v>1</v>
      </c>
    </row>
    <row r="1426" spans="2:5" x14ac:dyDescent="0.25">
      <c r="B1426" s="239">
        <v>44249</v>
      </c>
      <c r="C1426" s="236" t="s">
        <v>784</v>
      </c>
      <c r="D1426" s="240">
        <v>267.43</v>
      </c>
      <c r="E1426" s="242">
        <v>1</v>
      </c>
    </row>
    <row r="1427" spans="2:5" x14ac:dyDescent="0.25">
      <c r="B1427" s="239">
        <v>44249</v>
      </c>
      <c r="C1427" s="236" t="s">
        <v>784</v>
      </c>
      <c r="D1427" s="240">
        <v>8065.5</v>
      </c>
      <c r="E1427" s="242">
        <v>1</v>
      </c>
    </row>
    <row r="1428" spans="2:5" x14ac:dyDescent="0.25">
      <c r="B1428" s="239">
        <v>44249</v>
      </c>
      <c r="C1428" s="236" t="s">
        <v>784</v>
      </c>
      <c r="D1428" s="240">
        <v>2225.9699999999998</v>
      </c>
      <c r="E1428" s="242">
        <v>1</v>
      </c>
    </row>
    <row r="1429" spans="2:5" x14ac:dyDescent="0.25">
      <c r="B1429" s="239">
        <v>44249</v>
      </c>
      <c r="C1429" s="236" t="s">
        <v>784</v>
      </c>
      <c r="D1429" s="240">
        <v>604.19000000000005</v>
      </c>
      <c r="E1429" s="242">
        <v>1</v>
      </c>
    </row>
    <row r="1430" spans="2:5" x14ac:dyDescent="0.25">
      <c r="B1430" s="239">
        <v>44249</v>
      </c>
      <c r="C1430" s="236" t="s">
        <v>784</v>
      </c>
      <c r="D1430" s="240">
        <v>10154.82</v>
      </c>
      <c r="E1430" s="242">
        <v>1</v>
      </c>
    </row>
    <row r="1431" spans="2:5" x14ac:dyDescent="0.25">
      <c r="B1431" s="239">
        <v>44249</v>
      </c>
      <c r="C1431" s="236" t="s">
        <v>784</v>
      </c>
      <c r="D1431" s="240">
        <v>5332.65</v>
      </c>
      <c r="E1431" s="242">
        <v>1</v>
      </c>
    </row>
    <row r="1432" spans="2:5" x14ac:dyDescent="0.25">
      <c r="B1432" s="239">
        <v>44249</v>
      </c>
      <c r="C1432" s="236" t="s">
        <v>785</v>
      </c>
      <c r="D1432" s="240">
        <v>4495.7</v>
      </c>
      <c r="E1432" s="242">
        <v>1</v>
      </c>
    </row>
    <row r="1433" spans="2:5" x14ac:dyDescent="0.25">
      <c r="B1433" s="239">
        <v>44249</v>
      </c>
      <c r="C1433" s="236" t="s">
        <v>785</v>
      </c>
      <c r="D1433" s="240">
        <v>1259.04</v>
      </c>
      <c r="E1433" s="242">
        <v>1</v>
      </c>
    </row>
    <row r="1434" spans="2:5" x14ac:dyDescent="0.25">
      <c r="B1434" s="239">
        <v>44249</v>
      </c>
      <c r="C1434" s="236" t="s">
        <v>785</v>
      </c>
      <c r="D1434" s="240">
        <v>8320.6299999999992</v>
      </c>
      <c r="E1434" s="242">
        <v>1</v>
      </c>
    </row>
    <row r="1435" spans="2:5" x14ac:dyDescent="0.25">
      <c r="B1435" s="239">
        <v>44249</v>
      </c>
      <c r="C1435" s="236" t="s">
        <v>785</v>
      </c>
      <c r="D1435" s="240">
        <v>3426.17</v>
      </c>
      <c r="E1435" s="242">
        <v>1</v>
      </c>
    </row>
    <row r="1436" spans="2:5" x14ac:dyDescent="0.25">
      <c r="B1436" s="239">
        <v>44249</v>
      </c>
      <c r="C1436" s="236" t="s">
        <v>785</v>
      </c>
      <c r="D1436" s="240">
        <v>4685.3999999999996</v>
      </c>
      <c r="E1436" s="242">
        <v>1</v>
      </c>
    </row>
    <row r="1437" spans="2:5" x14ac:dyDescent="0.25">
      <c r="B1437" s="239">
        <v>44249</v>
      </c>
      <c r="C1437" s="236" t="s">
        <v>785</v>
      </c>
      <c r="D1437" s="240">
        <v>1186.22</v>
      </c>
      <c r="E1437" s="242">
        <v>1</v>
      </c>
    </row>
    <row r="1438" spans="2:5" x14ac:dyDescent="0.25">
      <c r="B1438" s="239">
        <v>44249</v>
      </c>
      <c r="C1438" s="236" t="s">
        <v>786</v>
      </c>
      <c r="D1438" s="240">
        <v>21896.74</v>
      </c>
      <c r="E1438" s="242">
        <v>1</v>
      </c>
    </row>
    <row r="1439" spans="2:5" x14ac:dyDescent="0.25">
      <c r="B1439" s="239">
        <v>44249</v>
      </c>
      <c r="C1439" s="236" t="s">
        <v>786</v>
      </c>
      <c r="D1439" s="240">
        <v>12317.41</v>
      </c>
      <c r="E1439" s="242">
        <v>1</v>
      </c>
    </row>
    <row r="1440" spans="2:5" x14ac:dyDescent="0.25">
      <c r="B1440" s="239">
        <v>44249</v>
      </c>
      <c r="C1440" s="236" t="s">
        <v>787</v>
      </c>
      <c r="D1440" s="240">
        <v>9518.52</v>
      </c>
      <c r="E1440" s="242">
        <v>1</v>
      </c>
    </row>
    <row r="1441" spans="2:5" x14ac:dyDescent="0.25">
      <c r="B1441" s="239">
        <v>44249</v>
      </c>
      <c r="C1441" s="236" t="s">
        <v>787</v>
      </c>
      <c r="D1441" s="240">
        <v>7553.1</v>
      </c>
      <c r="E1441" s="242">
        <v>1</v>
      </c>
    </row>
    <row r="1442" spans="2:5" x14ac:dyDescent="0.25">
      <c r="B1442" s="239">
        <v>44249</v>
      </c>
      <c r="C1442" s="236" t="s">
        <v>787</v>
      </c>
      <c r="D1442" s="240">
        <v>15815.29</v>
      </c>
      <c r="E1442" s="242">
        <v>1</v>
      </c>
    </row>
    <row r="1443" spans="2:5" x14ac:dyDescent="0.25">
      <c r="B1443" s="239">
        <v>44249</v>
      </c>
      <c r="C1443" s="236" t="s">
        <v>787</v>
      </c>
      <c r="D1443" s="240">
        <v>8683.43</v>
      </c>
      <c r="E1443" s="242">
        <v>1</v>
      </c>
    </row>
    <row r="1444" spans="2:5" x14ac:dyDescent="0.25">
      <c r="B1444" s="239">
        <v>44249</v>
      </c>
      <c r="C1444" s="236" t="s">
        <v>788</v>
      </c>
      <c r="D1444" s="240">
        <v>29511.59</v>
      </c>
      <c r="E1444" s="242">
        <v>1</v>
      </c>
    </row>
    <row r="1445" spans="2:5" x14ac:dyDescent="0.25">
      <c r="B1445" s="239">
        <v>44249</v>
      </c>
      <c r="C1445" s="236" t="s">
        <v>789</v>
      </c>
      <c r="D1445" s="240">
        <v>3950.11</v>
      </c>
      <c r="E1445" s="242">
        <v>1</v>
      </c>
    </row>
    <row r="1446" spans="2:5" x14ac:dyDescent="0.25">
      <c r="B1446" s="239">
        <v>44249</v>
      </c>
      <c r="C1446" s="236" t="s">
        <v>789</v>
      </c>
      <c r="D1446" s="240">
        <v>3511.77</v>
      </c>
      <c r="E1446" s="242">
        <v>1</v>
      </c>
    </row>
    <row r="1447" spans="2:5" x14ac:dyDescent="0.25">
      <c r="B1447" s="239">
        <v>44249</v>
      </c>
      <c r="C1447" s="236" t="s">
        <v>789</v>
      </c>
      <c r="D1447" s="240">
        <v>6422.41</v>
      </c>
      <c r="E1447" s="242">
        <v>1</v>
      </c>
    </row>
    <row r="1448" spans="2:5" x14ac:dyDescent="0.25">
      <c r="B1448" s="239">
        <v>44249</v>
      </c>
      <c r="C1448" s="236" t="s">
        <v>789</v>
      </c>
      <c r="D1448" s="240">
        <v>3994.54</v>
      </c>
      <c r="E1448" s="242">
        <v>1</v>
      </c>
    </row>
    <row r="1449" spans="2:5" x14ac:dyDescent="0.25">
      <c r="B1449" s="239">
        <v>44249</v>
      </c>
      <c r="C1449" s="236" t="s">
        <v>790</v>
      </c>
      <c r="D1449" s="240">
        <v>806.62</v>
      </c>
      <c r="E1449" s="242">
        <v>1</v>
      </c>
    </row>
    <row r="1450" spans="2:5" x14ac:dyDescent="0.25">
      <c r="B1450" s="239">
        <v>44249</v>
      </c>
      <c r="C1450" s="236" t="s">
        <v>791</v>
      </c>
      <c r="D1450" s="240">
        <v>8684.02</v>
      </c>
      <c r="E1450" s="242">
        <v>1</v>
      </c>
    </row>
    <row r="1451" spans="2:5" x14ac:dyDescent="0.25">
      <c r="B1451" s="239">
        <v>44249</v>
      </c>
      <c r="C1451" s="236" t="s">
        <v>791</v>
      </c>
      <c r="D1451" s="240">
        <v>12750.68</v>
      </c>
      <c r="E1451" s="242">
        <v>1</v>
      </c>
    </row>
    <row r="1452" spans="2:5" x14ac:dyDescent="0.25">
      <c r="B1452" s="239">
        <v>44249</v>
      </c>
      <c r="C1452" s="236" t="s">
        <v>792</v>
      </c>
      <c r="D1452" s="240">
        <v>12972.48</v>
      </c>
      <c r="E1452" s="242">
        <v>1</v>
      </c>
    </row>
    <row r="1453" spans="2:5" x14ac:dyDescent="0.25">
      <c r="B1453" s="239">
        <v>44249</v>
      </c>
      <c r="C1453" s="236" t="s">
        <v>793</v>
      </c>
      <c r="D1453" s="240">
        <v>31340.41</v>
      </c>
      <c r="E1453" s="242">
        <v>1</v>
      </c>
    </row>
    <row r="1454" spans="2:5" x14ac:dyDescent="0.25">
      <c r="B1454" s="239">
        <v>44249</v>
      </c>
      <c r="C1454" s="236" t="s">
        <v>793</v>
      </c>
      <c r="D1454" s="240">
        <v>32817.15</v>
      </c>
      <c r="E1454" s="242">
        <v>1</v>
      </c>
    </row>
    <row r="1455" spans="2:5" x14ac:dyDescent="0.25">
      <c r="B1455" s="239">
        <v>44249</v>
      </c>
      <c r="C1455" s="236" t="s">
        <v>794</v>
      </c>
      <c r="D1455" s="240">
        <v>11244.69</v>
      </c>
      <c r="E1455" s="242">
        <v>1</v>
      </c>
    </row>
    <row r="1456" spans="2:5" x14ac:dyDescent="0.25">
      <c r="B1456" s="239">
        <v>44249</v>
      </c>
      <c r="C1456" s="236" t="s">
        <v>794</v>
      </c>
      <c r="D1456" s="240">
        <v>14020.86</v>
      </c>
      <c r="E1456" s="242">
        <v>1</v>
      </c>
    </row>
    <row r="1457" spans="2:5" x14ac:dyDescent="0.25">
      <c r="B1457" s="239">
        <v>44249</v>
      </c>
      <c r="C1457" s="236" t="s">
        <v>795</v>
      </c>
      <c r="D1457" s="240">
        <v>6075.96</v>
      </c>
      <c r="E1457" s="242">
        <v>1</v>
      </c>
    </row>
    <row r="1458" spans="2:5" x14ac:dyDescent="0.25">
      <c r="B1458" s="239">
        <v>44249</v>
      </c>
      <c r="C1458" s="236" t="s">
        <v>795</v>
      </c>
      <c r="D1458" s="240">
        <v>1742.46</v>
      </c>
      <c r="E1458" s="242">
        <v>1</v>
      </c>
    </row>
    <row r="1459" spans="2:5" x14ac:dyDescent="0.25">
      <c r="B1459" s="239">
        <v>44249</v>
      </c>
      <c r="C1459" s="236" t="s">
        <v>796</v>
      </c>
      <c r="D1459" s="240">
        <v>5612.33</v>
      </c>
      <c r="E1459" s="242">
        <v>1</v>
      </c>
    </row>
    <row r="1460" spans="2:5" x14ac:dyDescent="0.25">
      <c r="B1460" s="239">
        <v>44249</v>
      </c>
      <c r="C1460" s="236" t="s">
        <v>797</v>
      </c>
      <c r="D1460" s="240">
        <v>4401.82</v>
      </c>
      <c r="E1460" s="242">
        <v>1</v>
      </c>
    </row>
    <row r="1461" spans="2:5" x14ac:dyDescent="0.25">
      <c r="B1461" s="239">
        <v>44249</v>
      </c>
      <c r="C1461" s="236" t="s">
        <v>798</v>
      </c>
      <c r="D1461" s="240">
        <v>2109.39</v>
      </c>
      <c r="E1461" s="242">
        <v>1</v>
      </c>
    </row>
    <row r="1462" spans="2:5" x14ac:dyDescent="0.25">
      <c r="B1462" s="239">
        <v>44249</v>
      </c>
      <c r="C1462" s="236" t="s">
        <v>798</v>
      </c>
      <c r="D1462" s="240">
        <v>5471.85</v>
      </c>
      <c r="E1462" s="242">
        <v>1</v>
      </c>
    </row>
    <row r="1463" spans="2:5" x14ac:dyDescent="0.25">
      <c r="B1463" s="239">
        <v>44249</v>
      </c>
      <c r="C1463" s="236" t="s">
        <v>799</v>
      </c>
      <c r="D1463" s="240">
        <v>7714.67</v>
      </c>
      <c r="E1463" s="242">
        <v>1</v>
      </c>
    </row>
    <row r="1464" spans="2:5" x14ac:dyDescent="0.25">
      <c r="B1464" s="239">
        <v>44249</v>
      </c>
      <c r="C1464" s="236" t="s">
        <v>800</v>
      </c>
      <c r="D1464" s="240">
        <v>6312.01</v>
      </c>
      <c r="E1464" s="242">
        <v>1</v>
      </c>
    </row>
    <row r="1465" spans="2:5" x14ac:dyDescent="0.25">
      <c r="B1465" s="239">
        <v>44249</v>
      </c>
      <c r="C1465" s="236" t="s">
        <v>801</v>
      </c>
      <c r="D1465" s="240">
        <v>35876.400000000001</v>
      </c>
      <c r="E1465" s="242">
        <v>1</v>
      </c>
    </row>
    <row r="1466" spans="2:5" x14ac:dyDescent="0.25">
      <c r="B1466" s="239">
        <v>44249</v>
      </c>
      <c r="C1466" s="236" t="s">
        <v>801</v>
      </c>
      <c r="D1466" s="240">
        <v>47608.18</v>
      </c>
      <c r="E1466" s="242">
        <v>1</v>
      </c>
    </row>
    <row r="1467" spans="2:5" x14ac:dyDescent="0.25">
      <c r="B1467" s="239">
        <v>44249</v>
      </c>
      <c r="C1467" s="236" t="s">
        <v>801</v>
      </c>
      <c r="D1467" s="240">
        <v>82784.89</v>
      </c>
      <c r="E1467" s="242">
        <v>1</v>
      </c>
    </row>
    <row r="1468" spans="2:5" x14ac:dyDescent="0.25">
      <c r="B1468" s="239">
        <v>44249</v>
      </c>
      <c r="C1468" s="236" t="s">
        <v>801</v>
      </c>
      <c r="D1468" s="240">
        <v>22309</v>
      </c>
      <c r="E1468" s="242">
        <v>1</v>
      </c>
    </row>
    <row r="1469" spans="2:5" x14ac:dyDescent="0.25">
      <c r="B1469" s="239">
        <v>44249</v>
      </c>
      <c r="C1469" s="236" t="s">
        <v>801</v>
      </c>
      <c r="D1469" s="240">
        <v>50032.19</v>
      </c>
      <c r="E1469" s="242">
        <v>1</v>
      </c>
    </row>
    <row r="1470" spans="2:5" x14ac:dyDescent="0.25">
      <c r="B1470" s="239">
        <v>44249</v>
      </c>
      <c r="C1470" s="236" t="s">
        <v>801</v>
      </c>
      <c r="D1470" s="240">
        <v>18891.490000000002</v>
      </c>
      <c r="E1470" s="242">
        <v>1</v>
      </c>
    </row>
    <row r="1471" spans="2:5" x14ac:dyDescent="0.25">
      <c r="B1471" s="239">
        <v>44251</v>
      </c>
      <c r="C1471" s="236" t="s">
        <v>802</v>
      </c>
      <c r="D1471" s="240">
        <v>5905.07</v>
      </c>
      <c r="E1471" s="242">
        <v>1</v>
      </c>
    </row>
    <row r="1472" spans="2:5" x14ac:dyDescent="0.25">
      <c r="B1472" s="239">
        <v>44252</v>
      </c>
      <c r="C1472" s="236" t="s">
        <v>803</v>
      </c>
      <c r="D1472" s="240">
        <v>10337.17</v>
      </c>
      <c r="E1472" s="242">
        <v>1</v>
      </c>
    </row>
    <row r="1473" spans="2:5" x14ac:dyDescent="0.25">
      <c r="B1473" s="239">
        <v>44252</v>
      </c>
      <c r="C1473" s="236" t="s">
        <v>803</v>
      </c>
      <c r="D1473" s="240">
        <v>1682.24</v>
      </c>
      <c r="E1473" s="242">
        <v>1</v>
      </c>
    </row>
    <row r="1474" spans="2:5" x14ac:dyDescent="0.25">
      <c r="B1474" s="239">
        <v>44252</v>
      </c>
      <c r="C1474" s="236" t="s">
        <v>803</v>
      </c>
      <c r="D1474" s="240">
        <v>19160.39</v>
      </c>
      <c r="E1474" s="242">
        <v>1</v>
      </c>
    </row>
    <row r="1475" spans="2:5" x14ac:dyDescent="0.25">
      <c r="B1475" s="239">
        <v>44252</v>
      </c>
      <c r="C1475" s="236" t="s">
        <v>803</v>
      </c>
      <c r="D1475" s="240">
        <v>1902.36</v>
      </c>
      <c r="E1475" s="242">
        <v>1</v>
      </c>
    </row>
    <row r="1476" spans="2:5" x14ac:dyDescent="0.25">
      <c r="B1476" s="239">
        <v>44252</v>
      </c>
      <c r="C1476" s="236" t="s">
        <v>803</v>
      </c>
      <c r="D1476" s="240">
        <v>1376.56</v>
      </c>
      <c r="E1476" s="242">
        <v>1</v>
      </c>
    </row>
    <row r="1477" spans="2:5" x14ac:dyDescent="0.25">
      <c r="B1477" s="239">
        <v>44252</v>
      </c>
      <c r="C1477" s="236" t="s">
        <v>803</v>
      </c>
      <c r="D1477" s="240">
        <v>1328.92</v>
      </c>
      <c r="E1477" s="242">
        <v>1</v>
      </c>
    </row>
    <row r="1478" spans="2:5" x14ac:dyDescent="0.25">
      <c r="B1478" s="239">
        <v>44253</v>
      </c>
      <c r="C1478" s="236" t="s">
        <v>804</v>
      </c>
      <c r="D1478" s="240">
        <v>5812.67</v>
      </c>
      <c r="E1478" s="242">
        <v>1</v>
      </c>
    </row>
    <row r="1479" spans="2:5" x14ac:dyDescent="0.25">
      <c r="B1479" s="239">
        <v>44253</v>
      </c>
      <c r="C1479" s="236" t="s">
        <v>804</v>
      </c>
      <c r="D1479" s="240">
        <v>1228.71</v>
      </c>
      <c r="E1479" s="242">
        <v>1</v>
      </c>
    </row>
    <row r="1480" spans="2:5" x14ac:dyDescent="0.25">
      <c r="B1480" s="239">
        <v>44253</v>
      </c>
      <c r="C1480" s="236" t="s">
        <v>804</v>
      </c>
      <c r="D1480" s="240">
        <v>4372.53</v>
      </c>
      <c r="E1480" s="242">
        <v>1</v>
      </c>
    </row>
    <row r="1481" spans="2:5" x14ac:dyDescent="0.25">
      <c r="B1481" s="239">
        <v>44253</v>
      </c>
      <c r="C1481" s="236" t="s">
        <v>804</v>
      </c>
      <c r="D1481" s="240">
        <v>1238.82</v>
      </c>
      <c r="E1481" s="242">
        <v>1</v>
      </c>
    </row>
    <row r="1482" spans="2:5" x14ac:dyDescent="0.25">
      <c r="B1482" s="239">
        <v>44253</v>
      </c>
      <c r="C1482" s="236" t="s">
        <v>804</v>
      </c>
      <c r="D1482" s="240">
        <v>5442.68</v>
      </c>
      <c r="E1482" s="242">
        <v>1</v>
      </c>
    </row>
    <row r="1483" spans="2:5" x14ac:dyDescent="0.25">
      <c r="B1483" s="239">
        <v>44253</v>
      </c>
      <c r="C1483" s="236" t="s">
        <v>804</v>
      </c>
      <c r="D1483" s="240">
        <v>2578.91</v>
      </c>
      <c r="E1483" s="242">
        <v>1</v>
      </c>
    </row>
    <row r="1484" spans="2:5" x14ac:dyDescent="0.25">
      <c r="B1484" s="239">
        <v>44253</v>
      </c>
      <c r="C1484" s="236" t="s">
        <v>804</v>
      </c>
      <c r="D1484" s="240">
        <v>511.23</v>
      </c>
      <c r="E1484" s="242">
        <v>1</v>
      </c>
    </row>
    <row r="1485" spans="2:5" x14ac:dyDescent="0.25">
      <c r="B1485" s="239">
        <v>44253</v>
      </c>
      <c r="C1485" s="236" t="s">
        <v>804</v>
      </c>
      <c r="D1485" s="240">
        <v>5077.41</v>
      </c>
      <c r="E1485" s="242">
        <v>1</v>
      </c>
    </row>
    <row r="1486" spans="2:5" x14ac:dyDescent="0.25">
      <c r="B1486" s="239">
        <v>44253</v>
      </c>
      <c r="C1486" s="236" t="s">
        <v>804</v>
      </c>
      <c r="D1486" s="240">
        <v>2397.48</v>
      </c>
      <c r="E1486" s="242">
        <v>1</v>
      </c>
    </row>
    <row r="1487" spans="2:5" x14ac:dyDescent="0.25">
      <c r="B1487" s="239">
        <v>44253</v>
      </c>
      <c r="C1487" s="236" t="s">
        <v>804</v>
      </c>
      <c r="D1487" s="240">
        <v>10259.42</v>
      </c>
      <c r="E1487" s="242">
        <v>1</v>
      </c>
    </row>
    <row r="1488" spans="2:5" x14ac:dyDescent="0.25">
      <c r="B1488" s="239">
        <v>44253</v>
      </c>
      <c r="C1488" s="236" t="s">
        <v>804</v>
      </c>
      <c r="D1488" s="240">
        <v>4202.26</v>
      </c>
      <c r="E1488" s="242">
        <v>1</v>
      </c>
    </row>
    <row r="1489" spans="2:5" x14ac:dyDescent="0.25">
      <c r="B1489" s="239">
        <v>44253</v>
      </c>
      <c r="C1489" s="236" t="s">
        <v>804</v>
      </c>
      <c r="D1489" s="240">
        <v>19393.64</v>
      </c>
      <c r="E1489" s="242">
        <v>1</v>
      </c>
    </row>
    <row r="1490" spans="2:5" x14ac:dyDescent="0.25">
      <c r="B1490" s="239">
        <v>44253</v>
      </c>
      <c r="C1490" s="236" t="s">
        <v>804</v>
      </c>
      <c r="D1490" s="240">
        <v>5451.58</v>
      </c>
      <c r="E1490" s="242">
        <v>1</v>
      </c>
    </row>
    <row r="1491" spans="2:5" x14ac:dyDescent="0.25">
      <c r="B1491" s="239">
        <v>44253</v>
      </c>
      <c r="C1491" s="236" t="s">
        <v>805</v>
      </c>
      <c r="D1491" s="240">
        <v>1894.41</v>
      </c>
      <c r="E1491" s="242">
        <v>1</v>
      </c>
    </row>
    <row r="1492" spans="2:5" x14ac:dyDescent="0.25">
      <c r="B1492" s="239">
        <v>44253</v>
      </c>
      <c r="C1492" s="236" t="s">
        <v>805</v>
      </c>
      <c r="D1492" s="240">
        <v>2431.0100000000002</v>
      </c>
      <c r="E1492" s="242">
        <v>1</v>
      </c>
    </row>
    <row r="1493" spans="2:5" x14ac:dyDescent="0.25">
      <c r="B1493" s="239">
        <v>44253</v>
      </c>
      <c r="C1493" s="236" t="s">
        <v>805</v>
      </c>
      <c r="D1493" s="240">
        <v>3850.33</v>
      </c>
      <c r="E1493" s="242">
        <v>1</v>
      </c>
    </row>
    <row r="1494" spans="2:5" x14ac:dyDescent="0.25">
      <c r="B1494" s="239">
        <v>44253</v>
      </c>
      <c r="C1494" s="236" t="s">
        <v>805</v>
      </c>
      <c r="D1494" s="240">
        <v>992.54</v>
      </c>
      <c r="E1494" s="242">
        <v>1</v>
      </c>
    </row>
    <row r="1495" spans="2:5" x14ac:dyDescent="0.25">
      <c r="B1495" s="239">
        <v>44253</v>
      </c>
      <c r="C1495" s="236" t="s">
        <v>805</v>
      </c>
      <c r="D1495" s="240">
        <v>2473.17</v>
      </c>
      <c r="E1495" s="242">
        <v>1</v>
      </c>
    </row>
    <row r="1496" spans="2:5" x14ac:dyDescent="0.25">
      <c r="B1496" s="239">
        <v>44253</v>
      </c>
      <c r="C1496" s="236" t="s">
        <v>805</v>
      </c>
      <c r="D1496" s="240">
        <v>26854.51</v>
      </c>
      <c r="E1496" s="242">
        <v>1</v>
      </c>
    </row>
    <row r="1497" spans="2:5" x14ac:dyDescent="0.25">
      <c r="B1497" s="239">
        <v>44253</v>
      </c>
      <c r="C1497" s="236" t="s">
        <v>805</v>
      </c>
      <c r="D1497" s="240">
        <v>7842.96</v>
      </c>
      <c r="E1497" s="242">
        <v>1</v>
      </c>
    </row>
    <row r="1498" spans="2:5" x14ac:dyDescent="0.25">
      <c r="B1498" s="239">
        <v>44253</v>
      </c>
      <c r="C1498" s="236" t="s">
        <v>805</v>
      </c>
      <c r="D1498" s="240">
        <v>3698.7</v>
      </c>
      <c r="E1498" s="242">
        <v>1</v>
      </c>
    </row>
    <row r="1499" spans="2:5" x14ac:dyDescent="0.25">
      <c r="B1499" s="239">
        <v>44253</v>
      </c>
      <c r="C1499" s="236" t="s">
        <v>805</v>
      </c>
      <c r="D1499" s="240">
        <v>933.84</v>
      </c>
      <c r="E1499" s="242">
        <v>1</v>
      </c>
    </row>
    <row r="1500" spans="2:5" x14ac:dyDescent="0.25">
      <c r="B1500" s="239">
        <v>44253</v>
      </c>
      <c r="C1500" s="236" t="s">
        <v>806</v>
      </c>
      <c r="D1500" s="240">
        <v>2804.94</v>
      </c>
      <c r="E1500" s="242">
        <v>1</v>
      </c>
    </row>
    <row r="1501" spans="2:5" x14ac:dyDescent="0.25">
      <c r="B1501" s="239">
        <v>44253</v>
      </c>
      <c r="C1501" s="236" t="s">
        <v>806</v>
      </c>
      <c r="D1501" s="240">
        <v>20006.97</v>
      </c>
      <c r="E1501" s="242">
        <v>1</v>
      </c>
    </row>
    <row r="1502" spans="2:5" x14ac:dyDescent="0.25">
      <c r="B1502" s="239">
        <v>44253</v>
      </c>
      <c r="C1502" s="236" t="s">
        <v>806</v>
      </c>
      <c r="D1502" s="240">
        <v>5233.82</v>
      </c>
      <c r="E1502" s="242">
        <v>1</v>
      </c>
    </row>
    <row r="1503" spans="2:5" x14ac:dyDescent="0.25">
      <c r="B1503" s="239">
        <v>44253</v>
      </c>
      <c r="C1503" s="236" t="s">
        <v>806</v>
      </c>
      <c r="D1503" s="240">
        <v>1597.26</v>
      </c>
      <c r="E1503" s="242">
        <v>1</v>
      </c>
    </row>
    <row r="1504" spans="2:5" x14ac:dyDescent="0.25">
      <c r="B1504" s="239">
        <v>44253</v>
      </c>
      <c r="C1504" s="236" t="s">
        <v>806</v>
      </c>
      <c r="D1504" s="240">
        <v>3994.35</v>
      </c>
      <c r="E1504" s="242">
        <v>1</v>
      </c>
    </row>
    <row r="1505" spans="2:5" x14ac:dyDescent="0.25">
      <c r="B1505" s="239">
        <v>44253</v>
      </c>
      <c r="C1505" s="236" t="s">
        <v>806</v>
      </c>
      <c r="D1505" s="240">
        <v>950.72</v>
      </c>
      <c r="E1505" s="242">
        <v>1</v>
      </c>
    </row>
    <row r="1506" spans="2:5" x14ac:dyDescent="0.25">
      <c r="B1506" s="239">
        <v>44253</v>
      </c>
      <c r="C1506" s="236" t="s">
        <v>806</v>
      </c>
      <c r="D1506" s="240">
        <v>4673.71</v>
      </c>
      <c r="E1506" s="242">
        <v>1</v>
      </c>
    </row>
    <row r="1507" spans="2:5" x14ac:dyDescent="0.25">
      <c r="B1507" s="239">
        <v>44253</v>
      </c>
      <c r="C1507" s="236" t="s">
        <v>806</v>
      </c>
      <c r="D1507" s="240">
        <v>800.95</v>
      </c>
      <c r="E1507" s="242">
        <v>1</v>
      </c>
    </row>
    <row r="1508" spans="2:5" x14ac:dyDescent="0.25">
      <c r="B1508" s="239">
        <v>44253</v>
      </c>
      <c r="C1508" s="236" t="s">
        <v>806</v>
      </c>
      <c r="D1508" s="240">
        <v>235.97</v>
      </c>
      <c r="E1508" s="242">
        <v>1</v>
      </c>
    </row>
    <row r="1509" spans="2:5" x14ac:dyDescent="0.25">
      <c r="B1509" s="239">
        <v>44253</v>
      </c>
      <c r="C1509" s="236" t="s">
        <v>806</v>
      </c>
      <c r="D1509" s="240">
        <v>7214.75</v>
      </c>
      <c r="E1509" s="242">
        <v>1</v>
      </c>
    </row>
    <row r="1510" spans="2:5" x14ac:dyDescent="0.25">
      <c r="B1510" s="239">
        <v>44253</v>
      </c>
      <c r="C1510" s="236" t="s">
        <v>806</v>
      </c>
      <c r="D1510" s="240">
        <v>2076.88</v>
      </c>
      <c r="E1510" s="242">
        <v>1</v>
      </c>
    </row>
    <row r="1511" spans="2:5" x14ac:dyDescent="0.25">
      <c r="B1511" s="239">
        <v>44253</v>
      </c>
      <c r="C1511" s="236" t="s">
        <v>806</v>
      </c>
      <c r="D1511" s="240">
        <v>27167.32</v>
      </c>
      <c r="E1511" s="242">
        <v>1</v>
      </c>
    </row>
    <row r="1512" spans="2:5" x14ac:dyDescent="0.25">
      <c r="B1512" s="239">
        <v>44253</v>
      </c>
      <c r="C1512" s="236" t="s">
        <v>806</v>
      </c>
      <c r="D1512" s="240">
        <v>8776.2000000000007</v>
      </c>
      <c r="E1512" s="242">
        <v>1</v>
      </c>
    </row>
    <row r="1513" spans="2:5" x14ac:dyDescent="0.25">
      <c r="B1513" s="239">
        <v>44253</v>
      </c>
      <c r="C1513" s="236" t="s">
        <v>806</v>
      </c>
      <c r="D1513" s="240">
        <v>4794.1499999999996</v>
      </c>
      <c r="E1513" s="242">
        <v>1</v>
      </c>
    </row>
    <row r="1514" spans="2:5" x14ac:dyDescent="0.25">
      <c r="B1514" s="239">
        <v>44253</v>
      </c>
      <c r="C1514" s="236" t="s">
        <v>806</v>
      </c>
      <c r="D1514" s="240">
        <v>2209.65</v>
      </c>
      <c r="E1514" s="242">
        <v>1</v>
      </c>
    </row>
    <row r="1515" spans="2:5" x14ac:dyDescent="0.25">
      <c r="B1515" s="239">
        <v>44253</v>
      </c>
      <c r="C1515" s="236" t="s">
        <v>806</v>
      </c>
      <c r="D1515" s="240">
        <v>10369.950000000001</v>
      </c>
      <c r="E1515" s="242">
        <v>1</v>
      </c>
    </row>
    <row r="1516" spans="2:5" x14ac:dyDescent="0.25">
      <c r="B1516" s="239">
        <v>44253</v>
      </c>
      <c r="C1516" s="236" t="s">
        <v>806</v>
      </c>
      <c r="D1516" s="240">
        <v>3625.44</v>
      </c>
      <c r="E1516" s="242">
        <v>1</v>
      </c>
    </row>
    <row r="1517" spans="2:5" x14ac:dyDescent="0.25">
      <c r="B1517" s="239">
        <v>44253</v>
      </c>
      <c r="C1517" s="236" t="s">
        <v>807</v>
      </c>
      <c r="D1517" s="240">
        <v>4031.96</v>
      </c>
      <c r="E1517" s="242">
        <v>1</v>
      </c>
    </row>
    <row r="1518" spans="2:5" x14ac:dyDescent="0.25">
      <c r="B1518" s="239">
        <v>44253</v>
      </c>
      <c r="C1518" s="236" t="s">
        <v>808</v>
      </c>
      <c r="D1518" s="240">
        <v>6547.74</v>
      </c>
      <c r="E1518" s="242">
        <v>1</v>
      </c>
    </row>
    <row r="1519" spans="2:5" x14ac:dyDescent="0.25">
      <c r="B1519" s="239">
        <v>44253</v>
      </c>
      <c r="C1519" s="236" t="s">
        <v>809</v>
      </c>
      <c r="D1519" s="240">
        <v>8381.51</v>
      </c>
      <c r="E1519" s="242">
        <v>1</v>
      </c>
    </row>
    <row r="1520" spans="2:5" x14ac:dyDescent="0.25">
      <c r="B1520" s="239">
        <v>44253</v>
      </c>
      <c r="C1520" s="236" t="s">
        <v>809</v>
      </c>
      <c r="D1520" s="240">
        <v>5126.59</v>
      </c>
      <c r="E1520" s="242">
        <v>1</v>
      </c>
    </row>
    <row r="1521" spans="2:5" x14ac:dyDescent="0.25">
      <c r="B1521" s="239">
        <v>44253</v>
      </c>
      <c r="C1521" s="236" t="s">
        <v>809</v>
      </c>
      <c r="D1521" s="240">
        <v>21948.62</v>
      </c>
      <c r="E1521" s="242">
        <v>1</v>
      </c>
    </row>
    <row r="1522" spans="2:5" x14ac:dyDescent="0.25">
      <c r="B1522" s="239">
        <v>44253</v>
      </c>
      <c r="C1522" s="236" t="s">
        <v>809</v>
      </c>
      <c r="D1522" s="240">
        <v>11450.55</v>
      </c>
      <c r="E1522" s="242">
        <v>1</v>
      </c>
    </row>
    <row r="1523" spans="2:5" x14ac:dyDescent="0.25">
      <c r="B1523" s="239">
        <v>44253</v>
      </c>
      <c r="C1523" s="236" t="s">
        <v>809</v>
      </c>
      <c r="D1523" s="240">
        <v>10886.79</v>
      </c>
      <c r="E1523" s="242">
        <v>1</v>
      </c>
    </row>
    <row r="1524" spans="2:5" x14ac:dyDescent="0.25">
      <c r="B1524" s="239">
        <v>44253</v>
      </c>
      <c r="C1524" s="236" t="s">
        <v>809</v>
      </c>
      <c r="D1524" s="240">
        <v>4277.32</v>
      </c>
      <c r="E1524" s="242">
        <v>1</v>
      </c>
    </row>
    <row r="1525" spans="2:5" x14ac:dyDescent="0.25">
      <c r="B1525" s="239">
        <v>44253</v>
      </c>
      <c r="C1525" s="236" t="s">
        <v>810</v>
      </c>
      <c r="D1525" s="240">
        <v>1431.19</v>
      </c>
      <c r="E1525" s="242">
        <v>1</v>
      </c>
    </row>
    <row r="1526" spans="2:5" x14ac:dyDescent="0.25">
      <c r="B1526" s="239">
        <v>44254</v>
      </c>
      <c r="C1526" s="236" t="s">
        <v>811</v>
      </c>
      <c r="D1526" s="240">
        <v>5786.8</v>
      </c>
      <c r="E1526" s="242">
        <v>1</v>
      </c>
    </row>
    <row r="1527" spans="2:5" x14ac:dyDescent="0.25">
      <c r="B1527" s="239">
        <v>44255</v>
      </c>
      <c r="C1527" s="236" t="s">
        <v>812</v>
      </c>
      <c r="D1527" s="240">
        <v>14199.85</v>
      </c>
      <c r="E1527" s="242">
        <v>1</v>
      </c>
    </row>
    <row r="1528" spans="2:5" x14ac:dyDescent="0.25">
      <c r="B1528" s="239">
        <v>44255</v>
      </c>
      <c r="C1528" s="236" t="s">
        <v>813</v>
      </c>
      <c r="D1528" s="240">
        <v>8743.7900000000009</v>
      </c>
      <c r="E1528" s="242">
        <v>1</v>
      </c>
    </row>
    <row r="1529" spans="2:5" x14ac:dyDescent="0.25">
      <c r="B1529" s="239">
        <v>44255</v>
      </c>
      <c r="C1529" s="236" t="s">
        <v>814</v>
      </c>
      <c r="D1529" s="240">
        <v>4079.07</v>
      </c>
      <c r="E1529" s="242">
        <v>1</v>
      </c>
    </row>
    <row r="1530" spans="2:5" x14ac:dyDescent="0.25">
      <c r="B1530" s="239">
        <v>44255</v>
      </c>
      <c r="C1530" s="236" t="s">
        <v>815</v>
      </c>
      <c r="D1530" s="240">
        <v>5365.4</v>
      </c>
      <c r="E1530" s="242">
        <v>1</v>
      </c>
    </row>
    <row r="1531" spans="2:5" x14ac:dyDescent="0.25">
      <c r="B1531" s="239">
        <v>44255</v>
      </c>
      <c r="C1531" s="236" t="s">
        <v>816</v>
      </c>
      <c r="D1531" s="240">
        <v>3722.62</v>
      </c>
      <c r="E1531" s="242">
        <v>1</v>
      </c>
    </row>
    <row r="1532" spans="2:5" x14ac:dyDescent="0.25">
      <c r="B1532" s="239">
        <v>44255</v>
      </c>
      <c r="C1532" s="236" t="s">
        <v>816</v>
      </c>
      <c r="D1532" s="240">
        <v>3260.93</v>
      </c>
      <c r="E1532" s="242">
        <v>1</v>
      </c>
    </row>
    <row r="1533" spans="2:5" x14ac:dyDescent="0.25">
      <c r="B1533" s="239">
        <v>44255</v>
      </c>
      <c r="C1533" s="236" t="s">
        <v>816</v>
      </c>
      <c r="D1533" s="240">
        <v>6009.72</v>
      </c>
      <c r="E1533" s="242">
        <v>1</v>
      </c>
    </row>
    <row r="1534" spans="2:5" x14ac:dyDescent="0.25">
      <c r="B1534" s="239">
        <v>44255</v>
      </c>
      <c r="C1534" s="236" t="s">
        <v>816</v>
      </c>
      <c r="D1534" s="240">
        <v>3618.78</v>
      </c>
      <c r="E1534" s="242">
        <v>1</v>
      </c>
    </row>
    <row r="1535" spans="2:5" x14ac:dyDescent="0.25">
      <c r="B1535" s="239">
        <v>44255</v>
      </c>
      <c r="C1535" s="236" t="s">
        <v>817</v>
      </c>
      <c r="D1535" s="240">
        <v>10510.54</v>
      </c>
      <c r="E1535" s="242">
        <v>1</v>
      </c>
    </row>
    <row r="1536" spans="2:5" x14ac:dyDescent="0.25">
      <c r="B1536" s="239">
        <v>44256</v>
      </c>
      <c r="C1536" s="236" t="s">
        <v>818</v>
      </c>
      <c r="D1536" s="240">
        <v>2255.98</v>
      </c>
      <c r="E1536" s="242">
        <v>1</v>
      </c>
    </row>
    <row r="1537" spans="2:5" x14ac:dyDescent="0.25">
      <c r="B1537" s="239">
        <v>44256</v>
      </c>
      <c r="C1537" s="236" t="s">
        <v>818</v>
      </c>
      <c r="D1537" s="240">
        <v>17129.04</v>
      </c>
      <c r="E1537" s="242">
        <v>1</v>
      </c>
    </row>
    <row r="1538" spans="2:5" x14ac:dyDescent="0.25">
      <c r="B1538" s="239">
        <v>44256</v>
      </c>
      <c r="C1538" s="236" t="s">
        <v>818</v>
      </c>
      <c r="D1538" s="240">
        <v>9848.15</v>
      </c>
      <c r="E1538" s="242">
        <v>1</v>
      </c>
    </row>
    <row r="1539" spans="2:5" x14ac:dyDescent="0.25">
      <c r="B1539" s="239">
        <v>44256</v>
      </c>
      <c r="C1539" s="236" t="s">
        <v>818</v>
      </c>
      <c r="D1539" s="240">
        <v>9870</v>
      </c>
      <c r="E1539" s="242">
        <v>1</v>
      </c>
    </row>
    <row r="1540" spans="2:5" x14ac:dyDescent="0.25">
      <c r="B1540" s="239">
        <v>44257</v>
      </c>
      <c r="C1540" s="236" t="s">
        <v>819</v>
      </c>
      <c r="D1540" s="240">
        <v>5515.9</v>
      </c>
      <c r="E1540" s="242">
        <v>1</v>
      </c>
    </row>
    <row r="1541" spans="2:5" x14ac:dyDescent="0.25">
      <c r="B1541" s="239">
        <v>44257</v>
      </c>
      <c r="C1541" s="236" t="s">
        <v>820</v>
      </c>
      <c r="D1541" s="240">
        <v>8090.04</v>
      </c>
      <c r="E1541" s="242">
        <v>1</v>
      </c>
    </row>
    <row r="1542" spans="2:5" x14ac:dyDescent="0.25">
      <c r="B1542" s="239">
        <v>44257</v>
      </c>
      <c r="C1542" s="236" t="s">
        <v>821</v>
      </c>
      <c r="D1542" s="240">
        <v>283.16000000000003</v>
      </c>
      <c r="E1542" s="242">
        <v>1</v>
      </c>
    </row>
    <row r="1543" spans="2:5" x14ac:dyDescent="0.25">
      <c r="B1543" s="239">
        <v>44257</v>
      </c>
      <c r="C1543" s="236" t="s">
        <v>821</v>
      </c>
      <c r="D1543" s="240">
        <v>8968.5300000000007</v>
      </c>
      <c r="E1543" s="242">
        <v>1</v>
      </c>
    </row>
    <row r="1544" spans="2:5" x14ac:dyDescent="0.25">
      <c r="B1544" s="239">
        <v>44257</v>
      </c>
      <c r="C1544" s="236" t="s">
        <v>821</v>
      </c>
      <c r="D1544" s="240">
        <v>1331.47</v>
      </c>
      <c r="E1544" s="242">
        <v>1</v>
      </c>
    </row>
    <row r="1545" spans="2:5" x14ac:dyDescent="0.25">
      <c r="B1545" s="239">
        <v>44257</v>
      </c>
      <c r="C1545" s="236" t="s">
        <v>821</v>
      </c>
      <c r="D1545" s="240">
        <v>707.94</v>
      </c>
      <c r="E1545" s="242">
        <v>1</v>
      </c>
    </row>
    <row r="1546" spans="2:5" x14ac:dyDescent="0.25">
      <c r="B1546" s="239">
        <v>44257</v>
      </c>
      <c r="C1546" s="236" t="s">
        <v>821</v>
      </c>
      <c r="D1546" s="240">
        <v>9847.5300000000007</v>
      </c>
      <c r="E1546" s="242">
        <v>1</v>
      </c>
    </row>
    <row r="1547" spans="2:5" x14ac:dyDescent="0.25">
      <c r="B1547" s="239">
        <v>44257</v>
      </c>
      <c r="C1547" s="236" t="s">
        <v>821</v>
      </c>
      <c r="D1547" s="240">
        <v>1929.18</v>
      </c>
      <c r="E1547" s="242">
        <v>1</v>
      </c>
    </row>
    <row r="1548" spans="2:5" x14ac:dyDescent="0.25">
      <c r="B1548" s="239">
        <v>44257</v>
      </c>
      <c r="C1548" s="236" t="s">
        <v>821</v>
      </c>
      <c r="D1548" s="240">
        <v>703.8</v>
      </c>
      <c r="E1548" s="242">
        <v>1</v>
      </c>
    </row>
    <row r="1549" spans="2:5" x14ac:dyDescent="0.25">
      <c r="B1549" s="239">
        <v>44257</v>
      </c>
      <c r="C1549" s="236" t="s">
        <v>821</v>
      </c>
      <c r="D1549" s="240">
        <v>6688.08</v>
      </c>
      <c r="E1549" s="242">
        <v>1</v>
      </c>
    </row>
    <row r="1550" spans="2:5" x14ac:dyDescent="0.25">
      <c r="B1550" s="239">
        <v>44257</v>
      </c>
      <c r="C1550" s="236" t="s">
        <v>821</v>
      </c>
      <c r="D1550" s="240">
        <v>1669.62</v>
      </c>
      <c r="E1550" s="242">
        <v>1</v>
      </c>
    </row>
    <row r="1551" spans="2:5" x14ac:dyDescent="0.25">
      <c r="B1551" s="239">
        <v>44257</v>
      </c>
      <c r="C1551" s="236" t="s">
        <v>822</v>
      </c>
      <c r="D1551" s="240">
        <v>12229.49</v>
      </c>
      <c r="E1551" s="242">
        <v>1</v>
      </c>
    </row>
    <row r="1552" spans="2:5" x14ac:dyDescent="0.25">
      <c r="B1552" s="239">
        <v>44258</v>
      </c>
      <c r="C1552" s="236" t="s">
        <v>823</v>
      </c>
      <c r="D1552" s="240">
        <v>15880.9</v>
      </c>
      <c r="E1552" s="242">
        <v>1</v>
      </c>
    </row>
    <row r="1553" spans="2:5" x14ac:dyDescent="0.25">
      <c r="B1553" s="239">
        <v>44259</v>
      </c>
      <c r="C1553" s="236" t="s">
        <v>824</v>
      </c>
      <c r="D1553" s="240">
        <v>2961.94</v>
      </c>
      <c r="E1553" s="242">
        <v>1</v>
      </c>
    </row>
    <row r="1554" spans="2:5" x14ac:dyDescent="0.25">
      <c r="B1554" s="239">
        <v>44259</v>
      </c>
      <c r="C1554" s="236" t="s">
        <v>824</v>
      </c>
      <c r="D1554" s="240">
        <v>1198.5999999999999</v>
      </c>
      <c r="E1554" s="242">
        <v>1</v>
      </c>
    </row>
    <row r="1555" spans="2:5" x14ac:dyDescent="0.25">
      <c r="B1555" s="239">
        <v>44259</v>
      </c>
      <c r="C1555" s="236" t="s">
        <v>825</v>
      </c>
      <c r="D1555" s="240">
        <v>7741.44</v>
      </c>
      <c r="E1555" s="242">
        <v>1</v>
      </c>
    </row>
    <row r="1556" spans="2:5" x14ac:dyDescent="0.25">
      <c r="B1556" s="239">
        <v>44259</v>
      </c>
      <c r="C1556" s="236" t="s">
        <v>826</v>
      </c>
      <c r="D1556" s="240">
        <v>3175.64</v>
      </c>
      <c r="E1556" s="242">
        <v>1</v>
      </c>
    </row>
    <row r="1557" spans="2:5" x14ac:dyDescent="0.25">
      <c r="B1557" s="239">
        <v>44259</v>
      </c>
      <c r="C1557" s="236" t="s">
        <v>826</v>
      </c>
      <c r="D1557" s="240">
        <v>2342.96</v>
      </c>
      <c r="E1557" s="242">
        <v>1</v>
      </c>
    </row>
    <row r="1558" spans="2:5" x14ac:dyDescent="0.25">
      <c r="B1558" s="239">
        <v>44259</v>
      </c>
      <c r="C1558" s="236" t="s">
        <v>827</v>
      </c>
      <c r="D1558" s="240">
        <v>2603.9</v>
      </c>
      <c r="E1558" s="242">
        <v>1</v>
      </c>
    </row>
    <row r="1559" spans="2:5" x14ac:dyDescent="0.25">
      <c r="B1559" s="239">
        <v>44259</v>
      </c>
      <c r="C1559" s="236" t="s">
        <v>828</v>
      </c>
      <c r="D1559" s="240">
        <v>13806.94</v>
      </c>
      <c r="E1559" s="242">
        <v>1</v>
      </c>
    </row>
    <row r="1560" spans="2:5" x14ac:dyDescent="0.25">
      <c r="B1560" s="239">
        <v>44259</v>
      </c>
      <c r="C1560" s="236" t="s">
        <v>828</v>
      </c>
      <c r="D1560" s="240">
        <v>7307.56</v>
      </c>
      <c r="E1560" s="242">
        <v>1</v>
      </c>
    </row>
    <row r="1561" spans="2:5" x14ac:dyDescent="0.25">
      <c r="B1561" s="239">
        <v>44259</v>
      </c>
      <c r="C1561" s="236" t="s">
        <v>829</v>
      </c>
      <c r="D1561" s="240">
        <v>24216.71</v>
      </c>
      <c r="E1561" s="242">
        <v>1</v>
      </c>
    </row>
    <row r="1562" spans="2:5" x14ac:dyDescent="0.25">
      <c r="B1562" s="239">
        <v>44259</v>
      </c>
      <c r="C1562" s="236" t="s">
        <v>829</v>
      </c>
      <c r="D1562" s="240">
        <v>5237.8900000000003</v>
      </c>
      <c r="E1562" s="242">
        <v>1</v>
      </c>
    </row>
    <row r="1563" spans="2:5" x14ac:dyDescent="0.25">
      <c r="B1563" s="239">
        <v>44259</v>
      </c>
      <c r="C1563" s="236" t="s">
        <v>829</v>
      </c>
      <c r="D1563" s="240">
        <v>31556.75</v>
      </c>
      <c r="E1563" s="242">
        <v>1</v>
      </c>
    </row>
    <row r="1564" spans="2:5" x14ac:dyDescent="0.25">
      <c r="B1564" s="239">
        <v>44259</v>
      </c>
      <c r="C1564" s="236" t="s">
        <v>829</v>
      </c>
      <c r="D1564" s="240">
        <v>15850.98</v>
      </c>
      <c r="E1564" s="242">
        <v>1</v>
      </c>
    </row>
    <row r="1565" spans="2:5" x14ac:dyDescent="0.25">
      <c r="B1565" s="239">
        <v>44260</v>
      </c>
      <c r="C1565" s="236" t="s">
        <v>830</v>
      </c>
      <c r="D1565" s="240">
        <v>2960.92</v>
      </c>
      <c r="E1565" s="242">
        <v>1</v>
      </c>
    </row>
    <row r="1566" spans="2:5" x14ac:dyDescent="0.25">
      <c r="B1566" s="239">
        <v>44260</v>
      </c>
      <c r="C1566" s="236" t="s">
        <v>830</v>
      </c>
      <c r="D1566" s="240">
        <v>2567.9299999999998</v>
      </c>
      <c r="E1566" s="242">
        <v>1</v>
      </c>
    </row>
    <row r="1567" spans="2:5" x14ac:dyDescent="0.25">
      <c r="B1567" s="239">
        <v>44260</v>
      </c>
      <c r="C1567" s="236" t="s">
        <v>830</v>
      </c>
      <c r="D1567" s="240">
        <v>3976.64</v>
      </c>
      <c r="E1567" s="242">
        <v>1</v>
      </c>
    </row>
    <row r="1568" spans="2:5" x14ac:dyDescent="0.25">
      <c r="B1568" s="239">
        <v>44260</v>
      </c>
      <c r="C1568" s="236" t="s">
        <v>830</v>
      </c>
      <c r="D1568" s="240">
        <v>2561.56</v>
      </c>
      <c r="E1568" s="242">
        <v>1</v>
      </c>
    </row>
    <row r="1569" spans="2:5" x14ac:dyDescent="0.25">
      <c r="B1569" s="239">
        <v>44260</v>
      </c>
      <c r="C1569" s="236" t="s">
        <v>830</v>
      </c>
      <c r="D1569" s="240">
        <v>1926.49</v>
      </c>
      <c r="E1569" s="242">
        <v>1</v>
      </c>
    </row>
    <row r="1570" spans="2:5" x14ac:dyDescent="0.25">
      <c r="B1570" s="239">
        <v>44260</v>
      </c>
      <c r="C1570" s="236" t="s">
        <v>830</v>
      </c>
      <c r="D1570" s="240">
        <v>2307.1999999999998</v>
      </c>
      <c r="E1570" s="242">
        <v>1</v>
      </c>
    </row>
    <row r="1571" spans="2:5" x14ac:dyDescent="0.25">
      <c r="B1571" s="239">
        <v>44260</v>
      </c>
      <c r="C1571" s="236" t="s">
        <v>830</v>
      </c>
      <c r="D1571" s="240">
        <v>2530.7199999999998</v>
      </c>
      <c r="E1571" s="242">
        <v>1</v>
      </c>
    </row>
    <row r="1572" spans="2:5" x14ac:dyDescent="0.25">
      <c r="B1572" s="239">
        <v>44260</v>
      </c>
      <c r="C1572" s="236" t="s">
        <v>831</v>
      </c>
      <c r="D1572" s="240">
        <v>791.14</v>
      </c>
      <c r="E1572" s="242">
        <v>1</v>
      </c>
    </row>
    <row r="1573" spans="2:5" x14ac:dyDescent="0.25">
      <c r="B1573" s="239">
        <v>44260</v>
      </c>
      <c r="C1573" s="236" t="s">
        <v>832</v>
      </c>
      <c r="D1573" s="240">
        <v>3757.37</v>
      </c>
      <c r="E1573" s="242">
        <v>1</v>
      </c>
    </row>
    <row r="1574" spans="2:5" x14ac:dyDescent="0.25">
      <c r="B1574" s="239">
        <v>44260</v>
      </c>
      <c r="C1574" s="236" t="s">
        <v>832</v>
      </c>
      <c r="D1574" s="240">
        <v>2349.42</v>
      </c>
      <c r="E1574" s="242">
        <v>1</v>
      </c>
    </row>
    <row r="1575" spans="2:5" x14ac:dyDescent="0.25">
      <c r="B1575" s="239">
        <v>44262</v>
      </c>
      <c r="C1575" s="236" t="s">
        <v>833</v>
      </c>
      <c r="D1575" s="240">
        <v>2324.5</v>
      </c>
      <c r="E1575" s="242">
        <v>1</v>
      </c>
    </row>
    <row r="1576" spans="2:5" x14ac:dyDescent="0.25">
      <c r="B1576" s="239">
        <v>44262</v>
      </c>
      <c r="C1576" s="236" t="s">
        <v>833</v>
      </c>
      <c r="D1576" s="240">
        <v>1652.63</v>
      </c>
      <c r="E1576" s="242">
        <v>1</v>
      </c>
    </row>
    <row r="1577" spans="2:5" x14ac:dyDescent="0.25">
      <c r="B1577" s="239">
        <v>44262</v>
      </c>
      <c r="C1577" s="236" t="s">
        <v>834</v>
      </c>
      <c r="D1577" s="240">
        <v>4161.7</v>
      </c>
      <c r="E1577" s="242">
        <v>1</v>
      </c>
    </row>
    <row r="1578" spans="2:5" x14ac:dyDescent="0.25">
      <c r="B1578" s="239">
        <v>44262</v>
      </c>
      <c r="C1578" s="236" t="s">
        <v>835</v>
      </c>
      <c r="D1578" s="240">
        <v>2458.06</v>
      </c>
      <c r="E1578" s="242">
        <v>1</v>
      </c>
    </row>
    <row r="1579" spans="2:5" x14ac:dyDescent="0.25">
      <c r="B1579" s="239">
        <v>44262</v>
      </c>
      <c r="C1579" s="236" t="s">
        <v>836</v>
      </c>
      <c r="D1579" s="240">
        <v>4218.78</v>
      </c>
      <c r="E1579" s="242">
        <v>1</v>
      </c>
    </row>
    <row r="1580" spans="2:5" x14ac:dyDescent="0.25">
      <c r="B1580" s="239">
        <v>44262</v>
      </c>
      <c r="C1580" s="236" t="s">
        <v>836</v>
      </c>
      <c r="D1580" s="240">
        <v>32772.14</v>
      </c>
      <c r="E1580" s="242">
        <v>1</v>
      </c>
    </row>
    <row r="1581" spans="2:5" x14ac:dyDescent="0.25">
      <c r="B1581" s="239">
        <v>44262</v>
      </c>
      <c r="C1581" s="236" t="s">
        <v>836</v>
      </c>
      <c r="D1581" s="240">
        <v>39848.660000000003</v>
      </c>
      <c r="E1581" s="242">
        <v>1</v>
      </c>
    </row>
    <row r="1582" spans="2:5" x14ac:dyDescent="0.25">
      <c r="B1582" s="239">
        <v>44262</v>
      </c>
      <c r="C1582" s="236" t="s">
        <v>836</v>
      </c>
      <c r="D1582" s="240">
        <v>20672.07</v>
      </c>
      <c r="E1582" s="242">
        <v>1</v>
      </c>
    </row>
    <row r="1583" spans="2:5" x14ac:dyDescent="0.25">
      <c r="B1583" s="239">
        <v>44262</v>
      </c>
      <c r="C1583" s="236" t="s">
        <v>836</v>
      </c>
      <c r="D1583" s="240">
        <v>73845.009999999995</v>
      </c>
      <c r="E1583" s="242">
        <v>1</v>
      </c>
    </row>
    <row r="1584" spans="2:5" x14ac:dyDescent="0.25">
      <c r="B1584" s="239">
        <v>44262</v>
      </c>
      <c r="C1584" s="236" t="s">
        <v>836</v>
      </c>
      <c r="D1584" s="240">
        <v>46369.66</v>
      </c>
      <c r="E1584" s="242">
        <v>1</v>
      </c>
    </row>
    <row r="1585" spans="2:5" x14ac:dyDescent="0.25">
      <c r="B1585" s="239">
        <v>44262</v>
      </c>
      <c r="C1585" s="236" t="s">
        <v>837</v>
      </c>
      <c r="D1585" s="240">
        <v>31424.080000000002</v>
      </c>
      <c r="E1585" s="242">
        <v>1</v>
      </c>
    </row>
    <row r="1586" spans="2:5" x14ac:dyDescent="0.25">
      <c r="B1586" s="239">
        <v>44262</v>
      </c>
      <c r="C1586" s="236" t="s">
        <v>837</v>
      </c>
      <c r="D1586" s="240">
        <v>8418.49</v>
      </c>
      <c r="E1586" s="242">
        <v>1</v>
      </c>
    </row>
    <row r="1587" spans="2:5" x14ac:dyDescent="0.25">
      <c r="B1587" s="239">
        <v>44262</v>
      </c>
      <c r="C1587" s="236" t="s">
        <v>837</v>
      </c>
      <c r="D1587" s="240">
        <v>13836.14</v>
      </c>
      <c r="E1587" s="242">
        <v>1</v>
      </c>
    </row>
    <row r="1588" spans="2:5" x14ac:dyDescent="0.25">
      <c r="B1588" s="239">
        <v>44262</v>
      </c>
      <c r="C1588" s="236" t="s">
        <v>837</v>
      </c>
      <c r="D1588" s="240">
        <v>19445.16</v>
      </c>
      <c r="E1588" s="242">
        <v>1</v>
      </c>
    </row>
    <row r="1589" spans="2:5" x14ac:dyDescent="0.25">
      <c r="B1589" s="239">
        <v>44262</v>
      </c>
      <c r="C1589" s="236" t="s">
        <v>837</v>
      </c>
      <c r="D1589" s="240">
        <v>19757.509999999998</v>
      </c>
      <c r="E1589" s="242">
        <v>1</v>
      </c>
    </row>
    <row r="1590" spans="2:5" x14ac:dyDescent="0.25">
      <c r="B1590" s="239">
        <v>44262</v>
      </c>
      <c r="C1590" s="236" t="s">
        <v>837</v>
      </c>
      <c r="D1590" s="240">
        <v>7128.86</v>
      </c>
      <c r="E1590" s="242">
        <v>1</v>
      </c>
    </row>
    <row r="1591" spans="2:5" x14ac:dyDescent="0.25">
      <c r="B1591" s="239">
        <v>44263</v>
      </c>
      <c r="C1591" s="236" t="s">
        <v>838</v>
      </c>
      <c r="D1591" s="240">
        <v>2039.94</v>
      </c>
      <c r="E1591" s="242">
        <v>1</v>
      </c>
    </row>
    <row r="1592" spans="2:5" x14ac:dyDescent="0.25">
      <c r="B1592" s="239">
        <v>44263</v>
      </c>
      <c r="C1592" s="236" t="s">
        <v>838</v>
      </c>
      <c r="D1592" s="240">
        <v>1186.71</v>
      </c>
      <c r="E1592" s="242">
        <v>1</v>
      </c>
    </row>
    <row r="1593" spans="2:5" x14ac:dyDescent="0.25">
      <c r="B1593" s="239">
        <v>44263</v>
      </c>
      <c r="C1593" s="236" t="s">
        <v>838</v>
      </c>
      <c r="D1593" s="240">
        <v>5089.54</v>
      </c>
      <c r="E1593" s="242">
        <v>1</v>
      </c>
    </row>
    <row r="1594" spans="2:5" x14ac:dyDescent="0.25">
      <c r="B1594" s="239">
        <v>44263</v>
      </c>
      <c r="C1594" s="236" t="s">
        <v>838</v>
      </c>
      <c r="D1594" s="240">
        <v>2658.64</v>
      </c>
      <c r="E1594" s="242">
        <v>1</v>
      </c>
    </row>
    <row r="1595" spans="2:5" x14ac:dyDescent="0.25">
      <c r="B1595" s="239">
        <v>44263</v>
      </c>
      <c r="C1595" s="236" t="s">
        <v>838</v>
      </c>
      <c r="D1595" s="240">
        <v>2587.29</v>
      </c>
      <c r="E1595" s="242">
        <v>1</v>
      </c>
    </row>
    <row r="1596" spans="2:5" x14ac:dyDescent="0.25">
      <c r="B1596" s="239">
        <v>44263</v>
      </c>
      <c r="C1596" s="236" t="s">
        <v>838</v>
      </c>
      <c r="D1596" s="240">
        <v>990.12</v>
      </c>
      <c r="E1596" s="242">
        <v>1</v>
      </c>
    </row>
    <row r="1597" spans="2:5" x14ac:dyDescent="0.25">
      <c r="B1597" s="239">
        <v>44264</v>
      </c>
      <c r="C1597" s="236" t="s">
        <v>839</v>
      </c>
      <c r="D1597" s="240">
        <v>17689.89</v>
      </c>
      <c r="E1597" s="242">
        <v>1</v>
      </c>
    </row>
    <row r="1598" spans="2:5" x14ac:dyDescent="0.25">
      <c r="B1598" s="239">
        <v>44264</v>
      </c>
      <c r="C1598" s="236" t="s">
        <v>839</v>
      </c>
      <c r="D1598" s="240">
        <v>4536.63</v>
      </c>
      <c r="E1598" s="242">
        <v>1</v>
      </c>
    </row>
    <row r="1599" spans="2:5" x14ac:dyDescent="0.25">
      <c r="B1599" s="239">
        <v>44264</v>
      </c>
      <c r="C1599" s="236" t="s">
        <v>839</v>
      </c>
      <c r="D1599" s="240">
        <v>7583.27</v>
      </c>
      <c r="E1599" s="242">
        <v>1</v>
      </c>
    </row>
    <row r="1600" spans="2:5" x14ac:dyDescent="0.25">
      <c r="B1600" s="239">
        <v>44264</v>
      </c>
      <c r="C1600" s="236" t="s">
        <v>839</v>
      </c>
      <c r="D1600" s="240">
        <v>10294.5</v>
      </c>
      <c r="E1600" s="242">
        <v>1</v>
      </c>
    </row>
    <row r="1601" spans="2:5" x14ac:dyDescent="0.25">
      <c r="B1601" s="239">
        <v>44264</v>
      </c>
      <c r="C1601" s="236" t="s">
        <v>839</v>
      </c>
      <c r="D1601" s="240">
        <v>10584.38</v>
      </c>
      <c r="E1601" s="242">
        <v>1</v>
      </c>
    </row>
    <row r="1602" spans="2:5" x14ac:dyDescent="0.25">
      <c r="B1602" s="239">
        <v>44264</v>
      </c>
      <c r="C1602" s="236" t="s">
        <v>839</v>
      </c>
      <c r="D1602" s="240">
        <v>3841.67</v>
      </c>
      <c r="E1602" s="242">
        <v>1</v>
      </c>
    </row>
    <row r="1603" spans="2:5" x14ac:dyDescent="0.25">
      <c r="B1603" s="239">
        <v>44265</v>
      </c>
      <c r="C1603" s="236" t="s">
        <v>840</v>
      </c>
      <c r="D1603" s="240">
        <v>13408.6</v>
      </c>
      <c r="E1603" s="242">
        <v>1</v>
      </c>
    </row>
    <row r="1604" spans="2:5" x14ac:dyDescent="0.25">
      <c r="B1604" s="239">
        <v>44265</v>
      </c>
      <c r="C1604" s="236" t="s">
        <v>841</v>
      </c>
      <c r="D1604" s="240">
        <v>3992.36</v>
      </c>
      <c r="E1604" s="242">
        <v>1</v>
      </c>
    </row>
    <row r="1605" spans="2:5" x14ac:dyDescent="0.25">
      <c r="B1605" s="239">
        <v>44266</v>
      </c>
      <c r="C1605" s="236" t="s">
        <v>842</v>
      </c>
      <c r="D1605" s="240">
        <v>1491.96</v>
      </c>
      <c r="E1605" s="242">
        <v>1</v>
      </c>
    </row>
    <row r="1606" spans="2:5" x14ac:dyDescent="0.25">
      <c r="B1606" s="239">
        <v>44266</v>
      </c>
      <c r="C1606" s="236" t="s">
        <v>843</v>
      </c>
      <c r="D1606" s="240">
        <v>2416.6799999999998</v>
      </c>
      <c r="E1606" s="242">
        <v>1</v>
      </c>
    </row>
    <row r="1607" spans="2:5" x14ac:dyDescent="0.25">
      <c r="B1607" s="239">
        <v>44266</v>
      </c>
      <c r="C1607" s="236" t="s">
        <v>844</v>
      </c>
      <c r="D1607" s="240">
        <v>2964.66</v>
      </c>
      <c r="E1607" s="242">
        <v>1</v>
      </c>
    </row>
    <row r="1608" spans="2:5" x14ac:dyDescent="0.25">
      <c r="B1608" s="239">
        <v>44266</v>
      </c>
      <c r="C1608" s="236" t="s">
        <v>845</v>
      </c>
      <c r="D1608" s="240">
        <v>2095.59</v>
      </c>
      <c r="E1608" s="242">
        <v>1</v>
      </c>
    </row>
    <row r="1609" spans="2:5" x14ac:dyDescent="0.25">
      <c r="B1609" s="239">
        <v>44266</v>
      </c>
      <c r="C1609" s="236" t="s">
        <v>845</v>
      </c>
      <c r="D1609" s="240">
        <v>7893.96</v>
      </c>
      <c r="E1609" s="242">
        <v>1</v>
      </c>
    </row>
    <row r="1610" spans="2:5" x14ac:dyDescent="0.25">
      <c r="B1610" s="239">
        <v>44266</v>
      </c>
      <c r="C1610" s="236" t="s">
        <v>845</v>
      </c>
      <c r="D1610" s="240">
        <v>28444.33</v>
      </c>
      <c r="E1610" s="242">
        <v>1</v>
      </c>
    </row>
    <row r="1611" spans="2:5" x14ac:dyDescent="0.25">
      <c r="B1611" s="239">
        <v>44266</v>
      </c>
      <c r="C1611" s="236" t="s">
        <v>845</v>
      </c>
      <c r="D1611" s="240">
        <v>20203.89</v>
      </c>
      <c r="E1611" s="242">
        <v>1</v>
      </c>
    </row>
    <row r="1612" spans="2:5" x14ac:dyDescent="0.25">
      <c r="B1612" s="239">
        <v>44267</v>
      </c>
      <c r="C1612" s="236" t="s">
        <v>846</v>
      </c>
      <c r="D1612" s="240">
        <v>4163.22</v>
      </c>
      <c r="E1612" s="242">
        <v>1</v>
      </c>
    </row>
    <row r="1613" spans="2:5" x14ac:dyDescent="0.25">
      <c r="B1613" s="239">
        <v>44267</v>
      </c>
      <c r="C1613" s="236" t="s">
        <v>847</v>
      </c>
      <c r="D1613" s="240">
        <v>4162.08</v>
      </c>
      <c r="E1613" s="242">
        <v>1</v>
      </c>
    </row>
    <row r="1614" spans="2:5" x14ac:dyDescent="0.25">
      <c r="B1614" s="239">
        <v>44271</v>
      </c>
      <c r="C1614" s="236" t="s">
        <v>848</v>
      </c>
      <c r="D1614" s="240">
        <v>1056.73</v>
      </c>
      <c r="E1614" s="242">
        <v>1</v>
      </c>
    </row>
    <row r="1615" spans="2:5" x14ac:dyDescent="0.25">
      <c r="B1615" s="239">
        <v>44271</v>
      </c>
      <c r="C1615" s="236" t="s">
        <v>849</v>
      </c>
      <c r="D1615" s="240">
        <v>1261.27</v>
      </c>
      <c r="E1615" s="242">
        <v>1</v>
      </c>
    </row>
    <row r="1616" spans="2:5" x14ac:dyDescent="0.25">
      <c r="B1616" s="239">
        <v>44271</v>
      </c>
      <c r="C1616" s="236" t="s">
        <v>850</v>
      </c>
      <c r="D1616" s="240">
        <v>1312.09</v>
      </c>
      <c r="E1616" s="242">
        <v>1</v>
      </c>
    </row>
    <row r="1617" spans="2:5" x14ac:dyDescent="0.25">
      <c r="B1617" s="239">
        <v>44272</v>
      </c>
      <c r="C1617" s="236" t="s">
        <v>851</v>
      </c>
      <c r="D1617" s="240">
        <v>7609.44</v>
      </c>
      <c r="E1617" s="242">
        <v>1</v>
      </c>
    </row>
    <row r="1618" spans="2:5" x14ac:dyDescent="0.25">
      <c r="B1618" s="239">
        <v>44272</v>
      </c>
      <c r="C1618" s="236" t="s">
        <v>851</v>
      </c>
      <c r="D1618" s="240">
        <v>1995.61</v>
      </c>
      <c r="E1618" s="242">
        <v>1</v>
      </c>
    </row>
    <row r="1619" spans="2:5" x14ac:dyDescent="0.25">
      <c r="B1619" s="239">
        <v>44272</v>
      </c>
      <c r="C1619" s="236" t="s">
        <v>852</v>
      </c>
      <c r="D1619" s="240">
        <v>18388.900000000001</v>
      </c>
      <c r="E1619" s="242">
        <v>1</v>
      </c>
    </row>
    <row r="1620" spans="2:5" x14ac:dyDescent="0.25">
      <c r="B1620" s="239">
        <v>44272</v>
      </c>
      <c r="C1620" s="236" t="s">
        <v>852</v>
      </c>
      <c r="D1620" s="240">
        <v>10001.89</v>
      </c>
      <c r="E1620" s="242">
        <v>1</v>
      </c>
    </row>
    <row r="1621" spans="2:5" x14ac:dyDescent="0.25">
      <c r="B1621" s="239">
        <v>44273</v>
      </c>
      <c r="C1621" s="236" t="s">
        <v>853</v>
      </c>
      <c r="D1621" s="240">
        <v>3955.32</v>
      </c>
      <c r="E1621" s="242">
        <v>1</v>
      </c>
    </row>
    <row r="1622" spans="2:5" x14ac:dyDescent="0.25">
      <c r="B1622" s="239">
        <v>44273</v>
      </c>
      <c r="C1622" s="236" t="s">
        <v>853</v>
      </c>
      <c r="D1622" s="240">
        <v>1185.69</v>
      </c>
      <c r="E1622" s="242">
        <v>1</v>
      </c>
    </row>
    <row r="1623" spans="2:5" x14ac:dyDescent="0.25">
      <c r="B1623" s="239">
        <v>44273</v>
      </c>
      <c r="C1623" s="236" t="s">
        <v>853</v>
      </c>
      <c r="D1623" s="240">
        <v>4341.26</v>
      </c>
      <c r="E1623" s="242">
        <v>1</v>
      </c>
    </row>
    <row r="1624" spans="2:5" x14ac:dyDescent="0.25">
      <c r="B1624" s="239">
        <v>44273</v>
      </c>
      <c r="C1624" s="236" t="s">
        <v>853</v>
      </c>
      <c r="D1624" s="240">
        <v>1283.72</v>
      </c>
      <c r="E1624" s="242">
        <v>1</v>
      </c>
    </row>
    <row r="1625" spans="2:5" x14ac:dyDescent="0.25">
      <c r="B1625" s="239">
        <v>44273</v>
      </c>
      <c r="C1625" s="236" t="s">
        <v>853</v>
      </c>
      <c r="D1625" s="240">
        <v>4052.39</v>
      </c>
      <c r="E1625" s="242">
        <v>1</v>
      </c>
    </row>
    <row r="1626" spans="2:5" x14ac:dyDescent="0.25">
      <c r="B1626" s="239">
        <v>44273</v>
      </c>
      <c r="C1626" s="236" t="s">
        <v>853</v>
      </c>
      <c r="D1626" s="240">
        <v>1407.34</v>
      </c>
      <c r="E1626" s="242">
        <v>1</v>
      </c>
    </row>
    <row r="1627" spans="2:5" x14ac:dyDescent="0.25">
      <c r="B1627" s="239">
        <v>44273</v>
      </c>
      <c r="C1627" s="236" t="s">
        <v>853</v>
      </c>
      <c r="D1627" s="240">
        <v>3997.07</v>
      </c>
      <c r="E1627" s="242">
        <v>1</v>
      </c>
    </row>
    <row r="1628" spans="2:5" x14ac:dyDescent="0.25">
      <c r="B1628" s="239">
        <v>44273</v>
      </c>
      <c r="C1628" s="236" t="s">
        <v>853</v>
      </c>
      <c r="D1628" s="240">
        <v>40739.339999999997</v>
      </c>
      <c r="E1628" s="242">
        <v>1</v>
      </c>
    </row>
    <row r="1629" spans="2:5" x14ac:dyDescent="0.25">
      <c r="B1629" s="239">
        <v>44273</v>
      </c>
      <c r="C1629" s="236" t="s">
        <v>853</v>
      </c>
      <c r="D1629" s="240">
        <v>14686.76</v>
      </c>
      <c r="E1629" s="242">
        <v>1</v>
      </c>
    </row>
    <row r="1630" spans="2:5" x14ac:dyDescent="0.25">
      <c r="B1630" s="239">
        <v>44273</v>
      </c>
      <c r="C1630" s="236" t="s">
        <v>853</v>
      </c>
      <c r="D1630" s="240">
        <v>8327.42</v>
      </c>
      <c r="E1630" s="242">
        <v>1</v>
      </c>
    </row>
    <row r="1631" spans="2:5" x14ac:dyDescent="0.25">
      <c r="B1631" s="239">
        <v>44273</v>
      </c>
      <c r="C1631" s="236" t="s">
        <v>853</v>
      </c>
      <c r="D1631" s="240">
        <v>2322.2199999999998</v>
      </c>
      <c r="E1631" s="242">
        <v>1</v>
      </c>
    </row>
    <row r="1632" spans="2:5" x14ac:dyDescent="0.25">
      <c r="B1632" s="239">
        <v>44273</v>
      </c>
      <c r="C1632" s="236" t="s">
        <v>854</v>
      </c>
      <c r="D1632" s="240">
        <v>1429.12</v>
      </c>
      <c r="E1632" s="242">
        <v>1</v>
      </c>
    </row>
    <row r="1633" spans="2:5" x14ac:dyDescent="0.25">
      <c r="B1633" s="239">
        <v>44273</v>
      </c>
      <c r="C1633" s="236" t="s">
        <v>854</v>
      </c>
      <c r="D1633" s="240">
        <v>23915.42</v>
      </c>
      <c r="E1633" s="242">
        <v>1</v>
      </c>
    </row>
    <row r="1634" spans="2:5" x14ac:dyDescent="0.25">
      <c r="B1634" s="239">
        <v>44273</v>
      </c>
      <c r="C1634" s="236" t="s">
        <v>854</v>
      </c>
      <c r="D1634" s="240">
        <v>5497.52</v>
      </c>
      <c r="E1634" s="242">
        <v>1</v>
      </c>
    </row>
    <row r="1635" spans="2:5" x14ac:dyDescent="0.25">
      <c r="B1635" s="239">
        <v>44273</v>
      </c>
      <c r="C1635" s="236" t="s">
        <v>854</v>
      </c>
      <c r="D1635" s="240">
        <v>4240.96</v>
      </c>
      <c r="E1635" s="242">
        <v>1</v>
      </c>
    </row>
    <row r="1636" spans="2:5" x14ac:dyDescent="0.25">
      <c r="B1636" s="239">
        <v>44273</v>
      </c>
      <c r="C1636" s="236" t="s">
        <v>854</v>
      </c>
      <c r="D1636" s="240">
        <v>32965.440000000002</v>
      </c>
      <c r="E1636" s="242">
        <v>1</v>
      </c>
    </row>
    <row r="1637" spans="2:5" x14ac:dyDescent="0.25">
      <c r="B1637" s="239">
        <v>44273</v>
      </c>
      <c r="C1637" s="236" t="s">
        <v>854</v>
      </c>
      <c r="D1637" s="240">
        <v>17434.78</v>
      </c>
      <c r="E1637" s="242">
        <v>1</v>
      </c>
    </row>
    <row r="1638" spans="2:5" x14ac:dyDescent="0.25">
      <c r="B1638" s="239">
        <v>44273</v>
      </c>
      <c r="C1638" s="236" t="s">
        <v>855</v>
      </c>
      <c r="D1638" s="240">
        <v>19671.78</v>
      </c>
      <c r="E1638" s="242">
        <v>1</v>
      </c>
    </row>
    <row r="1639" spans="2:5" x14ac:dyDescent="0.25">
      <c r="B1639" s="239">
        <v>44273</v>
      </c>
      <c r="C1639" s="236" t="s">
        <v>855</v>
      </c>
      <c r="D1639" s="240">
        <v>5593.47</v>
      </c>
      <c r="E1639" s="242">
        <v>1</v>
      </c>
    </row>
    <row r="1640" spans="2:5" x14ac:dyDescent="0.25">
      <c r="B1640" s="239">
        <v>44273</v>
      </c>
      <c r="C1640" s="236" t="s">
        <v>855</v>
      </c>
      <c r="D1640" s="240">
        <v>449.33</v>
      </c>
      <c r="E1640" s="242">
        <v>1</v>
      </c>
    </row>
    <row r="1641" spans="2:5" x14ac:dyDescent="0.25">
      <c r="B1641" s="239">
        <v>44273</v>
      </c>
      <c r="C1641" s="236" t="s">
        <v>855</v>
      </c>
      <c r="D1641" s="240">
        <v>6331.11</v>
      </c>
      <c r="E1641" s="242">
        <v>1</v>
      </c>
    </row>
    <row r="1642" spans="2:5" x14ac:dyDescent="0.25">
      <c r="B1642" s="239">
        <v>44273</v>
      </c>
      <c r="C1642" s="236" t="s">
        <v>855</v>
      </c>
      <c r="D1642" s="240">
        <v>2293.11</v>
      </c>
      <c r="E1642" s="242">
        <v>1</v>
      </c>
    </row>
    <row r="1643" spans="2:5" x14ac:dyDescent="0.25">
      <c r="B1643" s="239">
        <v>44273</v>
      </c>
      <c r="C1643" s="236" t="s">
        <v>855</v>
      </c>
      <c r="D1643" s="240">
        <v>20778.25</v>
      </c>
      <c r="E1643" s="242">
        <v>1</v>
      </c>
    </row>
    <row r="1644" spans="2:5" x14ac:dyDescent="0.25">
      <c r="B1644" s="239">
        <v>44273</v>
      </c>
      <c r="C1644" s="236" t="s">
        <v>855</v>
      </c>
      <c r="D1644" s="240">
        <v>5689.04</v>
      </c>
      <c r="E1644" s="242">
        <v>1</v>
      </c>
    </row>
    <row r="1645" spans="2:5" x14ac:dyDescent="0.25">
      <c r="B1645" s="239">
        <v>44273</v>
      </c>
      <c r="C1645" s="236" t="s">
        <v>855</v>
      </c>
      <c r="D1645" s="240">
        <v>251.42</v>
      </c>
      <c r="E1645" s="242">
        <v>1</v>
      </c>
    </row>
    <row r="1646" spans="2:5" x14ac:dyDescent="0.25">
      <c r="B1646" s="239">
        <v>44273</v>
      </c>
      <c r="C1646" s="236" t="s">
        <v>855</v>
      </c>
      <c r="D1646" s="240">
        <v>6012.42</v>
      </c>
      <c r="E1646" s="242">
        <v>1</v>
      </c>
    </row>
    <row r="1647" spans="2:5" x14ac:dyDescent="0.25">
      <c r="B1647" s="239">
        <v>44273</v>
      </c>
      <c r="C1647" s="236" t="s">
        <v>855</v>
      </c>
      <c r="D1647" s="240">
        <v>2729.85</v>
      </c>
      <c r="E1647" s="242">
        <v>1</v>
      </c>
    </row>
    <row r="1648" spans="2:5" x14ac:dyDescent="0.25">
      <c r="B1648" s="239">
        <v>44273</v>
      </c>
      <c r="C1648" s="236" t="s">
        <v>855</v>
      </c>
      <c r="D1648" s="240">
        <v>363.9</v>
      </c>
      <c r="E1648" s="242">
        <v>1</v>
      </c>
    </row>
    <row r="1649" spans="2:5" x14ac:dyDescent="0.25">
      <c r="B1649" s="239">
        <v>44273</v>
      </c>
      <c r="C1649" s="236" t="s">
        <v>855</v>
      </c>
      <c r="D1649" s="240">
        <v>6269.26</v>
      </c>
      <c r="E1649" s="242">
        <v>1</v>
      </c>
    </row>
    <row r="1650" spans="2:5" x14ac:dyDescent="0.25">
      <c r="B1650" s="239">
        <v>44273</v>
      </c>
      <c r="C1650" s="236" t="s">
        <v>855</v>
      </c>
      <c r="D1650" s="240">
        <v>2175.0500000000002</v>
      </c>
      <c r="E1650" s="242">
        <v>1</v>
      </c>
    </row>
    <row r="1651" spans="2:5" x14ac:dyDescent="0.25">
      <c r="B1651" s="239">
        <v>44273</v>
      </c>
      <c r="C1651" s="236" t="s">
        <v>855</v>
      </c>
      <c r="D1651" s="240">
        <v>6907.91</v>
      </c>
      <c r="E1651" s="242">
        <v>1</v>
      </c>
    </row>
    <row r="1652" spans="2:5" x14ac:dyDescent="0.25">
      <c r="B1652" s="239">
        <v>44273</v>
      </c>
      <c r="C1652" s="236" t="s">
        <v>855</v>
      </c>
      <c r="D1652" s="240">
        <v>1949.5</v>
      </c>
      <c r="E1652" s="242">
        <v>1</v>
      </c>
    </row>
    <row r="1653" spans="2:5" x14ac:dyDescent="0.25">
      <c r="B1653" s="239">
        <v>44273</v>
      </c>
      <c r="C1653" s="236" t="s">
        <v>856</v>
      </c>
      <c r="D1653" s="240">
        <v>9439.89</v>
      </c>
      <c r="E1653" s="242">
        <v>1</v>
      </c>
    </row>
    <row r="1654" spans="2:5" x14ac:dyDescent="0.25">
      <c r="B1654" s="239">
        <v>44273</v>
      </c>
      <c r="C1654" s="236" t="s">
        <v>856</v>
      </c>
      <c r="D1654" s="240">
        <v>2924.15</v>
      </c>
      <c r="E1654" s="242">
        <v>1</v>
      </c>
    </row>
    <row r="1655" spans="2:5" x14ac:dyDescent="0.25">
      <c r="B1655" s="239">
        <v>44273</v>
      </c>
      <c r="C1655" s="236" t="s">
        <v>856</v>
      </c>
      <c r="D1655" s="240">
        <v>725.47</v>
      </c>
      <c r="E1655" s="242">
        <v>1</v>
      </c>
    </row>
    <row r="1656" spans="2:5" x14ac:dyDescent="0.25">
      <c r="B1656" s="239">
        <v>44273</v>
      </c>
      <c r="C1656" s="236" t="s">
        <v>856</v>
      </c>
      <c r="D1656" s="240">
        <v>4578.8599999999997</v>
      </c>
      <c r="E1656" s="242">
        <v>1</v>
      </c>
    </row>
    <row r="1657" spans="2:5" x14ac:dyDescent="0.25">
      <c r="B1657" s="239">
        <v>44273</v>
      </c>
      <c r="C1657" s="236" t="s">
        <v>856</v>
      </c>
      <c r="D1657" s="240">
        <v>2409.61</v>
      </c>
      <c r="E1657" s="242">
        <v>1</v>
      </c>
    </row>
    <row r="1658" spans="2:5" x14ac:dyDescent="0.25">
      <c r="B1658" s="239">
        <v>44273</v>
      </c>
      <c r="C1658" s="236" t="s">
        <v>856</v>
      </c>
      <c r="D1658" s="240">
        <v>403.59</v>
      </c>
      <c r="E1658" s="242">
        <v>1</v>
      </c>
    </row>
    <row r="1659" spans="2:5" x14ac:dyDescent="0.25">
      <c r="B1659" s="239">
        <v>44273</v>
      </c>
      <c r="C1659" s="236" t="s">
        <v>856</v>
      </c>
      <c r="D1659" s="240">
        <v>6275.1</v>
      </c>
      <c r="E1659" s="242">
        <v>1</v>
      </c>
    </row>
    <row r="1660" spans="2:5" x14ac:dyDescent="0.25">
      <c r="B1660" s="239">
        <v>44273</v>
      </c>
      <c r="C1660" s="236" t="s">
        <v>856</v>
      </c>
      <c r="D1660" s="240">
        <v>2528.1</v>
      </c>
      <c r="E1660" s="242">
        <v>1</v>
      </c>
    </row>
    <row r="1661" spans="2:5" x14ac:dyDescent="0.25">
      <c r="B1661" s="239">
        <v>44273</v>
      </c>
      <c r="C1661" s="236" t="s">
        <v>856</v>
      </c>
      <c r="D1661" s="240">
        <v>10847.89</v>
      </c>
      <c r="E1661" s="242">
        <v>1</v>
      </c>
    </row>
    <row r="1662" spans="2:5" x14ac:dyDescent="0.25">
      <c r="B1662" s="239">
        <v>44273</v>
      </c>
      <c r="C1662" s="236" t="s">
        <v>856</v>
      </c>
      <c r="D1662" s="240">
        <v>3106.62</v>
      </c>
      <c r="E1662" s="242">
        <v>1</v>
      </c>
    </row>
    <row r="1663" spans="2:5" x14ac:dyDescent="0.25">
      <c r="B1663" s="239">
        <v>44273</v>
      </c>
      <c r="C1663" s="236" t="s">
        <v>856</v>
      </c>
      <c r="D1663" s="240">
        <v>27828.18</v>
      </c>
      <c r="E1663" s="242">
        <v>1</v>
      </c>
    </row>
    <row r="1664" spans="2:5" x14ac:dyDescent="0.25">
      <c r="B1664" s="239">
        <v>44273</v>
      </c>
      <c r="C1664" s="236" t="s">
        <v>856</v>
      </c>
      <c r="D1664" s="240">
        <v>8734.11</v>
      </c>
      <c r="E1664" s="242">
        <v>1</v>
      </c>
    </row>
    <row r="1665" spans="2:5" x14ac:dyDescent="0.25">
      <c r="B1665" s="239">
        <v>44273</v>
      </c>
      <c r="C1665" s="236" t="s">
        <v>857</v>
      </c>
      <c r="D1665" s="240">
        <v>36997.25</v>
      </c>
      <c r="E1665" s="242">
        <v>1</v>
      </c>
    </row>
    <row r="1666" spans="2:5" x14ac:dyDescent="0.25">
      <c r="B1666" s="239">
        <v>44273</v>
      </c>
      <c r="C1666" s="236" t="s">
        <v>857</v>
      </c>
      <c r="D1666" s="240">
        <v>5222.66</v>
      </c>
      <c r="E1666" s="242">
        <v>1</v>
      </c>
    </row>
    <row r="1667" spans="2:5" x14ac:dyDescent="0.25">
      <c r="B1667" s="239">
        <v>44273</v>
      </c>
      <c r="C1667" s="236" t="s">
        <v>857</v>
      </c>
      <c r="D1667" s="240">
        <v>7261.08</v>
      </c>
      <c r="E1667" s="242">
        <v>1</v>
      </c>
    </row>
    <row r="1668" spans="2:5" x14ac:dyDescent="0.25">
      <c r="B1668" s="239">
        <v>44273</v>
      </c>
      <c r="C1668" s="236" t="s">
        <v>857</v>
      </c>
      <c r="D1668" s="240">
        <v>686.63</v>
      </c>
      <c r="E1668" s="242">
        <v>1</v>
      </c>
    </row>
    <row r="1669" spans="2:5" x14ac:dyDescent="0.25">
      <c r="B1669" s="239">
        <v>44273</v>
      </c>
      <c r="C1669" s="236" t="s">
        <v>857</v>
      </c>
      <c r="D1669" s="240">
        <v>27360.41</v>
      </c>
      <c r="E1669" s="242">
        <v>1</v>
      </c>
    </row>
    <row r="1670" spans="2:5" x14ac:dyDescent="0.25">
      <c r="B1670" s="239">
        <v>44273</v>
      </c>
      <c r="C1670" s="236" t="s">
        <v>857</v>
      </c>
      <c r="D1670" s="240">
        <v>2848.79</v>
      </c>
      <c r="E1670" s="242">
        <v>1</v>
      </c>
    </row>
    <row r="1671" spans="2:5" x14ac:dyDescent="0.25">
      <c r="B1671" s="239">
        <v>44273</v>
      </c>
      <c r="C1671" s="236" t="s">
        <v>858</v>
      </c>
      <c r="D1671" s="240">
        <v>909.92</v>
      </c>
      <c r="E1671" s="242">
        <v>1</v>
      </c>
    </row>
    <row r="1672" spans="2:5" x14ac:dyDescent="0.25">
      <c r="B1672" s="239">
        <v>44273</v>
      </c>
      <c r="C1672" s="236" t="s">
        <v>858</v>
      </c>
      <c r="D1672" s="240">
        <v>204.5</v>
      </c>
      <c r="E1672" s="242">
        <v>1</v>
      </c>
    </row>
    <row r="1673" spans="2:5" x14ac:dyDescent="0.25">
      <c r="B1673" s="239">
        <v>44273</v>
      </c>
      <c r="C1673" s="236" t="s">
        <v>858</v>
      </c>
      <c r="D1673" s="240">
        <v>7946.68</v>
      </c>
      <c r="E1673" s="242">
        <v>1</v>
      </c>
    </row>
    <row r="1674" spans="2:5" x14ac:dyDescent="0.25">
      <c r="B1674" s="239">
        <v>44273</v>
      </c>
      <c r="C1674" s="236" t="s">
        <v>858</v>
      </c>
      <c r="D1674" s="240">
        <v>4020.44</v>
      </c>
      <c r="E1674" s="242">
        <v>1</v>
      </c>
    </row>
    <row r="1675" spans="2:5" x14ac:dyDescent="0.25">
      <c r="B1675" s="239">
        <v>44273</v>
      </c>
      <c r="C1675" s="236" t="s">
        <v>858</v>
      </c>
      <c r="D1675" s="240">
        <v>840.5</v>
      </c>
      <c r="E1675" s="242">
        <v>1</v>
      </c>
    </row>
    <row r="1676" spans="2:5" x14ac:dyDescent="0.25">
      <c r="B1676" s="239">
        <v>44273</v>
      </c>
      <c r="C1676" s="236" t="s">
        <v>858</v>
      </c>
      <c r="D1676" s="240">
        <v>6493.86</v>
      </c>
      <c r="E1676" s="242">
        <v>1</v>
      </c>
    </row>
    <row r="1677" spans="2:5" x14ac:dyDescent="0.25">
      <c r="B1677" s="239">
        <v>44273</v>
      </c>
      <c r="C1677" s="236" t="s">
        <v>858</v>
      </c>
      <c r="D1677" s="240">
        <v>1632.12</v>
      </c>
      <c r="E1677" s="242">
        <v>1</v>
      </c>
    </row>
    <row r="1678" spans="2:5" x14ac:dyDescent="0.25">
      <c r="B1678" s="239">
        <v>44273</v>
      </c>
      <c r="C1678" s="236" t="s">
        <v>858</v>
      </c>
      <c r="D1678" s="240">
        <v>9291.2900000000009</v>
      </c>
      <c r="E1678" s="242">
        <v>1</v>
      </c>
    </row>
    <row r="1679" spans="2:5" x14ac:dyDescent="0.25">
      <c r="B1679" s="239">
        <v>44273</v>
      </c>
      <c r="C1679" s="236" t="s">
        <v>858</v>
      </c>
      <c r="D1679" s="240">
        <v>1632.12</v>
      </c>
      <c r="E1679" s="242">
        <v>1</v>
      </c>
    </row>
    <row r="1680" spans="2:5" x14ac:dyDescent="0.25">
      <c r="B1680" s="239">
        <v>44273</v>
      </c>
      <c r="C1680" s="236" t="s">
        <v>858</v>
      </c>
      <c r="D1680" s="240">
        <v>191.75</v>
      </c>
      <c r="E1680" s="242">
        <v>1</v>
      </c>
    </row>
    <row r="1681" spans="2:5" x14ac:dyDescent="0.25">
      <c r="B1681" s="239">
        <v>44273</v>
      </c>
      <c r="C1681" s="236" t="s">
        <v>858</v>
      </c>
      <c r="D1681" s="240">
        <v>12698.46</v>
      </c>
      <c r="E1681" s="242">
        <v>1</v>
      </c>
    </row>
    <row r="1682" spans="2:5" x14ac:dyDescent="0.25">
      <c r="B1682" s="239">
        <v>44273</v>
      </c>
      <c r="C1682" s="236" t="s">
        <v>858</v>
      </c>
      <c r="D1682" s="240">
        <v>3602.65</v>
      </c>
      <c r="E1682" s="242">
        <v>1</v>
      </c>
    </row>
    <row r="1683" spans="2:5" x14ac:dyDescent="0.25">
      <c r="B1683" s="239">
        <v>44273</v>
      </c>
      <c r="C1683" s="236" t="s">
        <v>858</v>
      </c>
      <c r="D1683" s="240">
        <v>873.05</v>
      </c>
      <c r="E1683" s="242">
        <v>1</v>
      </c>
    </row>
    <row r="1684" spans="2:5" x14ac:dyDescent="0.25">
      <c r="B1684" s="239">
        <v>44273</v>
      </c>
      <c r="C1684" s="236" t="s">
        <v>858</v>
      </c>
      <c r="D1684" s="240">
        <v>6375.37</v>
      </c>
      <c r="E1684" s="242">
        <v>1</v>
      </c>
    </row>
    <row r="1685" spans="2:5" x14ac:dyDescent="0.25">
      <c r="B1685" s="239">
        <v>44273</v>
      </c>
      <c r="C1685" s="236" t="s">
        <v>858</v>
      </c>
      <c r="D1685" s="240">
        <v>2298.7399999999998</v>
      </c>
      <c r="E1685" s="242">
        <v>1</v>
      </c>
    </row>
    <row r="1686" spans="2:5" x14ac:dyDescent="0.25">
      <c r="B1686" s="239">
        <v>44273</v>
      </c>
      <c r="C1686" s="236" t="s">
        <v>858</v>
      </c>
      <c r="D1686" s="240">
        <v>266.01</v>
      </c>
      <c r="E1686" s="242">
        <v>1</v>
      </c>
    </row>
    <row r="1687" spans="2:5" x14ac:dyDescent="0.25">
      <c r="B1687" s="239">
        <v>44273</v>
      </c>
      <c r="C1687" s="236" t="s">
        <v>858</v>
      </c>
      <c r="D1687" s="240">
        <v>6757.77</v>
      </c>
      <c r="E1687" s="242">
        <v>1</v>
      </c>
    </row>
    <row r="1688" spans="2:5" x14ac:dyDescent="0.25">
      <c r="B1688" s="239">
        <v>44273</v>
      </c>
      <c r="C1688" s="236" t="s">
        <v>858</v>
      </c>
      <c r="D1688" s="240">
        <v>2671.86</v>
      </c>
      <c r="E1688" s="242">
        <v>1</v>
      </c>
    </row>
    <row r="1689" spans="2:5" x14ac:dyDescent="0.25">
      <c r="B1689" s="239">
        <v>44273</v>
      </c>
      <c r="C1689" s="236" t="s">
        <v>858</v>
      </c>
      <c r="D1689" s="240">
        <v>156.88</v>
      </c>
      <c r="E1689" s="242">
        <v>1</v>
      </c>
    </row>
    <row r="1690" spans="2:5" x14ac:dyDescent="0.25">
      <c r="B1690" s="239">
        <v>44273</v>
      </c>
      <c r="C1690" s="236" t="s">
        <v>858</v>
      </c>
      <c r="D1690" s="240">
        <v>3096.79</v>
      </c>
      <c r="E1690" s="242">
        <v>1</v>
      </c>
    </row>
    <row r="1691" spans="2:5" x14ac:dyDescent="0.25">
      <c r="B1691" s="239">
        <v>44273</v>
      </c>
      <c r="C1691" s="236" t="s">
        <v>858</v>
      </c>
      <c r="D1691" s="240">
        <v>1126.05</v>
      </c>
      <c r="E1691" s="242">
        <v>1</v>
      </c>
    </row>
    <row r="1692" spans="2:5" x14ac:dyDescent="0.25">
      <c r="B1692" s="239">
        <v>44273</v>
      </c>
      <c r="C1692" s="236" t="s">
        <v>858</v>
      </c>
      <c r="D1692" s="240">
        <v>245.55</v>
      </c>
      <c r="E1692" s="242">
        <v>1</v>
      </c>
    </row>
    <row r="1693" spans="2:5" x14ac:dyDescent="0.25">
      <c r="B1693" s="239">
        <v>44273</v>
      </c>
      <c r="C1693" s="236" t="s">
        <v>858</v>
      </c>
      <c r="D1693" s="240">
        <v>3266.04</v>
      </c>
      <c r="E1693" s="242">
        <v>1</v>
      </c>
    </row>
    <row r="1694" spans="2:5" x14ac:dyDescent="0.25">
      <c r="B1694" s="239">
        <v>44273</v>
      </c>
      <c r="C1694" s="236" t="s">
        <v>858</v>
      </c>
      <c r="D1694" s="240">
        <v>1325.94</v>
      </c>
      <c r="E1694" s="242">
        <v>1</v>
      </c>
    </row>
    <row r="1695" spans="2:5" x14ac:dyDescent="0.25">
      <c r="B1695" s="239">
        <v>44273</v>
      </c>
      <c r="C1695" s="236" t="s">
        <v>859</v>
      </c>
      <c r="D1695" s="240">
        <v>1073.02</v>
      </c>
      <c r="E1695" s="242">
        <v>1</v>
      </c>
    </row>
    <row r="1696" spans="2:5" x14ac:dyDescent="0.25">
      <c r="B1696" s="239">
        <v>44273</v>
      </c>
      <c r="C1696" s="236" t="s">
        <v>859</v>
      </c>
      <c r="D1696" s="240">
        <v>16427.78</v>
      </c>
      <c r="E1696" s="242">
        <v>1</v>
      </c>
    </row>
    <row r="1697" spans="2:5" x14ac:dyDescent="0.25">
      <c r="B1697" s="239">
        <v>44273</v>
      </c>
      <c r="C1697" s="236" t="s">
        <v>859</v>
      </c>
      <c r="D1697" s="240">
        <v>5697.65</v>
      </c>
      <c r="E1697" s="242">
        <v>1</v>
      </c>
    </row>
    <row r="1698" spans="2:5" x14ac:dyDescent="0.25">
      <c r="B1698" s="239">
        <v>44273</v>
      </c>
      <c r="C1698" s="236" t="s">
        <v>859</v>
      </c>
      <c r="D1698" s="240">
        <v>476.15</v>
      </c>
      <c r="E1698" s="242">
        <v>1</v>
      </c>
    </row>
    <row r="1699" spans="2:5" x14ac:dyDescent="0.25">
      <c r="B1699" s="239">
        <v>44273</v>
      </c>
      <c r="C1699" s="236" t="s">
        <v>859</v>
      </c>
      <c r="D1699" s="240">
        <v>8287.7800000000007</v>
      </c>
      <c r="E1699" s="242">
        <v>1</v>
      </c>
    </row>
    <row r="1700" spans="2:5" x14ac:dyDescent="0.25">
      <c r="B1700" s="239">
        <v>44273</v>
      </c>
      <c r="C1700" s="236" t="s">
        <v>859</v>
      </c>
      <c r="D1700" s="240">
        <v>2446.41</v>
      </c>
      <c r="E1700" s="242">
        <v>1</v>
      </c>
    </row>
    <row r="1701" spans="2:5" x14ac:dyDescent="0.25">
      <c r="B1701" s="239">
        <v>44273</v>
      </c>
      <c r="C1701" s="236" t="s">
        <v>859</v>
      </c>
      <c r="D1701" s="240">
        <v>24008</v>
      </c>
      <c r="E1701" s="242">
        <v>1</v>
      </c>
    </row>
    <row r="1702" spans="2:5" x14ac:dyDescent="0.25">
      <c r="B1702" s="239">
        <v>44273</v>
      </c>
      <c r="C1702" s="236" t="s">
        <v>859</v>
      </c>
      <c r="D1702" s="240">
        <v>1597.26</v>
      </c>
      <c r="E1702" s="242">
        <v>1</v>
      </c>
    </row>
    <row r="1703" spans="2:5" x14ac:dyDescent="0.25">
      <c r="B1703" s="239">
        <v>44273</v>
      </c>
      <c r="C1703" s="236" t="s">
        <v>859</v>
      </c>
      <c r="D1703" s="240">
        <v>18193.13</v>
      </c>
      <c r="E1703" s="242">
        <v>1</v>
      </c>
    </row>
    <row r="1704" spans="2:5" x14ac:dyDescent="0.25">
      <c r="B1704" s="239">
        <v>44273</v>
      </c>
      <c r="C1704" s="236" t="s">
        <v>859</v>
      </c>
      <c r="D1704" s="240">
        <v>1884.59</v>
      </c>
      <c r="E1704" s="242">
        <v>1</v>
      </c>
    </row>
    <row r="1705" spans="2:5" x14ac:dyDescent="0.25">
      <c r="B1705" s="239">
        <v>44275</v>
      </c>
      <c r="C1705" s="236" t="s">
        <v>860</v>
      </c>
      <c r="D1705" s="240">
        <v>2031.84</v>
      </c>
      <c r="E1705" s="242">
        <v>1</v>
      </c>
    </row>
    <row r="1706" spans="2:5" x14ac:dyDescent="0.25">
      <c r="B1706" s="239">
        <v>44275</v>
      </c>
      <c r="C1706" s="236" t="s">
        <v>860</v>
      </c>
      <c r="D1706" s="240">
        <v>476.32</v>
      </c>
      <c r="E1706" s="242">
        <v>1</v>
      </c>
    </row>
    <row r="1707" spans="2:5" x14ac:dyDescent="0.25">
      <c r="B1707" s="239">
        <v>44275</v>
      </c>
      <c r="C1707" s="236" t="s">
        <v>860</v>
      </c>
      <c r="D1707" s="240">
        <v>5263.94</v>
      </c>
      <c r="E1707" s="242">
        <v>1</v>
      </c>
    </row>
    <row r="1708" spans="2:5" x14ac:dyDescent="0.25">
      <c r="B1708" s="239">
        <v>44276</v>
      </c>
      <c r="C1708" s="236" t="s">
        <v>861</v>
      </c>
      <c r="D1708" s="240">
        <v>1211.93</v>
      </c>
      <c r="E1708" s="242">
        <v>1</v>
      </c>
    </row>
    <row r="1709" spans="2:5" x14ac:dyDescent="0.25">
      <c r="B1709" s="239">
        <v>44276</v>
      </c>
      <c r="C1709" s="236" t="s">
        <v>862</v>
      </c>
      <c r="D1709" s="240">
        <v>982.09</v>
      </c>
      <c r="E1709" s="242">
        <v>1</v>
      </c>
    </row>
    <row r="1710" spans="2:5" x14ac:dyDescent="0.25">
      <c r="B1710" s="239">
        <v>44276</v>
      </c>
      <c r="C1710" s="236" t="s">
        <v>863</v>
      </c>
      <c r="D1710" s="240">
        <v>357.28</v>
      </c>
      <c r="E1710" s="242">
        <v>1</v>
      </c>
    </row>
    <row r="1711" spans="2:5" x14ac:dyDescent="0.25">
      <c r="B1711" s="239">
        <v>44276</v>
      </c>
      <c r="C1711" s="236" t="s">
        <v>863</v>
      </c>
      <c r="D1711" s="240">
        <v>6368.49</v>
      </c>
      <c r="E1711" s="242">
        <v>1</v>
      </c>
    </row>
    <row r="1712" spans="2:5" x14ac:dyDescent="0.25">
      <c r="B1712" s="239">
        <v>44276</v>
      </c>
      <c r="C1712" s="236" t="s">
        <v>863</v>
      </c>
      <c r="D1712" s="240">
        <v>2112.0100000000002</v>
      </c>
      <c r="E1712" s="242">
        <v>1</v>
      </c>
    </row>
    <row r="1713" spans="2:5" x14ac:dyDescent="0.25">
      <c r="B1713" s="239">
        <v>44276</v>
      </c>
      <c r="C1713" s="236" t="s">
        <v>864</v>
      </c>
      <c r="D1713" s="240">
        <v>6344.39</v>
      </c>
      <c r="E1713" s="242">
        <v>1</v>
      </c>
    </row>
    <row r="1714" spans="2:5" x14ac:dyDescent="0.25">
      <c r="B1714" s="239">
        <v>44276</v>
      </c>
      <c r="C1714" s="236" t="s">
        <v>864</v>
      </c>
      <c r="D1714" s="240">
        <v>13001.43</v>
      </c>
      <c r="E1714" s="242">
        <v>1</v>
      </c>
    </row>
    <row r="1715" spans="2:5" x14ac:dyDescent="0.25">
      <c r="B1715" s="239">
        <v>44278</v>
      </c>
      <c r="C1715" s="236" t="s">
        <v>865</v>
      </c>
      <c r="D1715" s="240">
        <v>13656.18</v>
      </c>
      <c r="E1715" s="242">
        <v>1</v>
      </c>
    </row>
    <row r="1716" spans="2:5" x14ac:dyDescent="0.25">
      <c r="B1716" s="239">
        <v>44278</v>
      </c>
      <c r="C1716" s="236" t="s">
        <v>866</v>
      </c>
      <c r="D1716" s="240">
        <v>2757.83</v>
      </c>
      <c r="E1716" s="242">
        <v>1</v>
      </c>
    </row>
    <row r="1717" spans="2:5" x14ac:dyDescent="0.25">
      <c r="B1717" s="239">
        <v>44278</v>
      </c>
      <c r="C1717" s="236" t="s">
        <v>867</v>
      </c>
      <c r="D1717" s="240">
        <v>6344.2</v>
      </c>
      <c r="E1717" s="242">
        <v>1</v>
      </c>
    </row>
    <row r="1718" spans="2:5" x14ac:dyDescent="0.25">
      <c r="B1718" s="239">
        <v>44278</v>
      </c>
      <c r="C1718" s="236" t="s">
        <v>868</v>
      </c>
      <c r="D1718" s="240">
        <v>5327.17</v>
      </c>
      <c r="E1718" s="242">
        <v>1</v>
      </c>
    </row>
    <row r="1719" spans="2:5" x14ac:dyDescent="0.25">
      <c r="B1719" s="239">
        <v>44278</v>
      </c>
      <c r="C1719" s="236" t="s">
        <v>869</v>
      </c>
      <c r="D1719" s="240">
        <v>2811.18</v>
      </c>
      <c r="E1719" s="242">
        <v>1</v>
      </c>
    </row>
    <row r="1720" spans="2:5" x14ac:dyDescent="0.25">
      <c r="B1720" s="239">
        <v>44278</v>
      </c>
      <c r="C1720" s="236" t="s">
        <v>869</v>
      </c>
      <c r="D1720" s="240">
        <v>761.3</v>
      </c>
      <c r="E1720" s="242">
        <v>1</v>
      </c>
    </row>
    <row r="1721" spans="2:5" x14ac:dyDescent="0.25">
      <c r="B1721" s="239">
        <v>44278</v>
      </c>
      <c r="C1721" s="236" t="s">
        <v>869</v>
      </c>
      <c r="D1721" s="240">
        <v>6843.52</v>
      </c>
      <c r="E1721" s="242">
        <v>1</v>
      </c>
    </row>
    <row r="1722" spans="2:5" x14ac:dyDescent="0.25">
      <c r="B1722" s="239">
        <v>44279</v>
      </c>
      <c r="C1722" s="236" t="s">
        <v>870</v>
      </c>
      <c r="D1722" s="240">
        <v>21100.66</v>
      </c>
      <c r="E1722" s="242">
        <v>1</v>
      </c>
    </row>
    <row r="1723" spans="2:5" x14ac:dyDescent="0.25">
      <c r="B1723" s="239">
        <v>44279</v>
      </c>
      <c r="C1723" s="236" t="s">
        <v>871</v>
      </c>
      <c r="D1723" s="240">
        <v>8452.76</v>
      </c>
      <c r="E1723" s="242">
        <v>1</v>
      </c>
    </row>
    <row r="1724" spans="2:5" x14ac:dyDescent="0.25">
      <c r="B1724" s="239">
        <v>44279</v>
      </c>
      <c r="C1724" s="236" t="s">
        <v>872</v>
      </c>
      <c r="D1724" s="240">
        <v>2583.9499999999998</v>
      </c>
      <c r="E1724" s="242">
        <v>1</v>
      </c>
    </row>
    <row r="1725" spans="2:5" x14ac:dyDescent="0.25">
      <c r="B1725" s="239">
        <v>44279</v>
      </c>
      <c r="C1725" s="236" t="s">
        <v>872</v>
      </c>
      <c r="D1725" s="240">
        <v>3028.83</v>
      </c>
      <c r="E1725" s="242">
        <v>1</v>
      </c>
    </row>
    <row r="1726" spans="2:5" x14ac:dyDescent="0.25">
      <c r="B1726" s="239">
        <v>44280</v>
      </c>
      <c r="C1726" s="236" t="s">
        <v>873</v>
      </c>
      <c r="D1726" s="240">
        <v>2043.64</v>
      </c>
      <c r="E1726" s="242">
        <v>1</v>
      </c>
    </row>
    <row r="1727" spans="2:5" x14ac:dyDescent="0.25">
      <c r="B1727" s="239">
        <v>44280</v>
      </c>
      <c r="C1727" s="236" t="s">
        <v>874</v>
      </c>
      <c r="D1727" s="240">
        <v>12409.52</v>
      </c>
      <c r="E1727" s="242">
        <v>1</v>
      </c>
    </row>
    <row r="1728" spans="2:5" x14ac:dyDescent="0.25">
      <c r="B1728" s="239">
        <v>44280</v>
      </c>
      <c r="C1728" s="236" t="s">
        <v>874</v>
      </c>
      <c r="D1728" s="240">
        <v>12132.72</v>
      </c>
      <c r="E1728" s="242">
        <v>1</v>
      </c>
    </row>
    <row r="1729" spans="2:5" x14ac:dyDescent="0.25">
      <c r="B1729" s="239">
        <v>44280</v>
      </c>
      <c r="C1729" s="236" t="s">
        <v>874</v>
      </c>
      <c r="D1729" s="240">
        <v>46022.65</v>
      </c>
      <c r="E1729" s="242">
        <v>1</v>
      </c>
    </row>
    <row r="1730" spans="2:5" x14ac:dyDescent="0.25">
      <c r="B1730" s="239">
        <v>44280</v>
      </c>
      <c r="C1730" s="236" t="s">
        <v>875</v>
      </c>
      <c r="D1730" s="240">
        <v>10302.44</v>
      </c>
      <c r="E1730" s="242">
        <v>1</v>
      </c>
    </row>
    <row r="1731" spans="2:5" x14ac:dyDescent="0.25">
      <c r="B1731" s="239">
        <v>44280</v>
      </c>
      <c r="C1731" s="236" t="s">
        <v>876</v>
      </c>
      <c r="D1731" s="240">
        <v>11352.57</v>
      </c>
      <c r="E1731" s="242">
        <v>1</v>
      </c>
    </row>
    <row r="1732" spans="2:5" x14ac:dyDescent="0.25">
      <c r="B1732" s="239">
        <v>44281</v>
      </c>
      <c r="C1732" s="236" t="s">
        <v>877</v>
      </c>
      <c r="D1732" s="240">
        <v>1607.51</v>
      </c>
      <c r="E1732" s="242">
        <v>1</v>
      </c>
    </row>
    <row r="1733" spans="2:5" x14ac:dyDescent="0.25">
      <c r="B1733" s="239">
        <v>44281</v>
      </c>
      <c r="C1733" s="236" t="s">
        <v>878</v>
      </c>
      <c r="D1733" s="240">
        <v>2594.4</v>
      </c>
      <c r="E1733" s="242">
        <v>1</v>
      </c>
    </row>
    <row r="1734" spans="2:5" x14ac:dyDescent="0.25">
      <c r="B1734" s="239">
        <v>44284</v>
      </c>
      <c r="C1734" s="236" t="s">
        <v>879</v>
      </c>
      <c r="D1734" s="240">
        <v>8892.77</v>
      </c>
      <c r="E1734" s="242">
        <v>1</v>
      </c>
    </row>
    <row r="1735" spans="2:5" x14ac:dyDescent="0.25">
      <c r="B1735" s="239">
        <v>44284</v>
      </c>
      <c r="C1735" s="236" t="s">
        <v>879</v>
      </c>
      <c r="D1735" s="240">
        <v>1929.7</v>
      </c>
      <c r="E1735" s="242">
        <v>1</v>
      </c>
    </row>
    <row r="1736" spans="2:5" x14ac:dyDescent="0.25">
      <c r="B1736" s="239">
        <v>44284</v>
      </c>
      <c r="C1736" s="236" t="s">
        <v>879</v>
      </c>
      <c r="D1736" s="240">
        <v>13560.83</v>
      </c>
      <c r="E1736" s="242">
        <v>1</v>
      </c>
    </row>
    <row r="1737" spans="2:5" x14ac:dyDescent="0.25">
      <c r="B1737" s="239">
        <v>44284</v>
      </c>
      <c r="C1737" s="236" t="s">
        <v>880</v>
      </c>
      <c r="D1737" s="240">
        <v>12424.07</v>
      </c>
      <c r="E1737" s="242">
        <v>1</v>
      </c>
    </row>
    <row r="1738" spans="2:5" x14ac:dyDescent="0.25">
      <c r="B1738" s="239">
        <v>44287</v>
      </c>
      <c r="C1738" s="236" t="s">
        <v>881</v>
      </c>
      <c r="D1738" s="240">
        <v>2093.0300000000002</v>
      </c>
      <c r="E1738" s="242">
        <v>1</v>
      </c>
    </row>
    <row r="1739" spans="2:5" x14ac:dyDescent="0.25">
      <c r="B1739" s="239">
        <v>44287</v>
      </c>
      <c r="C1739" s="236" t="s">
        <v>882</v>
      </c>
      <c r="D1739" s="240">
        <v>3155.64</v>
      </c>
      <c r="E1739" s="242">
        <v>1</v>
      </c>
    </row>
    <row r="1740" spans="2:5" x14ac:dyDescent="0.25">
      <c r="B1740" s="239">
        <v>44287</v>
      </c>
      <c r="C1740" s="236" t="s">
        <v>883</v>
      </c>
      <c r="D1740" s="240">
        <v>2624.81</v>
      </c>
      <c r="E1740" s="242">
        <v>1</v>
      </c>
    </row>
    <row r="1741" spans="2:5" x14ac:dyDescent="0.25">
      <c r="B1741" s="239">
        <v>44287</v>
      </c>
      <c r="C1741" s="236" t="s">
        <v>883</v>
      </c>
      <c r="D1741" s="240">
        <v>12991.92</v>
      </c>
      <c r="E1741" s="242">
        <v>1</v>
      </c>
    </row>
    <row r="1742" spans="2:5" x14ac:dyDescent="0.25">
      <c r="B1742" s="239">
        <v>44287</v>
      </c>
      <c r="C1742" s="236" t="s">
        <v>883</v>
      </c>
      <c r="D1742" s="240">
        <v>3013.59</v>
      </c>
      <c r="E1742" s="242">
        <v>1</v>
      </c>
    </row>
    <row r="1743" spans="2:5" x14ac:dyDescent="0.25">
      <c r="B1743" s="239">
        <v>44287</v>
      </c>
      <c r="C1743" s="236" t="s">
        <v>883</v>
      </c>
      <c r="D1743" s="240">
        <v>1690.66</v>
      </c>
      <c r="E1743" s="242">
        <v>1</v>
      </c>
    </row>
    <row r="1744" spans="2:5" x14ac:dyDescent="0.25">
      <c r="B1744" s="239">
        <v>44287</v>
      </c>
      <c r="C1744" s="236" t="s">
        <v>883</v>
      </c>
      <c r="D1744" s="240">
        <v>4869.55</v>
      </c>
      <c r="E1744" s="242">
        <v>1</v>
      </c>
    </row>
    <row r="1745" spans="2:5" x14ac:dyDescent="0.25">
      <c r="B1745" s="239">
        <v>44287</v>
      </c>
      <c r="C1745" s="236" t="s">
        <v>883</v>
      </c>
      <c r="D1745" s="240">
        <v>513.9</v>
      </c>
      <c r="E1745" s="242">
        <v>1</v>
      </c>
    </row>
    <row r="1746" spans="2:5" x14ac:dyDescent="0.25">
      <c r="B1746" s="239">
        <v>44287</v>
      </c>
      <c r="C1746" s="236" t="s">
        <v>883</v>
      </c>
      <c r="D1746" s="240">
        <v>5969.34</v>
      </c>
      <c r="E1746" s="242">
        <v>1</v>
      </c>
    </row>
    <row r="1747" spans="2:5" x14ac:dyDescent="0.25">
      <c r="B1747" s="239">
        <v>44287</v>
      </c>
      <c r="C1747" s="236" t="s">
        <v>883</v>
      </c>
      <c r="D1747" s="240">
        <v>1874.02</v>
      </c>
      <c r="E1747" s="242">
        <v>1</v>
      </c>
    </row>
    <row r="1748" spans="2:5" x14ac:dyDescent="0.25">
      <c r="B1748" s="239">
        <v>44287</v>
      </c>
      <c r="C1748" s="236" t="s">
        <v>883</v>
      </c>
      <c r="D1748" s="240">
        <v>3378.07</v>
      </c>
      <c r="E1748" s="242">
        <v>1</v>
      </c>
    </row>
    <row r="1749" spans="2:5" x14ac:dyDescent="0.25">
      <c r="B1749" s="239">
        <v>44287</v>
      </c>
      <c r="C1749" s="236" t="s">
        <v>883</v>
      </c>
      <c r="D1749" s="240">
        <v>4627.04</v>
      </c>
      <c r="E1749" s="242">
        <v>1</v>
      </c>
    </row>
    <row r="1750" spans="2:5" x14ac:dyDescent="0.25">
      <c r="B1750" s="239">
        <v>44287</v>
      </c>
      <c r="C1750" s="236" t="s">
        <v>883</v>
      </c>
      <c r="D1750" s="240">
        <v>7672.13</v>
      </c>
      <c r="E1750" s="242">
        <v>1</v>
      </c>
    </row>
    <row r="1751" spans="2:5" x14ac:dyDescent="0.25">
      <c r="B1751" s="239">
        <v>44287</v>
      </c>
      <c r="C1751" s="236" t="s">
        <v>883</v>
      </c>
      <c r="D1751" s="240">
        <v>8132.94</v>
      </c>
      <c r="E1751" s="242">
        <v>1</v>
      </c>
    </row>
    <row r="1752" spans="2:5" x14ac:dyDescent="0.25">
      <c r="B1752" s="239">
        <v>44290</v>
      </c>
      <c r="C1752" s="236" t="s">
        <v>884</v>
      </c>
      <c r="D1752" s="240">
        <v>1517.83</v>
      </c>
      <c r="E1752" s="242">
        <v>1</v>
      </c>
    </row>
    <row r="1753" spans="2:5" x14ac:dyDescent="0.25">
      <c r="B1753" s="239">
        <v>44290</v>
      </c>
      <c r="C1753" s="236" t="s">
        <v>885</v>
      </c>
      <c r="D1753" s="240">
        <v>5697.53</v>
      </c>
      <c r="E1753" s="242">
        <v>1</v>
      </c>
    </row>
    <row r="1754" spans="2:5" x14ac:dyDescent="0.25">
      <c r="B1754" s="239">
        <v>44290</v>
      </c>
      <c r="C1754" s="236" t="s">
        <v>885</v>
      </c>
      <c r="D1754" s="240">
        <v>6279.46</v>
      </c>
      <c r="E1754" s="242">
        <v>1</v>
      </c>
    </row>
    <row r="1755" spans="2:5" x14ac:dyDescent="0.25">
      <c r="B1755" s="239">
        <v>44290</v>
      </c>
      <c r="C1755" s="236" t="s">
        <v>885</v>
      </c>
      <c r="D1755" s="240">
        <v>5964.76</v>
      </c>
      <c r="E1755" s="242">
        <v>1</v>
      </c>
    </row>
    <row r="1756" spans="2:5" x14ac:dyDescent="0.25">
      <c r="B1756" s="239">
        <v>44291</v>
      </c>
      <c r="C1756" s="236" t="s">
        <v>886</v>
      </c>
      <c r="D1756" s="240">
        <v>2113.46</v>
      </c>
      <c r="E1756" s="242">
        <v>1</v>
      </c>
    </row>
    <row r="1757" spans="2:5" x14ac:dyDescent="0.25">
      <c r="B1757" s="239">
        <v>44293</v>
      </c>
      <c r="C1757" s="236" t="s">
        <v>887</v>
      </c>
      <c r="D1757" s="240">
        <v>300796</v>
      </c>
      <c r="E1757" s="242">
        <v>1</v>
      </c>
    </row>
    <row r="1758" spans="2:5" x14ac:dyDescent="0.25">
      <c r="B1758" s="239">
        <v>44293</v>
      </c>
      <c r="C1758" s="236" t="s">
        <v>888</v>
      </c>
      <c r="D1758" s="240">
        <v>5194.97</v>
      </c>
      <c r="E1758" s="242">
        <v>1</v>
      </c>
    </row>
    <row r="1759" spans="2:5" x14ac:dyDescent="0.25">
      <c r="B1759" s="239">
        <v>44293</v>
      </c>
      <c r="C1759" s="236" t="s">
        <v>888</v>
      </c>
      <c r="D1759" s="240">
        <v>5127.01</v>
      </c>
      <c r="E1759" s="242">
        <v>1</v>
      </c>
    </row>
    <row r="1760" spans="2:5" x14ac:dyDescent="0.25">
      <c r="B1760" s="239">
        <v>44297</v>
      </c>
      <c r="C1760" s="236" t="s">
        <v>889</v>
      </c>
      <c r="D1760" s="240">
        <v>9066.6</v>
      </c>
      <c r="E1760" s="242">
        <v>1</v>
      </c>
    </row>
    <row r="1761" spans="2:5" x14ac:dyDescent="0.25">
      <c r="B1761" s="239">
        <v>44297</v>
      </c>
      <c r="C1761" s="236" t="s">
        <v>890</v>
      </c>
      <c r="D1761" s="240">
        <v>17427.09</v>
      </c>
      <c r="E1761" s="242">
        <v>1</v>
      </c>
    </row>
    <row r="1762" spans="2:5" x14ac:dyDescent="0.25">
      <c r="B1762" s="239">
        <v>44297</v>
      </c>
      <c r="C1762" s="236" t="s">
        <v>890</v>
      </c>
      <c r="D1762" s="240">
        <v>639.62</v>
      </c>
      <c r="E1762" s="242">
        <v>1</v>
      </c>
    </row>
    <row r="1763" spans="2:5" x14ac:dyDescent="0.25">
      <c r="B1763" s="239">
        <v>44297</v>
      </c>
      <c r="C1763" s="236" t="s">
        <v>890</v>
      </c>
      <c r="D1763" s="240">
        <v>13685.33</v>
      </c>
      <c r="E1763" s="242">
        <v>1</v>
      </c>
    </row>
    <row r="1764" spans="2:5" x14ac:dyDescent="0.25">
      <c r="B1764" s="239">
        <v>44297</v>
      </c>
      <c r="C1764" s="236" t="s">
        <v>890</v>
      </c>
      <c r="D1764" s="240">
        <v>301.43</v>
      </c>
      <c r="E1764" s="242">
        <v>1</v>
      </c>
    </row>
    <row r="1765" spans="2:5" x14ac:dyDescent="0.25">
      <c r="B1765" s="239">
        <v>44297</v>
      </c>
      <c r="C1765" s="236" t="s">
        <v>890</v>
      </c>
      <c r="D1765" s="240">
        <v>8854.1299999999992</v>
      </c>
      <c r="E1765" s="242">
        <v>1</v>
      </c>
    </row>
    <row r="1766" spans="2:5" x14ac:dyDescent="0.25">
      <c r="B1766" s="239">
        <v>44297</v>
      </c>
      <c r="C1766" s="236" t="s">
        <v>890</v>
      </c>
      <c r="D1766" s="240">
        <v>533.69000000000005</v>
      </c>
      <c r="E1766" s="242">
        <v>1</v>
      </c>
    </row>
    <row r="1767" spans="2:5" x14ac:dyDescent="0.25">
      <c r="B1767" s="239">
        <v>44297</v>
      </c>
      <c r="C1767" s="236" t="s">
        <v>890</v>
      </c>
      <c r="D1767" s="240">
        <v>10290.85</v>
      </c>
      <c r="E1767" s="242">
        <v>1</v>
      </c>
    </row>
    <row r="1768" spans="2:5" x14ac:dyDescent="0.25">
      <c r="B1768" s="239">
        <v>44297</v>
      </c>
      <c r="C1768" s="236" t="s">
        <v>890</v>
      </c>
      <c r="D1768" s="240">
        <v>472.89</v>
      </c>
      <c r="E1768" s="242">
        <v>1</v>
      </c>
    </row>
    <row r="1769" spans="2:5" x14ac:dyDescent="0.25">
      <c r="B1769" s="239">
        <v>44299</v>
      </c>
      <c r="C1769" s="236" t="s">
        <v>891</v>
      </c>
      <c r="D1769" s="240">
        <v>1721.1</v>
      </c>
      <c r="E1769" s="242">
        <v>1</v>
      </c>
    </row>
    <row r="1770" spans="2:5" x14ac:dyDescent="0.25">
      <c r="B1770" s="239">
        <v>44299</v>
      </c>
      <c r="C1770" s="236" t="s">
        <v>891</v>
      </c>
      <c r="D1770" s="240">
        <v>1320.92</v>
      </c>
      <c r="E1770" s="242">
        <v>1</v>
      </c>
    </row>
    <row r="1771" spans="2:5" x14ac:dyDescent="0.25">
      <c r="B1771" s="239">
        <v>44299</v>
      </c>
      <c r="C1771" s="236" t="s">
        <v>891</v>
      </c>
      <c r="D1771" s="240">
        <v>956.39</v>
      </c>
      <c r="E1771" s="242">
        <v>1</v>
      </c>
    </row>
    <row r="1772" spans="2:5" x14ac:dyDescent="0.25">
      <c r="B1772" s="239">
        <v>44299</v>
      </c>
      <c r="C1772" s="236" t="s">
        <v>891</v>
      </c>
      <c r="D1772" s="240">
        <v>1194.92</v>
      </c>
      <c r="E1772" s="242">
        <v>1</v>
      </c>
    </row>
    <row r="1773" spans="2:5" x14ac:dyDescent="0.25">
      <c r="B1773" s="239">
        <v>44299</v>
      </c>
      <c r="C1773" s="236" t="s">
        <v>891</v>
      </c>
      <c r="D1773" s="240">
        <v>1425.63</v>
      </c>
      <c r="E1773" s="242">
        <v>1</v>
      </c>
    </row>
    <row r="1774" spans="2:5" x14ac:dyDescent="0.25">
      <c r="B1774" s="239">
        <v>44299</v>
      </c>
      <c r="C1774" s="236" t="s">
        <v>891</v>
      </c>
      <c r="D1774" s="240">
        <v>1309.28</v>
      </c>
      <c r="E1774" s="242">
        <v>1</v>
      </c>
    </row>
    <row r="1775" spans="2:5" x14ac:dyDescent="0.25">
      <c r="B1775" s="239">
        <v>44299</v>
      </c>
      <c r="C1775" s="236" t="s">
        <v>891</v>
      </c>
      <c r="D1775" s="240">
        <v>941.52</v>
      </c>
      <c r="E1775" s="242">
        <v>1</v>
      </c>
    </row>
    <row r="1776" spans="2:5" x14ac:dyDescent="0.25">
      <c r="B1776" s="239">
        <v>44299</v>
      </c>
      <c r="C1776" s="236" t="s">
        <v>891</v>
      </c>
      <c r="D1776" s="240">
        <v>1134.3</v>
      </c>
      <c r="E1776" s="242">
        <v>1</v>
      </c>
    </row>
    <row r="1777" spans="2:5" x14ac:dyDescent="0.25">
      <c r="B1777" s="239">
        <v>44299</v>
      </c>
      <c r="C1777" s="236" t="s">
        <v>891</v>
      </c>
      <c r="D1777" s="240">
        <v>1094.73</v>
      </c>
      <c r="E1777" s="242">
        <v>1</v>
      </c>
    </row>
    <row r="1778" spans="2:5" x14ac:dyDescent="0.25">
      <c r="B1778" s="239">
        <v>44299</v>
      </c>
      <c r="C1778" s="236" t="s">
        <v>891</v>
      </c>
      <c r="D1778" s="240">
        <v>1402.62</v>
      </c>
      <c r="E1778" s="242">
        <v>1</v>
      </c>
    </row>
    <row r="1779" spans="2:5" x14ac:dyDescent="0.25">
      <c r="B1779" s="239">
        <v>44299</v>
      </c>
      <c r="C1779" s="236" t="s">
        <v>891</v>
      </c>
      <c r="D1779" s="240">
        <v>1309.1400000000001</v>
      </c>
      <c r="E1779" s="242">
        <v>1</v>
      </c>
    </row>
    <row r="1780" spans="2:5" x14ac:dyDescent="0.25">
      <c r="B1780" s="239">
        <v>44299</v>
      </c>
      <c r="C1780" s="236" t="s">
        <v>891</v>
      </c>
      <c r="D1780" s="240">
        <v>1425.76</v>
      </c>
      <c r="E1780" s="242">
        <v>1</v>
      </c>
    </row>
    <row r="1781" spans="2:5" x14ac:dyDescent="0.25">
      <c r="B1781" s="239">
        <v>44301</v>
      </c>
      <c r="C1781" s="236" t="s">
        <v>892</v>
      </c>
      <c r="D1781" s="240">
        <v>14428.23</v>
      </c>
      <c r="E1781" s="242">
        <v>1</v>
      </c>
    </row>
    <row r="1782" spans="2:5" x14ac:dyDescent="0.25">
      <c r="B1782" s="239">
        <v>44303</v>
      </c>
      <c r="C1782" s="236" t="s">
        <v>893</v>
      </c>
      <c r="D1782" s="240">
        <v>14279.02</v>
      </c>
      <c r="E1782" s="242">
        <v>1</v>
      </c>
    </row>
    <row r="1783" spans="2:5" x14ac:dyDescent="0.25">
      <c r="B1783" s="239">
        <v>44303</v>
      </c>
      <c r="C1783" s="236" t="s">
        <v>894</v>
      </c>
      <c r="D1783" s="240">
        <v>3234.7</v>
      </c>
      <c r="E1783" s="242">
        <v>1</v>
      </c>
    </row>
    <row r="1784" spans="2:5" x14ac:dyDescent="0.25">
      <c r="B1784" s="239">
        <v>44303</v>
      </c>
      <c r="C1784" s="236" t="s">
        <v>894</v>
      </c>
      <c r="D1784" s="240">
        <v>1319.27</v>
      </c>
      <c r="E1784" s="242">
        <v>1</v>
      </c>
    </row>
    <row r="1785" spans="2:5" x14ac:dyDescent="0.25">
      <c r="B1785" s="239">
        <v>44303</v>
      </c>
      <c r="C1785" s="236" t="s">
        <v>895</v>
      </c>
      <c r="D1785" s="240">
        <v>22097.81</v>
      </c>
      <c r="E1785" s="242">
        <v>1</v>
      </c>
    </row>
    <row r="1786" spans="2:5" x14ac:dyDescent="0.25">
      <c r="B1786" s="239">
        <v>44303</v>
      </c>
      <c r="C1786" s="236" t="s">
        <v>895</v>
      </c>
      <c r="D1786" s="240">
        <v>2288.16</v>
      </c>
      <c r="E1786" s="242">
        <v>1</v>
      </c>
    </row>
    <row r="1787" spans="2:5" x14ac:dyDescent="0.25">
      <c r="B1787" s="239">
        <v>44303</v>
      </c>
      <c r="C1787" s="236" t="s">
        <v>895</v>
      </c>
      <c r="D1787" s="240">
        <v>2716.65</v>
      </c>
      <c r="E1787" s="242">
        <v>1</v>
      </c>
    </row>
    <row r="1788" spans="2:5" x14ac:dyDescent="0.25">
      <c r="B1788" s="239">
        <v>44303</v>
      </c>
      <c r="C1788" s="236" t="s">
        <v>895</v>
      </c>
      <c r="D1788" s="240">
        <v>14291.24</v>
      </c>
      <c r="E1788" s="242">
        <v>1</v>
      </c>
    </row>
    <row r="1789" spans="2:5" x14ac:dyDescent="0.25">
      <c r="B1789" s="239">
        <v>44303</v>
      </c>
      <c r="C1789" s="236" t="s">
        <v>895</v>
      </c>
      <c r="D1789" s="240">
        <v>9078.9699999999993</v>
      </c>
      <c r="E1789" s="242">
        <v>1</v>
      </c>
    </row>
    <row r="1790" spans="2:5" x14ac:dyDescent="0.25">
      <c r="B1790" s="239">
        <v>44303</v>
      </c>
      <c r="C1790" s="236" t="s">
        <v>895</v>
      </c>
      <c r="D1790" s="240">
        <v>15567.88</v>
      </c>
      <c r="E1790" s="242">
        <v>1</v>
      </c>
    </row>
    <row r="1791" spans="2:5" x14ac:dyDescent="0.25">
      <c r="B1791" s="239">
        <v>44303</v>
      </c>
      <c r="C1791" s="236" t="s">
        <v>895</v>
      </c>
      <c r="D1791" s="240">
        <v>5257.24</v>
      </c>
      <c r="E1791" s="242">
        <v>1</v>
      </c>
    </row>
    <row r="1792" spans="2:5" x14ac:dyDescent="0.25">
      <c r="B1792" s="239">
        <v>44303</v>
      </c>
      <c r="C1792" s="236" t="s">
        <v>895</v>
      </c>
      <c r="D1792" s="240">
        <v>20813.310000000001</v>
      </c>
      <c r="E1792" s="242">
        <v>1</v>
      </c>
    </row>
    <row r="1793" spans="2:5" x14ac:dyDescent="0.25">
      <c r="B1793" s="239">
        <v>44303</v>
      </c>
      <c r="C1793" s="236" t="s">
        <v>895</v>
      </c>
      <c r="D1793" s="240">
        <v>204.53</v>
      </c>
      <c r="E1793" s="242">
        <v>1</v>
      </c>
    </row>
    <row r="1794" spans="2:5" x14ac:dyDescent="0.25">
      <c r="B1794" s="239">
        <v>44303</v>
      </c>
      <c r="C1794" s="236" t="s">
        <v>896</v>
      </c>
      <c r="D1794" s="240">
        <v>4569.25</v>
      </c>
      <c r="E1794" s="242">
        <v>1</v>
      </c>
    </row>
    <row r="1795" spans="2:5" x14ac:dyDescent="0.25">
      <c r="B1795" s="239">
        <v>44303</v>
      </c>
      <c r="C1795" s="236" t="s">
        <v>897</v>
      </c>
      <c r="D1795" s="240">
        <v>25768.77</v>
      </c>
      <c r="E1795" s="242">
        <v>1</v>
      </c>
    </row>
    <row r="1796" spans="2:5" x14ac:dyDescent="0.25">
      <c r="B1796" s="239">
        <v>44303</v>
      </c>
      <c r="C1796" s="236" t="s">
        <v>897</v>
      </c>
      <c r="D1796" s="240">
        <v>16288.05</v>
      </c>
      <c r="E1796" s="242">
        <v>1</v>
      </c>
    </row>
    <row r="1797" spans="2:5" x14ac:dyDescent="0.25">
      <c r="B1797" s="239">
        <v>44307</v>
      </c>
      <c r="C1797" s="236" t="s">
        <v>898</v>
      </c>
      <c r="D1797" s="240">
        <v>6148.23</v>
      </c>
      <c r="E1797" s="242">
        <v>1</v>
      </c>
    </row>
    <row r="1798" spans="2:5" x14ac:dyDescent="0.25">
      <c r="B1798" s="239">
        <v>44308</v>
      </c>
      <c r="C1798" s="236" t="s">
        <v>899</v>
      </c>
      <c r="D1798" s="240">
        <v>1063.5</v>
      </c>
      <c r="E1798" s="242">
        <v>1</v>
      </c>
    </row>
    <row r="1799" spans="2:5" x14ac:dyDescent="0.25">
      <c r="B1799" s="239">
        <v>44309</v>
      </c>
      <c r="C1799" s="236" t="s">
        <v>900</v>
      </c>
      <c r="D1799" s="240">
        <v>569.37</v>
      </c>
      <c r="E1799" s="242">
        <v>1</v>
      </c>
    </row>
    <row r="1800" spans="2:5" x14ac:dyDescent="0.25">
      <c r="B1800" s="239">
        <v>44309</v>
      </c>
      <c r="C1800" s="236" t="s">
        <v>900</v>
      </c>
      <c r="D1800" s="240">
        <v>612.29</v>
      </c>
      <c r="E1800" s="242">
        <v>1</v>
      </c>
    </row>
    <row r="1801" spans="2:5" x14ac:dyDescent="0.25">
      <c r="B1801" s="239">
        <v>44309</v>
      </c>
      <c r="C1801" s="236" t="s">
        <v>900</v>
      </c>
      <c r="D1801" s="240">
        <v>656.89</v>
      </c>
      <c r="E1801" s="242">
        <v>1</v>
      </c>
    </row>
    <row r="1802" spans="2:5" x14ac:dyDescent="0.25">
      <c r="B1802" s="239">
        <v>44309</v>
      </c>
      <c r="C1802" s="236" t="s">
        <v>900</v>
      </c>
      <c r="D1802" s="240">
        <v>650.23</v>
      </c>
      <c r="E1802" s="242">
        <v>1</v>
      </c>
    </row>
    <row r="1803" spans="2:5" x14ac:dyDescent="0.25">
      <c r="B1803" s="239">
        <v>44309</v>
      </c>
      <c r="C1803" s="236" t="s">
        <v>900</v>
      </c>
      <c r="D1803" s="240">
        <v>649.05999999999995</v>
      </c>
      <c r="E1803" s="242">
        <v>1</v>
      </c>
    </row>
    <row r="1804" spans="2:5" x14ac:dyDescent="0.25">
      <c r="B1804" s="239">
        <v>44309</v>
      </c>
      <c r="C1804" s="236" t="s">
        <v>901</v>
      </c>
      <c r="D1804" s="240">
        <v>13857.03</v>
      </c>
      <c r="E1804" s="242">
        <v>1</v>
      </c>
    </row>
    <row r="1805" spans="2:5" x14ac:dyDescent="0.25">
      <c r="B1805" s="239">
        <v>44309</v>
      </c>
      <c r="C1805" s="236" t="s">
        <v>901</v>
      </c>
      <c r="D1805" s="240">
        <v>11306.64</v>
      </c>
      <c r="E1805" s="242">
        <v>1</v>
      </c>
    </row>
    <row r="1806" spans="2:5" x14ac:dyDescent="0.25">
      <c r="B1806" s="239">
        <v>44309</v>
      </c>
      <c r="C1806" s="236" t="s">
        <v>902</v>
      </c>
      <c r="D1806" s="240">
        <v>6882.09</v>
      </c>
      <c r="E1806" s="242">
        <v>1</v>
      </c>
    </row>
    <row r="1807" spans="2:5" x14ac:dyDescent="0.25">
      <c r="B1807" s="244" t="s">
        <v>908</v>
      </c>
      <c r="C1807" s="242"/>
      <c r="D1807" s="245"/>
      <c r="E1807" s="235">
        <f>SUM(E15:E1806)</f>
        <v>1792</v>
      </c>
    </row>
  </sheetData>
  <mergeCells count="1">
    <mergeCell ref="B8: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807"/>
  <sheetViews>
    <sheetView workbookViewId="0">
      <selection activeCell="D6" sqref="D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6.7109375" style="234" bestFit="1" customWidth="1"/>
    <col min="6" max="6" width="1.92578125" style="234" customWidth="1"/>
    <col min="7" max="16384" width="9.0703125" style="234"/>
  </cols>
  <sheetData>
    <row r="4" spans="2:10" ht="40.5" x14ac:dyDescent="0.25">
      <c r="B4" s="235" t="s">
        <v>909</v>
      </c>
      <c r="C4" s="235" t="s">
        <v>912</v>
      </c>
      <c r="D4" s="249" t="s">
        <v>914</v>
      </c>
      <c r="E4" s="235" t="s">
        <v>913</v>
      </c>
    </row>
    <row r="5" spans="2:10" x14ac:dyDescent="0.25">
      <c r="B5" s="247" t="s">
        <v>910</v>
      </c>
      <c r="C5" s="247">
        <f>E1807</f>
        <v>1792</v>
      </c>
      <c r="D5" s="247">
        <v>305</v>
      </c>
      <c r="E5" s="248">
        <f>C5/D5</f>
        <v>5.8754098360655735</v>
      </c>
    </row>
    <row r="6" spans="2:10" x14ac:dyDescent="0.25">
      <c r="B6" s="247" t="s">
        <v>911</v>
      </c>
      <c r="C6" s="247">
        <f>J221</f>
        <v>206</v>
      </c>
      <c r="D6" s="247">
        <v>305</v>
      </c>
      <c r="E6" s="248">
        <f>C6/D6</f>
        <v>0.67540983606557381</v>
      </c>
    </row>
    <row r="8" spans="2:10" ht="13.5" customHeight="1" x14ac:dyDescent="0.25">
      <c r="B8" s="372" t="s">
        <v>915</v>
      </c>
      <c r="C8" s="372"/>
      <c r="D8" s="372"/>
      <c r="E8" s="372"/>
      <c r="F8" s="372"/>
      <c r="G8" s="372"/>
      <c r="H8" s="372"/>
      <c r="I8" s="372"/>
      <c r="J8" s="372"/>
    </row>
    <row r="9" spans="2:10" x14ac:dyDescent="0.25">
      <c r="B9" s="372"/>
      <c r="C9" s="372"/>
      <c r="D9" s="372"/>
      <c r="E9" s="372"/>
      <c r="F9" s="372"/>
      <c r="G9" s="372"/>
      <c r="H9" s="372"/>
      <c r="I9" s="372"/>
      <c r="J9" s="372"/>
    </row>
    <row r="10" spans="2:10" x14ac:dyDescent="0.25">
      <c r="B10" s="372"/>
      <c r="C10" s="372"/>
      <c r="D10" s="372"/>
      <c r="E10" s="372"/>
      <c r="F10" s="372"/>
      <c r="G10" s="372"/>
      <c r="H10" s="372"/>
      <c r="I10" s="372"/>
      <c r="J10" s="372"/>
    </row>
    <row r="11" spans="2:10" x14ac:dyDescent="0.25">
      <c r="B11" s="372"/>
      <c r="C11" s="372"/>
      <c r="D11" s="372"/>
      <c r="E11" s="372"/>
      <c r="F11" s="372"/>
      <c r="G11" s="372"/>
      <c r="H11" s="372"/>
      <c r="I11" s="372"/>
      <c r="J11" s="372"/>
    </row>
    <row r="13" spans="2:10" x14ac:dyDescent="0.25">
      <c r="B13" s="246" t="s">
        <v>903</v>
      </c>
      <c r="G13" s="246" t="s">
        <v>904</v>
      </c>
    </row>
    <row r="14" spans="2:10" ht="54" x14ac:dyDescent="0.25">
      <c r="B14" s="237" t="s">
        <v>185</v>
      </c>
      <c r="C14" s="238" t="s">
        <v>186</v>
      </c>
      <c r="D14" s="238" t="s">
        <v>187</v>
      </c>
      <c r="E14" s="238" t="s">
        <v>905</v>
      </c>
      <c r="G14" s="237" t="s">
        <v>185</v>
      </c>
      <c r="H14" s="238" t="s">
        <v>186</v>
      </c>
      <c r="I14" s="238" t="s">
        <v>187</v>
      </c>
      <c r="J14" s="238" t="s">
        <v>906</v>
      </c>
    </row>
    <row r="15" spans="2:10" x14ac:dyDescent="0.25">
      <c r="B15" s="239">
        <v>44013</v>
      </c>
      <c r="C15" s="236" t="s">
        <v>188</v>
      </c>
      <c r="D15" s="240">
        <v>6151.21</v>
      </c>
      <c r="E15" s="242">
        <v>1</v>
      </c>
      <c r="G15" s="239">
        <v>44013</v>
      </c>
      <c r="H15" s="236" t="s">
        <v>188</v>
      </c>
      <c r="I15" s="240">
        <v>6151.21</v>
      </c>
      <c r="J15" s="242">
        <v>1</v>
      </c>
    </row>
    <row r="16" spans="2:10" x14ac:dyDescent="0.25">
      <c r="B16" s="239">
        <v>44014</v>
      </c>
      <c r="C16" s="236" t="s">
        <v>189</v>
      </c>
      <c r="D16" s="240">
        <v>22914.69</v>
      </c>
      <c r="E16" s="242">
        <v>1</v>
      </c>
      <c r="G16" s="239">
        <v>44014</v>
      </c>
      <c r="H16" s="236" t="s">
        <v>189</v>
      </c>
      <c r="I16" s="240">
        <v>22914.69</v>
      </c>
      <c r="J16" s="242">
        <v>1</v>
      </c>
    </row>
    <row r="17" spans="2:10" x14ac:dyDescent="0.25">
      <c r="B17" s="239">
        <v>44014</v>
      </c>
      <c r="C17" s="236" t="s">
        <v>189</v>
      </c>
      <c r="D17" s="240">
        <v>5555.98</v>
      </c>
      <c r="E17" s="242">
        <v>1</v>
      </c>
      <c r="G17" s="239">
        <v>44015</v>
      </c>
      <c r="H17" s="236" t="s">
        <v>191</v>
      </c>
      <c r="I17" s="240">
        <v>25200.720000000001</v>
      </c>
      <c r="J17" s="242">
        <v>1</v>
      </c>
    </row>
    <row r="18" spans="2:10" x14ac:dyDescent="0.25">
      <c r="B18" s="239">
        <v>44014</v>
      </c>
      <c r="C18" s="236" t="s">
        <v>190</v>
      </c>
      <c r="D18" s="240">
        <v>17023.919999999998</v>
      </c>
      <c r="E18" s="242">
        <v>1</v>
      </c>
      <c r="G18" s="239">
        <v>44017</v>
      </c>
      <c r="H18" s="236" t="s">
        <v>198</v>
      </c>
      <c r="I18" s="240">
        <v>72.05</v>
      </c>
      <c r="J18" s="242">
        <v>1</v>
      </c>
    </row>
    <row r="19" spans="2:10" x14ac:dyDescent="0.25">
      <c r="B19" s="239">
        <v>44014</v>
      </c>
      <c r="C19" s="236" t="s">
        <v>190</v>
      </c>
      <c r="D19" s="240">
        <v>1971.92</v>
      </c>
      <c r="E19" s="242">
        <v>1</v>
      </c>
      <c r="G19" s="239">
        <v>44018</v>
      </c>
      <c r="H19" s="236" t="s">
        <v>202</v>
      </c>
      <c r="I19" s="240">
        <v>1093.56</v>
      </c>
      <c r="J19" s="242">
        <v>1</v>
      </c>
    </row>
    <row r="20" spans="2:10" x14ac:dyDescent="0.25">
      <c r="B20" s="239">
        <v>44014</v>
      </c>
      <c r="C20" s="236" t="s">
        <v>190</v>
      </c>
      <c r="D20" s="240">
        <v>3853.25</v>
      </c>
      <c r="E20" s="242">
        <v>1</v>
      </c>
      <c r="G20" s="239">
        <v>44020</v>
      </c>
      <c r="H20" s="236" t="s">
        <v>203</v>
      </c>
      <c r="I20" s="240">
        <v>617.95000000000005</v>
      </c>
      <c r="J20" s="242">
        <v>1</v>
      </c>
    </row>
    <row r="21" spans="2:10" x14ac:dyDescent="0.25">
      <c r="B21" s="239">
        <v>44015</v>
      </c>
      <c r="C21" s="236" t="s">
        <v>191</v>
      </c>
      <c r="D21" s="240">
        <v>25200.720000000001</v>
      </c>
      <c r="E21" s="242">
        <v>1</v>
      </c>
      <c r="G21" s="239">
        <v>44021</v>
      </c>
      <c r="H21" s="236" t="s">
        <v>212</v>
      </c>
      <c r="I21" s="240">
        <v>3214.21</v>
      </c>
      <c r="J21" s="242">
        <v>1</v>
      </c>
    </row>
    <row r="22" spans="2:10" x14ac:dyDescent="0.25">
      <c r="B22" s="239">
        <v>44015</v>
      </c>
      <c r="C22" s="236" t="s">
        <v>191</v>
      </c>
      <c r="D22" s="240">
        <v>25826.67</v>
      </c>
      <c r="E22" s="242">
        <v>1</v>
      </c>
      <c r="G22" s="239">
        <v>44023</v>
      </c>
      <c r="H22" s="236" t="s">
        <v>213</v>
      </c>
      <c r="I22" s="240">
        <v>1199.48</v>
      </c>
      <c r="J22" s="242">
        <v>1</v>
      </c>
    </row>
    <row r="23" spans="2:10" x14ac:dyDescent="0.25">
      <c r="B23" s="239">
        <v>44015</v>
      </c>
      <c r="C23" s="236" t="s">
        <v>192</v>
      </c>
      <c r="D23" s="240">
        <v>1336.88</v>
      </c>
      <c r="E23" s="242">
        <v>1</v>
      </c>
      <c r="G23" s="239">
        <v>44024</v>
      </c>
      <c r="H23" s="236" t="s">
        <v>217</v>
      </c>
      <c r="I23" s="240">
        <v>3565.93</v>
      </c>
      <c r="J23" s="242">
        <v>1</v>
      </c>
    </row>
    <row r="24" spans="2:10" x14ac:dyDescent="0.25">
      <c r="B24" s="239">
        <v>44015</v>
      </c>
      <c r="C24" s="236" t="s">
        <v>193</v>
      </c>
      <c r="D24" s="240">
        <v>1290.33</v>
      </c>
      <c r="E24" s="242">
        <v>1</v>
      </c>
      <c r="G24" s="239">
        <v>44025</v>
      </c>
      <c r="H24" s="236" t="s">
        <v>219</v>
      </c>
      <c r="I24" s="240">
        <v>1524.56</v>
      </c>
      <c r="J24" s="242">
        <v>1</v>
      </c>
    </row>
    <row r="25" spans="2:10" x14ac:dyDescent="0.25">
      <c r="B25" s="239">
        <v>44015</v>
      </c>
      <c r="C25" s="236" t="s">
        <v>194</v>
      </c>
      <c r="D25" s="240">
        <v>1357.69</v>
      </c>
      <c r="E25" s="242">
        <v>1</v>
      </c>
      <c r="G25" s="239">
        <v>44026</v>
      </c>
      <c r="H25" s="236" t="s">
        <v>223</v>
      </c>
      <c r="I25" s="240">
        <v>3582.06</v>
      </c>
      <c r="J25" s="242">
        <v>1</v>
      </c>
    </row>
    <row r="26" spans="2:10" x14ac:dyDescent="0.25">
      <c r="B26" s="239">
        <v>44015</v>
      </c>
      <c r="C26" s="236" t="s">
        <v>194</v>
      </c>
      <c r="D26" s="240">
        <v>1375.67</v>
      </c>
      <c r="E26" s="242">
        <v>1</v>
      </c>
      <c r="G26" s="239">
        <v>44027</v>
      </c>
      <c r="H26" s="236" t="s">
        <v>225</v>
      </c>
      <c r="I26" s="240">
        <v>4988.82</v>
      </c>
      <c r="J26" s="242">
        <v>1</v>
      </c>
    </row>
    <row r="27" spans="2:10" x14ac:dyDescent="0.25">
      <c r="B27" s="239">
        <v>44015</v>
      </c>
      <c r="C27" s="236" t="s">
        <v>195</v>
      </c>
      <c r="D27" s="240">
        <v>1757.25</v>
      </c>
      <c r="E27" s="242">
        <v>1</v>
      </c>
      <c r="G27" s="239">
        <v>44028</v>
      </c>
      <c r="H27" s="236" t="s">
        <v>227</v>
      </c>
      <c r="I27" s="240">
        <v>1214.52</v>
      </c>
      <c r="J27" s="242">
        <v>1</v>
      </c>
    </row>
    <row r="28" spans="2:10" x14ac:dyDescent="0.25">
      <c r="B28" s="239">
        <v>44015</v>
      </c>
      <c r="C28" s="236" t="s">
        <v>195</v>
      </c>
      <c r="D28" s="240">
        <v>1739.76</v>
      </c>
      <c r="E28" s="242">
        <v>1</v>
      </c>
      <c r="G28" s="239">
        <v>44029</v>
      </c>
      <c r="H28" s="236" t="s">
        <v>233</v>
      </c>
      <c r="I28" s="240">
        <v>973.18</v>
      </c>
      <c r="J28" s="242">
        <v>1</v>
      </c>
    </row>
    <row r="29" spans="2:10" x14ac:dyDescent="0.25">
      <c r="B29" s="239">
        <v>44015</v>
      </c>
      <c r="C29" s="236" t="s">
        <v>196</v>
      </c>
      <c r="D29" s="240">
        <v>9254.91</v>
      </c>
      <c r="E29" s="242">
        <v>1</v>
      </c>
      <c r="G29" s="239">
        <v>44030</v>
      </c>
      <c r="H29" s="236" t="s">
        <v>234</v>
      </c>
      <c r="I29" s="240">
        <v>361083.38</v>
      </c>
      <c r="J29" s="242">
        <v>1</v>
      </c>
    </row>
    <row r="30" spans="2:10" x14ac:dyDescent="0.25">
      <c r="B30" s="239">
        <v>44015</v>
      </c>
      <c r="C30" s="236" t="s">
        <v>196</v>
      </c>
      <c r="D30" s="240">
        <v>16121.26</v>
      </c>
      <c r="E30" s="242">
        <v>1</v>
      </c>
      <c r="G30" s="239">
        <v>44031</v>
      </c>
      <c r="H30" s="236" t="s">
        <v>235</v>
      </c>
      <c r="I30" s="240">
        <v>1312.78</v>
      </c>
      <c r="J30" s="242">
        <v>1</v>
      </c>
    </row>
    <row r="31" spans="2:10" x14ac:dyDescent="0.25">
      <c r="B31" s="239">
        <v>44015</v>
      </c>
      <c r="C31" s="236" t="s">
        <v>196</v>
      </c>
      <c r="D31" s="240">
        <v>3327.54</v>
      </c>
      <c r="E31" s="242">
        <v>1</v>
      </c>
      <c r="G31" s="239">
        <v>44032</v>
      </c>
      <c r="H31" s="236" t="s">
        <v>237</v>
      </c>
      <c r="I31" s="240">
        <v>372.87</v>
      </c>
      <c r="J31" s="242">
        <v>1</v>
      </c>
    </row>
    <row r="32" spans="2:10" x14ac:dyDescent="0.25">
      <c r="B32" s="239">
        <v>44015</v>
      </c>
      <c r="C32" s="236" t="s">
        <v>196</v>
      </c>
      <c r="D32" s="240">
        <v>6331.61</v>
      </c>
      <c r="E32" s="242">
        <v>1</v>
      </c>
      <c r="G32" s="239">
        <v>44034</v>
      </c>
      <c r="H32" s="236" t="s">
        <v>241</v>
      </c>
      <c r="I32" s="240">
        <v>8747.11</v>
      </c>
      <c r="J32" s="242">
        <v>1</v>
      </c>
    </row>
    <row r="33" spans="2:10" x14ac:dyDescent="0.25">
      <c r="B33" s="239">
        <v>44015</v>
      </c>
      <c r="C33" s="236" t="s">
        <v>196</v>
      </c>
      <c r="D33" s="240">
        <v>4458.91</v>
      </c>
      <c r="E33" s="242">
        <v>1</v>
      </c>
      <c r="G33" s="239">
        <v>44036</v>
      </c>
      <c r="H33" s="236" t="s">
        <v>243</v>
      </c>
      <c r="I33" s="240">
        <v>8231.01</v>
      </c>
      <c r="J33" s="242">
        <v>1</v>
      </c>
    </row>
    <row r="34" spans="2:10" x14ac:dyDescent="0.25">
      <c r="B34" s="239">
        <v>44015</v>
      </c>
      <c r="C34" s="236" t="s">
        <v>196</v>
      </c>
      <c r="D34" s="240">
        <v>522.54</v>
      </c>
      <c r="E34" s="242">
        <v>1</v>
      </c>
      <c r="G34" s="239">
        <v>44037</v>
      </c>
      <c r="H34" s="236" t="s">
        <v>252</v>
      </c>
      <c r="I34" s="240">
        <v>889.26</v>
      </c>
      <c r="J34" s="242">
        <v>1</v>
      </c>
    </row>
    <row r="35" spans="2:10" x14ac:dyDescent="0.25">
      <c r="B35" s="239">
        <v>44015</v>
      </c>
      <c r="C35" s="236" t="s">
        <v>196</v>
      </c>
      <c r="D35" s="240">
        <v>5002.8</v>
      </c>
      <c r="E35" s="242">
        <v>1</v>
      </c>
      <c r="G35" s="239">
        <v>44038</v>
      </c>
      <c r="H35" s="236" t="s">
        <v>254</v>
      </c>
      <c r="I35" s="240">
        <v>1356.18</v>
      </c>
      <c r="J35" s="242">
        <v>1</v>
      </c>
    </row>
    <row r="36" spans="2:10" x14ac:dyDescent="0.25">
      <c r="B36" s="239">
        <v>44015</v>
      </c>
      <c r="C36" s="236" t="s">
        <v>196</v>
      </c>
      <c r="D36" s="240">
        <v>1134.82</v>
      </c>
      <c r="E36" s="242">
        <v>1</v>
      </c>
      <c r="G36" s="239">
        <v>44039</v>
      </c>
      <c r="H36" s="236" t="s">
        <v>257</v>
      </c>
      <c r="I36" s="240">
        <v>27128.48</v>
      </c>
      <c r="J36" s="242">
        <v>1</v>
      </c>
    </row>
    <row r="37" spans="2:10" x14ac:dyDescent="0.25">
      <c r="B37" s="239">
        <v>44015</v>
      </c>
      <c r="C37" s="236" t="s">
        <v>196</v>
      </c>
      <c r="D37" s="240">
        <v>1554.82</v>
      </c>
      <c r="E37" s="242">
        <v>1</v>
      </c>
      <c r="G37" s="239">
        <v>44040</v>
      </c>
      <c r="H37" s="236" t="s">
        <v>259</v>
      </c>
      <c r="I37" s="240">
        <v>13372.56</v>
      </c>
      <c r="J37" s="242">
        <v>1</v>
      </c>
    </row>
    <row r="38" spans="2:10" x14ac:dyDescent="0.25">
      <c r="B38" s="239">
        <v>44015</v>
      </c>
      <c r="C38" s="236" t="s">
        <v>196</v>
      </c>
      <c r="D38" s="240">
        <v>20862.25</v>
      </c>
      <c r="E38" s="242">
        <v>1</v>
      </c>
      <c r="G38" s="239">
        <v>44041</v>
      </c>
      <c r="H38" s="236" t="s">
        <v>264</v>
      </c>
      <c r="I38" s="240">
        <v>9065.7000000000007</v>
      </c>
      <c r="J38" s="242">
        <v>1</v>
      </c>
    </row>
    <row r="39" spans="2:10" x14ac:dyDescent="0.25">
      <c r="B39" s="239">
        <v>44015</v>
      </c>
      <c r="C39" s="236" t="s">
        <v>196</v>
      </c>
      <c r="D39" s="240">
        <v>7530.79</v>
      </c>
      <c r="E39" s="242">
        <v>1</v>
      </c>
      <c r="G39" s="239">
        <v>44046</v>
      </c>
      <c r="H39" s="236" t="s">
        <v>265</v>
      </c>
      <c r="I39" s="240">
        <v>21749.37</v>
      </c>
      <c r="J39" s="242">
        <v>1</v>
      </c>
    </row>
    <row r="40" spans="2:10" x14ac:dyDescent="0.25">
      <c r="B40" s="239">
        <v>44015</v>
      </c>
      <c r="C40" s="236" t="s">
        <v>197</v>
      </c>
      <c r="D40" s="240">
        <v>13342.42</v>
      </c>
      <c r="E40" s="242">
        <v>1</v>
      </c>
      <c r="G40" s="239">
        <v>44050</v>
      </c>
      <c r="H40" s="236" t="s">
        <v>268</v>
      </c>
      <c r="I40" s="240">
        <v>1486.29</v>
      </c>
      <c r="J40" s="242">
        <v>1</v>
      </c>
    </row>
    <row r="41" spans="2:10" x14ac:dyDescent="0.25">
      <c r="B41" s="239">
        <v>44015</v>
      </c>
      <c r="C41" s="236" t="s">
        <v>197</v>
      </c>
      <c r="D41" s="240">
        <v>6128.27</v>
      </c>
      <c r="E41" s="242">
        <v>1</v>
      </c>
      <c r="G41" s="239">
        <v>44052</v>
      </c>
      <c r="H41" s="236" t="s">
        <v>274</v>
      </c>
      <c r="I41" s="240">
        <v>3410.02</v>
      </c>
      <c r="J41" s="242">
        <v>1</v>
      </c>
    </row>
    <row r="42" spans="2:10" x14ac:dyDescent="0.25">
      <c r="B42" s="239">
        <v>44015</v>
      </c>
      <c r="C42" s="236" t="s">
        <v>197</v>
      </c>
      <c r="D42" s="240">
        <v>46728.800000000003</v>
      </c>
      <c r="E42" s="242">
        <v>1</v>
      </c>
      <c r="G42" s="239">
        <v>44053</v>
      </c>
      <c r="H42" s="236" t="s">
        <v>275</v>
      </c>
      <c r="I42" s="240">
        <v>372.87</v>
      </c>
      <c r="J42" s="242">
        <v>1</v>
      </c>
    </row>
    <row r="43" spans="2:10" x14ac:dyDescent="0.25">
      <c r="B43" s="239">
        <v>44015</v>
      </c>
      <c r="C43" s="236" t="s">
        <v>197</v>
      </c>
      <c r="D43" s="240">
        <v>14654.86</v>
      </c>
      <c r="E43" s="242">
        <v>1</v>
      </c>
      <c r="G43" s="239">
        <v>44054</v>
      </c>
      <c r="H43" s="236" t="s">
        <v>276</v>
      </c>
      <c r="I43" s="240">
        <v>16598.96</v>
      </c>
      <c r="J43" s="242">
        <v>1</v>
      </c>
    </row>
    <row r="44" spans="2:10" x14ac:dyDescent="0.25">
      <c r="B44" s="239">
        <v>44017</v>
      </c>
      <c r="C44" s="236" t="s">
        <v>198</v>
      </c>
      <c r="D44" s="240">
        <v>72.05</v>
      </c>
      <c r="E44" s="242">
        <v>1</v>
      </c>
      <c r="G44" s="239">
        <v>44059</v>
      </c>
      <c r="H44" s="236" t="s">
        <v>277</v>
      </c>
      <c r="I44" s="240">
        <v>6663.55</v>
      </c>
      <c r="J44" s="242">
        <v>1</v>
      </c>
    </row>
    <row r="45" spans="2:10" x14ac:dyDescent="0.25">
      <c r="B45" s="239">
        <v>44017</v>
      </c>
      <c r="C45" s="236" t="s">
        <v>198</v>
      </c>
      <c r="D45" s="240">
        <v>78.08</v>
      </c>
      <c r="E45" s="242">
        <v>1</v>
      </c>
      <c r="G45" s="239">
        <v>44060</v>
      </c>
      <c r="H45" s="236" t="s">
        <v>278</v>
      </c>
      <c r="I45" s="240">
        <v>85555.82</v>
      </c>
      <c r="J45" s="242">
        <v>1</v>
      </c>
    </row>
    <row r="46" spans="2:10" x14ac:dyDescent="0.25">
      <c r="B46" s="239">
        <v>44017</v>
      </c>
      <c r="C46" s="236" t="s">
        <v>198</v>
      </c>
      <c r="D46" s="240">
        <v>77.73</v>
      </c>
      <c r="E46" s="242">
        <v>1</v>
      </c>
      <c r="G46" s="239">
        <v>44061</v>
      </c>
      <c r="H46" s="236" t="s">
        <v>279</v>
      </c>
      <c r="I46" s="240">
        <v>705.81</v>
      </c>
      <c r="J46" s="242">
        <v>1</v>
      </c>
    </row>
    <row r="47" spans="2:10" x14ac:dyDescent="0.25">
      <c r="B47" s="239">
        <v>44017</v>
      </c>
      <c r="C47" s="236" t="s">
        <v>198</v>
      </c>
      <c r="D47" s="240">
        <v>97.36</v>
      </c>
      <c r="E47" s="242">
        <v>1</v>
      </c>
      <c r="G47" s="239">
        <v>44062</v>
      </c>
      <c r="H47" s="236" t="s">
        <v>281</v>
      </c>
      <c r="I47" s="240">
        <v>5336.1</v>
      </c>
      <c r="J47" s="242">
        <v>1</v>
      </c>
    </row>
    <row r="48" spans="2:10" x14ac:dyDescent="0.25">
      <c r="B48" s="239">
        <v>44017</v>
      </c>
      <c r="C48" s="236" t="s">
        <v>198</v>
      </c>
      <c r="D48" s="240">
        <v>206.41</v>
      </c>
      <c r="E48" s="242">
        <v>1</v>
      </c>
      <c r="G48" s="239">
        <v>44063</v>
      </c>
      <c r="H48" s="236" t="s">
        <v>283</v>
      </c>
      <c r="I48" s="240">
        <v>705.81</v>
      </c>
      <c r="J48" s="242">
        <v>1</v>
      </c>
    </row>
    <row r="49" spans="2:10" x14ac:dyDescent="0.25">
      <c r="B49" s="239">
        <v>44017</v>
      </c>
      <c r="C49" s="236" t="s">
        <v>199</v>
      </c>
      <c r="D49" s="240">
        <v>823.44</v>
      </c>
      <c r="E49" s="242">
        <v>1</v>
      </c>
      <c r="G49" s="239">
        <v>44064</v>
      </c>
      <c r="H49" s="236" t="s">
        <v>284</v>
      </c>
      <c r="I49" s="240">
        <v>1328.71</v>
      </c>
      <c r="J49" s="242">
        <v>1</v>
      </c>
    </row>
    <row r="50" spans="2:10" x14ac:dyDescent="0.25">
      <c r="B50" s="239">
        <v>44017</v>
      </c>
      <c r="C50" s="236" t="s">
        <v>200</v>
      </c>
      <c r="D50" s="240">
        <v>823.44</v>
      </c>
      <c r="E50" s="242">
        <v>1</v>
      </c>
      <c r="G50" s="239">
        <v>44066</v>
      </c>
      <c r="H50" s="236" t="s">
        <v>288</v>
      </c>
      <c r="I50" s="240">
        <v>1212.02</v>
      </c>
      <c r="J50" s="242">
        <v>1</v>
      </c>
    </row>
    <row r="51" spans="2:10" x14ac:dyDescent="0.25">
      <c r="B51" s="239">
        <v>44017</v>
      </c>
      <c r="C51" s="236" t="s">
        <v>201</v>
      </c>
      <c r="D51" s="240">
        <v>876</v>
      </c>
      <c r="E51" s="242">
        <v>1</v>
      </c>
      <c r="G51" s="239">
        <v>44068</v>
      </c>
      <c r="H51" s="236" t="s">
        <v>291</v>
      </c>
      <c r="I51" s="240">
        <v>10921.74</v>
      </c>
      <c r="J51" s="242">
        <v>1</v>
      </c>
    </row>
    <row r="52" spans="2:10" x14ac:dyDescent="0.25">
      <c r="B52" s="239">
        <v>44018</v>
      </c>
      <c r="C52" s="236" t="s">
        <v>202</v>
      </c>
      <c r="D52" s="240">
        <v>1093.56</v>
      </c>
      <c r="E52" s="242">
        <v>1</v>
      </c>
      <c r="G52" s="239">
        <v>44069</v>
      </c>
      <c r="H52" s="236" t="s">
        <v>295</v>
      </c>
      <c r="I52" s="240">
        <v>3766.06</v>
      </c>
      <c r="J52" s="242">
        <v>1</v>
      </c>
    </row>
    <row r="53" spans="2:10" x14ac:dyDescent="0.25">
      <c r="B53" s="239">
        <v>44018</v>
      </c>
      <c r="C53" s="236" t="s">
        <v>202</v>
      </c>
      <c r="D53" s="240">
        <v>3881.09</v>
      </c>
      <c r="E53" s="242">
        <v>1</v>
      </c>
      <c r="G53" s="239">
        <v>44070</v>
      </c>
      <c r="H53" s="236" t="s">
        <v>296</v>
      </c>
      <c r="I53" s="240">
        <v>63688.3</v>
      </c>
      <c r="J53" s="242">
        <v>1</v>
      </c>
    </row>
    <row r="54" spans="2:10" x14ac:dyDescent="0.25">
      <c r="B54" s="239">
        <v>44018</v>
      </c>
      <c r="C54" s="236" t="s">
        <v>202</v>
      </c>
      <c r="D54" s="240">
        <v>188.6</v>
      </c>
      <c r="E54" s="242">
        <v>1</v>
      </c>
      <c r="G54" s="239">
        <v>44073</v>
      </c>
      <c r="H54" s="236" t="s">
        <v>299</v>
      </c>
      <c r="I54" s="240">
        <v>924.92</v>
      </c>
      <c r="J54" s="242">
        <v>1</v>
      </c>
    </row>
    <row r="55" spans="2:10" x14ac:dyDescent="0.25">
      <c r="B55" s="239">
        <v>44018</v>
      </c>
      <c r="C55" s="236" t="s">
        <v>202</v>
      </c>
      <c r="D55" s="240">
        <v>653.72</v>
      </c>
      <c r="E55" s="242">
        <v>1</v>
      </c>
      <c r="G55" s="239">
        <v>44074</v>
      </c>
      <c r="H55" s="236" t="s">
        <v>300</v>
      </c>
      <c r="I55" s="240">
        <v>6549.58</v>
      </c>
      <c r="J55" s="242">
        <v>1</v>
      </c>
    </row>
    <row r="56" spans="2:10" x14ac:dyDescent="0.25">
      <c r="B56" s="239">
        <v>44020</v>
      </c>
      <c r="C56" s="236" t="s">
        <v>203</v>
      </c>
      <c r="D56" s="240">
        <v>617.95000000000005</v>
      </c>
      <c r="E56" s="242">
        <v>1</v>
      </c>
      <c r="G56" s="239">
        <v>44075</v>
      </c>
      <c r="H56" s="236" t="s">
        <v>302</v>
      </c>
      <c r="I56" s="240">
        <v>6078.27</v>
      </c>
      <c r="J56" s="242">
        <v>1</v>
      </c>
    </row>
    <row r="57" spans="2:10" x14ac:dyDescent="0.25">
      <c r="B57" s="239">
        <v>44020</v>
      </c>
      <c r="C57" s="236" t="s">
        <v>203</v>
      </c>
      <c r="D57" s="240">
        <v>3146.7</v>
      </c>
      <c r="E57" s="242">
        <v>1</v>
      </c>
      <c r="G57" s="239">
        <v>44076</v>
      </c>
      <c r="H57" s="236" t="s">
        <v>303</v>
      </c>
      <c r="I57" s="240">
        <v>24707.31</v>
      </c>
      <c r="J57" s="242">
        <v>1</v>
      </c>
    </row>
    <row r="58" spans="2:10" x14ac:dyDescent="0.25">
      <c r="B58" s="239">
        <v>44020</v>
      </c>
      <c r="C58" s="236" t="s">
        <v>204</v>
      </c>
      <c r="D58" s="240">
        <v>6376.1</v>
      </c>
      <c r="E58" s="242">
        <v>1</v>
      </c>
      <c r="G58" s="239">
        <v>44077</v>
      </c>
      <c r="H58" s="236" t="s">
        <v>304</v>
      </c>
      <c r="I58" s="240">
        <v>1471.35</v>
      </c>
      <c r="J58" s="242">
        <v>1</v>
      </c>
    </row>
    <row r="59" spans="2:10" x14ac:dyDescent="0.25">
      <c r="B59" s="239">
        <v>44020</v>
      </c>
      <c r="C59" s="236" t="s">
        <v>204</v>
      </c>
      <c r="D59" s="240">
        <v>18708.36</v>
      </c>
      <c r="E59" s="242">
        <v>1</v>
      </c>
      <c r="G59" s="239">
        <v>44079</v>
      </c>
      <c r="H59" s="236" t="s">
        <v>306</v>
      </c>
      <c r="I59" s="240">
        <v>3028.68</v>
      </c>
      <c r="J59" s="242">
        <v>1</v>
      </c>
    </row>
    <row r="60" spans="2:10" x14ac:dyDescent="0.25">
      <c r="B60" s="239">
        <v>44020</v>
      </c>
      <c r="C60" s="236" t="s">
        <v>205</v>
      </c>
      <c r="D60" s="240">
        <v>1515.02</v>
      </c>
      <c r="E60" s="242">
        <v>1</v>
      </c>
      <c r="G60" s="239">
        <v>44080</v>
      </c>
      <c r="H60" s="236" t="s">
        <v>310</v>
      </c>
      <c r="I60" s="240">
        <v>445120.28</v>
      </c>
      <c r="J60" s="242">
        <v>1</v>
      </c>
    </row>
    <row r="61" spans="2:10" x14ac:dyDescent="0.25">
      <c r="B61" s="239">
        <v>44020</v>
      </c>
      <c r="C61" s="236" t="s">
        <v>205</v>
      </c>
      <c r="D61" s="240">
        <v>5555.47</v>
      </c>
      <c r="E61" s="242">
        <v>1</v>
      </c>
      <c r="G61" s="239">
        <v>44081</v>
      </c>
      <c r="H61" s="236" t="s">
        <v>311</v>
      </c>
      <c r="I61" s="240">
        <v>1550.18</v>
      </c>
      <c r="J61" s="242">
        <v>1</v>
      </c>
    </row>
    <row r="62" spans="2:10" x14ac:dyDescent="0.25">
      <c r="B62" s="239">
        <v>44020</v>
      </c>
      <c r="C62" s="236" t="s">
        <v>205</v>
      </c>
      <c r="D62" s="240">
        <v>34184.67</v>
      </c>
      <c r="E62" s="242">
        <v>1</v>
      </c>
      <c r="G62" s="239">
        <v>44085</v>
      </c>
      <c r="H62" s="236" t="s">
        <v>314</v>
      </c>
      <c r="I62" s="240">
        <v>1336.49</v>
      </c>
      <c r="J62" s="242">
        <v>1</v>
      </c>
    </row>
    <row r="63" spans="2:10" x14ac:dyDescent="0.25">
      <c r="B63" s="239">
        <v>44020</v>
      </c>
      <c r="C63" s="236" t="s">
        <v>205</v>
      </c>
      <c r="D63" s="240">
        <v>1616.3</v>
      </c>
      <c r="E63" s="242">
        <v>1</v>
      </c>
      <c r="G63" s="239">
        <v>44087</v>
      </c>
      <c r="H63" s="236" t="s">
        <v>321</v>
      </c>
      <c r="I63" s="240">
        <v>3475.97</v>
      </c>
      <c r="J63" s="242">
        <v>1</v>
      </c>
    </row>
    <row r="64" spans="2:10" x14ac:dyDescent="0.25">
      <c r="B64" s="239">
        <v>44020</v>
      </c>
      <c r="C64" s="236" t="s">
        <v>206</v>
      </c>
      <c r="D64" s="240">
        <v>5922.5</v>
      </c>
      <c r="E64" s="242">
        <v>1</v>
      </c>
      <c r="G64" s="239">
        <v>44089</v>
      </c>
      <c r="H64" s="236" t="s">
        <v>322</v>
      </c>
      <c r="I64" s="240">
        <v>24.84</v>
      </c>
      <c r="J64" s="242">
        <v>1</v>
      </c>
    </row>
    <row r="65" spans="2:10" x14ac:dyDescent="0.25">
      <c r="B65" s="239">
        <v>44020</v>
      </c>
      <c r="C65" s="236" t="s">
        <v>206</v>
      </c>
      <c r="D65" s="240">
        <v>5543.31</v>
      </c>
      <c r="E65" s="242">
        <v>1</v>
      </c>
      <c r="G65" s="239">
        <v>44090</v>
      </c>
      <c r="H65" s="236" t="s">
        <v>325</v>
      </c>
      <c r="I65" s="240">
        <v>1789.4</v>
      </c>
      <c r="J65" s="242">
        <v>1</v>
      </c>
    </row>
    <row r="66" spans="2:10" x14ac:dyDescent="0.25">
      <c r="B66" s="239">
        <v>44020</v>
      </c>
      <c r="C66" s="236" t="s">
        <v>206</v>
      </c>
      <c r="D66" s="240">
        <v>4499.8599999999997</v>
      </c>
      <c r="E66" s="242">
        <v>1</v>
      </c>
      <c r="G66" s="239">
        <v>44091</v>
      </c>
      <c r="H66" s="236" t="s">
        <v>329</v>
      </c>
      <c r="I66" s="240">
        <v>4011.95</v>
      </c>
      <c r="J66" s="242">
        <v>1</v>
      </c>
    </row>
    <row r="67" spans="2:10" x14ac:dyDescent="0.25">
      <c r="B67" s="239">
        <v>44020</v>
      </c>
      <c r="C67" s="236" t="s">
        <v>207</v>
      </c>
      <c r="D67" s="240">
        <v>4604.38</v>
      </c>
      <c r="E67" s="242">
        <v>1</v>
      </c>
      <c r="G67" s="239">
        <v>44092</v>
      </c>
      <c r="H67" s="236" t="s">
        <v>331</v>
      </c>
      <c r="I67" s="240">
        <v>9325.02</v>
      </c>
      <c r="J67" s="242">
        <v>1</v>
      </c>
    </row>
    <row r="68" spans="2:10" x14ac:dyDescent="0.25">
      <c r="B68" s="239">
        <v>44020</v>
      </c>
      <c r="C68" s="236" t="s">
        <v>208</v>
      </c>
      <c r="D68" s="240">
        <v>1120.1099999999999</v>
      </c>
      <c r="E68" s="242">
        <v>1</v>
      </c>
      <c r="G68" s="239">
        <v>44093</v>
      </c>
      <c r="H68" s="236" t="s">
        <v>333</v>
      </c>
      <c r="I68" s="240">
        <v>5536.88</v>
      </c>
      <c r="J68" s="242">
        <v>1</v>
      </c>
    </row>
    <row r="69" spans="2:10" x14ac:dyDescent="0.25">
      <c r="B69" s="239">
        <v>44020</v>
      </c>
      <c r="C69" s="236" t="s">
        <v>209</v>
      </c>
      <c r="D69" s="240">
        <v>5675.73</v>
      </c>
      <c r="E69" s="242">
        <v>1</v>
      </c>
      <c r="G69" s="239">
        <v>44096</v>
      </c>
      <c r="H69" s="236" t="s">
        <v>336</v>
      </c>
      <c r="I69" s="240">
        <v>12544.15</v>
      </c>
      <c r="J69" s="242">
        <v>1</v>
      </c>
    </row>
    <row r="70" spans="2:10" x14ac:dyDescent="0.25">
      <c r="B70" s="239">
        <v>44020</v>
      </c>
      <c r="C70" s="236" t="s">
        <v>210</v>
      </c>
      <c r="D70" s="240">
        <v>2992.67</v>
      </c>
      <c r="E70" s="242">
        <v>1</v>
      </c>
      <c r="G70" s="239">
        <v>44097</v>
      </c>
      <c r="H70" s="236" t="s">
        <v>337</v>
      </c>
      <c r="I70" s="240">
        <v>8357.9599999999991</v>
      </c>
      <c r="J70" s="242">
        <v>1</v>
      </c>
    </row>
    <row r="71" spans="2:10" x14ac:dyDescent="0.25">
      <c r="B71" s="239">
        <v>44020</v>
      </c>
      <c r="C71" s="236" t="s">
        <v>211</v>
      </c>
      <c r="D71" s="240">
        <v>9129.43</v>
      </c>
      <c r="E71" s="242">
        <v>1</v>
      </c>
      <c r="G71" s="239">
        <v>44098</v>
      </c>
      <c r="H71" s="236" t="s">
        <v>340</v>
      </c>
      <c r="I71" s="240">
        <v>1138.56</v>
      </c>
      <c r="J71" s="242">
        <v>1</v>
      </c>
    </row>
    <row r="72" spans="2:10" x14ac:dyDescent="0.25">
      <c r="B72" s="239">
        <v>44020</v>
      </c>
      <c r="C72" s="236" t="s">
        <v>211</v>
      </c>
      <c r="D72" s="240">
        <v>9038.57</v>
      </c>
      <c r="E72" s="242">
        <v>1</v>
      </c>
      <c r="G72" s="239">
        <v>44104</v>
      </c>
      <c r="H72" s="236" t="s">
        <v>346</v>
      </c>
      <c r="I72" s="240">
        <v>5277.81</v>
      </c>
      <c r="J72" s="242">
        <v>1</v>
      </c>
    </row>
    <row r="73" spans="2:10" x14ac:dyDescent="0.25">
      <c r="B73" s="239">
        <v>44020</v>
      </c>
      <c r="C73" s="236" t="s">
        <v>211</v>
      </c>
      <c r="D73" s="240">
        <v>11352</v>
      </c>
      <c r="E73" s="242">
        <v>1</v>
      </c>
      <c r="G73" s="239">
        <v>44106</v>
      </c>
      <c r="H73" s="236" t="s">
        <v>348</v>
      </c>
      <c r="I73" s="240">
        <v>9646.6200000000008</v>
      </c>
      <c r="J73" s="242">
        <v>1</v>
      </c>
    </row>
    <row r="74" spans="2:10" x14ac:dyDescent="0.25">
      <c r="B74" s="239">
        <v>44021</v>
      </c>
      <c r="C74" s="236" t="s">
        <v>212</v>
      </c>
      <c r="D74" s="240">
        <v>3214.21</v>
      </c>
      <c r="E74" s="242">
        <v>1</v>
      </c>
      <c r="G74" s="239">
        <v>44108</v>
      </c>
      <c r="H74" s="236" t="s">
        <v>349</v>
      </c>
      <c r="I74" s="240">
        <v>3160.64</v>
      </c>
      <c r="J74" s="242">
        <v>1</v>
      </c>
    </row>
    <row r="75" spans="2:10" x14ac:dyDescent="0.25">
      <c r="B75" s="239">
        <v>44023</v>
      </c>
      <c r="C75" s="236" t="s">
        <v>213</v>
      </c>
      <c r="D75" s="240">
        <v>1199.48</v>
      </c>
      <c r="E75" s="242">
        <v>1</v>
      </c>
      <c r="G75" s="239">
        <v>44109</v>
      </c>
      <c r="H75" s="236" t="s">
        <v>351</v>
      </c>
      <c r="I75" s="240">
        <v>9373.92</v>
      </c>
      <c r="J75" s="242">
        <v>1</v>
      </c>
    </row>
    <row r="76" spans="2:10" x14ac:dyDescent="0.25">
      <c r="B76" s="239">
        <v>44023</v>
      </c>
      <c r="C76" s="236" t="s">
        <v>213</v>
      </c>
      <c r="D76" s="240">
        <v>1189.2</v>
      </c>
      <c r="E76" s="242">
        <v>1</v>
      </c>
      <c r="G76" s="239">
        <v>44111</v>
      </c>
      <c r="H76" s="236" t="s">
        <v>352</v>
      </c>
      <c r="I76" s="240">
        <v>4697.3999999999996</v>
      </c>
      <c r="J76" s="242">
        <v>1</v>
      </c>
    </row>
    <row r="77" spans="2:10" x14ac:dyDescent="0.25">
      <c r="B77" s="239">
        <v>44023</v>
      </c>
      <c r="C77" s="236" t="s">
        <v>213</v>
      </c>
      <c r="D77" s="240">
        <v>956.99</v>
      </c>
      <c r="E77" s="242">
        <v>1</v>
      </c>
      <c r="G77" s="239">
        <v>44114</v>
      </c>
      <c r="H77" s="236" t="s">
        <v>360</v>
      </c>
      <c r="I77" s="240">
        <v>1440.76</v>
      </c>
      <c r="J77" s="242">
        <v>1</v>
      </c>
    </row>
    <row r="78" spans="2:10" x14ac:dyDescent="0.25">
      <c r="B78" s="239">
        <v>44023</v>
      </c>
      <c r="C78" s="236" t="s">
        <v>213</v>
      </c>
      <c r="D78" s="240">
        <v>1616.3</v>
      </c>
      <c r="E78" s="242">
        <v>1</v>
      </c>
      <c r="G78" s="239">
        <v>44115</v>
      </c>
      <c r="H78" s="236" t="s">
        <v>362</v>
      </c>
      <c r="I78" s="240">
        <v>4444.29</v>
      </c>
      <c r="J78" s="242">
        <v>1</v>
      </c>
    </row>
    <row r="79" spans="2:10" x14ac:dyDescent="0.25">
      <c r="B79" s="239">
        <v>44023</v>
      </c>
      <c r="C79" s="236" t="s">
        <v>214</v>
      </c>
      <c r="D79" s="240">
        <v>4279.3</v>
      </c>
      <c r="E79" s="242">
        <v>1</v>
      </c>
      <c r="G79" s="239">
        <v>44116</v>
      </c>
      <c r="H79" s="236" t="s">
        <v>363</v>
      </c>
      <c r="I79" s="240">
        <v>1920.84</v>
      </c>
      <c r="J79" s="242">
        <v>1</v>
      </c>
    </row>
    <row r="80" spans="2:10" x14ac:dyDescent="0.25">
      <c r="B80" s="239">
        <v>44023</v>
      </c>
      <c r="C80" s="236" t="s">
        <v>214</v>
      </c>
      <c r="D80" s="240">
        <v>7994.06</v>
      </c>
      <c r="E80" s="242">
        <v>1</v>
      </c>
      <c r="G80" s="239">
        <v>44117</v>
      </c>
      <c r="H80" s="236" t="s">
        <v>364</v>
      </c>
      <c r="I80" s="240">
        <v>5249.46</v>
      </c>
      <c r="J80" s="242">
        <v>1</v>
      </c>
    </row>
    <row r="81" spans="2:10" x14ac:dyDescent="0.25">
      <c r="B81" s="239">
        <v>44023</v>
      </c>
      <c r="C81" s="236" t="s">
        <v>215</v>
      </c>
      <c r="D81" s="240">
        <v>765.88</v>
      </c>
      <c r="E81" s="242">
        <v>1</v>
      </c>
      <c r="G81" s="239">
        <v>44119</v>
      </c>
      <c r="H81" s="236" t="s">
        <v>366</v>
      </c>
      <c r="I81" s="240">
        <v>2396.7600000000002</v>
      </c>
      <c r="J81" s="242">
        <v>1</v>
      </c>
    </row>
    <row r="82" spans="2:10" x14ac:dyDescent="0.25">
      <c r="B82" s="239">
        <v>44023</v>
      </c>
      <c r="C82" s="236" t="s">
        <v>215</v>
      </c>
      <c r="D82" s="240">
        <v>236.5</v>
      </c>
      <c r="E82" s="242">
        <v>1</v>
      </c>
      <c r="G82" s="239">
        <v>44120</v>
      </c>
      <c r="H82" s="236" t="s">
        <v>369</v>
      </c>
      <c r="I82" s="240">
        <v>3769.78</v>
      </c>
      <c r="J82" s="242">
        <v>1</v>
      </c>
    </row>
    <row r="83" spans="2:10" x14ac:dyDescent="0.25">
      <c r="B83" s="239">
        <v>44023</v>
      </c>
      <c r="C83" s="236" t="s">
        <v>216</v>
      </c>
      <c r="D83" s="240">
        <v>1414.98</v>
      </c>
      <c r="E83" s="242">
        <v>1</v>
      </c>
      <c r="G83" s="239">
        <v>44121</v>
      </c>
      <c r="H83" s="236" t="s">
        <v>370</v>
      </c>
      <c r="I83" s="240">
        <v>1022.91</v>
      </c>
      <c r="J83" s="242">
        <v>1</v>
      </c>
    </row>
    <row r="84" spans="2:10" x14ac:dyDescent="0.25">
      <c r="B84" s="239">
        <v>44023</v>
      </c>
      <c r="C84" s="236" t="s">
        <v>216</v>
      </c>
      <c r="D84" s="240">
        <v>174.33</v>
      </c>
      <c r="E84" s="242">
        <v>1</v>
      </c>
      <c r="G84" s="239">
        <v>44122</v>
      </c>
      <c r="H84" s="236" t="s">
        <v>371</v>
      </c>
      <c r="I84" s="240">
        <v>24743.66</v>
      </c>
      <c r="J84" s="242">
        <v>1</v>
      </c>
    </row>
    <row r="85" spans="2:10" x14ac:dyDescent="0.25">
      <c r="B85" s="239">
        <v>44024</v>
      </c>
      <c r="C85" s="236" t="s">
        <v>217</v>
      </c>
      <c r="D85" s="240">
        <v>3565.93</v>
      </c>
      <c r="E85" s="242">
        <v>1</v>
      </c>
      <c r="G85" s="239">
        <v>44123</v>
      </c>
      <c r="H85" s="236" t="s">
        <v>373</v>
      </c>
      <c r="I85" s="240">
        <v>1453.19</v>
      </c>
      <c r="J85" s="242">
        <v>1</v>
      </c>
    </row>
    <row r="86" spans="2:10" x14ac:dyDescent="0.25">
      <c r="B86" s="239">
        <v>44024</v>
      </c>
      <c r="C86" s="236" t="s">
        <v>218</v>
      </c>
      <c r="D86" s="240">
        <v>9164.31</v>
      </c>
      <c r="E86" s="242">
        <v>1</v>
      </c>
      <c r="G86" s="239">
        <v>44125</v>
      </c>
      <c r="H86" s="236" t="s">
        <v>375</v>
      </c>
      <c r="I86" s="240">
        <v>682.15</v>
      </c>
      <c r="J86" s="242">
        <v>1</v>
      </c>
    </row>
    <row r="87" spans="2:10" x14ac:dyDescent="0.25">
      <c r="B87" s="239">
        <v>44024</v>
      </c>
      <c r="C87" s="236" t="s">
        <v>218</v>
      </c>
      <c r="D87" s="240">
        <v>129111.21</v>
      </c>
      <c r="E87" s="242">
        <v>1</v>
      </c>
      <c r="G87" s="239">
        <v>44127</v>
      </c>
      <c r="H87" s="236" t="s">
        <v>378</v>
      </c>
      <c r="I87" s="240">
        <v>570.38</v>
      </c>
      <c r="J87" s="242">
        <v>1</v>
      </c>
    </row>
    <row r="88" spans="2:10" x14ac:dyDescent="0.25">
      <c r="B88" s="239">
        <v>44025</v>
      </c>
      <c r="C88" s="236" t="s">
        <v>219</v>
      </c>
      <c r="D88" s="240">
        <v>1524.56</v>
      </c>
      <c r="E88" s="242">
        <v>1</v>
      </c>
      <c r="G88" s="239">
        <v>44128</v>
      </c>
      <c r="H88" s="236" t="s">
        <v>379</v>
      </c>
      <c r="I88" s="240">
        <v>1591.8</v>
      </c>
      <c r="J88" s="242">
        <v>1</v>
      </c>
    </row>
    <row r="89" spans="2:10" x14ac:dyDescent="0.25">
      <c r="B89" s="239">
        <v>44025</v>
      </c>
      <c r="C89" s="236" t="s">
        <v>219</v>
      </c>
      <c r="D89" s="240">
        <v>2703.14</v>
      </c>
      <c r="E89" s="242">
        <v>1</v>
      </c>
      <c r="G89" s="239">
        <v>44130</v>
      </c>
      <c r="H89" s="236" t="s">
        <v>380</v>
      </c>
      <c r="I89" s="240">
        <v>4423.72</v>
      </c>
      <c r="J89" s="242">
        <v>1</v>
      </c>
    </row>
    <row r="90" spans="2:10" x14ac:dyDescent="0.25">
      <c r="B90" s="239">
        <v>44025</v>
      </c>
      <c r="C90" s="236" t="s">
        <v>219</v>
      </c>
      <c r="D90" s="240">
        <v>1658.88</v>
      </c>
      <c r="E90" s="242">
        <v>1</v>
      </c>
      <c r="G90" s="239">
        <v>44131</v>
      </c>
      <c r="H90" s="236" t="s">
        <v>382</v>
      </c>
      <c r="I90" s="240">
        <v>1334.69</v>
      </c>
      <c r="J90" s="242">
        <v>1</v>
      </c>
    </row>
    <row r="91" spans="2:10" x14ac:dyDescent="0.25">
      <c r="B91" s="239">
        <v>44025</v>
      </c>
      <c r="C91" s="236" t="s">
        <v>219</v>
      </c>
      <c r="D91" s="240">
        <v>6492.31</v>
      </c>
      <c r="E91" s="242">
        <v>1</v>
      </c>
      <c r="G91" s="239">
        <v>44132</v>
      </c>
      <c r="H91" s="236" t="s">
        <v>384</v>
      </c>
      <c r="I91" s="240">
        <v>1443.57</v>
      </c>
      <c r="J91" s="242">
        <v>1</v>
      </c>
    </row>
    <row r="92" spans="2:10" x14ac:dyDescent="0.25">
      <c r="B92" s="239">
        <v>44025</v>
      </c>
      <c r="C92" s="236" t="s">
        <v>219</v>
      </c>
      <c r="D92" s="240">
        <v>7500.77</v>
      </c>
      <c r="E92" s="242">
        <v>1</v>
      </c>
      <c r="G92" s="239">
        <v>44133</v>
      </c>
      <c r="H92" s="236" t="s">
        <v>386</v>
      </c>
      <c r="I92" s="240">
        <v>12970.84</v>
      </c>
      <c r="J92" s="242">
        <v>1</v>
      </c>
    </row>
    <row r="93" spans="2:10" x14ac:dyDescent="0.25">
      <c r="B93" s="239">
        <v>44025</v>
      </c>
      <c r="C93" s="236" t="s">
        <v>220</v>
      </c>
      <c r="D93" s="240">
        <v>161970.87</v>
      </c>
      <c r="E93" s="242">
        <v>1</v>
      </c>
      <c r="G93" s="239">
        <v>44134</v>
      </c>
      <c r="H93" s="236" t="s">
        <v>387</v>
      </c>
      <c r="I93" s="240">
        <v>1910.83</v>
      </c>
      <c r="J93" s="242">
        <v>1</v>
      </c>
    </row>
    <row r="94" spans="2:10" x14ac:dyDescent="0.25">
      <c r="B94" s="239">
        <v>44025</v>
      </c>
      <c r="C94" s="236" t="s">
        <v>221</v>
      </c>
      <c r="D94" s="240">
        <v>929.84</v>
      </c>
      <c r="E94" s="242">
        <v>1</v>
      </c>
      <c r="G94" s="239">
        <v>44137</v>
      </c>
      <c r="H94" s="236" t="s">
        <v>390</v>
      </c>
      <c r="I94" s="240">
        <v>18135.45</v>
      </c>
      <c r="J94" s="242">
        <v>1</v>
      </c>
    </row>
    <row r="95" spans="2:10" x14ac:dyDescent="0.25">
      <c r="B95" s="239">
        <v>44025</v>
      </c>
      <c r="C95" s="236" t="s">
        <v>221</v>
      </c>
      <c r="D95" s="240">
        <v>87.16</v>
      </c>
      <c r="E95" s="242">
        <v>1</v>
      </c>
      <c r="G95" s="239">
        <v>44139</v>
      </c>
      <c r="H95" s="236" t="s">
        <v>395</v>
      </c>
      <c r="I95" s="240">
        <v>2402.44</v>
      </c>
      <c r="J95" s="242">
        <v>1</v>
      </c>
    </row>
    <row r="96" spans="2:10" x14ac:dyDescent="0.25">
      <c r="B96" s="239">
        <v>44025</v>
      </c>
      <c r="C96" s="236" t="s">
        <v>222</v>
      </c>
      <c r="D96" s="240">
        <v>29483.42</v>
      </c>
      <c r="E96" s="242">
        <v>1</v>
      </c>
      <c r="G96" s="239">
        <v>44140</v>
      </c>
      <c r="H96" s="236" t="s">
        <v>400</v>
      </c>
      <c r="I96" s="240">
        <v>26671.35</v>
      </c>
      <c r="J96" s="242">
        <v>1</v>
      </c>
    </row>
    <row r="97" spans="2:10" x14ac:dyDescent="0.25">
      <c r="B97" s="239">
        <v>44025</v>
      </c>
      <c r="C97" s="236" t="s">
        <v>222</v>
      </c>
      <c r="D97" s="240">
        <v>5111.5</v>
      </c>
      <c r="E97" s="242">
        <v>1</v>
      </c>
      <c r="G97" s="239">
        <v>44141</v>
      </c>
      <c r="H97" s="236" t="s">
        <v>406</v>
      </c>
      <c r="I97" s="240">
        <v>19786.259999999998</v>
      </c>
      <c r="J97" s="242">
        <v>1</v>
      </c>
    </row>
    <row r="98" spans="2:10" x14ac:dyDescent="0.25">
      <c r="B98" s="239">
        <v>44025</v>
      </c>
      <c r="C98" s="236" t="s">
        <v>222</v>
      </c>
      <c r="D98" s="240">
        <v>28900.7</v>
      </c>
      <c r="E98" s="242">
        <v>1</v>
      </c>
      <c r="G98" s="239">
        <v>44143</v>
      </c>
      <c r="H98" s="236" t="s">
        <v>407</v>
      </c>
      <c r="I98" s="240">
        <v>1917.85</v>
      </c>
      <c r="J98" s="242">
        <v>1</v>
      </c>
    </row>
    <row r="99" spans="2:10" x14ac:dyDescent="0.25">
      <c r="B99" s="239">
        <v>44025</v>
      </c>
      <c r="C99" s="236" t="s">
        <v>222</v>
      </c>
      <c r="D99" s="240">
        <v>387.58</v>
      </c>
      <c r="E99" s="242">
        <v>1</v>
      </c>
      <c r="G99" s="239">
        <v>44144</v>
      </c>
      <c r="H99" s="236" t="s">
        <v>410</v>
      </c>
      <c r="I99" s="240">
        <v>945.51</v>
      </c>
      <c r="J99" s="242">
        <v>1</v>
      </c>
    </row>
    <row r="100" spans="2:10" x14ac:dyDescent="0.25">
      <c r="B100" s="239">
        <v>44025</v>
      </c>
      <c r="C100" s="236" t="s">
        <v>222</v>
      </c>
      <c r="D100" s="240">
        <v>10169.27</v>
      </c>
      <c r="E100" s="242">
        <v>1</v>
      </c>
      <c r="G100" s="239">
        <v>44145</v>
      </c>
      <c r="H100" s="236" t="s">
        <v>412</v>
      </c>
      <c r="I100" s="240">
        <v>16560.63</v>
      </c>
      <c r="J100" s="242">
        <v>1</v>
      </c>
    </row>
    <row r="101" spans="2:10" x14ac:dyDescent="0.25">
      <c r="B101" s="239">
        <v>44025</v>
      </c>
      <c r="C101" s="236" t="s">
        <v>222</v>
      </c>
      <c r="D101" s="240">
        <v>4922.4399999999996</v>
      </c>
      <c r="E101" s="242">
        <v>1</v>
      </c>
      <c r="G101" s="239">
        <v>44146</v>
      </c>
      <c r="H101" s="236" t="s">
        <v>413</v>
      </c>
      <c r="I101" s="240">
        <v>4423.8599999999997</v>
      </c>
      <c r="J101" s="242">
        <v>1</v>
      </c>
    </row>
    <row r="102" spans="2:10" x14ac:dyDescent="0.25">
      <c r="B102" s="239">
        <v>44025</v>
      </c>
      <c r="C102" s="236" t="s">
        <v>222</v>
      </c>
      <c r="D102" s="240">
        <v>9722.43</v>
      </c>
      <c r="E102" s="242">
        <v>1</v>
      </c>
      <c r="G102" s="239">
        <v>44147</v>
      </c>
      <c r="H102" s="236" t="s">
        <v>418</v>
      </c>
      <c r="I102" s="240">
        <v>39852.699999999997</v>
      </c>
      <c r="J102" s="242">
        <v>1</v>
      </c>
    </row>
    <row r="103" spans="2:10" x14ac:dyDescent="0.25">
      <c r="B103" s="239">
        <v>44025</v>
      </c>
      <c r="C103" s="236" t="s">
        <v>222</v>
      </c>
      <c r="D103" s="240">
        <v>2915.26</v>
      </c>
      <c r="E103" s="242">
        <v>1</v>
      </c>
      <c r="G103" s="239">
        <v>44148</v>
      </c>
      <c r="H103" s="236" t="s">
        <v>421</v>
      </c>
      <c r="I103" s="240">
        <v>19692.169999999998</v>
      </c>
      <c r="J103" s="242">
        <v>1</v>
      </c>
    </row>
    <row r="104" spans="2:10" x14ac:dyDescent="0.25">
      <c r="B104" s="239">
        <v>44025</v>
      </c>
      <c r="C104" s="236" t="s">
        <v>222</v>
      </c>
      <c r="D104" s="240">
        <v>20432.63</v>
      </c>
      <c r="E104" s="242">
        <v>1</v>
      </c>
      <c r="G104" s="239">
        <v>44150</v>
      </c>
      <c r="H104" s="236" t="s">
        <v>424</v>
      </c>
      <c r="I104" s="240">
        <v>4358.13</v>
      </c>
      <c r="J104" s="242">
        <v>1</v>
      </c>
    </row>
    <row r="105" spans="2:10" x14ac:dyDescent="0.25">
      <c r="B105" s="239">
        <v>44025</v>
      </c>
      <c r="C105" s="236" t="s">
        <v>222</v>
      </c>
      <c r="D105" s="240">
        <v>5841.77</v>
      </c>
      <c r="E105" s="242">
        <v>1</v>
      </c>
      <c r="G105" s="239">
        <v>44152</v>
      </c>
      <c r="H105" s="236" t="s">
        <v>426</v>
      </c>
      <c r="I105" s="240">
        <v>27644.91</v>
      </c>
      <c r="J105" s="242">
        <v>1</v>
      </c>
    </row>
    <row r="106" spans="2:10" x14ac:dyDescent="0.25">
      <c r="B106" s="239">
        <v>44026</v>
      </c>
      <c r="C106" s="236" t="s">
        <v>223</v>
      </c>
      <c r="D106" s="240">
        <v>3582.06</v>
      </c>
      <c r="E106" s="242">
        <v>1</v>
      </c>
      <c r="G106" s="239">
        <v>44153</v>
      </c>
      <c r="H106" s="236" t="s">
        <v>427</v>
      </c>
      <c r="I106" s="240">
        <v>1364.06</v>
      </c>
      <c r="J106" s="242">
        <v>1</v>
      </c>
    </row>
    <row r="107" spans="2:10" x14ac:dyDescent="0.25">
      <c r="B107" s="239">
        <v>44026</v>
      </c>
      <c r="C107" s="236" t="s">
        <v>224</v>
      </c>
      <c r="D107" s="240">
        <v>14327.51</v>
      </c>
      <c r="E107" s="242">
        <v>1</v>
      </c>
      <c r="G107" s="239">
        <v>44154</v>
      </c>
      <c r="H107" s="236" t="s">
        <v>431</v>
      </c>
      <c r="I107" s="240">
        <v>1817.78</v>
      </c>
      <c r="J107" s="242">
        <v>1</v>
      </c>
    </row>
    <row r="108" spans="2:10" x14ac:dyDescent="0.25">
      <c r="B108" s="239">
        <v>44026</v>
      </c>
      <c r="C108" s="236" t="s">
        <v>224</v>
      </c>
      <c r="D108" s="240">
        <v>1506.11</v>
      </c>
      <c r="E108" s="242">
        <v>1</v>
      </c>
      <c r="G108" s="239">
        <v>44155</v>
      </c>
      <c r="H108" s="236" t="s">
        <v>446</v>
      </c>
      <c r="I108" s="240">
        <v>1428.9</v>
      </c>
      <c r="J108" s="242">
        <v>1</v>
      </c>
    </row>
    <row r="109" spans="2:10" x14ac:dyDescent="0.25">
      <c r="B109" s="239">
        <v>44026</v>
      </c>
      <c r="C109" s="236" t="s">
        <v>224</v>
      </c>
      <c r="D109" s="240">
        <v>26845.4</v>
      </c>
      <c r="E109" s="242">
        <v>1</v>
      </c>
      <c r="G109" s="239">
        <v>44156</v>
      </c>
      <c r="H109" s="236" t="s">
        <v>449</v>
      </c>
      <c r="I109" s="240">
        <v>5713.11</v>
      </c>
      <c r="J109" s="242">
        <v>1</v>
      </c>
    </row>
    <row r="110" spans="2:10" x14ac:dyDescent="0.25">
      <c r="B110" s="239">
        <v>44026</v>
      </c>
      <c r="C110" s="236" t="s">
        <v>224</v>
      </c>
      <c r="D110" s="240">
        <v>5014.71</v>
      </c>
      <c r="E110" s="242">
        <v>1</v>
      </c>
      <c r="G110" s="239">
        <v>44157</v>
      </c>
      <c r="H110" s="236" t="s">
        <v>450</v>
      </c>
      <c r="I110" s="240">
        <v>4227.62</v>
      </c>
      <c r="J110" s="242">
        <v>1</v>
      </c>
    </row>
    <row r="111" spans="2:10" x14ac:dyDescent="0.25">
      <c r="B111" s="239">
        <v>44026</v>
      </c>
      <c r="C111" s="236" t="s">
        <v>224</v>
      </c>
      <c r="D111" s="240">
        <v>9093.27</v>
      </c>
      <c r="E111" s="242">
        <v>1</v>
      </c>
      <c r="G111" s="239">
        <v>44158</v>
      </c>
      <c r="H111" s="236" t="s">
        <v>452</v>
      </c>
      <c r="I111" s="240">
        <v>1072.8</v>
      </c>
      <c r="J111" s="242">
        <v>1</v>
      </c>
    </row>
    <row r="112" spans="2:10" x14ac:dyDescent="0.25">
      <c r="B112" s="239">
        <v>44027</v>
      </c>
      <c r="C112" s="236" t="s">
        <v>225</v>
      </c>
      <c r="D112" s="240">
        <v>4988.82</v>
      </c>
      <c r="E112" s="242">
        <v>1</v>
      </c>
      <c r="G112" s="239">
        <v>44160</v>
      </c>
      <c r="H112" s="236" t="s">
        <v>453</v>
      </c>
      <c r="I112" s="240">
        <v>8205.86</v>
      </c>
      <c r="J112" s="242">
        <v>1</v>
      </c>
    </row>
    <row r="113" spans="2:10" x14ac:dyDescent="0.25">
      <c r="B113" s="239">
        <v>44027</v>
      </c>
      <c r="C113" s="236" t="s">
        <v>225</v>
      </c>
      <c r="D113" s="240">
        <v>5059.17</v>
      </c>
      <c r="E113" s="242">
        <v>1</v>
      </c>
      <c r="G113" s="239">
        <v>44161</v>
      </c>
      <c r="H113" s="236" t="s">
        <v>463</v>
      </c>
      <c r="I113" s="240">
        <v>3681.23</v>
      </c>
      <c r="J113" s="242">
        <v>1</v>
      </c>
    </row>
    <row r="114" spans="2:10" x14ac:dyDescent="0.25">
      <c r="B114" s="239">
        <v>44027</v>
      </c>
      <c r="C114" s="236" t="s">
        <v>225</v>
      </c>
      <c r="D114" s="240">
        <v>5258.12</v>
      </c>
      <c r="E114" s="242">
        <v>1</v>
      </c>
      <c r="G114" s="239">
        <v>44162</v>
      </c>
      <c r="H114" s="236" t="s">
        <v>468</v>
      </c>
      <c r="I114" s="240">
        <v>4699.95</v>
      </c>
      <c r="J114" s="242">
        <v>1</v>
      </c>
    </row>
    <row r="115" spans="2:10" x14ac:dyDescent="0.25">
      <c r="B115" s="239">
        <v>44027</v>
      </c>
      <c r="C115" s="236" t="s">
        <v>226</v>
      </c>
      <c r="D115" s="240">
        <v>17601.810000000001</v>
      </c>
      <c r="E115" s="242">
        <v>1</v>
      </c>
      <c r="G115" s="239">
        <v>44163</v>
      </c>
      <c r="H115" s="236" t="s">
        <v>469</v>
      </c>
      <c r="I115" s="240">
        <v>8723.77</v>
      </c>
      <c r="J115" s="242">
        <v>1</v>
      </c>
    </row>
    <row r="116" spans="2:10" x14ac:dyDescent="0.25">
      <c r="B116" s="239">
        <v>44028</v>
      </c>
      <c r="C116" s="236" t="s">
        <v>227</v>
      </c>
      <c r="D116" s="240">
        <v>1214.52</v>
      </c>
      <c r="E116" s="242">
        <v>1</v>
      </c>
      <c r="G116" s="239">
        <v>44164</v>
      </c>
      <c r="H116" s="236" t="s">
        <v>474</v>
      </c>
      <c r="I116" s="240">
        <v>7064.81</v>
      </c>
      <c r="J116" s="242">
        <v>1</v>
      </c>
    </row>
    <row r="117" spans="2:10" x14ac:dyDescent="0.25">
      <c r="B117" s="239">
        <v>44028</v>
      </c>
      <c r="C117" s="236" t="s">
        <v>228</v>
      </c>
      <c r="D117" s="240">
        <v>1878.41</v>
      </c>
      <c r="E117" s="242">
        <v>1</v>
      </c>
      <c r="G117" s="239">
        <v>44165</v>
      </c>
      <c r="H117" s="236" t="s">
        <v>475</v>
      </c>
      <c r="I117" s="240">
        <v>1286.24</v>
      </c>
      <c r="J117" s="242">
        <v>1</v>
      </c>
    </row>
    <row r="118" spans="2:10" x14ac:dyDescent="0.25">
      <c r="B118" s="239">
        <v>44028</v>
      </c>
      <c r="C118" s="236" t="s">
        <v>228</v>
      </c>
      <c r="D118" s="240">
        <v>5057.79</v>
      </c>
      <c r="E118" s="242">
        <v>1</v>
      </c>
      <c r="G118" s="239">
        <v>44168</v>
      </c>
      <c r="H118" s="236" t="s">
        <v>485</v>
      </c>
      <c r="I118" s="240">
        <v>5856.34</v>
      </c>
      <c r="J118" s="242">
        <v>1</v>
      </c>
    </row>
    <row r="119" spans="2:10" x14ac:dyDescent="0.25">
      <c r="B119" s="239">
        <v>44028</v>
      </c>
      <c r="C119" s="236" t="s">
        <v>229</v>
      </c>
      <c r="D119" s="240">
        <v>972.05</v>
      </c>
      <c r="E119" s="242">
        <v>1</v>
      </c>
      <c r="G119" s="239">
        <v>44169</v>
      </c>
      <c r="H119" s="236" t="s">
        <v>492</v>
      </c>
      <c r="I119" s="240">
        <v>4770.51</v>
      </c>
      <c r="J119" s="242">
        <v>1</v>
      </c>
    </row>
    <row r="120" spans="2:10" x14ac:dyDescent="0.25">
      <c r="B120" s="239">
        <v>44028</v>
      </c>
      <c r="C120" s="236" t="s">
        <v>230</v>
      </c>
      <c r="D120" s="240">
        <v>4639.34</v>
      </c>
      <c r="E120" s="242">
        <v>1</v>
      </c>
      <c r="G120" s="239">
        <v>44171</v>
      </c>
      <c r="H120" s="236" t="s">
        <v>504</v>
      </c>
      <c r="I120" s="240">
        <v>4190.17</v>
      </c>
      <c r="J120" s="242">
        <v>1</v>
      </c>
    </row>
    <row r="121" spans="2:10" x14ac:dyDescent="0.25">
      <c r="B121" s="239">
        <v>44028</v>
      </c>
      <c r="C121" s="236" t="s">
        <v>231</v>
      </c>
      <c r="D121" s="240">
        <v>813.74</v>
      </c>
      <c r="E121" s="242">
        <v>1</v>
      </c>
      <c r="G121" s="239">
        <v>44172</v>
      </c>
      <c r="H121" s="236" t="s">
        <v>506</v>
      </c>
      <c r="I121" s="240">
        <v>1794.66</v>
      </c>
      <c r="J121" s="242">
        <v>1</v>
      </c>
    </row>
    <row r="122" spans="2:10" x14ac:dyDescent="0.25">
      <c r="B122" s="239">
        <v>44028</v>
      </c>
      <c r="C122" s="236" t="s">
        <v>231</v>
      </c>
      <c r="D122" s="240">
        <v>20765.36</v>
      </c>
      <c r="E122" s="242">
        <v>1</v>
      </c>
      <c r="G122" s="239">
        <v>44173</v>
      </c>
      <c r="H122" s="236" t="s">
        <v>513</v>
      </c>
      <c r="I122" s="240">
        <v>1283.8499999999999</v>
      </c>
      <c r="J122" s="242">
        <v>1</v>
      </c>
    </row>
    <row r="123" spans="2:10" x14ac:dyDescent="0.25">
      <c r="B123" s="239">
        <v>44028</v>
      </c>
      <c r="C123" s="236" t="s">
        <v>231</v>
      </c>
      <c r="D123" s="240">
        <v>4872.45</v>
      </c>
      <c r="E123" s="242">
        <v>1</v>
      </c>
      <c r="G123" s="239">
        <v>44174</v>
      </c>
      <c r="H123" s="236" t="s">
        <v>516</v>
      </c>
      <c r="I123" s="240">
        <v>2269.4299999999998</v>
      </c>
      <c r="J123" s="242">
        <v>1</v>
      </c>
    </row>
    <row r="124" spans="2:10" x14ac:dyDescent="0.25">
      <c r="B124" s="239">
        <v>44028</v>
      </c>
      <c r="C124" s="236" t="s">
        <v>232</v>
      </c>
      <c r="D124" s="240">
        <v>2687.66</v>
      </c>
      <c r="E124" s="242">
        <v>1</v>
      </c>
      <c r="G124" s="239">
        <v>44175</v>
      </c>
      <c r="H124" s="236" t="s">
        <v>520</v>
      </c>
      <c r="I124" s="240">
        <v>1971.28</v>
      </c>
      <c r="J124" s="242">
        <v>1</v>
      </c>
    </row>
    <row r="125" spans="2:10" x14ac:dyDescent="0.25">
      <c r="B125" s="239">
        <v>44028</v>
      </c>
      <c r="C125" s="236" t="s">
        <v>232</v>
      </c>
      <c r="D125" s="240">
        <v>2767.1</v>
      </c>
      <c r="E125" s="242">
        <v>1</v>
      </c>
      <c r="G125" s="239">
        <v>44176</v>
      </c>
      <c r="H125" s="236" t="s">
        <v>521</v>
      </c>
      <c r="I125" s="240">
        <v>6281.32</v>
      </c>
      <c r="J125" s="242">
        <v>1</v>
      </c>
    </row>
    <row r="126" spans="2:10" x14ac:dyDescent="0.25">
      <c r="B126" s="239">
        <v>44028</v>
      </c>
      <c r="C126" s="236" t="s">
        <v>232</v>
      </c>
      <c r="D126" s="240">
        <v>10908.21</v>
      </c>
      <c r="E126" s="242">
        <v>1</v>
      </c>
      <c r="G126" s="239">
        <v>44177</v>
      </c>
      <c r="H126" s="236" t="s">
        <v>530</v>
      </c>
      <c r="I126" s="240">
        <v>3541.64</v>
      </c>
      <c r="J126" s="242">
        <v>1</v>
      </c>
    </row>
    <row r="127" spans="2:10" x14ac:dyDescent="0.25">
      <c r="B127" s="239">
        <v>44028</v>
      </c>
      <c r="C127" s="236" t="s">
        <v>232</v>
      </c>
      <c r="D127" s="240">
        <v>17455.04</v>
      </c>
      <c r="E127" s="242">
        <v>1</v>
      </c>
      <c r="G127" s="239">
        <v>44178</v>
      </c>
      <c r="H127" s="236" t="s">
        <v>533</v>
      </c>
      <c r="I127" s="240">
        <v>3060</v>
      </c>
      <c r="J127" s="242">
        <v>1</v>
      </c>
    </row>
    <row r="128" spans="2:10" x14ac:dyDescent="0.25">
      <c r="B128" s="239">
        <v>44028</v>
      </c>
      <c r="C128" s="236" t="s">
        <v>232</v>
      </c>
      <c r="D128" s="240">
        <v>3080.8</v>
      </c>
      <c r="E128" s="242">
        <v>1</v>
      </c>
      <c r="G128" s="239">
        <v>44180</v>
      </c>
      <c r="H128" s="236" t="s">
        <v>548</v>
      </c>
      <c r="I128" s="240">
        <v>4119.99</v>
      </c>
      <c r="J128" s="242">
        <v>1</v>
      </c>
    </row>
    <row r="129" spans="2:10" x14ac:dyDescent="0.25">
      <c r="B129" s="239">
        <v>44029</v>
      </c>
      <c r="C129" s="236" t="s">
        <v>233</v>
      </c>
      <c r="D129" s="240">
        <v>973.18</v>
      </c>
      <c r="E129" s="242">
        <v>1</v>
      </c>
      <c r="G129" s="239">
        <v>44181</v>
      </c>
      <c r="H129" s="236" t="s">
        <v>549</v>
      </c>
      <c r="I129" s="240">
        <v>49059.87</v>
      </c>
      <c r="J129" s="242">
        <v>1</v>
      </c>
    </row>
    <row r="130" spans="2:10" x14ac:dyDescent="0.25">
      <c r="B130" s="239">
        <v>44029</v>
      </c>
      <c r="C130" s="236" t="s">
        <v>233</v>
      </c>
      <c r="D130" s="240">
        <v>1073.6400000000001</v>
      </c>
      <c r="E130" s="242">
        <v>1</v>
      </c>
      <c r="G130" s="239">
        <v>44182</v>
      </c>
      <c r="H130" s="236" t="s">
        <v>550</v>
      </c>
      <c r="I130" s="240">
        <v>6061.22</v>
      </c>
      <c r="J130" s="242">
        <v>1</v>
      </c>
    </row>
    <row r="131" spans="2:10" x14ac:dyDescent="0.25">
      <c r="B131" s="239">
        <v>44029</v>
      </c>
      <c r="C131" s="236" t="s">
        <v>233</v>
      </c>
      <c r="D131" s="240">
        <v>4461.8599999999997</v>
      </c>
      <c r="E131" s="242">
        <v>1</v>
      </c>
      <c r="G131" s="239">
        <v>44183</v>
      </c>
      <c r="H131" s="236" t="s">
        <v>552</v>
      </c>
      <c r="I131" s="240">
        <v>1116.58</v>
      </c>
      <c r="J131" s="242">
        <v>1</v>
      </c>
    </row>
    <row r="132" spans="2:10" x14ac:dyDescent="0.25">
      <c r="B132" s="239">
        <v>44029</v>
      </c>
      <c r="C132" s="236" t="s">
        <v>233</v>
      </c>
      <c r="D132" s="240">
        <v>5076.84</v>
      </c>
      <c r="E132" s="242">
        <v>1</v>
      </c>
      <c r="G132" s="239">
        <v>44184</v>
      </c>
      <c r="H132" s="236" t="s">
        <v>561</v>
      </c>
      <c r="I132" s="240">
        <v>1236.6600000000001</v>
      </c>
      <c r="J132" s="242">
        <v>1</v>
      </c>
    </row>
    <row r="133" spans="2:10" x14ac:dyDescent="0.25">
      <c r="B133" s="239">
        <v>44030</v>
      </c>
      <c r="C133" s="236" t="s">
        <v>234</v>
      </c>
      <c r="D133" s="240">
        <v>361083.38</v>
      </c>
      <c r="E133" s="242">
        <v>1</v>
      </c>
      <c r="G133" s="239">
        <v>44185</v>
      </c>
      <c r="H133" s="236" t="s">
        <v>562</v>
      </c>
      <c r="I133" s="240">
        <v>22960.65</v>
      </c>
      <c r="J133" s="242">
        <v>1</v>
      </c>
    </row>
    <row r="134" spans="2:10" x14ac:dyDescent="0.25">
      <c r="B134" s="239">
        <v>44030</v>
      </c>
      <c r="C134" s="236" t="s">
        <v>234</v>
      </c>
      <c r="D134" s="240">
        <v>68978.259999999995</v>
      </c>
      <c r="E134" s="242">
        <v>1</v>
      </c>
      <c r="G134" s="239">
        <v>44187</v>
      </c>
      <c r="H134" s="236" t="s">
        <v>565</v>
      </c>
      <c r="I134" s="240">
        <v>373.02</v>
      </c>
      <c r="J134" s="242">
        <v>1</v>
      </c>
    </row>
    <row r="135" spans="2:10" x14ac:dyDescent="0.25">
      <c r="B135" s="239">
        <v>44030</v>
      </c>
      <c r="C135" s="236" t="s">
        <v>234</v>
      </c>
      <c r="D135" s="240">
        <v>106421.7</v>
      </c>
      <c r="E135" s="242">
        <v>1</v>
      </c>
      <c r="G135" s="239">
        <v>44188</v>
      </c>
      <c r="H135" s="236" t="s">
        <v>569</v>
      </c>
      <c r="I135" s="240">
        <v>23073.439999999999</v>
      </c>
      <c r="J135" s="242">
        <v>1</v>
      </c>
    </row>
    <row r="136" spans="2:10" x14ac:dyDescent="0.25">
      <c r="B136" s="239">
        <v>44031</v>
      </c>
      <c r="C136" s="236" t="s">
        <v>235</v>
      </c>
      <c r="D136" s="240">
        <v>1312.78</v>
      </c>
      <c r="E136" s="242">
        <v>1</v>
      </c>
      <c r="G136" s="239">
        <v>44189</v>
      </c>
      <c r="H136" s="236" t="s">
        <v>572</v>
      </c>
      <c r="I136" s="240">
        <v>1433.21</v>
      </c>
      <c r="J136" s="242">
        <v>1</v>
      </c>
    </row>
    <row r="137" spans="2:10" x14ac:dyDescent="0.25">
      <c r="B137" s="239">
        <v>44031</v>
      </c>
      <c r="C137" s="236" t="s">
        <v>235</v>
      </c>
      <c r="D137" s="240">
        <v>1456</v>
      </c>
      <c r="E137" s="242">
        <v>1</v>
      </c>
      <c r="G137" s="239">
        <v>44190</v>
      </c>
      <c r="H137" s="236" t="s">
        <v>574</v>
      </c>
      <c r="I137" s="240">
        <v>946.49</v>
      </c>
      <c r="J137" s="242">
        <v>1</v>
      </c>
    </row>
    <row r="138" spans="2:10" x14ac:dyDescent="0.25">
      <c r="B138" s="239">
        <v>44031</v>
      </c>
      <c r="C138" s="236" t="s">
        <v>235</v>
      </c>
      <c r="D138" s="240">
        <v>1229.24</v>
      </c>
      <c r="E138" s="242">
        <v>1</v>
      </c>
      <c r="G138" s="239">
        <v>44192</v>
      </c>
      <c r="H138" s="236" t="s">
        <v>578</v>
      </c>
      <c r="I138" s="240">
        <v>14413.4</v>
      </c>
      <c r="J138" s="242">
        <v>1</v>
      </c>
    </row>
    <row r="139" spans="2:10" x14ac:dyDescent="0.25">
      <c r="B139" s="239">
        <v>44031</v>
      </c>
      <c r="C139" s="236" t="s">
        <v>235</v>
      </c>
      <c r="D139" s="240">
        <v>1145.7</v>
      </c>
      <c r="E139" s="242">
        <v>1</v>
      </c>
      <c r="G139" s="239">
        <v>44193</v>
      </c>
      <c r="H139" s="236" t="s">
        <v>582</v>
      </c>
      <c r="I139" s="240">
        <v>22254.82</v>
      </c>
      <c r="J139" s="242">
        <v>1</v>
      </c>
    </row>
    <row r="140" spans="2:10" x14ac:dyDescent="0.25">
      <c r="B140" s="239">
        <v>44031</v>
      </c>
      <c r="C140" s="236" t="s">
        <v>235</v>
      </c>
      <c r="D140" s="240">
        <v>1524.56</v>
      </c>
      <c r="E140" s="242">
        <v>1</v>
      </c>
      <c r="G140" s="239">
        <v>44194</v>
      </c>
      <c r="H140" s="236" t="s">
        <v>584</v>
      </c>
      <c r="I140" s="240">
        <v>3857.67</v>
      </c>
      <c r="J140" s="242">
        <v>1</v>
      </c>
    </row>
    <row r="141" spans="2:10" x14ac:dyDescent="0.25">
      <c r="B141" s="239">
        <v>44031</v>
      </c>
      <c r="C141" s="236" t="s">
        <v>236</v>
      </c>
      <c r="D141" s="240">
        <v>689.64</v>
      </c>
      <c r="E141" s="242">
        <v>1</v>
      </c>
      <c r="G141" s="239">
        <v>44195</v>
      </c>
      <c r="H141" s="236" t="s">
        <v>588</v>
      </c>
      <c r="I141" s="240">
        <v>1101.4100000000001</v>
      </c>
      <c r="J141" s="242">
        <v>1</v>
      </c>
    </row>
    <row r="142" spans="2:10" x14ac:dyDescent="0.25">
      <c r="B142" s="239">
        <v>44032</v>
      </c>
      <c r="C142" s="236" t="s">
        <v>237</v>
      </c>
      <c r="D142" s="240">
        <v>372.87</v>
      </c>
      <c r="E142" s="242">
        <v>1</v>
      </c>
      <c r="G142" s="239">
        <v>44196</v>
      </c>
      <c r="H142" s="236" t="s">
        <v>593</v>
      </c>
      <c r="I142" s="240">
        <v>1471.25</v>
      </c>
      <c r="J142" s="242">
        <v>1</v>
      </c>
    </row>
    <row r="143" spans="2:10" x14ac:dyDescent="0.25">
      <c r="B143" s="239">
        <v>44032</v>
      </c>
      <c r="C143" s="236" t="s">
        <v>237</v>
      </c>
      <c r="D143" s="240">
        <v>2029.19</v>
      </c>
      <c r="E143" s="242">
        <v>1</v>
      </c>
      <c r="G143" s="239">
        <v>44197</v>
      </c>
      <c r="H143" s="236" t="s">
        <v>594</v>
      </c>
      <c r="I143" s="240">
        <v>638.76</v>
      </c>
      <c r="J143" s="242">
        <v>1</v>
      </c>
    </row>
    <row r="144" spans="2:10" x14ac:dyDescent="0.25">
      <c r="B144" s="239">
        <v>44032</v>
      </c>
      <c r="C144" s="236" t="s">
        <v>238</v>
      </c>
      <c r="D144" s="240">
        <v>823.44</v>
      </c>
      <c r="E144" s="242">
        <v>1</v>
      </c>
      <c r="G144" s="239">
        <v>44199</v>
      </c>
      <c r="H144" s="236" t="s">
        <v>601</v>
      </c>
      <c r="I144" s="240">
        <v>5834.11</v>
      </c>
      <c r="J144" s="242">
        <v>1</v>
      </c>
    </row>
    <row r="145" spans="2:10" x14ac:dyDescent="0.25">
      <c r="B145" s="239">
        <v>44032</v>
      </c>
      <c r="C145" s="236" t="s">
        <v>239</v>
      </c>
      <c r="D145" s="240">
        <v>2803.96</v>
      </c>
      <c r="E145" s="242">
        <v>1</v>
      </c>
      <c r="G145" s="239">
        <v>44200</v>
      </c>
      <c r="H145" s="236" t="s">
        <v>602</v>
      </c>
      <c r="I145" s="240">
        <v>1934.87</v>
      </c>
      <c r="J145" s="242">
        <v>1</v>
      </c>
    </row>
    <row r="146" spans="2:10" x14ac:dyDescent="0.25">
      <c r="B146" s="239">
        <v>44032</v>
      </c>
      <c r="C146" s="236" t="s">
        <v>239</v>
      </c>
      <c r="D146" s="240">
        <v>4488.9399999999996</v>
      </c>
      <c r="E146" s="242">
        <v>1</v>
      </c>
      <c r="G146" s="239">
        <v>44201</v>
      </c>
      <c r="H146" s="236" t="s">
        <v>606</v>
      </c>
      <c r="I146" s="240">
        <v>1455.08</v>
      </c>
      <c r="J146" s="242">
        <v>1</v>
      </c>
    </row>
    <row r="147" spans="2:10" x14ac:dyDescent="0.25">
      <c r="B147" s="239">
        <v>44032</v>
      </c>
      <c r="C147" s="236" t="s">
        <v>240</v>
      </c>
      <c r="D147" s="240">
        <v>1148.98</v>
      </c>
      <c r="E147" s="242">
        <v>1</v>
      </c>
      <c r="G147" s="239">
        <v>44202</v>
      </c>
      <c r="H147" s="236" t="s">
        <v>607</v>
      </c>
      <c r="I147" s="240">
        <v>863.76</v>
      </c>
      <c r="J147" s="242">
        <v>1</v>
      </c>
    </row>
    <row r="148" spans="2:10" x14ac:dyDescent="0.25">
      <c r="B148" s="239">
        <v>44032</v>
      </c>
      <c r="C148" s="236" t="s">
        <v>240</v>
      </c>
      <c r="D148" s="240">
        <v>3824.72</v>
      </c>
      <c r="E148" s="242">
        <v>1</v>
      </c>
      <c r="G148" s="239">
        <v>44203</v>
      </c>
      <c r="H148" s="236" t="s">
        <v>609</v>
      </c>
      <c r="I148" s="240">
        <v>1266.3599999999999</v>
      </c>
      <c r="J148" s="242">
        <v>1</v>
      </c>
    </row>
    <row r="149" spans="2:10" x14ac:dyDescent="0.25">
      <c r="B149" s="239">
        <v>44034</v>
      </c>
      <c r="C149" s="236" t="s">
        <v>241</v>
      </c>
      <c r="D149" s="240">
        <v>8747.11</v>
      </c>
      <c r="E149" s="242">
        <v>1</v>
      </c>
      <c r="G149" s="239">
        <v>44204</v>
      </c>
      <c r="H149" s="236" t="s">
        <v>611</v>
      </c>
      <c r="I149" s="240">
        <v>1033.45</v>
      </c>
      <c r="J149" s="242">
        <v>1</v>
      </c>
    </row>
    <row r="150" spans="2:10" x14ac:dyDescent="0.25">
      <c r="B150" s="239">
        <v>44034</v>
      </c>
      <c r="C150" s="236" t="s">
        <v>241</v>
      </c>
      <c r="D150" s="240">
        <v>9144.27</v>
      </c>
      <c r="E150" s="242">
        <v>1</v>
      </c>
      <c r="G150" s="239">
        <v>44205</v>
      </c>
      <c r="H150" s="236" t="s">
        <v>612</v>
      </c>
      <c r="I150" s="240">
        <v>8040.08</v>
      </c>
      <c r="J150" s="242">
        <v>1</v>
      </c>
    </row>
    <row r="151" spans="2:10" x14ac:dyDescent="0.25">
      <c r="B151" s="239">
        <v>44034</v>
      </c>
      <c r="C151" s="236" t="s">
        <v>242</v>
      </c>
      <c r="D151" s="240">
        <v>689.64</v>
      </c>
      <c r="E151" s="242">
        <v>1</v>
      </c>
      <c r="G151" s="239">
        <v>44206</v>
      </c>
      <c r="H151" s="236" t="s">
        <v>615</v>
      </c>
      <c r="I151" s="240">
        <v>2405.7199999999998</v>
      </c>
      <c r="J151" s="242">
        <v>1</v>
      </c>
    </row>
    <row r="152" spans="2:10" x14ac:dyDescent="0.25">
      <c r="B152" s="239">
        <v>44036</v>
      </c>
      <c r="C152" s="236" t="s">
        <v>243</v>
      </c>
      <c r="D152" s="240">
        <v>8231.01</v>
      </c>
      <c r="E152" s="242">
        <v>1</v>
      </c>
      <c r="G152" s="239">
        <v>44207</v>
      </c>
      <c r="H152" s="236" t="s">
        <v>618</v>
      </c>
      <c r="I152" s="240">
        <v>5445.79</v>
      </c>
      <c r="J152" s="242">
        <v>1</v>
      </c>
    </row>
    <row r="153" spans="2:10" x14ac:dyDescent="0.25">
      <c r="B153" s="239">
        <v>44036</v>
      </c>
      <c r="C153" s="236" t="s">
        <v>244</v>
      </c>
      <c r="D153" s="240">
        <v>3282.15</v>
      </c>
      <c r="E153" s="242">
        <v>1</v>
      </c>
      <c r="G153" s="239">
        <v>44208</v>
      </c>
      <c r="H153" s="236" t="s">
        <v>620</v>
      </c>
      <c r="I153" s="240">
        <v>1599.88</v>
      </c>
      <c r="J153" s="242">
        <v>1</v>
      </c>
    </row>
    <row r="154" spans="2:10" x14ac:dyDescent="0.25">
      <c r="B154" s="239">
        <v>44036</v>
      </c>
      <c r="C154" s="236" t="s">
        <v>245</v>
      </c>
      <c r="D154" s="240">
        <v>1076.69</v>
      </c>
      <c r="E154" s="242">
        <v>1</v>
      </c>
      <c r="G154" s="239">
        <v>44209</v>
      </c>
      <c r="H154" s="236" t="s">
        <v>627</v>
      </c>
      <c r="I154" s="240">
        <v>6430.16</v>
      </c>
      <c r="J154" s="242">
        <v>1</v>
      </c>
    </row>
    <row r="155" spans="2:10" x14ac:dyDescent="0.25">
      <c r="B155" s="239">
        <v>44036</v>
      </c>
      <c r="C155" s="236" t="s">
        <v>246</v>
      </c>
      <c r="D155" s="240">
        <v>586.49</v>
      </c>
      <c r="E155" s="242">
        <v>1</v>
      </c>
      <c r="G155" s="239">
        <v>44210</v>
      </c>
      <c r="H155" s="236" t="s">
        <v>634</v>
      </c>
      <c r="I155" s="240">
        <v>18033.84</v>
      </c>
      <c r="J155" s="242">
        <v>1</v>
      </c>
    </row>
    <row r="156" spans="2:10" x14ac:dyDescent="0.25">
      <c r="B156" s="239">
        <v>44036</v>
      </c>
      <c r="C156" s="236" t="s">
        <v>247</v>
      </c>
      <c r="D156" s="240">
        <v>1470.6</v>
      </c>
      <c r="E156" s="242">
        <v>1</v>
      </c>
      <c r="G156" s="239">
        <v>44211</v>
      </c>
      <c r="H156" s="236" t="s">
        <v>645</v>
      </c>
      <c r="I156" s="240">
        <v>5521.08</v>
      </c>
      <c r="J156" s="242">
        <v>1</v>
      </c>
    </row>
    <row r="157" spans="2:10" x14ac:dyDescent="0.25">
      <c r="B157" s="239">
        <v>44036</v>
      </c>
      <c r="C157" s="236" t="s">
        <v>248</v>
      </c>
      <c r="D157" s="240">
        <v>175.07</v>
      </c>
      <c r="E157" s="242">
        <v>1</v>
      </c>
      <c r="G157" s="239">
        <v>44212</v>
      </c>
      <c r="H157" s="236" t="s">
        <v>665</v>
      </c>
      <c r="I157" s="240">
        <v>602.82000000000005</v>
      </c>
      <c r="J157" s="242">
        <v>1</v>
      </c>
    </row>
    <row r="158" spans="2:10" x14ac:dyDescent="0.25">
      <c r="B158" s="239">
        <v>44036</v>
      </c>
      <c r="C158" s="236" t="s">
        <v>249</v>
      </c>
      <c r="D158" s="240">
        <v>15368.41</v>
      </c>
      <c r="E158" s="242">
        <v>1</v>
      </c>
      <c r="G158" s="239">
        <v>44215</v>
      </c>
      <c r="H158" s="236" t="s">
        <v>667</v>
      </c>
      <c r="I158" s="240">
        <v>8833.1</v>
      </c>
      <c r="J158" s="242">
        <v>1</v>
      </c>
    </row>
    <row r="159" spans="2:10" x14ac:dyDescent="0.25">
      <c r="B159" s="239">
        <v>44036</v>
      </c>
      <c r="C159" s="236" t="s">
        <v>249</v>
      </c>
      <c r="D159" s="240">
        <v>5381.75</v>
      </c>
      <c r="E159" s="242">
        <v>1</v>
      </c>
      <c r="G159" s="239">
        <v>44216</v>
      </c>
      <c r="H159" s="236" t="s">
        <v>669</v>
      </c>
      <c r="I159" s="240">
        <v>4926.1899999999996</v>
      </c>
      <c r="J159" s="242">
        <v>1</v>
      </c>
    </row>
    <row r="160" spans="2:10" x14ac:dyDescent="0.25">
      <c r="B160" s="239">
        <v>44036</v>
      </c>
      <c r="C160" s="236" t="s">
        <v>249</v>
      </c>
      <c r="D160" s="240">
        <v>20350.759999999998</v>
      </c>
      <c r="E160" s="242">
        <v>1</v>
      </c>
      <c r="G160" s="239">
        <v>44218</v>
      </c>
      <c r="H160" s="236" t="s">
        <v>672</v>
      </c>
      <c r="I160" s="240">
        <v>6624.35</v>
      </c>
      <c r="J160" s="242">
        <v>1</v>
      </c>
    </row>
    <row r="161" spans="2:10" x14ac:dyDescent="0.25">
      <c r="B161" s="239">
        <v>44036</v>
      </c>
      <c r="C161" s="236" t="s">
        <v>249</v>
      </c>
      <c r="D161" s="240">
        <v>5950.39</v>
      </c>
      <c r="E161" s="242">
        <v>1</v>
      </c>
      <c r="G161" s="239">
        <v>44220</v>
      </c>
      <c r="H161" s="236" t="s">
        <v>681</v>
      </c>
      <c r="I161" s="240">
        <v>1629.68</v>
      </c>
      <c r="J161" s="242">
        <v>1</v>
      </c>
    </row>
    <row r="162" spans="2:10" x14ac:dyDescent="0.25">
      <c r="B162" s="239">
        <v>44036</v>
      </c>
      <c r="C162" s="236" t="s">
        <v>249</v>
      </c>
      <c r="D162" s="240">
        <v>11830.29</v>
      </c>
      <c r="E162" s="242">
        <v>1</v>
      </c>
      <c r="G162" s="239">
        <v>44221</v>
      </c>
      <c r="H162" s="236" t="s">
        <v>682</v>
      </c>
      <c r="I162" s="240">
        <v>4542.74</v>
      </c>
      <c r="J162" s="242">
        <v>1</v>
      </c>
    </row>
    <row r="163" spans="2:10" x14ac:dyDescent="0.25">
      <c r="B163" s="239">
        <v>44036</v>
      </c>
      <c r="C163" s="236" t="s">
        <v>250</v>
      </c>
      <c r="D163" s="240">
        <v>5406</v>
      </c>
      <c r="E163" s="242">
        <v>1</v>
      </c>
      <c r="G163" s="239">
        <v>44224</v>
      </c>
      <c r="H163" s="236" t="s">
        <v>686</v>
      </c>
      <c r="I163" s="240">
        <v>1781.34</v>
      </c>
      <c r="J163" s="242">
        <v>1</v>
      </c>
    </row>
    <row r="164" spans="2:10" x14ac:dyDescent="0.25">
      <c r="B164" s="239">
        <v>44036</v>
      </c>
      <c r="C164" s="236" t="s">
        <v>250</v>
      </c>
      <c r="D164" s="240">
        <v>7560</v>
      </c>
      <c r="E164" s="242">
        <v>1</v>
      </c>
      <c r="G164" s="239">
        <v>44225</v>
      </c>
      <c r="H164" s="236" t="s">
        <v>700</v>
      </c>
      <c r="I164" s="240">
        <v>1697.59</v>
      </c>
      <c r="J164" s="242">
        <v>1</v>
      </c>
    </row>
    <row r="165" spans="2:10" x14ac:dyDescent="0.25">
      <c r="B165" s="239">
        <v>44036</v>
      </c>
      <c r="C165" s="236" t="s">
        <v>250</v>
      </c>
      <c r="D165" s="240">
        <v>6916</v>
      </c>
      <c r="E165" s="242">
        <v>1</v>
      </c>
      <c r="G165" s="239">
        <v>44227</v>
      </c>
      <c r="H165" s="236" t="s">
        <v>701</v>
      </c>
      <c r="I165" s="240">
        <v>422.65</v>
      </c>
      <c r="J165" s="242">
        <v>1</v>
      </c>
    </row>
    <row r="166" spans="2:10" x14ac:dyDescent="0.25">
      <c r="B166" s="239">
        <v>44036</v>
      </c>
      <c r="C166" s="236" t="s">
        <v>251</v>
      </c>
      <c r="D166" s="240">
        <v>1135.5</v>
      </c>
      <c r="E166" s="242">
        <v>1</v>
      </c>
      <c r="G166" s="239">
        <v>44229</v>
      </c>
      <c r="H166" s="236" t="s">
        <v>707</v>
      </c>
      <c r="I166" s="240">
        <v>537.15</v>
      </c>
      <c r="J166" s="242">
        <v>1</v>
      </c>
    </row>
    <row r="167" spans="2:10" x14ac:dyDescent="0.25">
      <c r="B167" s="239">
        <v>44037</v>
      </c>
      <c r="C167" s="236" t="s">
        <v>252</v>
      </c>
      <c r="D167" s="240">
        <v>889.26</v>
      </c>
      <c r="E167" s="242">
        <v>1</v>
      </c>
      <c r="G167" s="239">
        <v>44230</v>
      </c>
      <c r="H167" s="236" t="s">
        <v>708</v>
      </c>
      <c r="I167" s="240">
        <v>13505.29</v>
      </c>
      <c r="J167" s="242">
        <v>1</v>
      </c>
    </row>
    <row r="168" spans="2:10" x14ac:dyDescent="0.25">
      <c r="B168" s="239">
        <v>44037</v>
      </c>
      <c r="C168" s="236" t="s">
        <v>253</v>
      </c>
      <c r="D168" s="240">
        <v>930.88</v>
      </c>
      <c r="E168" s="242">
        <v>1</v>
      </c>
      <c r="G168" s="239">
        <v>44231</v>
      </c>
      <c r="H168" s="236" t="s">
        <v>710</v>
      </c>
      <c r="I168" s="240">
        <v>6500.82</v>
      </c>
      <c r="J168" s="242">
        <v>1</v>
      </c>
    </row>
    <row r="169" spans="2:10" x14ac:dyDescent="0.25">
      <c r="B169" s="239">
        <v>44037</v>
      </c>
      <c r="C169" s="236" t="s">
        <v>253</v>
      </c>
      <c r="D169" s="240">
        <v>6552.27</v>
      </c>
      <c r="E169" s="242">
        <v>1</v>
      </c>
      <c r="G169" s="239">
        <v>44232</v>
      </c>
      <c r="H169" s="236" t="s">
        <v>715</v>
      </c>
      <c r="I169" s="240">
        <v>1167.5899999999999</v>
      </c>
      <c r="J169" s="242">
        <v>1</v>
      </c>
    </row>
    <row r="170" spans="2:10" x14ac:dyDescent="0.25">
      <c r="B170" s="239">
        <v>44037</v>
      </c>
      <c r="C170" s="236" t="s">
        <v>253</v>
      </c>
      <c r="D170" s="240">
        <v>2412.62</v>
      </c>
      <c r="E170" s="242">
        <v>1</v>
      </c>
      <c r="G170" s="239">
        <v>44233</v>
      </c>
      <c r="H170" s="236" t="s">
        <v>718</v>
      </c>
      <c r="I170" s="240">
        <v>85973.34</v>
      </c>
      <c r="J170" s="242">
        <v>1</v>
      </c>
    </row>
    <row r="171" spans="2:10" x14ac:dyDescent="0.25">
      <c r="B171" s="239">
        <v>44037</v>
      </c>
      <c r="C171" s="236" t="s">
        <v>253</v>
      </c>
      <c r="D171" s="240">
        <v>3785.09</v>
      </c>
      <c r="E171" s="242">
        <v>1</v>
      </c>
      <c r="G171" s="239">
        <v>44234</v>
      </c>
      <c r="H171" s="236" t="s">
        <v>726</v>
      </c>
      <c r="I171" s="240">
        <v>1391</v>
      </c>
      <c r="J171" s="242">
        <v>1</v>
      </c>
    </row>
    <row r="172" spans="2:10" x14ac:dyDescent="0.25">
      <c r="B172" s="239">
        <v>44038</v>
      </c>
      <c r="C172" s="236" t="s">
        <v>254</v>
      </c>
      <c r="D172" s="240">
        <v>1356.18</v>
      </c>
      <c r="E172" s="242">
        <v>1</v>
      </c>
      <c r="G172" s="239">
        <v>44235</v>
      </c>
      <c r="H172" s="236" t="s">
        <v>733</v>
      </c>
      <c r="I172" s="240">
        <v>367.49</v>
      </c>
      <c r="J172" s="242">
        <v>1</v>
      </c>
    </row>
    <row r="173" spans="2:10" x14ac:dyDescent="0.25">
      <c r="B173" s="239">
        <v>44038</v>
      </c>
      <c r="C173" s="236" t="s">
        <v>254</v>
      </c>
      <c r="D173" s="240">
        <v>2050.02</v>
      </c>
      <c r="E173" s="242">
        <v>1</v>
      </c>
      <c r="G173" s="239">
        <v>44236</v>
      </c>
      <c r="H173" s="236" t="s">
        <v>734</v>
      </c>
      <c r="I173" s="240">
        <v>10661.04</v>
      </c>
      <c r="J173" s="242">
        <v>1</v>
      </c>
    </row>
    <row r="174" spans="2:10" x14ac:dyDescent="0.25">
      <c r="B174" s="239">
        <v>44038</v>
      </c>
      <c r="C174" s="236" t="s">
        <v>255</v>
      </c>
      <c r="D174" s="240">
        <v>1377.99</v>
      </c>
      <c r="E174" s="242">
        <v>1</v>
      </c>
      <c r="G174" s="239">
        <v>44237</v>
      </c>
      <c r="H174" s="236" t="s">
        <v>739</v>
      </c>
      <c r="I174" s="240">
        <v>5455.41</v>
      </c>
      <c r="J174" s="242">
        <v>1</v>
      </c>
    </row>
    <row r="175" spans="2:10" x14ac:dyDescent="0.25">
      <c r="B175" s="239">
        <v>44038</v>
      </c>
      <c r="C175" s="236" t="s">
        <v>255</v>
      </c>
      <c r="D175" s="240">
        <v>1354.77</v>
      </c>
      <c r="E175" s="242">
        <v>1</v>
      </c>
      <c r="G175" s="239">
        <v>44238</v>
      </c>
      <c r="H175" s="236" t="s">
        <v>742</v>
      </c>
      <c r="I175" s="240">
        <v>436.52</v>
      </c>
      <c r="J175" s="242">
        <v>1</v>
      </c>
    </row>
    <row r="176" spans="2:10" x14ac:dyDescent="0.25">
      <c r="B176" s="239">
        <v>44038</v>
      </c>
      <c r="C176" s="236" t="s">
        <v>255</v>
      </c>
      <c r="D176" s="240">
        <v>1372.14</v>
      </c>
      <c r="E176" s="242">
        <v>1</v>
      </c>
      <c r="G176" s="239">
        <v>44240</v>
      </c>
      <c r="H176" s="236" t="s">
        <v>744</v>
      </c>
      <c r="I176" s="240">
        <v>2390.11</v>
      </c>
      <c r="J176" s="242">
        <v>1</v>
      </c>
    </row>
    <row r="177" spans="2:10" x14ac:dyDescent="0.25">
      <c r="B177" s="239">
        <v>44038</v>
      </c>
      <c r="C177" s="236" t="s">
        <v>255</v>
      </c>
      <c r="D177" s="240">
        <v>1496.2</v>
      </c>
      <c r="E177" s="242">
        <v>1</v>
      </c>
      <c r="G177" s="239">
        <v>44241</v>
      </c>
      <c r="H177" s="236" t="s">
        <v>745</v>
      </c>
      <c r="I177" s="240">
        <v>1407.42</v>
      </c>
      <c r="J177" s="242">
        <v>1</v>
      </c>
    </row>
    <row r="178" spans="2:10" x14ac:dyDescent="0.25">
      <c r="B178" s="239">
        <v>44038</v>
      </c>
      <c r="C178" s="236" t="s">
        <v>255</v>
      </c>
      <c r="D178" s="240">
        <v>1191.74</v>
      </c>
      <c r="E178" s="242">
        <v>1</v>
      </c>
      <c r="G178" s="239">
        <v>44243</v>
      </c>
      <c r="H178" s="236" t="s">
        <v>757</v>
      </c>
      <c r="I178" s="240">
        <v>2227.98</v>
      </c>
      <c r="J178" s="242">
        <v>1</v>
      </c>
    </row>
    <row r="179" spans="2:10" x14ac:dyDescent="0.25">
      <c r="B179" s="239">
        <v>44038</v>
      </c>
      <c r="C179" s="236" t="s">
        <v>256</v>
      </c>
      <c r="D179" s="240">
        <v>539.65</v>
      </c>
      <c r="E179" s="242">
        <v>1</v>
      </c>
      <c r="G179" s="239">
        <v>44245</v>
      </c>
      <c r="H179" s="236" t="s">
        <v>771</v>
      </c>
      <c r="I179" s="240">
        <v>2115.67</v>
      </c>
      <c r="J179" s="242">
        <v>1</v>
      </c>
    </row>
    <row r="180" spans="2:10" x14ac:dyDescent="0.25">
      <c r="B180" s="239">
        <v>44038</v>
      </c>
      <c r="C180" s="236" t="s">
        <v>256</v>
      </c>
      <c r="D180" s="240">
        <v>647.15</v>
      </c>
      <c r="E180" s="242">
        <v>1</v>
      </c>
      <c r="G180" s="239">
        <v>44246</v>
      </c>
      <c r="H180" s="236" t="s">
        <v>777</v>
      </c>
      <c r="I180" s="240">
        <v>1269.25</v>
      </c>
      <c r="J180" s="242">
        <v>1</v>
      </c>
    </row>
    <row r="181" spans="2:10" x14ac:dyDescent="0.25">
      <c r="B181" s="239">
        <v>44039</v>
      </c>
      <c r="C181" s="236" t="s">
        <v>257</v>
      </c>
      <c r="D181" s="240">
        <v>27128.48</v>
      </c>
      <c r="E181" s="242">
        <v>1</v>
      </c>
      <c r="G181" s="239">
        <v>44247</v>
      </c>
      <c r="H181" s="236" t="s">
        <v>782</v>
      </c>
      <c r="I181" s="240">
        <v>8470.83</v>
      </c>
      <c r="J181" s="242">
        <v>1</v>
      </c>
    </row>
    <row r="182" spans="2:10" x14ac:dyDescent="0.25">
      <c r="B182" s="239">
        <v>44039</v>
      </c>
      <c r="C182" s="236" t="s">
        <v>257</v>
      </c>
      <c r="D182" s="240">
        <v>61841.89</v>
      </c>
      <c r="E182" s="242">
        <v>1</v>
      </c>
      <c r="G182" s="239">
        <v>44248</v>
      </c>
      <c r="H182" s="236" t="s">
        <v>783</v>
      </c>
      <c r="I182" s="240">
        <v>1290.82</v>
      </c>
      <c r="J182" s="242">
        <v>1</v>
      </c>
    </row>
    <row r="183" spans="2:10" x14ac:dyDescent="0.25">
      <c r="B183" s="239">
        <v>44039</v>
      </c>
      <c r="C183" s="236" t="s">
        <v>257</v>
      </c>
      <c r="D183" s="240">
        <v>111471.12</v>
      </c>
      <c r="E183" s="242">
        <v>1</v>
      </c>
      <c r="G183" s="239">
        <v>44249</v>
      </c>
      <c r="H183" s="236" t="s">
        <v>784</v>
      </c>
      <c r="I183" s="240">
        <v>267.43</v>
      </c>
      <c r="J183" s="242">
        <v>1</v>
      </c>
    </row>
    <row r="184" spans="2:10" x14ac:dyDescent="0.25">
      <c r="B184" s="239">
        <v>44039</v>
      </c>
      <c r="C184" s="236" t="s">
        <v>258</v>
      </c>
      <c r="D184" s="240">
        <v>52315.94</v>
      </c>
      <c r="E184" s="242">
        <v>1</v>
      </c>
      <c r="G184" s="239">
        <v>44251</v>
      </c>
      <c r="H184" s="236" t="s">
        <v>802</v>
      </c>
      <c r="I184" s="240">
        <v>5905.07</v>
      </c>
      <c r="J184" s="242">
        <v>1</v>
      </c>
    </row>
    <row r="185" spans="2:10" x14ac:dyDescent="0.25">
      <c r="B185" s="239">
        <v>44040</v>
      </c>
      <c r="C185" s="236" t="s">
        <v>259</v>
      </c>
      <c r="D185" s="240">
        <v>13372.56</v>
      </c>
      <c r="E185" s="242">
        <v>1</v>
      </c>
      <c r="G185" s="239">
        <v>44252</v>
      </c>
      <c r="H185" s="236" t="s">
        <v>803</v>
      </c>
      <c r="I185" s="240">
        <v>10337.17</v>
      </c>
      <c r="J185" s="242">
        <v>1</v>
      </c>
    </row>
    <row r="186" spans="2:10" x14ac:dyDescent="0.25">
      <c r="B186" s="239">
        <v>44040</v>
      </c>
      <c r="C186" s="236" t="s">
        <v>259</v>
      </c>
      <c r="D186" s="240">
        <v>1740.63</v>
      </c>
      <c r="E186" s="242">
        <v>1</v>
      </c>
      <c r="G186" s="239">
        <v>44253</v>
      </c>
      <c r="H186" s="236" t="s">
        <v>804</v>
      </c>
      <c r="I186" s="240">
        <v>5812.67</v>
      </c>
      <c r="J186" s="242">
        <v>1</v>
      </c>
    </row>
    <row r="187" spans="2:10" x14ac:dyDescent="0.25">
      <c r="B187" s="239">
        <v>44040</v>
      </c>
      <c r="C187" s="236" t="s">
        <v>259</v>
      </c>
      <c r="D187" s="240">
        <v>1616.3</v>
      </c>
      <c r="E187" s="242">
        <v>1</v>
      </c>
      <c r="G187" s="239">
        <v>44254</v>
      </c>
      <c r="H187" s="236" t="s">
        <v>811</v>
      </c>
      <c r="I187" s="240">
        <v>5786.8</v>
      </c>
      <c r="J187" s="242">
        <v>1</v>
      </c>
    </row>
    <row r="188" spans="2:10" x14ac:dyDescent="0.25">
      <c r="B188" s="239">
        <v>44040</v>
      </c>
      <c r="C188" s="236" t="s">
        <v>259</v>
      </c>
      <c r="D188" s="240">
        <v>2952.51</v>
      </c>
      <c r="E188" s="242">
        <v>1</v>
      </c>
      <c r="G188" s="239">
        <v>44255</v>
      </c>
      <c r="H188" s="236" t="s">
        <v>812</v>
      </c>
      <c r="I188" s="240">
        <v>14199.85</v>
      </c>
      <c r="J188" s="242">
        <v>1</v>
      </c>
    </row>
    <row r="189" spans="2:10" x14ac:dyDescent="0.25">
      <c r="B189" s="239">
        <v>44040</v>
      </c>
      <c r="C189" s="236" t="s">
        <v>260</v>
      </c>
      <c r="D189" s="240">
        <v>1981.42</v>
      </c>
      <c r="E189" s="242">
        <v>1</v>
      </c>
      <c r="G189" s="239">
        <v>44256</v>
      </c>
      <c r="H189" s="236" t="s">
        <v>818</v>
      </c>
      <c r="I189" s="240">
        <v>2255.98</v>
      </c>
      <c r="J189" s="242">
        <v>1</v>
      </c>
    </row>
    <row r="190" spans="2:10" x14ac:dyDescent="0.25">
      <c r="B190" s="239">
        <v>44040</v>
      </c>
      <c r="C190" s="236" t="s">
        <v>261</v>
      </c>
      <c r="D190" s="240">
        <v>11925.78</v>
      </c>
      <c r="E190" s="242">
        <v>1</v>
      </c>
      <c r="G190" s="239">
        <v>44257</v>
      </c>
      <c r="H190" s="236" t="s">
        <v>819</v>
      </c>
      <c r="I190" s="240">
        <v>5515.9</v>
      </c>
      <c r="J190" s="242">
        <v>1</v>
      </c>
    </row>
    <row r="191" spans="2:10" x14ac:dyDescent="0.25">
      <c r="B191" s="239">
        <v>44040</v>
      </c>
      <c r="C191" s="236" t="s">
        <v>261</v>
      </c>
      <c r="D191" s="240">
        <v>2669.67</v>
      </c>
      <c r="E191" s="242">
        <v>1</v>
      </c>
      <c r="G191" s="239">
        <v>44258</v>
      </c>
      <c r="H191" s="236" t="s">
        <v>823</v>
      </c>
      <c r="I191" s="240">
        <v>15880.9</v>
      </c>
      <c r="J191" s="242">
        <v>1</v>
      </c>
    </row>
    <row r="192" spans="2:10" x14ac:dyDescent="0.25">
      <c r="B192" s="239">
        <v>44040</v>
      </c>
      <c r="C192" s="236" t="s">
        <v>261</v>
      </c>
      <c r="D192" s="240">
        <v>9235.39</v>
      </c>
      <c r="E192" s="242">
        <v>1</v>
      </c>
      <c r="G192" s="239">
        <v>44259</v>
      </c>
      <c r="H192" s="236" t="s">
        <v>824</v>
      </c>
      <c r="I192" s="240">
        <v>2961.94</v>
      </c>
      <c r="J192" s="242">
        <v>1</v>
      </c>
    </row>
    <row r="193" spans="2:10" x14ac:dyDescent="0.25">
      <c r="B193" s="239">
        <v>44040</v>
      </c>
      <c r="C193" s="236" t="s">
        <v>261</v>
      </c>
      <c r="D193" s="240">
        <v>1344.96</v>
      </c>
      <c r="E193" s="242">
        <v>1</v>
      </c>
      <c r="G193" s="239">
        <v>44260</v>
      </c>
      <c r="H193" s="236" t="s">
        <v>830</v>
      </c>
      <c r="I193" s="240">
        <v>2960.92</v>
      </c>
      <c r="J193" s="242">
        <v>1</v>
      </c>
    </row>
    <row r="194" spans="2:10" x14ac:dyDescent="0.25">
      <c r="B194" s="239">
        <v>44040</v>
      </c>
      <c r="C194" s="236" t="s">
        <v>261</v>
      </c>
      <c r="D194" s="240">
        <v>4144.99</v>
      </c>
      <c r="E194" s="242">
        <v>1</v>
      </c>
      <c r="G194" s="239">
        <v>44262</v>
      </c>
      <c r="H194" s="236" t="s">
        <v>833</v>
      </c>
      <c r="I194" s="240">
        <v>2324.5</v>
      </c>
      <c r="J194" s="242">
        <v>1</v>
      </c>
    </row>
    <row r="195" spans="2:10" x14ac:dyDescent="0.25">
      <c r="B195" s="239">
        <v>44040</v>
      </c>
      <c r="C195" s="236" t="s">
        <v>261</v>
      </c>
      <c r="D195" s="240">
        <v>8712.57</v>
      </c>
      <c r="E195" s="242">
        <v>1</v>
      </c>
      <c r="G195" s="239">
        <v>44263</v>
      </c>
      <c r="H195" s="236" t="s">
        <v>838</v>
      </c>
      <c r="I195" s="240">
        <v>2039.94</v>
      </c>
      <c r="J195" s="242">
        <v>1</v>
      </c>
    </row>
    <row r="196" spans="2:10" x14ac:dyDescent="0.25">
      <c r="B196" s="239">
        <v>44040</v>
      </c>
      <c r="C196" s="236" t="s">
        <v>262</v>
      </c>
      <c r="D196" s="240">
        <v>169423.13</v>
      </c>
      <c r="E196" s="242">
        <v>1</v>
      </c>
      <c r="G196" s="239">
        <v>44264</v>
      </c>
      <c r="H196" s="236" t="s">
        <v>839</v>
      </c>
      <c r="I196" s="240">
        <v>17689.89</v>
      </c>
      <c r="J196" s="242">
        <v>1</v>
      </c>
    </row>
    <row r="197" spans="2:10" x14ac:dyDescent="0.25">
      <c r="B197" s="239">
        <v>44040</v>
      </c>
      <c r="C197" s="236" t="s">
        <v>262</v>
      </c>
      <c r="D197" s="240">
        <v>100930.63</v>
      </c>
      <c r="E197" s="242">
        <v>1</v>
      </c>
      <c r="G197" s="239">
        <v>44265</v>
      </c>
      <c r="H197" s="236" t="s">
        <v>840</v>
      </c>
      <c r="I197" s="240">
        <v>13408.6</v>
      </c>
      <c r="J197" s="242">
        <v>1</v>
      </c>
    </row>
    <row r="198" spans="2:10" x14ac:dyDescent="0.25">
      <c r="B198" s="239">
        <v>44040</v>
      </c>
      <c r="C198" s="236" t="s">
        <v>262</v>
      </c>
      <c r="D198" s="240">
        <v>65981.45</v>
      </c>
      <c r="E198" s="242">
        <v>1</v>
      </c>
      <c r="G198" s="239">
        <v>44266</v>
      </c>
      <c r="H198" s="236" t="s">
        <v>842</v>
      </c>
      <c r="I198" s="240">
        <v>1491.96</v>
      </c>
      <c r="J198" s="242">
        <v>1</v>
      </c>
    </row>
    <row r="199" spans="2:10" x14ac:dyDescent="0.25">
      <c r="B199" s="239">
        <v>44040</v>
      </c>
      <c r="C199" s="236" t="s">
        <v>263</v>
      </c>
      <c r="D199" s="240">
        <v>8000.11</v>
      </c>
      <c r="E199" s="242">
        <v>1</v>
      </c>
      <c r="G199" s="239">
        <v>44267</v>
      </c>
      <c r="H199" s="236" t="s">
        <v>846</v>
      </c>
      <c r="I199" s="240">
        <v>4163.22</v>
      </c>
      <c r="J199" s="242">
        <v>1</v>
      </c>
    </row>
    <row r="200" spans="2:10" x14ac:dyDescent="0.25">
      <c r="B200" s="239">
        <v>44040</v>
      </c>
      <c r="C200" s="236" t="s">
        <v>263</v>
      </c>
      <c r="D200" s="240">
        <v>9946.31</v>
      </c>
      <c r="E200" s="242">
        <v>1</v>
      </c>
      <c r="G200" s="239">
        <v>44271</v>
      </c>
      <c r="H200" s="236" t="s">
        <v>848</v>
      </c>
      <c r="I200" s="240">
        <v>1056.73</v>
      </c>
      <c r="J200" s="242">
        <v>1</v>
      </c>
    </row>
    <row r="201" spans="2:10" x14ac:dyDescent="0.25">
      <c r="B201" s="239">
        <v>44040</v>
      </c>
      <c r="C201" s="236" t="s">
        <v>263</v>
      </c>
      <c r="D201" s="240">
        <v>10612.83</v>
      </c>
      <c r="E201" s="242">
        <v>1</v>
      </c>
      <c r="G201" s="239">
        <v>44272</v>
      </c>
      <c r="H201" s="236" t="s">
        <v>851</v>
      </c>
      <c r="I201" s="240">
        <v>7609.44</v>
      </c>
      <c r="J201" s="242">
        <v>1</v>
      </c>
    </row>
    <row r="202" spans="2:10" x14ac:dyDescent="0.25">
      <c r="B202" s="239">
        <v>44040</v>
      </c>
      <c r="C202" s="236" t="s">
        <v>263</v>
      </c>
      <c r="D202" s="240">
        <v>10686.66</v>
      </c>
      <c r="E202" s="242">
        <v>1</v>
      </c>
      <c r="G202" s="239">
        <v>44273</v>
      </c>
      <c r="H202" s="236" t="s">
        <v>853</v>
      </c>
      <c r="I202" s="240">
        <v>3955.32</v>
      </c>
      <c r="J202" s="242">
        <v>1</v>
      </c>
    </row>
    <row r="203" spans="2:10" x14ac:dyDescent="0.25">
      <c r="B203" s="239">
        <v>44041</v>
      </c>
      <c r="C203" s="236" t="s">
        <v>264</v>
      </c>
      <c r="D203" s="240">
        <v>9065.7000000000007</v>
      </c>
      <c r="E203" s="242">
        <v>1</v>
      </c>
      <c r="G203" s="239">
        <v>44275</v>
      </c>
      <c r="H203" s="236" t="s">
        <v>860</v>
      </c>
      <c r="I203" s="240">
        <v>2031.84</v>
      </c>
      <c r="J203" s="242">
        <v>1</v>
      </c>
    </row>
    <row r="204" spans="2:10" x14ac:dyDescent="0.25">
      <c r="B204" s="239">
        <v>44041</v>
      </c>
      <c r="C204" s="236" t="s">
        <v>264</v>
      </c>
      <c r="D204" s="240">
        <v>14979.51</v>
      </c>
      <c r="E204" s="242">
        <v>1</v>
      </c>
      <c r="G204" s="239">
        <v>44276</v>
      </c>
      <c r="H204" s="236" t="s">
        <v>861</v>
      </c>
      <c r="I204" s="240">
        <v>1211.93</v>
      </c>
      <c r="J204" s="242">
        <v>1</v>
      </c>
    </row>
    <row r="205" spans="2:10" x14ac:dyDescent="0.25">
      <c r="B205" s="239">
        <v>44041</v>
      </c>
      <c r="C205" s="236" t="s">
        <v>264</v>
      </c>
      <c r="D205" s="240">
        <v>17973.61</v>
      </c>
      <c r="E205" s="242">
        <v>1</v>
      </c>
      <c r="G205" s="239">
        <v>44278</v>
      </c>
      <c r="H205" s="236" t="s">
        <v>865</v>
      </c>
      <c r="I205" s="240">
        <v>13656.18</v>
      </c>
      <c r="J205" s="242">
        <v>1</v>
      </c>
    </row>
    <row r="206" spans="2:10" x14ac:dyDescent="0.25">
      <c r="B206" s="239">
        <v>44041</v>
      </c>
      <c r="C206" s="236" t="s">
        <v>264</v>
      </c>
      <c r="D206" s="240">
        <v>2416.3200000000002</v>
      </c>
      <c r="E206" s="242">
        <v>1</v>
      </c>
      <c r="G206" s="239">
        <v>44279</v>
      </c>
      <c r="H206" s="236" t="s">
        <v>870</v>
      </c>
      <c r="I206" s="240">
        <v>21100.66</v>
      </c>
      <c r="J206" s="242">
        <v>1</v>
      </c>
    </row>
    <row r="207" spans="2:10" x14ac:dyDescent="0.25">
      <c r="B207" s="239">
        <v>44041</v>
      </c>
      <c r="C207" s="236" t="s">
        <v>264</v>
      </c>
      <c r="D207" s="240">
        <v>12422.34</v>
      </c>
      <c r="E207" s="242">
        <v>1</v>
      </c>
      <c r="G207" s="239">
        <v>44280</v>
      </c>
      <c r="H207" s="236" t="s">
        <v>873</v>
      </c>
      <c r="I207" s="240">
        <v>2043.64</v>
      </c>
      <c r="J207" s="242">
        <v>1</v>
      </c>
    </row>
    <row r="208" spans="2:10" x14ac:dyDescent="0.25">
      <c r="B208" s="239">
        <v>44046</v>
      </c>
      <c r="C208" s="236" t="s">
        <v>265</v>
      </c>
      <c r="D208" s="240">
        <v>21749.37</v>
      </c>
      <c r="E208" s="242">
        <v>1</v>
      </c>
      <c r="G208" s="239">
        <v>44281</v>
      </c>
      <c r="H208" s="236" t="s">
        <v>877</v>
      </c>
      <c r="I208" s="240">
        <v>1607.51</v>
      </c>
      <c r="J208" s="242">
        <v>1</v>
      </c>
    </row>
    <row r="209" spans="2:10" x14ac:dyDescent="0.25">
      <c r="B209" s="239">
        <v>44046</v>
      </c>
      <c r="C209" s="236" t="s">
        <v>265</v>
      </c>
      <c r="D209" s="240">
        <v>34297.629999999997</v>
      </c>
      <c r="E209" s="242">
        <v>1</v>
      </c>
      <c r="G209" s="239">
        <v>44284</v>
      </c>
      <c r="H209" s="236" t="s">
        <v>879</v>
      </c>
      <c r="I209" s="240">
        <v>8892.77</v>
      </c>
      <c r="J209" s="242">
        <v>1</v>
      </c>
    </row>
    <row r="210" spans="2:10" x14ac:dyDescent="0.25">
      <c r="B210" s="239">
        <v>44046</v>
      </c>
      <c r="C210" s="236" t="s">
        <v>265</v>
      </c>
      <c r="D210" s="240">
        <v>6640.32</v>
      </c>
      <c r="E210" s="242">
        <v>1</v>
      </c>
      <c r="G210" s="239">
        <v>44287</v>
      </c>
      <c r="H210" s="236" t="s">
        <v>881</v>
      </c>
      <c r="I210" s="240">
        <v>2093.0300000000002</v>
      </c>
      <c r="J210" s="242">
        <v>1</v>
      </c>
    </row>
    <row r="211" spans="2:10" x14ac:dyDescent="0.25">
      <c r="B211" s="239">
        <v>44046</v>
      </c>
      <c r="C211" s="236" t="s">
        <v>265</v>
      </c>
      <c r="D211" s="240">
        <v>9296.4500000000007</v>
      </c>
      <c r="E211" s="242">
        <v>1</v>
      </c>
      <c r="G211" s="239">
        <v>44290</v>
      </c>
      <c r="H211" s="236" t="s">
        <v>884</v>
      </c>
      <c r="I211" s="240">
        <v>1517.83</v>
      </c>
      <c r="J211" s="242">
        <v>1</v>
      </c>
    </row>
    <row r="212" spans="2:10" x14ac:dyDescent="0.25">
      <c r="B212" s="239">
        <v>44046</v>
      </c>
      <c r="C212" s="236" t="s">
        <v>265</v>
      </c>
      <c r="D212" s="240">
        <v>9424.2800000000007</v>
      </c>
      <c r="E212" s="242">
        <v>1</v>
      </c>
      <c r="G212" s="239">
        <v>44291</v>
      </c>
      <c r="H212" s="236" t="s">
        <v>886</v>
      </c>
      <c r="I212" s="240">
        <v>2113.46</v>
      </c>
      <c r="J212" s="242">
        <v>1</v>
      </c>
    </row>
    <row r="213" spans="2:10" x14ac:dyDescent="0.25">
      <c r="B213" s="239">
        <v>44046</v>
      </c>
      <c r="C213" s="236" t="s">
        <v>266</v>
      </c>
      <c r="D213" s="240">
        <v>6344.54</v>
      </c>
      <c r="E213" s="242">
        <v>1</v>
      </c>
      <c r="G213" s="239">
        <v>44293</v>
      </c>
      <c r="H213" s="236" t="s">
        <v>887</v>
      </c>
      <c r="I213" s="240">
        <v>300796</v>
      </c>
      <c r="J213" s="242">
        <v>1</v>
      </c>
    </row>
    <row r="214" spans="2:10" x14ac:dyDescent="0.25">
      <c r="B214" s="239">
        <v>44046</v>
      </c>
      <c r="C214" s="236" t="s">
        <v>266</v>
      </c>
      <c r="D214" s="240">
        <v>1238.73</v>
      </c>
      <c r="E214" s="242">
        <v>1</v>
      </c>
      <c r="G214" s="239">
        <v>44297</v>
      </c>
      <c r="H214" s="236" t="s">
        <v>889</v>
      </c>
      <c r="I214" s="240">
        <v>9066.6</v>
      </c>
      <c r="J214" s="242">
        <v>1</v>
      </c>
    </row>
    <row r="215" spans="2:10" x14ac:dyDescent="0.25">
      <c r="B215" s="239">
        <v>44046</v>
      </c>
      <c r="C215" s="236" t="s">
        <v>267</v>
      </c>
      <c r="D215" s="240">
        <v>1531.44</v>
      </c>
      <c r="E215" s="242">
        <v>1</v>
      </c>
      <c r="G215" s="239">
        <v>44299</v>
      </c>
      <c r="H215" s="236" t="s">
        <v>891</v>
      </c>
      <c r="I215" s="240">
        <v>1721.1</v>
      </c>
      <c r="J215" s="242">
        <v>1</v>
      </c>
    </row>
    <row r="216" spans="2:10" x14ac:dyDescent="0.25">
      <c r="B216" s="239">
        <v>44046</v>
      </c>
      <c r="C216" s="236" t="s">
        <v>267</v>
      </c>
      <c r="D216" s="240">
        <v>3128.82</v>
      </c>
      <c r="E216" s="242">
        <v>1</v>
      </c>
      <c r="G216" s="239">
        <v>44301</v>
      </c>
      <c r="H216" s="236" t="s">
        <v>892</v>
      </c>
      <c r="I216" s="240">
        <v>14428.23</v>
      </c>
      <c r="J216" s="242">
        <v>1</v>
      </c>
    </row>
    <row r="217" spans="2:10" x14ac:dyDescent="0.25">
      <c r="B217" s="239">
        <v>44046</v>
      </c>
      <c r="C217" s="236" t="s">
        <v>267</v>
      </c>
      <c r="D217" s="240">
        <v>1346.08</v>
      </c>
      <c r="E217" s="242">
        <v>1</v>
      </c>
      <c r="G217" s="239">
        <v>44303</v>
      </c>
      <c r="H217" s="236" t="s">
        <v>893</v>
      </c>
      <c r="I217" s="240">
        <v>14279.02</v>
      </c>
      <c r="J217" s="242">
        <v>1</v>
      </c>
    </row>
    <row r="218" spans="2:10" x14ac:dyDescent="0.25">
      <c r="B218" s="239">
        <v>44046</v>
      </c>
      <c r="C218" s="236" t="s">
        <v>267</v>
      </c>
      <c r="D218" s="240">
        <v>1344.96</v>
      </c>
      <c r="E218" s="242">
        <v>1</v>
      </c>
      <c r="G218" s="239">
        <v>44307</v>
      </c>
      <c r="H218" s="236" t="s">
        <v>898</v>
      </c>
      <c r="I218" s="240">
        <v>6148.23</v>
      </c>
      <c r="J218" s="242">
        <v>1</v>
      </c>
    </row>
    <row r="219" spans="2:10" x14ac:dyDescent="0.25">
      <c r="B219" s="239">
        <v>44046</v>
      </c>
      <c r="C219" s="236" t="s">
        <v>267</v>
      </c>
      <c r="D219" s="240">
        <v>1230.79</v>
      </c>
      <c r="E219" s="242">
        <v>1</v>
      </c>
      <c r="G219" s="239">
        <v>44308</v>
      </c>
      <c r="H219" s="236" t="s">
        <v>899</v>
      </c>
      <c r="I219" s="240">
        <v>1063.5</v>
      </c>
      <c r="J219" s="242">
        <v>1</v>
      </c>
    </row>
    <row r="220" spans="2:10" x14ac:dyDescent="0.25">
      <c r="B220" s="239">
        <v>44046</v>
      </c>
      <c r="C220" s="236" t="s">
        <v>267</v>
      </c>
      <c r="D220" s="240">
        <v>1230.79</v>
      </c>
      <c r="E220" s="242">
        <v>1</v>
      </c>
      <c r="G220" s="239">
        <v>44309</v>
      </c>
      <c r="H220" s="236" t="s">
        <v>900</v>
      </c>
      <c r="I220" s="240">
        <v>569.37</v>
      </c>
      <c r="J220" s="242">
        <v>1</v>
      </c>
    </row>
    <row r="221" spans="2:10" x14ac:dyDescent="0.25">
      <c r="B221" s="239">
        <v>44050</v>
      </c>
      <c r="C221" s="236" t="s">
        <v>268</v>
      </c>
      <c r="D221" s="240">
        <v>1486.29</v>
      </c>
      <c r="E221" s="242">
        <v>1</v>
      </c>
      <c r="G221" s="235" t="s">
        <v>907</v>
      </c>
      <c r="H221" s="235"/>
      <c r="I221" s="235"/>
      <c r="J221" s="235">
        <f>SUM(J15:J220)</f>
        <v>206</v>
      </c>
    </row>
    <row r="222" spans="2:10" x14ac:dyDescent="0.25">
      <c r="B222" s="239">
        <v>44050</v>
      </c>
      <c r="C222" s="236" t="s">
        <v>269</v>
      </c>
      <c r="D222" s="240">
        <v>46322.86</v>
      </c>
      <c r="E222" s="242">
        <v>1</v>
      </c>
    </row>
    <row r="223" spans="2:10" x14ac:dyDescent="0.25">
      <c r="B223" s="239">
        <v>44050</v>
      </c>
      <c r="C223" s="236" t="s">
        <v>269</v>
      </c>
      <c r="D223" s="240">
        <v>83370.149999999994</v>
      </c>
      <c r="E223" s="242">
        <v>1</v>
      </c>
    </row>
    <row r="224" spans="2:10" x14ac:dyDescent="0.25">
      <c r="B224" s="239">
        <v>44050</v>
      </c>
      <c r="C224" s="236" t="s">
        <v>269</v>
      </c>
      <c r="D224" s="240">
        <v>96833.4</v>
      </c>
      <c r="E224" s="242">
        <v>1</v>
      </c>
    </row>
    <row r="225" spans="2:5" x14ac:dyDescent="0.25">
      <c r="B225" s="239">
        <v>44050</v>
      </c>
      <c r="C225" s="236" t="s">
        <v>270</v>
      </c>
      <c r="D225" s="240">
        <v>4942.1499999999996</v>
      </c>
      <c r="E225" s="242">
        <v>1</v>
      </c>
    </row>
    <row r="226" spans="2:5" x14ac:dyDescent="0.25">
      <c r="B226" s="239">
        <v>44050</v>
      </c>
      <c r="C226" s="236" t="s">
        <v>270</v>
      </c>
      <c r="D226" s="240">
        <v>1189.2</v>
      </c>
      <c r="E226" s="242">
        <v>1</v>
      </c>
    </row>
    <row r="227" spans="2:5" x14ac:dyDescent="0.25">
      <c r="B227" s="239">
        <v>44050</v>
      </c>
      <c r="C227" s="236" t="s">
        <v>270</v>
      </c>
      <c r="D227" s="240">
        <v>4585.1899999999996</v>
      </c>
      <c r="E227" s="242">
        <v>1</v>
      </c>
    </row>
    <row r="228" spans="2:5" x14ac:dyDescent="0.25">
      <c r="B228" s="239">
        <v>44050</v>
      </c>
      <c r="C228" s="236" t="s">
        <v>270</v>
      </c>
      <c r="D228" s="240">
        <v>2612.2199999999998</v>
      </c>
      <c r="E228" s="242">
        <v>1</v>
      </c>
    </row>
    <row r="229" spans="2:5" x14ac:dyDescent="0.25">
      <c r="B229" s="239">
        <v>44050</v>
      </c>
      <c r="C229" s="236" t="s">
        <v>270</v>
      </c>
      <c r="D229" s="240">
        <v>1183.79</v>
      </c>
      <c r="E229" s="242">
        <v>1</v>
      </c>
    </row>
    <row r="230" spans="2:5" x14ac:dyDescent="0.25">
      <c r="B230" s="239">
        <v>44050</v>
      </c>
      <c r="C230" s="236" t="s">
        <v>271</v>
      </c>
      <c r="D230" s="240">
        <v>88821.38</v>
      </c>
      <c r="E230" s="242">
        <v>1</v>
      </c>
    </row>
    <row r="231" spans="2:5" x14ac:dyDescent="0.25">
      <c r="B231" s="239">
        <v>44050</v>
      </c>
      <c r="C231" s="236" t="s">
        <v>272</v>
      </c>
      <c r="D231" s="240">
        <v>259358.4</v>
      </c>
      <c r="E231" s="242">
        <v>1</v>
      </c>
    </row>
    <row r="232" spans="2:5" x14ac:dyDescent="0.25">
      <c r="B232" s="239">
        <v>44050</v>
      </c>
      <c r="C232" s="236" t="s">
        <v>272</v>
      </c>
      <c r="D232" s="240">
        <v>282898.99</v>
      </c>
      <c r="E232" s="242">
        <v>1</v>
      </c>
    </row>
    <row r="233" spans="2:5" x14ac:dyDescent="0.25">
      <c r="B233" s="239">
        <v>44050</v>
      </c>
      <c r="C233" s="236" t="s">
        <v>272</v>
      </c>
      <c r="D233" s="240">
        <v>59049.9</v>
      </c>
      <c r="E233" s="242">
        <v>1</v>
      </c>
    </row>
    <row r="234" spans="2:5" x14ac:dyDescent="0.25">
      <c r="B234" s="239">
        <v>44050</v>
      </c>
      <c r="C234" s="236" t="s">
        <v>272</v>
      </c>
      <c r="D234" s="240">
        <v>65287.99</v>
      </c>
      <c r="E234" s="242">
        <v>1</v>
      </c>
    </row>
    <row r="235" spans="2:5" x14ac:dyDescent="0.25">
      <c r="B235" s="239">
        <v>44050</v>
      </c>
      <c r="C235" s="236" t="s">
        <v>272</v>
      </c>
      <c r="D235" s="240">
        <v>24704.02</v>
      </c>
      <c r="E235" s="242">
        <v>1</v>
      </c>
    </row>
    <row r="236" spans="2:5" x14ac:dyDescent="0.25">
      <c r="B236" s="239">
        <v>44050</v>
      </c>
      <c r="C236" s="236" t="s">
        <v>272</v>
      </c>
      <c r="D236" s="240">
        <v>26172.09</v>
      </c>
      <c r="E236" s="242">
        <v>1</v>
      </c>
    </row>
    <row r="237" spans="2:5" x14ac:dyDescent="0.25">
      <c r="B237" s="239">
        <v>44050</v>
      </c>
      <c r="C237" s="236" t="s">
        <v>273</v>
      </c>
      <c r="D237" s="240">
        <v>9589.58</v>
      </c>
      <c r="E237" s="242">
        <v>1</v>
      </c>
    </row>
    <row r="238" spans="2:5" x14ac:dyDescent="0.25">
      <c r="B238" s="239">
        <v>44052</v>
      </c>
      <c r="C238" s="236" t="s">
        <v>274</v>
      </c>
      <c r="D238" s="240">
        <v>3410.02</v>
      </c>
      <c r="E238" s="242">
        <v>1</v>
      </c>
    </row>
    <row r="239" spans="2:5" x14ac:dyDescent="0.25">
      <c r="B239" s="239">
        <v>44053</v>
      </c>
      <c r="C239" s="236" t="s">
        <v>275</v>
      </c>
      <c r="D239" s="240">
        <v>372.87</v>
      </c>
      <c r="E239" s="242">
        <v>1</v>
      </c>
    </row>
    <row r="240" spans="2:5" x14ac:dyDescent="0.25">
      <c r="B240" s="239">
        <v>44053</v>
      </c>
      <c r="C240" s="236" t="s">
        <v>275</v>
      </c>
      <c r="D240" s="240">
        <v>1982.72</v>
      </c>
      <c r="E240" s="242">
        <v>1</v>
      </c>
    </row>
    <row r="241" spans="2:5" x14ac:dyDescent="0.25">
      <c r="B241" s="239">
        <v>44054</v>
      </c>
      <c r="C241" s="236" t="s">
        <v>276</v>
      </c>
      <c r="D241" s="240">
        <v>16598.96</v>
      </c>
      <c r="E241" s="242">
        <v>1</v>
      </c>
    </row>
    <row r="242" spans="2:5" x14ac:dyDescent="0.25">
      <c r="B242" s="239">
        <v>44059</v>
      </c>
      <c r="C242" s="236" t="s">
        <v>277</v>
      </c>
      <c r="D242" s="240">
        <v>6663.55</v>
      </c>
      <c r="E242" s="242">
        <v>1</v>
      </c>
    </row>
    <row r="243" spans="2:5" x14ac:dyDescent="0.25">
      <c r="B243" s="239">
        <v>44059</v>
      </c>
      <c r="C243" s="236" t="s">
        <v>277</v>
      </c>
      <c r="D243" s="240">
        <v>6663.55</v>
      </c>
      <c r="E243" s="242">
        <v>1</v>
      </c>
    </row>
    <row r="244" spans="2:5" x14ac:dyDescent="0.25">
      <c r="B244" s="239">
        <v>44059</v>
      </c>
      <c r="C244" s="236" t="s">
        <v>277</v>
      </c>
      <c r="D244" s="240">
        <v>6663.55</v>
      </c>
      <c r="E244" s="242">
        <v>1</v>
      </c>
    </row>
    <row r="245" spans="2:5" x14ac:dyDescent="0.25">
      <c r="B245" s="239">
        <v>44059</v>
      </c>
      <c r="C245" s="236" t="s">
        <v>277</v>
      </c>
      <c r="D245" s="240">
        <v>6663.55</v>
      </c>
      <c r="E245" s="242">
        <v>1</v>
      </c>
    </row>
    <row r="246" spans="2:5" x14ac:dyDescent="0.25">
      <c r="B246" s="239">
        <v>44060</v>
      </c>
      <c r="C246" s="236" t="s">
        <v>278</v>
      </c>
      <c r="D246" s="240">
        <v>85555.82</v>
      </c>
      <c r="E246" s="242">
        <v>1</v>
      </c>
    </row>
    <row r="247" spans="2:5" x14ac:dyDescent="0.25">
      <c r="B247" s="239">
        <v>44060</v>
      </c>
      <c r="C247" s="236" t="s">
        <v>278</v>
      </c>
      <c r="D247" s="240">
        <v>24841.119999999999</v>
      </c>
      <c r="E247" s="242">
        <v>1</v>
      </c>
    </row>
    <row r="248" spans="2:5" x14ac:dyDescent="0.25">
      <c r="B248" s="239">
        <v>44061</v>
      </c>
      <c r="C248" s="236" t="s">
        <v>279</v>
      </c>
      <c r="D248" s="240">
        <v>705.81</v>
      </c>
      <c r="E248" s="242">
        <v>1</v>
      </c>
    </row>
    <row r="249" spans="2:5" x14ac:dyDescent="0.25">
      <c r="B249" s="239">
        <v>44061</v>
      </c>
      <c r="C249" s="236" t="s">
        <v>280</v>
      </c>
      <c r="D249" s="240">
        <v>1403.27</v>
      </c>
      <c r="E249" s="242">
        <v>1</v>
      </c>
    </row>
    <row r="250" spans="2:5" x14ac:dyDescent="0.25">
      <c r="B250" s="239">
        <v>44062</v>
      </c>
      <c r="C250" s="236" t="s">
        <v>281</v>
      </c>
      <c r="D250" s="240">
        <v>5336.1</v>
      </c>
      <c r="E250" s="242">
        <v>1</v>
      </c>
    </row>
    <row r="251" spans="2:5" x14ac:dyDescent="0.25">
      <c r="B251" s="239">
        <v>44062</v>
      </c>
      <c r="C251" s="236" t="s">
        <v>281</v>
      </c>
      <c r="D251" s="240">
        <v>1204.6500000000001</v>
      </c>
      <c r="E251" s="242">
        <v>1</v>
      </c>
    </row>
    <row r="252" spans="2:5" x14ac:dyDescent="0.25">
      <c r="B252" s="239">
        <v>44062</v>
      </c>
      <c r="C252" s="236" t="s">
        <v>281</v>
      </c>
      <c r="D252" s="240">
        <v>2061.8000000000002</v>
      </c>
      <c r="E252" s="242">
        <v>1</v>
      </c>
    </row>
    <row r="253" spans="2:5" x14ac:dyDescent="0.25">
      <c r="B253" s="239">
        <v>44062</v>
      </c>
      <c r="C253" s="236" t="s">
        <v>281</v>
      </c>
      <c r="D253" s="240">
        <v>5281.77</v>
      </c>
      <c r="E253" s="242">
        <v>1</v>
      </c>
    </row>
    <row r="254" spans="2:5" x14ac:dyDescent="0.25">
      <c r="B254" s="239">
        <v>44062</v>
      </c>
      <c r="C254" s="236" t="s">
        <v>281</v>
      </c>
      <c r="D254" s="240">
        <v>1688.94</v>
      </c>
      <c r="E254" s="242">
        <v>1</v>
      </c>
    </row>
    <row r="255" spans="2:5" x14ac:dyDescent="0.25">
      <c r="B255" s="239">
        <v>44062</v>
      </c>
      <c r="C255" s="236" t="s">
        <v>282</v>
      </c>
      <c r="D255" s="240">
        <v>11055.57</v>
      </c>
      <c r="E255" s="242">
        <v>1</v>
      </c>
    </row>
    <row r="256" spans="2:5" x14ac:dyDescent="0.25">
      <c r="B256" s="239">
        <v>44062</v>
      </c>
      <c r="C256" s="236" t="s">
        <v>282</v>
      </c>
      <c r="D256" s="240">
        <v>7517.49</v>
      </c>
      <c r="E256" s="242">
        <v>1</v>
      </c>
    </row>
    <row r="257" spans="2:5" x14ac:dyDescent="0.25">
      <c r="B257" s="239">
        <v>44062</v>
      </c>
      <c r="C257" s="236" t="s">
        <v>282</v>
      </c>
      <c r="D257" s="240">
        <v>5307.91</v>
      </c>
      <c r="E257" s="242">
        <v>1</v>
      </c>
    </row>
    <row r="258" spans="2:5" x14ac:dyDescent="0.25">
      <c r="B258" s="239">
        <v>44063</v>
      </c>
      <c r="C258" s="236" t="s">
        <v>283</v>
      </c>
      <c r="D258" s="240">
        <v>705.81</v>
      </c>
      <c r="E258" s="242">
        <v>1</v>
      </c>
    </row>
    <row r="259" spans="2:5" x14ac:dyDescent="0.25">
      <c r="B259" s="239">
        <v>44064</v>
      </c>
      <c r="C259" s="236" t="s">
        <v>284</v>
      </c>
      <c r="D259" s="240">
        <v>1328.71</v>
      </c>
      <c r="E259" s="242">
        <v>1</v>
      </c>
    </row>
    <row r="260" spans="2:5" x14ac:dyDescent="0.25">
      <c r="B260" s="239">
        <v>44064</v>
      </c>
      <c r="C260" s="236" t="s">
        <v>284</v>
      </c>
      <c r="D260" s="240">
        <v>1506.11</v>
      </c>
      <c r="E260" s="242">
        <v>1</v>
      </c>
    </row>
    <row r="261" spans="2:5" x14ac:dyDescent="0.25">
      <c r="B261" s="239">
        <v>44064</v>
      </c>
      <c r="C261" s="236" t="s">
        <v>284</v>
      </c>
      <c r="D261" s="240">
        <v>1393.98</v>
      </c>
      <c r="E261" s="242">
        <v>1</v>
      </c>
    </row>
    <row r="262" spans="2:5" x14ac:dyDescent="0.25">
      <c r="B262" s="239">
        <v>44064</v>
      </c>
      <c r="C262" s="236" t="s">
        <v>285</v>
      </c>
      <c r="D262" s="240">
        <v>8912.18</v>
      </c>
      <c r="E262" s="242">
        <v>1</v>
      </c>
    </row>
    <row r="263" spans="2:5" x14ac:dyDescent="0.25">
      <c r="B263" s="239">
        <v>44064</v>
      </c>
      <c r="C263" s="236" t="s">
        <v>285</v>
      </c>
      <c r="D263" s="240">
        <v>12119.96</v>
      </c>
      <c r="E263" s="242">
        <v>1</v>
      </c>
    </row>
    <row r="264" spans="2:5" x14ac:dyDescent="0.25">
      <c r="B264" s="239">
        <v>44064</v>
      </c>
      <c r="C264" s="236" t="s">
        <v>285</v>
      </c>
      <c r="D264" s="240">
        <v>6046.82</v>
      </c>
      <c r="E264" s="242">
        <v>1</v>
      </c>
    </row>
    <row r="265" spans="2:5" x14ac:dyDescent="0.25">
      <c r="B265" s="239">
        <v>44064</v>
      </c>
      <c r="C265" s="236" t="s">
        <v>286</v>
      </c>
      <c r="D265" s="240">
        <v>5449.17</v>
      </c>
      <c r="E265" s="242">
        <v>1</v>
      </c>
    </row>
    <row r="266" spans="2:5" x14ac:dyDescent="0.25">
      <c r="B266" s="239">
        <v>44064</v>
      </c>
      <c r="C266" s="236" t="s">
        <v>286</v>
      </c>
      <c r="D266" s="240">
        <v>16261.61</v>
      </c>
      <c r="E266" s="242">
        <v>1</v>
      </c>
    </row>
    <row r="267" spans="2:5" x14ac:dyDescent="0.25">
      <c r="B267" s="239">
        <v>44064</v>
      </c>
      <c r="C267" s="236" t="s">
        <v>287</v>
      </c>
      <c r="D267" s="240">
        <v>12583.92</v>
      </c>
      <c r="E267" s="242">
        <v>1</v>
      </c>
    </row>
    <row r="268" spans="2:5" x14ac:dyDescent="0.25">
      <c r="B268" s="239">
        <v>44064</v>
      </c>
      <c r="C268" s="236" t="s">
        <v>287</v>
      </c>
      <c r="D268" s="240">
        <v>8426.7000000000007</v>
      </c>
      <c r="E268" s="242">
        <v>1</v>
      </c>
    </row>
    <row r="269" spans="2:5" x14ac:dyDescent="0.25">
      <c r="B269" s="239">
        <v>44064</v>
      </c>
      <c r="C269" s="236" t="s">
        <v>287</v>
      </c>
      <c r="D269" s="240">
        <v>10200.5</v>
      </c>
      <c r="E269" s="242">
        <v>1</v>
      </c>
    </row>
    <row r="270" spans="2:5" x14ac:dyDescent="0.25">
      <c r="B270" s="239">
        <v>44066</v>
      </c>
      <c r="C270" s="236" t="s">
        <v>288</v>
      </c>
      <c r="D270" s="240">
        <v>1212.02</v>
      </c>
      <c r="E270" s="242">
        <v>1</v>
      </c>
    </row>
    <row r="271" spans="2:5" x14ac:dyDescent="0.25">
      <c r="B271" s="239">
        <v>44066</v>
      </c>
      <c r="C271" s="236" t="s">
        <v>289</v>
      </c>
      <c r="D271" s="240">
        <v>9087.31</v>
      </c>
      <c r="E271" s="242">
        <v>1</v>
      </c>
    </row>
    <row r="272" spans="2:5" x14ac:dyDescent="0.25">
      <c r="B272" s="239">
        <v>44066</v>
      </c>
      <c r="C272" s="236" t="s">
        <v>290</v>
      </c>
      <c r="D272" s="240">
        <v>2319.1999999999998</v>
      </c>
      <c r="E272" s="242">
        <v>1</v>
      </c>
    </row>
    <row r="273" spans="2:5" x14ac:dyDescent="0.25">
      <c r="B273" s="239">
        <v>44068</v>
      </c>
      <c r="C273" s="236" t="s">
        <v>291</v>
      </c>
      <c r="D273" s="240">
        <v>10921.74</v>
      </c>
      <c r="E273" s="242">
        <v>1</v>
      </c>
    </row>
    <row r="274" spans="2:5" x14ac:dyDescent="0.25">
      <c r="B274" s="239">
        <v>44068</v>
      </c>
      <c r="C274" s="236" t="s">
        <v>292</v>
      </c>
      <c r="D274" s="240">
        <v>4703.8500000000004</v>
      </c>
      <c r="E274" s="242">
        <v>1</v>
      </c>
    </row>
    <row r="275" spans="2:5" x14ac:dyDescent="0.25">
      <c r="B275" s="239">
        <v>44068</v>
      </c>
      <c r="C275" s="236" t="s">
        <v>292</v>
      </c>
      <c r="D275" s="240">
        <v>645.73</v>
      </c>
      <c r="E275" s="242">
        <v>1</v>
      </c>
    </row>
    <row r="276" spans="2:5" x14ac:dyDescent="0.25">
      <c r="B276" s="239">
        <v>44068</v>
      </c>
      <c r="C276" s="236" t="s">
        <v>293</v>
      </c>
      <c r="D276" s="240">
        <v>1344.09</v>
      </c>
      <c r="E276" s="242">
        <v>1</v>
      </c>
    </row>
    <row r="277" spans="2:5" x14ac:dyDescent="0.25">
      <c r="B277" s="239">
        <v>44068</v>
      </c>
      <c r="C277" s="236" t="s">
        <v>293</v>
      </c>
      <c r="D277" s="240">
        <v>1267.99</v>
      </c>
      <c r="E277" s="242">
        <v>1</v>
      </c>
    </row>
    <row r="278" spans="2:5" x14ac:dyDescent="0.25">
      <c r="B278" s="239">
        <v>44068</v>
      </c>
      <c r="C278" s="236" t="s">
        <v>293</v>
      </c>
      <c r="D278" s="240">
        <v>11231.14</v>
      </c>
      <c r="E278" s="242">
        <v>1</v>
      </c>
    </row>
    <row r="279" spans="2:5" x14ac:dyDescent="0.25">
      <c r="B279" s="239">
        <v>44068</v>
      </c>
      <c r="C279" s="236" t="s">
        <v>294</v>
      </c>
      <c r="D279" s="240">
        <v>1204.95</v>
      </c>
      <c r="E279" s="242">
        <v>1</v>
      </c>
    </row>
    <row r="280" spans="2:5" x14ac:dyDescent="0.25">
      <c r="B280" s="239">
        <v>44068</v>
      </c>
      <c r="C280" s="236" t="s">
        <v>294</v>
      </c>
      <c r="D280" s="240">
        <v>1471.35</v>
      </c>
      <c r="E280" s="242">
        <v>1</v>
      </c>
    </row>
    <row r="281" spans="2:5" x14ac:dyDescent="0.25">
      <c r="B281" s="239">
        <v>44069</v>
      </c>
      <c r="C281" s="236" t="s">
        <v>295</v>
      </c>
      <c r="D281" s="240">
        <v>3766.06</v>
      </c>
      <c r="E281" s="242">
        <v>1</v>
      </c>
    </row>
    <row r="282" spans="2:5" x14ac:dyDescent="0.25">
      <c r="B282" s="239">
        <v>44069</v>
      </c>
      <c r="C282" s="236" t="s">
        <v>295</v>
      </c>
      <c r="D282" s="240">
        <v>14025.03</v>
      </c>
      <c r="E282" s="242">
        <v>1</v>
      </c>
    </row>
    <row r="283" spans="2:5" x14ac:dyDescent="0.25">
      <c r="B283" s="239">
        <v>44070</v>
      </c>
      <c r="C283" s="236" t="s">
        <v>296</v>
      </c>
      <c r="D283" s="240">
        <v>63688.3</v>
      </c>
      <c r="E283" s="242">
        <v>1</v>
      </c>
    </row>
    <row r="284" spans="2:5" x14ac:dyDescent="0.25">
      <c r="B284" s="239">
        <v>44070</v>
      </c>
      <c r="C284" s="236" t="s">
        <v>296</v>
      </c>
      <c r="D284" s="240">
        <v>13961.35</v>
      </c>
      <c r="E284" s="242">
        <v>1</v>
      </c>
    </row>
    <row r="285" spans="2:5" x14ac:dyDescent="0.25">
      <c r="B285" s="239">
        <v>44070</v>
      </c>
      <c r="C285" s="236" t="s">
        <v>296</v>
      </c>
      <c r="D285" s="240">
        <v>38822.699999999997</v>
      </c>
      <c r="E285" s="242">
        <v>1</v>
      </c>
    </row>
    <row r="286" spans="2:5" x14ac:dyDescent="0.25">
      <c r="B286" s="239">
        <v>44070</v>
      </c>
      <c r="C286" s="236" t="s">
        <v>296</v>
      </c>
      <c r="D286" s="240">
        <v>11978.74</v>
      </c>
      <c r="E286" s="242">
        <v>1</v>
      </c>
    </row>
    <row r="287" spans="2:5" x14ac:dyDescent="0.25">
      <c r="B287" s="239">
        <v>44070</v>
      </c>
      <c r="C287" s="236" t="s">
        <v>297</v>
      </c>
      <c r="D287" s="240">
        <v>9183.59</v>
      </c>
      <c r="E287" s="242">
        <v>1</v>
      </c>
    </row>
    <row r="288" spans="2:5" x14ac:dyDescent="0.25">
      <c r="B288" s="239">
        <v>44070</v>
      </c>
      <c r="C288" s="236" t="s">
        <v>298</v>
      </c>
      <c r="D288" s="240">
        <v>7324.65</v>
      </c>
      <c r="E288" s="242">
        <v>1</v>
      </c>
    </row>
    <row r="289" spans="2:5" x14ac:dyDescent="0.25">
      <c r="B289" s="239">
        <v>44070</v>
      </c>
      <c r="C289" s="236" t="s">
        <v>298</v>
      </c>
      <c r="D289" s="240">
        <v>17468.54</v>
      </c>
      <c r="E289" s="242">
        <v>1</v>
      </c>
    </row>
    <row r="290" spans="2:5" x14ac:dyDescent="0.25">
      <c r="B290" s="239">
        <v>44070</v>
      </c>
      <c r="C290" s="236" t="s">
        <v>298</v>
      </c>
      <c r="D290" s="240">
        <v>1740.63</v>
      </c>
      <c r="E290" s="242">
        <v>1</v>
      </c>
    </row>
    <row r="291" spans="2:5" x14ac:dyDescent="0.25">
      <c r="B291" s="239">
        <v>44070</v>
      </c>
      <c r="C291" s="236" t="s">
        <v>298</v>
      </c>
      <c r="D291" s="240">
        <v>2452.25</v>
      </c>
      <c r="E291" s="242">
        <v>1</v>
      </c>
    </row>
    <row r="292" spans="2:5" x14ac:dyDescent="0.25">
      <c r="B292" s="239">
        <v>44070</v>
      </c>
      <c r="C292" s="236" t="s">
        <v>298</v>
      </c>
      <c r="D292" s="240">
        <v>3252.38</v>
      </c>
      <c r="E292" s="242">
        <v>1</v>
      </c>
    </row>
    <row r="293" spans="2:5" x14ac:dyDescent="0.25">
      <c r="B293" s="239">
        <v>44070</v>
      </c>
      <c r="C293" s="236" t="s">
        <v>298</v>
      </c>
      <c r="D293" s="240">
        <v>2929.9</v>
      </c>
      <c r="E293" s="242">
        <v>1</v>
      </c>
    </row>
    <row r="294" spans="2:5" x14ac:dyDescent="0.25">
      <c r="B294" s="239">
        <v>44073</v>
      </c>
      <c r="C294" s="236" t="s">
        <v>299</v>
      </c>
      <c r="D294" s="240">
        <v>924.92</v>
      </c>
      <c r="E294" s="242">
        <v>1</v>
      </c>
    </row>
    <row r="295" spans="2:5" x14ac:dyDescent="0.25">
      <c r="B295" s="239">
        <v>44074</v>
      </c>
      <c r="C295" s="236" t="s">
        <v>300</v>
      </c>
      <c r="D295" s="240">
        <v>6549.58</v>
      </c>
      <c r="E295" s="242">
        <v>1</v>
      </c>
    </row>
    <row r="296" spans="2:5" x14ac:dyDescent="0.25">
      <c r="B296" s="239">
        <v>44074</v>
      </c>
      <c r="C296" s="236" t="s">
        <v>300</v>
      </c>
      <c r="D296" s="240">
        <v>16384.419999999998</v>
      </c>
      <c r="E296" s="242">
        <v>1</v>
      </c>
    </row>
    <row r="297" spans="2:5" x14ac:dyDescent="0.25">
      <c r="B297" s="239">
        <v>44074</v>
      </c>
      <c r="C297" s="236" t="s">
        <v>300</v>
      </c>
      <c r="D297" s="240">
        <v>8526.5</v>
      </c>
      <c r="E297" s="242">
        <v>1</v>
      </c>
    </row>
    <row r="298" spans="2:5" x14ac:dyDescent="0.25">
      <c r="B298" s="239">
        <v>44074</v>
      </c>
      <c r="C298" s="236" t="s">
        <v>301</v>
      </c>
      <c r="D298" s="240">
        <v>8213.7000000000007</v>
      </c>
      <c r="E298" s="242">
        <v>1</v>
      </c>
    </row>
    <row r="299" spans="2:5" x14ac:dyDescent="0.25">
      <c r="B299" s="239">
        <v>44075</v>
      </c>
      <c r="C299" s="236" t="s">
        <v>302</v>
      </c>
      <c r="D299" s="240">
        <v>6078.27</v>
      </c>
      <c r="E299" s="242">
        <v>1</v>
      </c>
    </row>
    <row r="300" spans="2:5" x14ac:dyDescent="0.25">
      <c r="B300" s="239">
        <v>44076</v>
      </c>
      <c r="C300" s="236" t="s">
        <v>303</v>
      </c>
      <c r="D300" s="240">
        <v>24707.31</v>
      </c>
      <c r="E300" s="242">
        <v>1</v>
      </c>
    </row>
    <row r="301" spans="2:5" x14ac:dyDescent="0.25">
      <c r="B301" s="239">
        <v>44076</v>
      </c>
      <c r="C301" s="236" t="s">
        <v>303</v>
      </c>
      <c r="D301" s="240">
        <v>8027.31</v>
      </c>
      <c r="E301" s="242">
        <v>1</v>
      </c>
    </row>
    <row r="302" spans="2:5" x14ac:dyDescent="0.25">
      <c r="B302" s="239">
        <v>44077</v>
      </c>
      <c r="C302" s="236" t="s">
        <v>304</v>
      </c>
      <c r="D302" s="240">
        <v>1471.35</v>
      </c>
      <c r="E302" s="242">
        <v>1</v>
      </c>
    </row>
    <row r="303" spans="2:5" x14ac:dyDescent="0.25">
      <c r="B303" s="239">
        <v>44077</v>
      </c>
      <c r="C303" s="236" t="s">
        <v>304</v>
      </c>
      <c r="D303" s="240">
        <v>13786.41</v>
      </c>
      <c r="E303" s="242">
        <v>1</v>
      </c>
    </row>
    <row r="304" spans="2:5" x14ac:dyDescent="0.25">
      <c r="B304" s="239">
        <v>44077</v>
      </c>
      <c r="C304" s="236" t="s">
        <v>304</v>
      </c>
      <c r="D304" s="240">
        <v>4582.8100000000004</v>
      </c>
      <c r="E304" s="242">
        <v>1</v>
      </c>
    </row>
    <row r="305" spans="2:5" x14ac:dyDescent="0.25">
      <c r="B305" s="239">
        <v>44077</v>
      </c>
      <c r="C305" s="236" t="s">
        <v>304</v>
      </c>
      <c r="D305" s="240">
        <v>1396.32</v>
      </c>
      <c r="E305" s="242">
        <v>1</v>
      </c>
    </row>
    <row r="306" spans="2:5" x14ac:dyDescent="0.25">
      <c r="B306" s="239">
        <v>44077</v>
      </c>
      <c r="C306" s="236" t="s">
        <v>305</v>
      </c>
      <c r="D306" s="240">
        <v>2942.7</v>
      </c>
      <c r="E306" s="242">
        <v>1</v>
      </c>
    </row>
    <row r="307" spans="2:5" x14ac:dyDescent="0.25">
      <c r="B307" s="239">
        <v>44079</v>
      </c>
      <c r="C307" s="236" t="s">
        <v>306</v>
      </c>
      <c r="D307" s="240">
        <v>3028.68</v>
      </c>
      <c r="E307" s="242">
        <v>1</v>
      </c>
    </row>
    <row r="308" spans="2:5" x14ac:dyDescent="0.25">
      <c r="B308" s="239">
        <v>44079</v>
      </c>
      <c r="C308" s="236" t="s">
        <v>306</v>
      </c>
      <c r="D308" s="240">
        <v>12817.25</v>
      </c>
      <c r="E308" s="242">
        <v>1</v>
      </c>
    </row>
    <row r="309" spans="2:5" x14ac:dyDescent="0.25">
      <c r="B309" s="239">
        <v>44079</v>
      </c>
      <c r="C309" s="236" t="s">
        <v>307</v>
      </c>
      <c r="D309" s="240">
        <v>1057.0999999999999</v>
      </c>
      <c r="E309" s="242">
        <v>1</v>
      </c>
    </row>
    <row r="310" spans="2:5" x14ac:dyDescent="0.25">
      <c r="B310" s="239">
        <v>44079</v>
      </c>
      <c r="C310" s="236" t="s">
        <v>308</v>
      </c>
      <c r="D310" s="240">
        <v>1259.92</v>
      </c>
      <c r="E310" s="242">
        <v>1</v>
      </c>
    </row>
    <row r="311" spans="2:5" x14ac:dyDescent="0.25">
      <c r="B311" s="239">
        <v>44079</v>
      </c>
      <c r="C311" s="236" t="s">
        <v>308</v>
      </c>
      <c r="D311" s="240">
        <v>1994.87</v>
      </c>
      <c r="E311" s="242">
        <v>1</v>
      </c>
    </row>
    <row r="312" spans="2:5" x14ac:dyDescent="0.25">
      <c r="B312" s="239">
        <v>44079</v>
      </c>
      <c r="C312" s="236" t="s">
        <v>308</v>
      </c>
      <c r="D312" s="240">
        <v>1944.45</v>
      </c>
      <c r="E312" s="242">
        <v>1</v>
      </c>
    </row>
    <row r="313" spans="2:5" x14ac:dyDescent="0.25">
      <c r="B313" s="239">
        <v>44079</v>
      </c>
      <c r="C313" s="236" t="s">
        <v>309</v>
      </c>
      <c r="D313" s="240">
        <v>1541.36</v>
      </c>
      <c r="E313" s="242">
        <v>1</v>
      </c>
    </row>
    <row r="314" spans="2:5" x14ac:dyDescent="0.25">
      <c r="B314" s="239">
        <v>44080</v>
      </c>
      <c r="C314" s="236" t="s">
        <v>310</v>
      </c>
      <c r="D314" s="240">
        <v>445120.28</v>
      </c>
      <c r="E314" s="242">
        <v>1</v>
      </c>
    </row>
    <row r="315" spans="2:5" x14ac:dyDescent="0.25">
      <c r="B315" s="239">
        <v>44080</v>
      </c>
      <c r="C315" s="236" t="s">
        <v>310</v>
      </c>
      <c r="D315" s="240">
        <v>96882.61</v>
      </c>
      <c r="E315" s="242">
        <v>1</v>
      </c>
    </row>
    <row r="316" spans="2:5" x14ac:dyDescent="0.25">
      <c r="B316" s="239">
        <v>44081</v>
      </c>
      <c r="C316" s="236" t="s">
        <v>311</v>
      </c>
      <c r="D316" s="240">
        <v>1550.18</v>
      </c>
      <c r="E316" s="242">
        <v>1</v>
      </c>
    </row>
    <row r="317" spans="2:5" x14ac:dyDescent="0.25">
      <c r="B317" s="239">
        <v>44081</v>
      </c>
      <c r="C317" s="236" t="s">
        <v>311</v>
      </c>
      <c r="D317" s="240">
        <v>4381.7299999999996</v>
      </c>
      <c r="E317" s="242">
        <v>1</v>
      </c>
    </row>
    <row r="318" spans="2:5" x14ac:dyDescent="0.25">
      <c r="B318" s="239">
        <v>44081</v>
      </c>
      <c r="C318" s="236" t="s">
        <v>312</v>
      </c>
      <c r="D318" s="240">
        <v>46205.73</v>
      </c>
      <c r="E318" s="242">
        <v>1</v>
      </c>
    </row>
    <row r="319" spans="2:5" x14ac:dyDescent="0.25">
      <c r="B319" s="239">
        <v>44081</v>
      </c>
      <c r="C319" s="236" t="s">
        <v>312</v>
      </c>
      <c r="D319" s="240">
        <v>85294.07</v>
      </c>
      <c r="E319" s="242">
        <v>1</v>
      </c>
    </row>
    <row r="320" spans="2:5" x14ac:dyDescent="0.25">
      <c r="B320" s="239">
        <v>44081</v>
      </c>
      <c r="C320" s="236" t="s">
        <v>312</v>
      </c>
      <c r="D320" s="240">
        <v>89557.35</v>
      </c>
      <c r="E320" s="242">
        <v>1</v>
      </c>
    </row>
    <row r="321" spans="2:5" x14ac:dyDescent="0.25">
      <c r="B321" s="239">
        <v>44081</v>
      </c>
      <c r="C321" s="236" t="s">
        <v>313</v>
      </c>
      <c r="D321" s="240">
        <v>1819.3</v>
      </c>
      <c r="E321" s="242">
        <v>1</v>
      </c>
    </row>
    <row r="322" spans="2:5" x14ac:dyDescent="0.25">
      <c r="B322" s="239">
        <v>44085</v>
      </c>
      <c r="C322" s="236" t="s">
        <v>314</v>
      </c>
      <c r="D322" s="240">
        <v>1336.49</v>
      </c>
      <c r="E322" s="242">
        <v>1</v>
      </c>
    </row>
    <row r="323" spans="2:5" x14ac:dyDescent="0.25">
      <c r="B323" s="239">
        <v>44085</v>
      </c>
      <c r="C323" s="236" t="s">
        <v>315</v>
      </c>
      <c r="D323" s="240">
        <v>1640.76</v>
      </c>
      <c r="E323" s="242">
        <v>1</v>
      </c>
    </row>
    <row r="324" spans="2:5" x14ac:dyDescent="0.25">
      <c r="B324" s="239">
        <v>44085</v>
      </c>
      <c r="C324" s="236" t="s">
        <v>316</v>
      </c>
      <c r="D324" s="240">
        <v>1397.68</v>
      </c>
      <c r="E324" s="242">
        <v>1</v>
      </c>
    </row>
    <row r="325" spans="2:5" x14ac:dyDescent="0.25">
      <c r="B325" s="239">
        <v>44085</v>
      </c>
      <c r="C325" s="236" t="s">
        <v>316</v>
      </c>
      <c r="D325" s="240">
        <v>1910.78</v>
      </c>
      <c r="E325" s="242">
        <v>1</v>
      </c>
    </row>
    <row r="326" spans="2:5" x14ac:dyDescent="0.25">
      <c r="B326" s="239">
        <v>44085</v>
      </c>
      <c r="C326" s="236" t="s">
        <v>317</v>
      </c>
      <c r="D326" s="240">
        <v>3012.65</v>
      </c>
      <c r="E326" s="242">
        <v>1</v>
      </c>
    </row>
    <row r="327" spans="2:5" x14ac:dyDescent="0.25">
      <c r="B327" s="239">
        <v>44085</v>
      </c>
      <c r="C327" s="236" t="s">
        <v>318</v>
      </c>
      <c r="D327" s="240">
        <v>2285.4699999999998</v>
      </c>
      <c r="E327" s="242">
        <v>1</v>
      </c>
    </row>
    <row r="328" spans="2:5" x14ac:dyDescent="0.25">
      <c r="B328" s="239">
        <v>44085</v>
      </c>
      <c r="C328" s="236" t="s">
        <v>319</v>
      </c>
      <c r="D328" s="240">
        <v>1564.88</v>
      </c>
      <c r="E328" s="242">
        <v>1</v>
      </c>
    </row>
    <row r="329" spans="2:5" x14ac:dyDescent="0.25">
      <c r="B329" s="239">
        <v>44085</v>
      </c>
      <c r="C329" s="236" t="s">
        <v>319</v>
      </c>
      <c r="D329" s="240">
        <v>4675.43</v>
      </c>
      <c r="E329" s="242">
        <v>1</v>
      </c>
    </row>
    <row r="330" spans="2:5" x14ac:dyDescent="0.25">
      <c r="B330" s="239">
        <v>44085</v>
      </c>
      <c r="C330" s="236" t="s">
        <v>319</v>
      </c>
      <c r="D330" s="240">
        <v>1645.02</v>
      </c>
      <c r="E330" s="242">
        <v>1</v>
      </c>
    </row>
    <row r="331" spans="2:5" x14ac:dyDescent="0.25">
      <c r="B331" s="239">
        <v>44085</v>
      </c>
      <c r="C331" s="236" t="s">
        <v>319</v>
      </c>
      <c r="D331" s="240">
        <v>40746.07</v>
      </c>
      <c r="E331" s="242">
        <v>1</v>
      </c>
    </row>
    <row r="332" spans="2:5" x14ac:dyDescent="0.25">
      <c r="B332" s="239">
        <v>44085</v>
      </c>
      <c r="C332" s="236" t="s">
        <v>319</v>
      </c>
      <c r="D332" s="240">
        <v>9589.4500000000007</v>
      </c>
      <c r="E332" s="242">
        <v>1</v>
      </c>
    </row>
    <row r="333" spans="2:5" x14ac:dyDescent="0.25">
      <c r="B333" s="239">
        <v>44085</v>
      </c>
      <c r="C333" s="236" t="s">
        <v>320</v>
      </c>
      <c r="D333" s="240">
        <v>2065.77</v>
      </c>
      <c r="E333" s="242">
        <v>1</v>
      </c>
    </row>
    <row r="334" spans="2:5" x14ac:dyDescent="0.25">
      <c r="B334" s="239">
        <v>44087</v>
      </c>
      <c r="C334" s="236" t="s">
        <v>321</v>
      </c>
      <c r="D334" s="240">
        <v>3475.97</v>
      </c>
      <c r="E334" s="242">
        <v>1</v>
      </c>
    </row>
    <row r="335" spans="2:5" x14ac:dyDescent="0.25">
      <c r="B335" s="239">
        <v>44089</v>
      </c>
      <c r="C335" s="236" t="s">
        <v>322</v>
      </c>
      <c r="D335" s="240">
        <v>24.84</v>
      </c>
      <c r="E335" s="242">
        <v>1</v>
      </c>
    </row>
    <row r="336" spans="2:5" x14ac:dyDescent="0.25">
      <c r="B336" s="239">
        <v>44089</v>
      </c>
      <c r="C336" s="236" t="s">
        <v>323</v>
      </c>
      <c r="D336" s="240">
        <v>38.479999999999997</v>
      </c>
      <c r="E336" s="242">
        <v>1</v>
      </c>
    </row>
    <row r="337" spans="2:5" x14ac:dyDescent="0.25">
      <c r="B337" s="239">
        <v>44089</v>
      </c>
      <c r="C337" s="236" t="s">
        <v>324</v>
      </c>
      <c r="D337" s="240">
        <v>1034.96</v>
      </c>
      <c r="E337" s="242">
        <v>1</v>
      </c>
    </row>
    <row r="338" spans="2:5" x14ac:dyDescent="0.25">
      <c r="B338" s="239">
        <v>44090</v>
      </c>
      <c r="C338" s="236" t="s">
        <v>325</v>
      </c>
      <c r="D338" s="240">
        <v>1789.4</v>
      </c>
      <c r="E338" s="242">
        <v>1</v>
      </c>
    </row>
    <row r="339" spans="2:5" x14ac:dyDescent="0.25">
      <c r="B339" s="239">
        <v>44090</v>
      </c>
      <c r="C339" s="236" t="s">
        <v>326</v>
      </c>
      <c r="D339" s="240">
        <v>2304.5</v>
      </c>
      <c r="E339" s="242">
        <v>1</v>
      </c>
    </row>
    <row r="340" spans="2:5" x14ac:dyDescent="0.25">
      <c r="B340" s="239">
        <v>44090</v>
      </c>
      <c r="C340" s="236" t="s">
        <v>327</v>
      </c>
      <c r="D340" s="240">
        <v>4024.25</v>
      </c>
      <c r="E340" s="242">
        <v>1</v>
      </c>
    </row>
    <row r="341" spans="2:5" x14ac:dyDescent="0.25">
      <c r="B341" s="239">
        <v>44090</v>
      </c>
      <c r="C341" s="236" t="s">
        <v>327</v>
      </c>
      <c r="D341" s="240">
        <v>4380.55</v>
      </c>
      <c r="E341" s="242">
        <v>1</v>
      </c>
    </row>
    <row r="342" spans="2:5" x14ac:dyDescent="0.25">
      <c r="B342" s="239">
        <v>44090</v>
      </c>
      <c r="C342" s="236" t="s">
        <v>328</v>
      </c>
      <c r="D342" s="240">
        <v>3971.02</v>
      </c>
      <c r="E342" s="242">
        <v>1</v>
      </c>
    </row>
    <row r="343" spans="2:5" x14ac:dyDescent="0.25">
      <c r="B343" s="239">
        <v>44091</v>
      </c>
      <c r="C343" s="236" t="s">
        <v>329</v>
      </c>
      <c r="D343" s="240">
        <v>4011.95</v>
      </c>
      <c r="E343" s="242">
        <v>1</v>
      </c>
    </row>
    <row r="344" spans="2:5" x14ac:dyDescent="0.25">
      <c r="B344" s="239">
        <v>44091</v>
      </c>
      <c r="C344" s="236" t="s">
        <v>329</v>
      </c>
      <c r="D344" s="240">
        <v>1949.95</v>
      </c>
      <c r="E344" s="242">
        <v>1</v>
      </c>
    </row>
    <row r="345" spans="2:5" x14ac:dyDescent="0.25">
      <c r="B345" s="239">
        <v>44091</v>
      </c>
      <c r="C345" s="236" t="s">
        <v>330</v>
      </c>
      <c r="D345" s="240">
        <v>2115.58</v>
      </c>
      <c r="E345" s="242">
        <v>1</v>
      </c>
    </row>
    <row r="346" spans="2:5" x14ac:dyDescent="0.25">
      <c r="B346" s="239">
        <v>44092</v>
      </c>
      <c r="C346" s="236" t="s">
        <v>331</v>
      </c>
      <c r="D346" s="240">
        <v>9325.02</v>
      </c>
      <c r="E346" s="242">
        <v>1</v>
      </c>
    </row>
    <row r="347" spans="2:5" x14ac:dyDescent="0.25">
      <c r="B347" s="239">
        <v>44092</v>
      </c>
      <c r="C347" s="236" t="s">
        <v>332</v>
      </c>
      <c r="D347" s="240">
        <v>22676.21</v>
      </c>
      <c r="E347" s="242">
        <v>1</v>
      </c>
    </row>
    <row r="348" spans="2:5" x14ac:dyDescent="0.25">
      <c r="B348" s="239">
        <v>44093</v>
      </c>
      <c r="C348" s="236" t="s">
        <v>333</v>
      </c>
      <c r="D348" s="240">
        <v>5536.88</v>
      </c>
      <c r="E348" s="242">
        <v>1</v>
      </c>
    </row>
    <row r="349" spans="2:5" x14ac:dyDescent="0.25">
      <c r="B349" s="239">
        <v>44093</v>
      </c>
      <c r="C349" s="236" t="s">
        <v>333</v>
      </c>
      <c r="D349" s="240">
        <v>2681.66</v>
      </c>
      <c r="E349" s="242">
        <v>1</v>
      </c>
    </row>
    <row r="350" spans="2:5" x14ac:dyDescent="0.25">
      <c r="B350" s="239">
        <v>44093</v>
      </c>
      <c r="C350" s="236" t="s">
        <v>333</v>
      </c>
      <c r="D350" s="240">
        <v>1687.37</v>
      </c>
      <c r="E350" s="242">
        <v>1</v>
      </c>
    </row>
    <row r="351" spans="2:5" x14ac:dyDescent="0.25">
      <c r="B351" s="239">
        <v>44093</v>
      </c>
      <c r="C351" s="236" t="s">
        <v>333</v>
      </c>
      <c r="D351" s="240">
        <v>11204.1</v>
      </c>
      <c r="E351" s="242">
        <v>1</v>
      </c>
    </row>
    <row r="352" spans="2:5" x14ac:dyDescent="0.25">
      <c r="B352" s="239">
        <v>44093</v>
      </c>
      <c r="C352" s="236" t="s">
        <v>333</v>
      </c>
      <c r="D352" s="240">
        <v>6670.72</v>
      </c>
      <c r="E352" s="242">
        <v>1</v>
      </c>
    </row>
    <row r="353" spans="2:5" x14ac:dyDescent="0.25">
      <c r="B353" s="239">
        <v>44093</v>
      </c>
      <c r="C353" s="236" t="s">
        <v>334</v>
      </c>
      <c r="D353" s="240">
        <v>9800.02</v>
      </c>
      <c r="E353" s="242">
        <v>1</v>
      </c>
    </row>
    <row r="354" spans="2:5" x14ac:dyDescent="0.25">
      <c r="B354" s="239">
        <v>44093</v>
      </c>
      <c r="C354" s="236" t="s">
        <v>335</v>
      </c>
      <c r="D354" s="240">
        <v>1732.36</v>
      </c>
      <c r="E354" s="242">
        <v>1</v>
      </c>
    </row>
    <row r="355" spans="2:5" x14ac:dyDescent="0.25">
      <c r="B355" s="239">
        <v>44093</v>
      </c>
      <c r="C355" s="236" t="s">
        <v>335</v>
      </c>
      <c r="D355" s="240">
        <v>2431</v>
      </c>
      <c r="E355" s="242">
        <v>1</v>
      </c>
    </row>
    <row r="356" spans="2:5" x14ac:dyDescent="0.25">
      <c r="B356" s="239">
        <v>44093</v>
      </c>
      <c r="C356" s="236" t="s">
        <v>335</v>
      </c>
      <c r="D356" s="240">
        <v>1885.68</v>
      </c>
      <c r="E356" s="242">
        <v>1</v>
      </c>
    </row>
    <row r="357" spans="2:5" x14ac:dyDescent="0.25">
      <c r="B357" s="239">
        <v>44096</v>
      </c>
      <c r="C357" s="236" t="s">
        <v>336</v>
      </c>
      <c r="D357" s="240">
        <v>12544.15</v>
      </c>
      <c r="E357" s="242">
        <v>1</v>
      </c>
    </row>
    <row r="358" spans="2:5" x14ac:dyDescent="0.25">
      <c r="B358" s="239">
        <v>44097</v>
      </c>
      <c r="C358" s="236" t="s">
        <v>337</v>
      </c>
      <c r="D358" s="240">
        <v>8357.9599999999991</v>
      </c>
      <c r="E358" s="242">
        <v>1</v>
      </c>
    </row>
    <row r="359" spans="2:5" x14ac:dyDescent="0.25">
      <c r="B359" s="239">
        <v>44097</v>
      </c>
      <c r="C359" s="236" t="s">
        <v>337</v>
      </c>
      <c r="D359" s="240">
        <v>2934.86</v>
      </c>
      <c r="E359" s="242">
        <v>1</v>
      </c>
    </row>
    <row r="360" spans="2:5" x14ac:dyDescent="0.25">
      <c r="B360" s="239">
        <v>44097</v>
      </c>
      <c r="C360" s="236" t="s">
        <v>338</v>
      </c>
      <c r="D360" s="240">
        <v>127095.91</v>
      </c>
      <c r="E360" s="242">
        <v>1</v>
      </c>
    </row>
    <row r="361" spans="2:5" x14ac:dyDescent="0.25">
      <c r="B361" s="239">
        <v>44097</v>
      </c>
      <c r="C361" s="236" t="s">
        <v>338</v>
      </c>
      <c r="D361" s="240">
        <v>494857.33</v>
      </c>
      <c r="E361" s="242">
        <v>1</v>
      </c>
    </row>
    <row r="362" spans="2:5" x14ac:dyDescent="0.25">
      <c r="B362" s="239">
        <v>44097</v>
      </c>
      <c r="C362" s="236" t="s">
        <v>338</v>
      </c>
      <c r="D362" s="240">
        <v>50895.88</v>
      </c>
      <c r="E362" s="242">
        <v>1</v>
      </c>
    </row>
    <row r="363" spans="2:5" x14ac:dyDescent="0.25">
      <c r="B363" s="239">
        <v>44097</v>
      </c>
      <c r="C363" s="236" t="s">
        <v>338</v>
      </c>
      <c r="D363" s="240">
        <v>102540.23</v>
      </c>
      <c r="E363" s="242">
        <v>1</v>
      </c>
    </row>
    <row r="364" spans="2:5" x14ac:dyDescent="0.25">
      <c r="B364" s="239">
        <v>44097</v>
      </c>
      <c r="C364" s="236" t="s">
        <v>339</v>
      </c>
      <c r="D364" s="240">
        <v>1279.55</v>
      </c>
      <c r="E364" s="242">
        <v>1</v>
      </c>
    </row>
    <row r="365" spans="2:5" x14ac:dyDescent="0.25">
      <c r="B365" s="239">
        <v>44097</v>
      </c>
      <c r="C365" s="236" t="s">
        <v>339</v>
      </c>
      <c r="D365" s="240">
        <v>6919.68</v>
      </c>
      <c r="E365" s="242">
        <v>1</v>
      </c>
    </row>
    <row r="366" spans="2:5" x14ac:dyDescent="0.25">
      <c r="B366" s="239">
        <v>44098</v>
      </c>
      <c r="C366" s="236" t="s">
        <v>340</v>
      </c>
      <c r="D366" s="240">
        <v>1138.56</v>
      </c>
      <c r="E366" s="242">
        <v>1</v>
      </c>
    </row>
    <row r="367" spans="2:5" x14ac:dyDescent="0.25">
      <c r="B367" s="239">
        <v>44098</v>
      </c>
      <c r="C367" s="236" t="s">
        <v>341</v>
      </c>
      <c r="D367" s="240">
        <v>1700.33</v>
      </c>
      <c r="E367" s="242">
        <v>1</v>
      </c>
    </row>
    <row r="368" spans="2:5" x14ac:dyDescent="0.25">
      <c r="B368" s="239">
        <v>44098</v>
      </c>
      <c r="C368" s="236" t="s">
        <v>342</v>
      </c>
      <c r="D368" s="240">
        <v>8387.67</v>
      </c>
      <c r="E368" s="242">
        <v>1</v>
      </c>
    </row>
    <row r="369" spans="2:5" x14ac:dyDescent="0.25">
      <c r="B369" s="239">
        <v>44098</v>
      </c>
      <c r="C369" s="236" t="s">
        <v>342</v>
      </c>
      <c r="D369" s="240">
        <v>2625.42</v>
      </c>
      <c r="E369" s="242">
        <v>1</v>
      </c>
    </row>
    <row r="370" spans="2:5" x14ac:dyDescent="0.25">
      <c r="B370" s="239">
        <v>44098</v>
      </c>
      <c r="C370" s="236" t="s">
        <v>343</v>
      </c>
      <c r="D370" s="240">
        <v>1956.42</v>
      </c>
      <c r="E370" s="242">
        <v>1</v>
      </c>
    </row>
    <row r="371" spans="2:5" x14ac:dyDescent="0.25">
      <c r="B371" s="239">
        <v>44098</v>
      </c>
      <c r="C371" s="236" t="s">
        <v>344</v>
      </c>
      <c r="D371" s="240">
        <v>912.2</v>
      </c>
      <c r="E371" s="242">
        <v>1</v>
      </c>
    </row>
    <row r="372" spans="2:5" x14ac:dyDescent="0.25">
      <c r="B372" s="239">
        <v>44098</v>
      </c>
      <c r="C372" s="236" t="s">
        <v>345</v>
      </c>
      <c r="D372" s="240">
        <v>2663</v>
      </c>
      <c r="E372" s="242">
        <v>1</v>
      </c>
    </row>
    <row r="373" spans="2:5" x14ac:dyDescent="0.25">
      <c r="B373" s="239">
        <v>44104</v>
      </c>
      <c r="C373" s="236" t="s">
        <v>346</v>
      </c>
      <c r="D373" s="240">
        <v>5277.81</v>
      </c>
      <c r="E373" s="242">
        <v>1</v>
      </c>
    </row>
    <row r="374" spans="2:5" x14ac:dyDescent="0.25">
      <c r="B374" s="239">
        <v>44104</v>
      </c>
      <c r="C374" s="236" t="s">
        <v>346</v>
      </c>
      <c r="D374" s="240">
        <v>5219.6000000000004</v>
      </c>
      <c r="E374" s="242">
        <v>1</v>
      </c>
    </row>
    <row r="375" spans="2:5" x14ac:dyDescent="0.25">
      <c r="B375" s="239">
        <v>44104</v>
      </c>
      <c r="C375" s="236" t="s">
        <v>347</v>
      </c>
      <c r="D375" s="240">
        <v>12606.67</v>
      </c>
      <c r="E375" s="242">
        <v>1</v>
      </c>
    </row>
    <row r="376" spans="2:5" x14ac:dyDescent="0.25">
      <c r="B376" s="239">
        <v>44104</v>
      </c>
      <c r="C376" s="236" t="s">
        <v>347</v>
      </c>
      <c r="D376" s="240">
        <v>5667.31</v>
      </c>
      <c r="E376" s="242">
        <v>1</v>
      </c>
    </row>
    <row r="377" spans="2:5" x14ac:dyDescent="0.25">
      <c r="B377" s="239">
        <v>44106</v>
      </c>
      <c r="C377" s="236" t="s">
        <v>348</v>
      </c>
      <c r="D377" s="240">
        <v>9646.6200000000008</v>
      </c>
      <c r="E377" s="242">
        <v>1</v>
      </c>
    </row>
    <row r="378" spans="2:5" x14ac:dyDescent="0.25">
      <c r="B378" s="239">
        <v>44106</v>
      </c>
      <c r="C378" s="236" t="s">
        <v>348</v>
      </c>
      <c r="D378" s="240">
        <v>1219.8499999999999</v>
      </c>
      <c r="E378" s="242">
        <v>1</v>
      </c>
    </row>
    <row r="379" spans="2:5" x14ac:dyDescent="0.25">
      <c r="B379" s="239">
        <v>44106</v>
      </c>
      <c r="C379" s="236" t="s">
        <v>348</v>
      </c>
      <c r="D379" s="240">
        <v>10974.53</v>
      </c>
      <c r="E379" s="242">
        <v>1</v>
      </c>
    </row>
    <row r="380" spans="2:5" x14ac:dyDescent="0.25">
      <c r="B380" s="239">
        <v>44106</v>
      </c>
      <c r="C380" s="236" t="s">
        <v>348</v>
      </c>
      <c r="D380" s="240">
        <v>370.54</v>
      </c>
      <c r="E380" s="242">
        <v>1</v>
      </c>
    </row>
    <row r="381" spans="2:5" x14ac:dyDescent="0.25">
      <c r="B381" s="239">
        <v>44108</v>
      </c>
      <c r="C381" s="236" t="s">
        <v>349</v>
      </c>
      <c r="D381" s="240">
        <v>3160.64</v>
      </c>
      <c r="E381" s="242">
        <v>1</v>
      </c>
    </row>
    <row r="382" spans="2:5" x14ac:dyDescent="0.25">
      <c r="B382" s="239">
        <v>44108</v>
      </c>
      <c r="C382" s="236" t="s">
        <v>350</v>
      </c>
      <c r="D382" s="240">
        <v>162.61000000000001</v>
      </c>
      <c r="E382" s="242">
        <v>1</v>
      </c>
    </row>
    <row r="383" spans="2:5" x14ac:dyDescent="0.25">
      <c r="B383" s="239">
        <v>44109</v>
      </c>
      <c r="C383" s="236" t="s">
        <v>351</v>
      </c>
      <c r="D383" s="240">
        <v>9373.92</v>
      </c>
      <c r="E383" s="242">
        <v>1</v>
      </c>
    </row>
    <row r="384" spans="2:5" x14ac:dyDescent="0.25">
      <c r="B384" s="239">
        <v>44111</v>
      </c>
      <c r="C384" s="236" t="s">
        <v>352</v>
      </c>
      <c r="D384" s="240">
        <v>4697.3999999999996</v>
      </c>
      <c r="E384" s="242">
        <v>1</v>
      </c>
    </row>
    <row r="385" spans="2:5" x14ac:dyDescent="0.25">
      <c r="B385" s="239">
        <v>44111</v>
      </c>
      <c r="C385" s="236" t="s">
        <v>353</v>
      </c>
      <c r="D385" s="240">
        <v>2498.31</v>
      </c>
      <c r="E385" s="242">
        <v>1</v>
      </c>
    </row>
    <row r="386" spans="2:5" x14ac:dyDescent="0.25">
      <c r="B386" s="239">
        <v>44111</v>
      </c>
      <c r="C386" s="236" t="s">
        <v>353</v>
      </c>
      <c r="D386" s="240">
        <v>1615.91</v>
      </c>
      <c r="E386" s="242">
        <v>1</v>
      </c>
    </row>
    <row r="387" spans="2:5" x14ac:dyDescent="0.25">
      <c r="B387" s="239">
        <v>44111</v>
      </c>
      <c r="C387" s="236" t="s">
        <v>354</v>
      </c>
      <c r="D387" s="240">
        <v>164.43</v>
      </c>
      <c r="E387" s="242">
        <v>1</v>
      </c>
    </row>
    <row r="388" spans="2:5" x14ac:dyDescent="0.25">
      <c r="B388" s="239">
        <v>44111</v>
      </c>
      <c r="C388" s="236" t="s">
        <v>355</v>
      </c>
      <c r="D388" s="240">
        <v>526.17999999999995</v>
      </c>
      <c r="E388" s="242">
        <v>1</v>
      </c>
    </row>
    <row r="389" spans="2:5" x14ac:dyDescent="0.25">
      <c r="B389" s="239">
        <v>44111</v>
      </c>
      <c r="C389" s="236" t="s">
        <v>356</v>
      </c>
      <c r="D389" s="240">
        <v>552.48</v>
      </c>
      <c r="E389" s="242">
        <v>1</v>
      </c>
    </row>
    <row r="390" spans="2:5" x14ac:dyDescent="0.25">
      <c r="B390" s="239">
        <v>44111</v>
      </c>
      <c r="C390" s="236" t="s">
        <v>357</v>
      </c>
      <c r="D390" s="240">
        <v>368.32</v>
      </c>
      <c r="E390" s="242">
        <v>1</v>
      </c>
    </row>
    <row r="391" spans="2:5" x14ac:dyDescent="0.25">
      <c r="B391" s="239">
        <v>44111</v>
      </c>
      <c r="C391" s="236" t="s">
        <v>358</v>
      </c>
      <c r="D391" s="240">
        <v>3851.65</v>
      </c>
      <c r="E391" s="242">
        <v>1</v>
      </c>
    </row>
    <row r="392" spans="2:5" x14ac:dyDescent="0.25">
      <c r="B392" s="239">
        <v>44111</v>
      </c>
      <c r="C392" s="236" t="s">
        <v>358</v>
      </c>
      <c r="D392" s="240">
        <v>8666.17</v>
      </c>
      <c r="E392" s="242">
        <v>1</v>
      </c>
    </row>
    <row r="393" spans="2:5" x14ac:dyDescent="0.25">
      <c r="B393" s="239">
        <v>44111</v>
      </c>
      <c r="C393" s="236" t="s">
        <v>359</v>
      </c>
      <c r="D393" s="240">
        <v>3262.36</v>
      </c>
      <c r="E393" s="242">
        <v>1</v>
      </c>
    </row>
    <row r="394" spans="2:5" x14ac:dyDescent="0.25">
      <c r="B394" s="239">
        <v>44111</v>
      </c>
      <c r="C394" s="236" t="s">
        <v>359</v>
      </c>
      <c r="D394" s="240">
        <v>3647.48</v>
      </c>
      <c r="E394" s="242">
        <v>1</v>
      </c>
    </row>
    <row r="395" spans="2:5" x14ac:dyDescent="0.25">
      <c r="B395" s="239">
        <v>44111</v>
      </c>
      <c r="C395" s="236" t="s">
        <v>359</v>
      </c>
      <c r="D395" s="240">
        <v>11470.88</v>
      </c>
      <c r="E395" s="242">
        <v>1</v>
      </c>
    </row>
    <row r="396" spans="2:5" x14ac:dyDescent="0.25">
      <c r="B396" s="239">
        <v>44114</v>
      </c>
      <c r="C396" s="236" t="s">
        <v>360</v>
      </c>
      <c r="D396" s="240">
        <v>1440.76</v>
      </c>
      <c r="E396" s="242">
        <v>1</v>
      </c>
    </row>
    <row r="397" spans="2:5" x14ac:dyDescent="0.25">
      <c r="B397" s="239">
        <v>44114</v>
      </c>
      <c r="C397" s="236" t="s">
        <v>361</v>
      </c>
      <c r="D397" s="240">
        <v>2193.9</v>
      </c>
      <c r="E397" s="242">
        <v>1</v>
      </c>
    </row>
    <row r="398" spans="2:5" x14ac:dyDescent="0.25">
      <c r="B398" s="239">
        <v>44115</v>
      </c>
      <c r="C398" s="236" t="s">
        <v>362</v>
      </c>
      <c r="D398" s="240">
        <v>4444.29</v>
      </c>
      <c r="E398" s="242">
        <v>1</v>
      </c>
    </row>
    <row r="399" spans="2:5" x14ac:dyDescent="0.25">
      <c r="B399" s="239">
        <v>44116</v>
      </c>
      <c r="C399" s="236" t="s">
        <v>363</v>
      </c>
      <c r="D399" s="240">
        <v>1920.84</v>
      </c>
      <c r="E399" s="242">
        <v>1</v>
      </c>
    </row>
    <row r="400" spans="2:5" x14ac:dyDescent="0.25">
      <c r="B400" s="239">
        <v>44116</v>
      </c>
      <c r="C400" s="236" t="s">
        <v>363</v>
      </c>
      <c r="D400" s="240">
        <v>5092.17</v>
      </c>
      <c r="E400" s="242">
        <v>1</v>
      </c>
    </row>
    <row r="401" spans="2:5" x14ac:dyDescent="0.25">
      <c r="B401" s="239">
        <v>44116</v>
      </c>
      <c r="C401" s="236" t="s">
        <v>363</v>
      </c>
      <c r="D401" s="240">
        <v>18730.13</v>
      </c>
      <c r="E401" s="242">
        <v>1</v>
      </c>
    </row>
    <row r="402" spans="2:5" x14ac:dyDescent="0.25">
      <c r="B402" s="239">
        <v>44116</v>
      </c>
      <c r="C402" s="236" t="s">
        <v>363</v>
      </c>
      <c r="D402" s="240">
        <v>5766.22</v>
      </c>
      <c r="E402" s="242">
        <v>1</v>
      </c>
    </row>
    <row r="403" spans="2:5" x14ac:dyDescent="0.25">
      <c r="B403" s="239">
        <v>44116</v>
      </c>
      <c r="C403" s="236" t="s">
        <v>363</v>
      </c>
      <c r="D403" s="240">
        <v>5787.22</v>
      </c>
      <c r="E403" s="242">
        <v>1</v>
      </c>
    </row>
    <row r="404" spans="2:5" x14ac:dyDescent="0.25">
      <c r="B404" s="239">
        <v>44116</v>
      </c>
      <c r="C404" s="236" t="s">
        <v>363</v>
      </c>
      <c r="D404" s="240">
        <v>1469.25</v>
      </c>
      <c r="E404" s="242">
        <v>1</v>
      </c>
    </row>
    <row r="405" spans="2:5" x14ac:dyDescent="0.25">
      <c r="B405" s="239">
        <v>44117</v>
      </c>
      <c r="C405" s="236" t="s">
        <v>364</v>
      </c>
      <c r="D405" s="240">
        <v>5249.46</v>
      </c>
      <c r="E405" s="242">
        <v>1</v>
      </c>
    </row>
    <row r="406" spans="2:5" x14ac:dyDescent="0.25">
      <c r="B406" s="239">
        <v>44117</v>
      </c>
      <c r="C406" s="236" t="s">
        <v>364</v>
      </c>
      <c r="D406" s="240">
        <v>4967.88</v>
      </c>
      <c r="E406" s="242">
        <v>1</v>
      </c>
    </row>
    <row r="407" spans="2:5" x14ac:dyDescent="0.25">
      <c r="B407" s="239">
        <v>44117</v>
      </c>
      <c r="C407" s="236" t="s">
        <v>365</v>
      </c>
      <c r="D407" s="240">
        <v>16638.7</v>
      </c>
      <c r="E407" s="242">
        <v>1</v>
      </c>
    </row>
    <row r="408" spans="2:5" x14ac:dyDescent="0.25">
      <c r="B408" s="239">
        <v>44119</v>
      </c>
      <c r="C408" s="236" t="s">
        <v>366</v>
      </c>
      <c r="D408" s="240">
        <v>2396.7600000000002</v>
      </c>
      <c r="E408" s="242">
        <v>1</v>
      </c>
    </row>
    <row r="409" spans="2:5" x14ac:dyDescent="0.25">
      <c r="B409" s="239">
        <v>44119</v>
      </c>
      <c r="C409" s="236" t="s">
        <v>367</v>
      </c>
      <c r="D409" s="240">
        <v>2448.42</v>
      </c>
      <c r="E409" s="242">
        <v>1</v>
      </c>
    </row>
    <row r="410" spans="2:5" x14ac:dyDescent="0.25">
      <c r="B410" s="239">
        <v>44119</v>
      </c>
      <c r="C410" s="236" t="s">
        <v>367</v>
      </c>
      <c r="D410" s="240">
        <v>26792.66</v>
      </c>
      <c r="E410" s="242">
        <v>1</v>
      </c>
    </row>
    <row r="411" spans="2:5" x14ac:dyDescent="0.25">
      <c r="B411" s="239">
        <v>44119</v>
      </c>
      <c r="C411" s="236" t="s">
        <v>367</v>
      </c>
      <c r="D411" s="240">
        <v>21590.66</v>
      </c>
      <c r="E411" s="242">
        <v>1</v>
      </c>
    </row>
    <row r="412" spans="2:5" x14ac:dyDescent="0.25">
      <c r="B412" s="239">
        <v>44119</v>
      </c>
      <c r="C412" s="236" t="s">
        <v>368</v>
      </c>
      <c r="D412" s="240">
        <v>2163.4299999999998</v>
      </c>
      <c r="E412" s="242">
        <v>1</v>
      </c>
    </row>
    <row r="413" spans="2:5" x14ac:dyDescent="0.25">
      <c r="B413" s="239">
        <v>44119</v>
      </c>
      <c r="C413" s="236" t="s">
        <v>368</v>
      </c>
      <c r="D413" s="240">
        <v>8239.9500000000007</v>
      </c>
      <c r="E413" s="242">
        <v>1</v>
      </c>
    </row>
    <row r="414" spans="2:5" x14ac:dyDescent="0.25">
      <c r="B414" s="239">
        <v>44119</v>
      </c>
      <c r="C414" s="236" t="s">
        <v>368</v>
      </c>
      <c r="D414" s="240">
        <v>3920.57</v>
      </c>
      <c r="E414" s="242">
        <v>1</v>
      </c>
    </row>
    <row r="415" spans="2:5" x14ac:dyDescent="0.25">
      <c r="B415" s="239">
        <v>44119</v>
      </c>
      <c r="C415" s="236" t="s">
        <v>368</v>
      </c>
      <c r="D415" s="240">
        <v>4405.93</v>
      </c>
      <c r="E415" s="242">
        <v>1</v>
      </c>
    </row>
    <row r="416" spans="2:5" x14ac:dyDescent="0.25">
      <c r="B416" s="239">
        <v>44119</v>
      </c>
      <c r="C416" s="236" t="s">
        <v>368</v>
      </c>
      <c r="D416" s="240">
        <v>1952.35</v>
      </c>
      <c r="E416" s="242">
        <v>1</v>
      </c>
    </row>
    <row r="417" spans="2:5" x14ac:dyDescent="0.25">
      <c r="B417" s="239">
        <v>44119</v>
      </c>
      <c r="C417" s="236" t="s">
        <v>368</v>
      </c>
      <c r="D417" s="240">
        <v>1686.45</v>
      </c>
      <c r="E417" s="242">
        <v>1</v>
      </c>
    </row>
    <row r="418" spans="2:5" x14ac:dyDescent="0.25">
      <c r="B418" s="239">
        <v>44119</v>
      </c>
      <c r="C418" s="236" t="s">
        <v>368</v>
      </c>
      <c r="D418" s="240">
        <v>4574.32</v>
      </c>
      <c r="E418" s="242">
        <v>1</v>
      </c>
    </row>
    <row r="419" spans="2:5" x14ac:dyDescent="0.25">
      <c r="B419" s="239">
        <v>44120</v>
      </c>
      <c r="C419" s="236" t="s">
        <v>369</v>
      </c>
      <c r="D419" s="240">
        <v>3769.78</v>
      </c>
      <c r="E419" s="242">
        <v>1</v>
      </c>
    </row>
    <row r="420" spans="2:5" x14ac:dyDescent="0.25">
      <c r="B420" s="239">
        <v>44120</v>
      </c>
      <c r="C420" s="236" t="s">
        <v>369</v>
      </c>
      <c r="D420" s="240">
        <v>11523.09</v>
      </c>
      <c r="E420" s="242">
        <v>1</v>
      </c>
    </row>
    <row r="421" spans="2:5" x14ac:dyDescent="0.25">
      <c r="B421" s="239">
        <v>44120</v>
      </c>
      <c r="C421" s="236" t="s">
        <v>369</v>
      </c>
      <c r="D421" s="240">
        <v>17609.580000000002</v>
      </c>
      <c r="E421" s="242">
        <v>1</v>
      </c>
    </row>
    <row r="422" spans="2:5" x14ac:dyDescent="0.25">
      <c r="B422" s="239">
        <v>44120</v>
      </c>
      <c r="C422" s="236" t="s">
        <v>369</v>
      </c>
      <c r="D422" s="240">
        <v>37130.04</v>
      </c>
      <c r="E422" s="242">
        <v>1</v>
      </c>
    </row>
    <row r="423" spans="2:5" x14ac:dyDescent="0.25">
      <c r="B423" s="239">
        <v>44120</v>
      </c>
      <c r="C423" s="236" t="s">
        <v>369</v>
      </c>
      <c r="D423" s="240">
        <v>1594.83</v>
      </c>
      <c r="E423" s="242">
        <v>1</v>
      </c>
    </row>
    <row r="424" spans="2:5" x14ac:dyDescent="0.25">
      <c r="B424" s="239">
        <v>44120</v>
      </c>
      <c r="C424" s="236" t="s">
        <v>369</v>
      </c>
      <c r="D424" s="240">
        <v>4227.91</v>
      </c>
      <c r="E424" s="242">
        <v>1</v>
      </c>
    </row>
    <row r="425" spans="2:5" x14ac:dyDescent="0.25">
      <c r="B425" s="239">
        <v>44120</v>
      </c>
      <c r="C425" s="236" t="s">
        <v>369</v>
      </c>
      <c r="D425" s="240">
        <v>6415.33</v>
      </c>
      <c r="E425" s="242">
        <v>1</v>
      </c>
    </row>
    <row r="426" spans="2:5" x14ac:dyDescent="0.25">
      <c r="B426" s="239">
        <v>44120</v>
      </c>
      <c r="C426" s="236" t="s">
        <v>369</v>
      </c>
      <c r="D426" s="240">
        <v>1922.77</v>
      </c>
      <c r="E426" s="242">
        <v>1</v>
      </c>
    </row>
    <row r="427" spans="2:5" x14ac:dyDescent="0.25">
      <c r="B427" s="239">
        <v>44120</v>
      </c>
      <c r="C427" s="236" t="s">
        <v>369</v>
      </c>
      <c r="D427" s="240">
        <v>22697.42</v>
      </c>
      <c r="E427" s="242">
        <v>1</v>
      </c>
    </row>
    <row r="428" spans="2:5" x14ac:dyDescent="0.25">
      <c r="B428" s="239">
        <v>44120</v>
      </c>
      <c r="C428" s="236" t="s">
        <v>369</v>
      </c>
      <c r="D428" s="240">
        <v>5866.64</v>
      </c>
      <c r="E428" s="242">
        <v>1</v>
      </c>
    </row>
    <row r="429" spans="2:5" x14ac:dyDescent="0.25">
      <c r="B429" s="239">
        <v>44121</v>
      </c>
      <c r="C429" s="236" t="s">
        <v>370</v>
      </c>
      <c r="D429" s="240">
        <v>1022.91</v>
      </c>
      <c r="E429" s="242">
        <v>1</v>
      </c>
    </row>
    <row r="430" spans="2:5" x14ac:dyDescent="0.25">
      <c r="B430" s="239">
        <v>44121</v>
      </c>
      <c r="C430" s="236" t="s">
        <v>370</v>
      </c>
      <c r="D430" s="240">
        <v>1337.42</v>
      </c>
      <c r="E430" s="242">
        <v>1</v>
      </c>
    </row>
    <row r="431" spans="2:5" x14ac:dyDescent="0.25">
      <c r="B431" s="239">
        <v>44122</v>
      </c>
      <c r="C431" s="236" t="s">
        <v>371</v>
      </c>
      <c r="D431" s="240">
        <v>24743.66</v>
      </c>
      <c r="E431" s="242">
        <v>1</v>
      </c>
    </row>
    <row r="432" spans="2:5" x14ac:dyDescent="0.25">
      <c r="B432" s="239">
        <v>44122</v>
      </c>
      <c r="C432" s="236" t="s">
        <v>371</v>
      </c>
      <c r="D432" s="240">
        <v>7809.02</v>
      </c>
      <c r="E432" s="242">
        <v>1</v>
      </c>
    </row>
    <row r="433" spans="2:5" x14ac:dyDescent="0.25">
      <c r="B433" s="239">
        <v>44122</v>
      </c>
      <c r="C433" s="236" t="s">
        <v>371</v>
      </c>
      <c r="D433" s="240">
        <v>75851.61</v>
      </c>
      <c r="E433" s="242">
        <v>1</v>
      </c>
    </row>
    <row r="434" spans="2:5" x14ac:dyDescent="0.25">
      <c r="B434" s="239">
        <v>44122</v>
      </c>
      <c r="C434" s="236" t="s">
        <v>371</v>
      </c>
      <c r="D434" s="240">
        <v>15701.28</v>
      </c>
      <c r="E434" s="242">
        <v>1</v>
      </c>
    </row>
    <row r="435" spans="2:5" x14ac:dyDescent="0.25">
      <c r="B435" s="239">
        <v>44122</v>
      </c>
      <c r="C435" s="236" t="s">
        <v>372</v>
      </c>
      <c r="D435" s="240">
        <v>1923.59</v>
      </c>
      <c r="E435" s="242">
        <v>1</v>
      </c>
    </row>
    <row r="436" spans="2:5" x14ac:dyDescent="0.25">
      <c r="B436" s="239">
        <v>44122</v>
      </c>
      <c r="C436" s="236" t="s">
        <v>372</v>
      </c>
      <c r="D436" s="240">
        <v>2207.39</v>
      </c>
      <c r="E436" s="242">
        <v>1</v>
      </c>
    </row>
    <row r="437" spans="2:5" x14ac:dyDescent="0.25">
      <c r="B437" s="239">
        <v>44123</v>
      </c>
      <c r="C437" s="236" t="s">
        <v>373</v>
      </c>
      <c r="D437" s="240">
        <v>1453.19</v>
      </c>
      <c r="E437" s="242">
        <v>1</v>
      </c>
    </row>
    <row r="438" spans="2:5" x14ac:dyDescent="0.25">
      <c r="B438" s="239">
        <v>44123</v>
      </c>
      <c r="C438" s="236" t="s">
        <v>373</v>
      </c>
      <c r="D438" s="240">
        <v>1275.22</v>
      </c>
      <c r="E438" s="242">
        <v>1</v>
      </c>
    </row>
    <row r="439" spans="2:5" x14ac:dyDescent="0.25">
      <c r="B439" s="239">
        <v>44123</v>
      </c>
      <c r="C439" s="236" t="s">
        <v>373</v>
      </c>
      <c r="D439" s="240">
        <v>3721.37</v>
      </c>
      <c r="E439" s="242">
        <v>1</v>
      </c>
    </row>
    <row r="440" spans="2:5" x14ac:dyDescent="0.25">
      <c r="B440" s="239">
        <v>44123</v>
      </c>
      <c r="C440" s="236" t="s">
        <v>374</v>
      </c>
      <c r="D440" s="240">
        <v>1749.37</v>
      </c>
      <c r="E440" s="242">
        <v>1</v>
      </c>
    </row>
    <row r="441" spans="2:5" x14ac:dyDescent="0.25">
      <c r="B441" s="239">
        <v>44125</v>
      </c>
      <c r="C441" s="236" t="s">
        <v>375</v>
      </c>
      <c r="D441" s="240">
        <v>682.15</v>
      </c>
      <c r="E441" s="242">
        <v>1</v>
      </c>
    </row>
    <row r="442" spans="2:5" x14ac:dyDescent="0.25">
      <c r="B442" s="239">
        <v>44125</v>
      </c>
      <c r="C442" s="236" t="s">
        <v>375</v>
      </c>
      <c r="D442" s="240">
        <v>2224.9299999999998</v>
      </c>
      <c r="E442" s="242">
        <v>1</v>
      </c>
    </row>
    <row r="443" spans="2:5" x14ac:dyDescent="0.25">
      <c r="B443" s="239">
        <v>44125</v>
      </c>
      <c r="C443" s="236" t="s">
        <v>375</v>
      </c>
      <c r="D443" s="240">
        <v>1765.92</v>
      </c>
      <c r="E443" s="242">
        <v>1</v>
      </c>
    </row>
    <row r="444" spans="2:5" x14ac:dyDescent="0.25">
      <c r="B444" s="239">
        <v>44125</v>
      </c>
      <c r="C444" s="236" t="s">
        <v>376</v>
      </c>
      <c r="D444" s="240">
        <v>6518.69</v>
      </c>
      <c r="E444" s="242">
        <v>1</v>
      </c>
    </row>
    <row r="445" spans="2:5" x14ac:dyDescent="0.25">
      <c r="B445" s="239">
        <v>44125</v>
      </c>
      <c r="C445" s="236" t="s">
        <v>376</v>
      </c>
      <c r="D445" s="240">
        <v>4593.6000000000004</v>
      </c>
      <c r="E445" s="242">
        <v>1</v>
      </c>
    </row>
    <row r="446" spans="2:5" x14ac:dyDescent="0.25">
      <c r="B446" s="239">
        <v>44125</v>
      </c>
      <c r="C446" s="236" t="s">
        <v>376</v>
      </c>
      <c r="D446" s="240">
        <v>9468.89</v>
      </c>
      <c r="E446" s="242">
        <v>1</v>
      </c>
    </row>
    <row r="447" spans="2:5" x14ac:dyDescent="0.25">
      <c r="B447" s="239">
        <v>44125</v>
      </c>
      <c r="C447" s="236" t="s">
        <v>376</v>
      </c>
      <c r="D447" s="240">
        <v>4337.66</v>
      </c>
      <c r="E447" s="242">
        <v>1</v>
      </c>
    </row>
    <row r="448" spans="2:5" x14ac:dyDescent="0.25">
      <c r="B448" s="239">
        <v>44125</v>
      </c>
      <c r="C448" s="236" t="s">
        <v>377</v>
      </c>
      <c r="D448" s="240">
        <v>6905.99</v>
      </c>
      <c r="E448" s="242">
        <v>1</v>
      </c>
    </row>
    <row r="449" spans="2:5" x14ac:dyDescent="0.25">
      <c r="B449" s="239">
        <v>44125</v>
      </c>
      <c r="C449" s="236" t="s">
        <v>377</v>
      </c>
      <c r="D449" s="240">
        <v>5743.93</v>
      </c>
      <c r="E449" s="242">
        <v>1</v>
      </c>
    </row>
    <row r="450" spans="2:5" x14ac:dyDescent="0.25">
      <c r="B450" s="239">
        <v>44125</v>
      </c>
      <c r="C450" s="236" t="s">
        <v>377</v>
      </c>
      <c r="D450" s="240">
        <v>8288.2900000000009</v>
      </c>
      <c r="E450" s="242">
        <v>1</v>
      </c>
    </row>
    <row r="451" spans="2:5" x14ac:dyDescent="0.25">
      <c r="B451" s="239">
        <v>44127</v>
      </c>
      <c r="C451" s="236" t="s">
        <v>378</v>
      </c>
      <c r="D451" s="240">
        <v>570.38</v>
      </c>
      <c r="E451" s="242">
        <v>1</v>
      </c>
    </row>
    <row r="452" spans="2:5" x14ac:dyDescent="0.25">
      <c r="B452" s="239">
        <v>44127</v>
      </c>
      <c r="C452" s="236" t="s">
        <v>378</v>
      </c>
      <c r="D452" s="240">
        <v>570.38</v>
      </c>
      <c r="E452" s="242">
        <v>1</v>
      </c>
    </row>
    <row r="453" spans="2:5" x14ac:dyDescent="0.25">
      <c r="B453" s="239">
        <v>44127</v>
      </c>
      <c r="C453" s="236" t="s">
        <v>378</v>
      </c>
      <c r="D453" s="240">
        <v>537.84</v>
      </c>
      <c r="E453" s="242">
        <v>1</v>
      </c>
    </row>
    <row r="454" spans="2:5" x14ac:dyDescent="0.25">
      <c r="B454" s="239">
        <v>44127</v>
      </c>
      <c r="C454" s="236" t="s">
        <v>378</v>
      </c>
      <c r="D454" s="240">
        <v>513.36</v>
      </c>
      <c r="E454" s="242">
        <v>1</v>
      </c>
    </row>
    <row r="455" spans="2:5" x14ac:dyDescent="0.25">
      <c r="B455" s="239">
        <v>44127</v>
      </c>
      <c r="C455" s="236" t="s">
        <v>378</v>
      </c>
      <c r="D455" s="240">
        <v>270.83</v>
      </c>
      <c r="E455" s="242">
        <v>1</v>
      </c>
    </row>
    <row r="456" spans="2:5" x14ac:dyDescent="0.25">
      <c r="B456" s="239">
        <v>44127</v>
      </c>
      <c r="C456" s="236" t="s">
        <v>378</v>
      </c>
      <c r="D456" s="240">
        <v>412.43</v>
      </c>
      <c r="E456" s="242">
        <v>1</v>
      </c>
    </row>
    <row r="457" spans="2:5" x14ac:dyDescent="0.25">
      <c r="B457" s="239">
        <v>44127</v>
      </c>
      <c r="C457" s="236" t="s">
        <v>378</v>
      </c>
      <c r="D457" s="240">
        <v>637.15</v>
      </c>
      <c r="E457" s="242">
        <v>1</v>
      </c>
    </row>
    <row r="458" spans="2:5" x14ac:dyDescent="0.25">
      <c r="B458" s="239">
        <v>44127</v>
      </c>
      <c r="C458" s="236" t="s">
        <v>378</v>
      </c>
      <c r="D458" s="240">
        <v>500.83</v>
      </c>
      <c r="E458" s="242">
        <v>1</v>
      </c>
    </row>
    <row r="459" spans="2:5" x14ac:dyDescent="0.25">
      <c r="B459" s="239">
        <v>44128</v>
      </c>
      <c r="C459" s="236" t="s">
        <v>379</v>
      </c>
      <c r="D459" s="240">
        <v>1591.8</v>
      </c>
      <c r="E459" s="242">
        <v>1</v>
      </c>
    </row>
    <row r="460" spans="2:5" x14ac:dyDescent="0.25">
      <c r="B460" s="239">
        <v>44128</v>
      </c>
      <c r="C460" s="236" t="s">
        <v>379</v>
      </c>
      <c r="D460" s="240">
        <v>1032</v>
      </c>
      <c r="E460" s="242">
        <v>1</v>
      </c>
    </row>
    <row r="461" spans="2:5" x14ac:dyDescent="0.25">
      <c r="B461" s="239">
        <v>44128</v>
      </c>
      <c r="C461" s="236" t="s">
        <v>379</v>
      </c>
      <c r="D461" s="240">
        <v>3451.78</v>
      </c>
      <c r="E461" s="242">
        <v>1</v>
      </c>
    </row>
    <row r="462" spans="2:5" x14ac:dyDescent="0.25">
      <c r="B462" s="239">
        <v>44128</v>
      </c>
      <c r="C462" s="236" t="s">
        <v>379</v>
      </c>
      <c r="D462" s="240">
        <v>3534.72</v>
      </c>
      <c r="E462" s="242">
        <v>1</v>
      </c>
    </row>
    <row r="463" spans="2:5" x14ac:dyDescent="0.25">
      <c r="B463" s="239">
        <v>44128</v>
      </c>
      <c r="C463" s="236" t="s">
        <v>379</v>
      </c>
      <c r="D463" s="240">
        <v>2350.71</v>
      </c>
      <c r="E463" s="242">
        <v>1</v>
      </c>
    </row>
    <row r="464" spans="2:5" x14ac:dyDescent="0.25">
      <c r="B464" s="239">
        <v>44128</v>
      </c>
      <c r="C464" s="236" t="s">
        <v>379</v>
      </c>
      <c r="D464" s="240">
        <v>4143.17</v>
      </c>
      <c r="E464" s="242">
        <v>1</v>
      </c>
    </row>
    <row r="465" spans="2:5" x14ac:dyDescent="0.25">
      <c r="B465" s="239">
        <v>44128</v>
      </c>
      <c r="C465" s="236" t="s">
        <v>379</v>
      </c>
      <c r="D465" s="240">
        <v>3321.74</v>
      </c>
      <c r="E465" s="242">
        <v>1</v>
      </c>
    </row>
    <row r="466" spans="2:5" x14ac:dyDescent="0.25">
      <c r="B466" s="239">
        <v>44128</v>
      </c>
      <c r="C466" s="236" t="s">
        <v>379</v>
      </c>
      <c r="D466" s="240">
        <v>4446.1099999999997</v>
      </c>
      <c r="E466" s="242">
        <v>1</v>
      </c>
    </row>
    <row r="467" spans="2:5" x14ac:dyDescent="0.25">
      <c r="B467" s="239">
        <v>44130</v>
      </c>
      <c r="C467" s="236" t="s">
        <v>380</v>
      </c>
      <c r="D467" s="240">
        <v>4423.72</v>
      </c>
      <c r="E467" s="242">
        <v>1</v>
      </c>
    </row>
    <row r="468" spans="2:5" x14ac:dyDescent="0.25">
      <c r="B468" s="239">
        <v>44130</v>
      </c>
      <c r="C468" s="236" t="s">
        <v>381</v>
      </c>
      <c r="D468" s="240">
        <v>4983.09</v>
      </c>
      <c r="E468" s="242">
        <v>1</v>
      </c>
    </row>
    <row r="469" spans="2:5" x14ac:dyDescent="0.25">
      <c r="B469" s="239">
        <v>44131</v>
      </c>
      <c r="C469" s="236" t="s">
        <v>382</v>
      </c>
      <c r="D469" s="240">
        <v>1334.69</v>
      </c>
      <c r="E469" s="242">
        <v>1</v>
      </c>
    </row>
    <row r="470" spans="2:5" x14ac:dyDescent="0.25">
      <c r="B470" s="239">
        <v>44131</v>
      </c>
      <c r="C470" s="236" t="s">
        <v>382</v>
      </c>
      <c r="D470" s="240">
        <v>149.21</v>
      </c>
      <c r="E470" s="242">
        <v>1</v>
      </c>
    </row>
    <row r="471" spans="2:5" x14ac:dyDescent="0.25">
      <c r="B471" s="239">
        <v>44131</v>
      </c>
      <c r="C471" s="236" t="s">
        <v>382</v>
      </c>
      <c r="D471" s="240">
        <v>377.76</v>
      </c>
      <c r="E471" s="242">
        <v>1</v>
      </c>
    </row>
    <row r="472" spans="2:5" x14ac:dyDescent="0.25">
      <c r="B472" s="239">
        <v>44131</v>
      </c>
      <c r="C472" s="236" t="s">
        <v>383</v>
      </c>
      <c r="D472" s="240">
        <v>2957.2</v>
      </c>
      <c r="E472" s="242">
        <v>1</v>
      </c>
    </row>
    <row r="473" spans="2:5" x14ac:dyDescent="0.25">
      <c r="B473" s="239">
        <v>44132</v>
      </c>
      <c r="C473" s="236" t="s">
        <v>384</v>
      </c>
      <c r="D473" s="240">
        <v>1443.57</v>
      </c>
      <c r="E473" s="242">
        <v>1</v>
      </c>
    </row>
    <row r="474" spans="2:5" x14ac:dyDescent="0.25">
      <c r="B474" s="239">
        <v>44132</v>
      </c>
      <c r="C474" s="236" t="s">
        <v>384</v>
      </c>
      <c r="D474" s="240">
        <v>15377.2</v>
      </c>
      <c r="E474" s="242">
        <v>1</v>
      </c>
    </row>
    <row r="475" spans="2:5" x14ac:dyDescent="0.25">
      <c r="B475" s="239">
        <v>44132</v>
      </c>
      <c r="C475" s="236" t="s">
        <v>385</v>
      </c>
      <c r="D475" s="240">
        <v>580.87</v>
      </c>
      <c r="E475" s="242">
        <v>1</v>
      </c>
    </row>
    <row r="476" spans="2:5" x14ac:dyDescent="0.25">
      <c r="B476" s="239">
        <v>44132</v>
      </c>
      <c r="C476" s="236" t="s">
        <v>385</v>
      </c>
      <c r="D476" s="240">
        <v>859.45</v>
      </c>
      <c r="E476" s="242">
        <v>1</v>
      </c>
    </row>
    <row r="477" spans="2:5" x14ac:dyDescent="0.25">
      <c r="B477" s="239">
        <v>44132</v>
      </c>
      <c r="C477" s="236" t="s">
        <v>385</v>
      </c>
      <c r="D477" s="240">
        <v>590.49</v>
      </c>
      <c r="E477" s="242">
        <v>1</v>
      </c>
    </row>
    <row r="478" spans="2:5" x14ac:dyDescent="0.25">
      <c r="B478" s="239">
        <v>44132</v>
      </c>
      <c r="C478" s="236" t="s">
        <v>385</v>
      </c>
      <c r="D478" s="240">
        <v>436.8</v>
      </c>
      <c r="E478" s="242">
        <v>1</v>
      </c>
    </row>
    <row r="479" spans="2:5" x14ac:dyDescent="0.25">
      <c r="B479" s="239">
        <v>44133</v>
      </c>
      <c r="C479" s="236" t="s">
        <v>386</v>
      </c>
      <c r="D479" s="240">
        <v>12970.84</v>
      </c>
      <c r="E479" s="242">
        <v>1</v>
      </c>
    </row>
    <row r="480" spans="2:5" x14ac:dyDescent="0.25">
      <c r="B480" s="239">
        <v>44133</v>
      </c>
      <c r="C480" s="236" t="s">
        <v>386</v>
      </c>
      <c r="D480" s="240">
        <v>3345.5</v>
      </c>
      <c r="E480" s="242">
        <v>1</v>
      </c>
    </row>
    <row r="481" spans="2:5" x14ac:dyDescent="0.25">
      <c r="B481" s="239">
        <v>44134</v>
      </c>
      <c r="C481" s="236" t="s">
        <v>387</v>
      </c>
      <c r="D481" s="240">
        <v>1910.83</v>
      </c>
      <c r="E481" s="242">
        <v>1</v>
      </c>
    </row>
    <row r="482" spans="2:5" x14ac:dyDescent="0.25">
      <c r="B482" s="239">
        <v>44134</v>
      </c>
      <c r="C482" s="236" t="s">
        <v>388</v>
      </c>
      <c r="D482" s="240">
        <v>2232.8200000000002</v>
      </c>
      <c r="E482" s="242">
        <v>1</v>
      </c>
    </row>
    <row r="483" spans="2:5" x14ac:dyDescent="0.25">
      <c r="B483" s="239">
        <v>44134</v>
      </c>
      <c r="C483" s="236" t="s">
        <v>388</v>
      </c>
      <c r="D483" s="240">
        <v>2498.31</v>
      </c>
      <c r="E483" s="242">
        <v>1</v>
      </c>
    </row>
    <row r="484" spans="2:5" x14ac:dyDescent="0.25">
      <c r="B484" s="239">
        <v>44134</v>
      </c>
      <c r="C484" s="236" t="s">
        <v>389</v>
      </c>
      <c r="D484" s="240">
        <v>3617.25</v>
      </c>
      <c r="E484" s="242">
        <v>1</v>
      </c>
    </row>
    <row r="485" spans="2:5" x14ac:dyDescent="0.25">
      <c r="B485" s="239">
        <v>44134</v>
      </c>
      <c r="C485" s="236" t="s">
        <v>389</v>
      </c>
      <c r="D485" s="240">
        <v>6177</v>
      </c>
      <c r="E485" s="242">
        <v>1</v>
      </c>
    </row>
    <row r="486" spans="2:5" x14ac:dyDescent="0.25">
      <c r="B486" s="239">
        <v>44134</v>
      </c>
      <c r="C486" s="236" t="s">
        <v>389</v>
      </c>
      <c r="D486" s="240">
        <v>7486.01</v>
      </c>
      <c r="E486" s="242">
        <v>1</v>
      </c>
    </row>
    <row r="487" spans="2:5" x14ac:dyDescent="0.25">
      <c r="B487" s="239">
        <v>44137</v>
      </c>
      <c r="C487" s="236" t="s">
        <v>390</v>
      </c>
      <c r="D487" s="240">
        <v>18135.45</v>
      </c>
      <c r="E487" s="242">
        <v>1</v>
      </c>
    </row>
    <row r="488" spans="2:5" x14ac:dyDescent="0.25">
      <c r="B488" s="239">
        <v>44137</v>
      </c>
      <c r="C488" s="236" t="s">
        <v>391</v>
      </c>
      <c r="D488" s="240">
        <v>30002.54</v>
      </c>
      <c r="E488" s="242">
        <v>1</v>
      </c>
    </row>
    <row r="489" spans="2:5" x14ac:dyDescent="0.25">
      <c r="B489" s="239">
        <v>44137</v>
      </c>
      <c r="C489" s="236" t="s">
        <v>391</v>
      </c>
      <c r="D489" s="240">
        <v>8854.43</v>
      </c>
      <c r="E489" s="242">
        <v>1</v>
      </c>
    </row>
    <row r="490" spans="2:5" x14ac:dyDescent="0.25">
      <c r="B490" s="239">
        <v>44137</v>
      </c>
      <c r="C490" s="236" t="s">
        <v>391</v>
      </c>
      <c r="D490" s="240">
        <v>90265.44</v>
      </c>
      <c r="E490" s="242">
        <v>1</v>
      </c>
    </row>
    <row r="491" spans="2:5" x14ac:dyDescent="0.25">
      <c r="B491" s="239">
        <v>44137</v>
      </c>
      <c r="C491" s="236" t="s">
        <v>391</v>
      </c>
      <c r="D491" s="240">
        <v>18362.73</v>
      </c>
      <c r="E491" s="242">
        <v>1</v>
      </c>
    </row>
    <row r="492" spans="2:5" x14ac:dyDescent="0.25">
      <c r="B492" s="239">
        <v>44137</v>
      </c>
      <c r="C492" s="236" t="s">
        <v>392</v>
      </c>
      <c r="D492" s="240">
        <v>497.85</v>
      </c>
      <c r="E492" s="242">
        <v>1</v>
      </c>
    </row>
    <row r="493" spans="2:5" x14ac:dyDescent="0.25">
      <c r="B493" s="239">
        <v>44137</v>
      </c>
      <c r="C493" s="236" t="s">
        <v>392</v>
      </c>
      <c r="D493" s="240">
        <v>151.13999999999999</v>
      </c>
      <c r="E493" s="242">
        <v>1</v>
      </c>
    </row>
    <row r="494" spans="2:5" x14ac:dyDescent="0.25">
      <c r="B494" s="239">
        <v>44137</v>
      </c>
      <c r="C494" s="236" t="s">
        <v>392</v>
      </c>
      <c r="D494" s="240">
        <v>1514.99</v>
      </c>
      <c r="E494" s="242">
        <v>1</v>
      </c>
    </row>
    <row r="495" spans="2:5" x14ac:dyDescent="0.25">
      <c r="B495" s="239">
        <v>44137</v>
      </c>
      <c r="C495" s="236" t="s">
        <v>392</v>
      </c>
      <c r="D495" s="240">
        <v>308.32</v>
      </c>
      <c r="E495" s="242">
        <v>1</v>
      </c>
    </row>
    <row r="496" spans="2:5" x14ac:dyDescent="0.25">
      <c r="B496" s="239">
        <v>44137</v>
      </c>
      <c r="C496" s="236" t="s">
        <v>393</v>
      </c>
      <c r="D496" s="240">
        <v>1457.35</v>
      </c>
      <c r="E496" s="242">
        <v>1</v>
      </c>
    </row>
    <row r="497" spans="2:5" x14ac:dyDescent="0.25">
      <c r="B497" s="239">
        <v>44137</v>
      </c>
      <c r="C497" s="236" t="s">
        <v>393</v>
      </c>
      <c r="D497" s="240">
        <v>486.49</v>
      </c>
      <c r="E497" s="242">
        <v>1</v>
      </c>
    </row>
    <row r="498" spans="2:5" x14ac:dyDescent="0.25">
      <c r="B498" s="239">
        <v>44137</v>
      </c>
      <c r="C498" s="236" t="s">
        <v>394</v>
      </c>
      <c r="D498" s="240">
        <v>18949.259999999998</v>
      </c>
      <c r="E498" s="242">
        <v>1</v>
      </c>
    </row>
    <row r="499" spans="2:5" x14ac:dyDescent="0.25">
      <c r="B499" s="239">
        <v>44139</v>
      </c>
      <c r="C499" s="236" t="s">
        <v>395</v>
      </c>
      <c r="D499" s="240">
        <v>2402.44</v>
      </c>
      <c r="E499" s="242">
        <v>1</v>
      </c>
    </row>
    <row r="500" spans="2:5" x14ac:dyDescent="0.25">
      <c r="B500" s="239">
        <v>44139</v>
      </c>
      <c r="C500" s="236" t="s">
        <v>395</v>
      </c>
      <c r="D500" s="240">
        <v>373.03</v>
      </c>
      <c r="E500" s="242">
        <v>1</v>
      </c>
    </row>
    <row r="501" spans="2:5" x14ac:dyDescent="0.25">
      <c r="B501" s="239">
        <v>44139</v>
      </c>
      <c r="C501" s="236" t="s">
        <v>395</v>
      </c>
      <c r="D501" s="240">
        <v>761.56</v>
      </c>
      <c r="E501" s="242">
        <v>1</v>
      </c>
    </row>
    <row r="502" spans="2:5" x14ac:dyDescent="0.25">
      <c r="B502" s="239">
        <v>44139</v>
      </c>
      <c r="C502" s="236" t="s">
        <v>395</v>
      </c>
      <c r="D502" s="240">
        <v>141.96</v>
      </c>
      <c r="E502" s="242">
        <v>1</v>
      </c>
    </row>
    <row r="503" spans="2:5" x14ac:dyDescent="0.25">
      <c r="B503" s="239">
        <v>44139</v>
      </c>
      <c r="C503" s="236" t="s">
        <v>396</v>
      </c>
      <c r="D503" s="240">
        <v>503.57</v>
      </c>
      <c r="E503" s="242">
        <v>1</v>
      </c>
    </row>
    <row r="504" spans="2:5" x14ac:dyDescent="0.25">
      <c r="B504" s="239">
        <v>44139</v>
      </c>
      <c r="C504" s="236" t="s">
        <v>396</v>
      </c>
      <c r="D504" s="240">
        <v>113.36</v>
      </c>
      <c r="E504" s="242">
        <v>1</v>
      </c>
    </row>
    <row r="505" spans="2:5" x14ac:dyDescent="0.25">
      <c r="B505" s="239">
        <v>44139</v>
      </c>
      <c r="C505" s="236" t="s">
        <v>396</v>
      </c>
      <c r="D505" s="240">
        <v>1471.85</v>
      </c>
      <c r="E505" s="242">
        <v>1</v>
      </c>
    </row>
    <row r="506" spans="2:5" x14ac:dyDescent="0.25">
      <c r="B506" s="239">
        <v>44139</v>
      </c>
      <c r="C506" s="236" t="s">
        <v>396</v>
      </c>
      <c r="D506" s="240">
        <v>269.37</v>
      </c>
      <c r="E506" s="242">
        <v>1</v>
      </c>
    </row>
    <row r="507" spans="2:5" x14ac:dyDescent="0.25">
      <c r="B507" s="239">
        <v>44139</v>
      </c>
      <c r="C507" s="236" t="s">
        <v>397</v>
      </c>
      <c r="D507" s="240">
        <v>51776.28</v>
      </c>
      <c r="E507" s="242">
        <v>1</v>
      </c>
    </row>
    <row r="508" spans="2:5" x14ac:dyDescent="0.25">
      <c r="B508" s="239">
        <v>44139</v>
      </c>
      <c r="C508" s="236" t="s">
        <v>397</v>
      </c>
      <c r="D508" s="240">
        <v>23313.72</v>
      </c>
      <c r="E508" s="242">
        <v>1</v>
      </c>
    </row>
    <row r="509" spans="2:5" x14ac:dyDescent="0.25">
      <c r="B509" s="239">
        <v>44139</v>
      </c>
      <c r="C509" s="236" t="s">
        <v>397</v>
      </c>
      <c r="D509" s="240">
        <v>112850.56</v>
      </c>
      <c r="E509" s="242">
        <v>1</v>
      </c>
    </row>
    <row r="510" spans="2:5" x14ac:dyDescent="0.25">
      <c r="B510" s="239">
        <v>44139</v>
      </c>
      <c r="C510" s="236" t="s">
        <v>397</v>
      </c>
      <c r="D510" s="240">
        <v>20024.47</v>
      </c>
      <c r="E510" s="242">
        <v>1</v>
      </c>
    </row>
    <row r="511" spans="2:5" x14ac:dyDescent="0.25">
      <c r="B511" s="239">
        <v>44139</v>
      </c>
      <c r="C511" s="236" t="s">
        <v>397</v>
      </c>
      <c r="D511" s="240">
        <v>20740.34</v>
      </c>
      <c r="E511" s="242">
        <v>1</v>
      </c>
    </row>
    <row r="512" spans="2:5" x14ac:dyDescent="0.25">
      <c r="B512" s="239">
        <v>44139</v>
      </c>
      <c r="C512" s="236" t="s">
        <v>398</v>
      </c>
      <c r="D512" s="240">
        <v>3618.72</v>
      </c>
      <c r="E512" s="242">
        <v>1</v>
      </c>
    </row>
    <row r="513" spans="2:5" x14ac:dyDescent="0.25">
      <c r="B513" s="239">
        <v>44139</v>
      </c>
      <c r="C513" s="236" t="s">
        <v>398</v>
      </c>
      <c r="D513" s="240">
        <v>3936.43</v>
      </c>
      <c r="E513" s="242">
        <v>1</v>
      </c>
    </row>
    <row r="514" spans="2:5" x14ac:dyDescent="0.25">
      <c r="B514" s="239">
        <v>44139</v>
      </c>
      <c r="C514" s="236" t="s">
        <v>399</v>
      </c>
      <c r="D514" s="240">
        <v>1457.36</v>
      </c>
      <c r="E514" s="242">
        <v>1</v>
      </c>
    </row>
    <row r="515" spans="2:5" x14ac:dyDescent="0.25">
      <c r="B515" s="239">
        <v>44139</v>
      </c>
      <c r="C515" s="236" t="s">
        <v>399</v>
      </c>
      <c r="D515" s="240">
        <v>304.06</v>
      </c>
      <c r="E515" s="242">
        <v>1</v>
      </c>
    </row>
    <row r="516" spans="2:5" x14ac:dyDescent="0.25">
      <c r="B516" s="239">
        <v>44140</v>
      </c>
      <c r="C516" s="236" t="s">
        <v>400</v>
      </c>
      <c r="D516" s="240">
        <v>26671.35</v>
      </c>
      <c r="E516" s="242">
        <v>1</v>
      </c>
    </row>
    <row r="517" spans="2:5" x14ac:dyDescent="0.25">
      <c r="B517" s="239">
        <v>44140</v>
      </c>
      <c r="C517" s="236" t="s">
        <v>400</v>
      </c>
      <c r="D517" s="240">
        <v>31460.74</v>
      </c>
      <c r="E517" s="242">
        <v>1</v>
      </c>
    </row>
    <row r="518" spans="2:5" x14ac:dyDescent="0.25">
      <c r="B518" s="239">
        <v>44140</v>
      </c>
      <c r="C518" s="236" t="s">
        <v>401</v>
      </c>
      <c r="D518" s="240">
        <v>20045.57</v>
      </c>
      <c r="E518" s="242">
        <v>1</v>
      </c>
    </row>
    <row r="519" spans="2:5" x14ac:dyDescent="0.25">
      <c r="B519" s="239">
        <v>44140</v>
      </c>
      <c r="C519" s="236" t="s">
        <v>401</v>
      </c>
      <c r="D519" s="240">
        <v>5655.24</v>
      </c>
      <c r="E519" s="242">
        <v>1</v>
      </c>
    </row>
    <row r="520" spans="2:5" x14ac:dyDescent="0.25">
      <c r="B520" s="239">
        <v>44140</v>
      </c>
      <c r="C520" s="236" t="s">
        <v>401</v>
      </c>
      <c r="D520" s="240">
        <v>60340.55</v>
      </c>
      <c r="E520" s="242">
        <v>1</v>
      </c>
    </row>
    <row r="521" spans="2:5" x14ac:dyDescent="0.25">
      <c r="B521" s="239">
        <v>44140</v>
      </c>
      <c r="C521" s="236" t="s">
        <v>401</v>
      </c>
      <c r="D521" s="240">
        <v>11923.62</v>
      </c>
      <c r="E521" s="242">
        <v>1</v>
      </c>
    </row>
    <row r="522" spans="2:5" x14ac:dyDescent="0.25">
      <c r="B522" s="239">
        <v>44140</v>
      </c>
      <c r="C522" s="236" t="s">
        <v>402</v>
      </c>
      <c r="D522" s="240">
        <v>934.28</v>
      </c>
      <c r="E522" s="242">
        <v>1</v>
      </c>
    </row>
    <row r="523" spans="2:5" x14ac:dyDescent="0.25">
      <c r="B523" s="239">
        <v>44140</v>
      </c>
      <c r="C523" s="236" t="s">
        <v>402</v>
      </c>
      <c r="D523" s="240">
        <v>190.39</v>
      </c>
      <c r="E523" s="242">
        <v>1</v>
      </c>
    </row>
    <row r="524" spans="2:5" x14ac:dyDescent="0.25">
      <c r="B524" s="239">
        <v>44140</v>
      </c>
      <c r="C524" s="236" t="s">
        <v>403</v>
      </c>
      <c r="D524" s="240">
        <v>269.88</v>
      </c>
      <c r="E524" s="242">
        <v>1</v>
      </c>
    </row>
    <row r="525" spans="2:5" x14ac:dyDescent="0.25">
      <c r="B525" s="239">
        <v>44140</v>
      </c>
      <c r="C525" s="236" t="s">
        <v>404</v>
      </c>
      <c r="D525" s="240">
        <v>917.59</v>
      </c>
      <c r="E525" s="242">
        <v>1</v>
      </c>
    </row>
    <row r="526" spans="2:5" x14ac:dyDescent="0.25">
      <c r="B526" s="239">
        <v>44140</v>
      </c>
      <c r="C526" s="236" t="s">
        <v>404</v>
      </c>
      <c r="D526" s="240">
        <v>121.62</v>
      </c>
      <c r="E526" s="242">
        <v>1</v>
      </c>
    </row>
    <row r="527" spans="2:5" x14ac:dyDescent="0.25">
      <c r="B527" s="239">
        <v>44140</v>
      </c>
      <c r="C527" s="236" t="s">
        <v>404</v>
      </c>
      <c r="D527" s="240">
        <v>61</v>
      </c>
      <c r="E527" s="242">
        <v>1</v>
      </c>
    </row>
    <row r="528" spans="2:5" x14ac:dyDescent="0.25">
      <c r="B528" s="239">
        <v>44140</v>
      </c>
      <c r="C528" s="236" t="s">
        <v>405</v>
      </c>
      <c r="D528" s="240">
        <v>2945.17</v>
      </c>
      <c r="E528" s="242">
        <v>1</v>
      </c>
    </row>
    <row r="529" spans="2:5" x14ac:dyDescent="0.25">
      <c r="B529" s="239">
        <v>44140</v>
      </c>
      <c r="C529" s="236" t="s">
        <v>405</v>
      </c>
      <c r="D529" s="240">
        <v>3955.71</v>
      </c>
      <c r="E529" s="242">
        <v>1</v>
      </c>
    </row>
    <row r="530" spans="2:5" x14ac:dyDescent="0.25">
      <c r="B530" s="239">
        <v>44141</v>
      </c>
      <c r="C530" s="236" t="s">
        <v>406</v>
      </c>
      <c r="D530" s="240">
        <v>19786.259999999998</v>
      </c>
      <c r="E530" s="242">
        <v>1</v>
      </c>
    </row>
    <row r="531" spans="2:5" x14ac:dyDescent="0.25">
      <c r="B531" s="239">
        <v>44141</v>
      </c>
      <c r="C531" s="236" t="s">
        <v>406</v>
      </c>
      <c r="D531" s="240">
        <v>8636.9500000000007</v>
      </c>
      <c r="E531" s="242">
        <v>1</v>
      </c>
    </row>
    <row r="532" spans="2:5" x14ac:dyDescent="0.25">
      <c r="B532" s="239">
        <v>44141</v>
      </c>
      <c r="C532" s="236" t="s">
        <v>406</v>
      </c>
      <c r="D532" s="240">
        <v>15923.94</v>
      </c>
      <c r="E532" s="242">
        <v>1</v>
      </c>
    </row>
    <row r="533" spans="2:5" x14ac:dyDescent="0.25">
      <c r="B533" s="239">
        <v>44141</v>
      </c>
      <c r="C533" s="236" t="s">
        <v>406</v>
      </c>
      <c r="D533" s="240">
        <v>6803.34</v>
      </c>
      <c r="E533" s="242">
        <v>1</v>
      </c>
    </row>
    <row r="534" spans="2:5" x14ac:dyDescent="0.25">
      <c r="B534" s="239">
        <v>44141</v>
      </c>
      <c r="C534" s="236" t="s">
        <v>406</v>
      </c>
      <c r="D534" s="240">
        <v>19762.740000000002</v>
      </c>
      <c r="E534" s="242">
        <v>1</v>
      </c>
    </row>
    <row r="535" spans="2:5" x14ac:dyDescent="0.25">
      <c r="B535" s="239">
        <v>44141</v>
      </c>
      <c r="C535" s="236" t="s">
        <v>406</v>
      </c>
      <c r="D535" s="240">
        <v>8539.57</v>
      </c>
      <c r="E535" s="242">
        <v>1</v>
      </c>
    </row>
    <row r="536" spans="2:5" x14ac:dyDescent="0.25">
      <c r="B536" s="239">
        <v>44141</v>
      </c>
      <c r="C536" s="236" t="s">
        <v>406</v>
      </c>
      <c r="D536" s="240">
        <v>11671.03</v>
      </c>
      <c r="E536" s="242">
        <v>1</v>
      </c>
    </row>
    <row r="537" spans="2:5" x14ac:dyDescent="0.25">
      <c r="B537" s="239">
        <v>44141</v>
      </c>
      <c r="C537" s="236" t="s">
        <v>406</v>
      </c>
      <c r="D537" s="240">
        <v>4890.04</v>
      </c>
      <c r="E537" s="242">
        <v>1</v>
      </c>
    </row>
    <row r="538" spans="2:5" x14ac:dyDescent="0.25">
      <c r="B538" s="239">
        <v>44141</v>
      </c>
      <c r="C538" s="236" t="s">
        <v>406</v>
      </c>
      <c r="D538" s="240">
        <v>9215.33</v>
      </c>
      <c r="E538" s="242">
        <v>1</v>
      </c>
    </row>
    <row r="539" spans="2:5" x14ac:dyDescent="0.25">
      <c r="B539" s="239">
        <v>44141</v>
      </c>
      <c r="C539" s="236" t="s">
        <v>406</v>
      </c>
      <c r="D539" s="240">
        <v>3900.54</v>
      </c>
      <c r="E539" s="242">
        <v>1</v>
      </c>
    </row>
    <row r="540" spans="2:5" x14ac:dyDescent="0.25">
      <c r="B540" s="239">
        <v>44141</v>
      </c>
      <c r="C540" s="236" t="s">
        <v>406</v>
      </c>
      <c r="D540" s="240">
        <v>11808.24</v>
      </c>
      <c r="E540" s="242">
        <v>1</v>
      </c>
    </row>
    <row r="541" spans="2:5" x14ac:dyDescent="0.25">
      <c r="B541" s="239">
        <v>44141</v>
      </c>
      <c r="C541" s="236" t="s">
        <v>406</v>
      </c>
      <c r="D541" s="240">
        <v>4928.1400000000003</v>
      </c>
      <c r="E541" s="242">
        <v>1</v>
      </c>
    </row>
    <row r="542" spans="2:5" x14ac:dyDescent="0.25">
      <c r="B542" s="239">
        <v>44143</v>
      </c>
      <c r="C542" s="236" t="s">
        <v>407</v>
      </c>
      <c r="D542" s="240">
        <v>1917.85</v>
      </c>
      <c r="E542" s="242">
        <v>1</v>
      </c>
    </row>
    <row r="543" spans="2:5" x14ac:dyDescent="0.25">
      <c r="B543" s="239">
        <v>44143</v>
      </c>
      <c r="C543" s="236" t="s">
        <v>408</v>
      </c>
      <c r="D543" s="240">
        <v>3814.29</v>
      </c>
      <c r="E543" s="242">
        <v>1</v>
      </c>
    </row>
    <row r="544" spans="2:5" x14ac:dyDescent="0.25">
      <c r="B544" s="239">
        <v>44143</v>
      </c>
      <c r="C544" s="236" t="s">
        <v>408</v>
      </c>
      <c r="D544" s="240">
        <v>2931.16</v>
      </c>
      <c r="E544" s="242">
        <v>1</v>
      </c>
    </row>
    <row r="545" spans="2:5" x14ac:dyDescent="0.25">
      <c r="B545" s="239">
        <v>44143</v>
      </c>
      <c r="C545" s="236" t="s">
        <v>409</v>
      </c>
      <c r="D545" s="240">
        <v>80921.7</v>
      </c>
      <c r="E545" s="242">
        <v>1</v>
      </c>
    </row>
    <row r="546" spans="2:5" x14ac:dyDescent="0.25">
      <c r="B546" s="239">
        <v>44143</v>
      </c>
      <c r="C546" s="236" t="s">
        <v>409</v>
      </c>
      <c r="D546" s="240">
        <v>13549.89</v>
      </c>
      <c r="E546" s="242">
        <v>1</v>
      </c>
    </row>
    <row r="547" spans="2:5" x14ac:dyDescent="0.25">
      <c r="B547" s="239">
        <v>44144</v>
      </c>
      <c r="C547" s="236" t="s">
        <v>410</v>
      </c>
      <c r="D547" s="240">
        <v>945.51</v>
      </c>
      <c r="E547" s="242">
        <v>1</v>
      </c>
    </row>
    <row r="548" spans="2:5" x14ac:dyDescent="0.25">
      <c r="B548" s="239">
        <v>44144</v>
      </c>
      <c r="C548" s="236" t="s">
        <v>411</v>
      </c>
      <c r="D548" s="240">
        <v>26397.43</v>
      </c>
      <c r="E548" s="242">
        <v>1</v>
      </c>
    </row>
    <row r="549" spans="2:5" x14ac:dyDescent="0.25">
      <c r="B549" s="239">
        <v>44144</v>
      </c>
      <c r="C549" s="236" t="s">
        <v>411</v>
      </c>
      <c r="D549" s="240">
        <v>8816.64</v>
      </c>
      <c r="E549" s="242">
        <v>1</v>
      </c>
    </row>
    <row r="550" spans="2:5" x14ac:dyDescent="0.25">
      <c r="B550" s="239">
        <v>44144</v>
      </c>
      <c r="C550" s="236" t="s">
        <v>411</v>
      </c>
      <c r="D550" s="240">
        <v>81841.460000000006</v>
      </c>
      <c r="E550" s="242">
        <v>1</v>
      </c>
    </row>
    <row r="551" spans="2:5" x14ac:dyDescent="0.25">
      <c r="B551" s="239">
        <v>44144</v>
      </c>
      <c r="C551" s="236" t="s">
        <v>411</v>
      </c>
      <c r="D551" s="240">
        <v>16951.580000000002</v>
      </c>
      <c r="E551" s="242">
        <v>1</v>
      </c>
    </row>
    <row r="552" spans="2:5" x14ac:dyDescent="0.25">
      <c r="B552" s="239">
        <v>44145</v>
      </c>
      <c r="C552" s="236" t="s">
        <v>412</v>
      </c>
      <c r="D552" s="240">
        <v>16560.63</v>
      </c>
      <c r="E552" s="242">
        <v>1</v>
      </c>
    </row>
    <row r="553" spans="2:5" x14ac:dyDescent="0.25">
      <c r="B553" s="239">
        <v>44145</v>
      </c>
      <c r="C553" s="236" t="s">
        <v>412</v>
      </c>
      <c r="D553" s="240">
        <v>5781.2</v>
      </c>
      <c r="E553" s="242">
        <v>1</v>
      </c>
    </row>
    <row r="554" spans="2:5" x14ac:dyDescent="0.25">
      <c r="B554" s="239">
        <v>44145</v>
      </c>
      <c r="C554" s="236" t="s">
        <v>412</v>
      </c>
      <c r="D554" s="240">
        <v>51708.92</v>
      </c>
      <c r="E554" s="242">
        <v>1</v>
      </c>
    </row>
    <row r="555" spans="2:5" x14ac:dyDescent="0.25">
      <c r="B555" s="239">
        <v>44145</v>
      </c>
      <c r="C555" s="236" t="s">
        <v>412</v>
      </c>
      <c r="D555" s="240">
        <v>10939.37</v>
      </c>
      <c r="E555" s="242">
        <v>1</v>
      </c>
    </row>
    <row r="556" spans="2:5" x14ac:dyDescent="0.25">
      <c r="B556" s="239">
        <v>44146</v>
      </c>
      <c r="C556" s="236" t="s">
        <v>413</v>
      </c>
      <c r="D556" s="240">
        <v>4423.8599999999997</v>
      </c>
      <c r="E556" s="242">
        <v>1</v>
      </c>
    </row>
    <row r="557" spans="2:5" x14ac:dyDescent="0.25">
      <c r="B557" s="239">
        <v>44146</v>
      </c>
      <c r="C557" s="236" t="s">
        <v>413</v>
      </c>
      <c r="D557" s="240">
        <v>9293.7999999999993</v>
      </c>
      <c r="E557" s="242">
        <v>1</v>
      </c>
    </row>
    <row r="558" spans="2:5" x14ac:dyDescent="0.25">
      <c r="B558" s="239">
        <v>44146</v>
      </c>
      <c r="C558" s="236" t="s">
        <v>414</v>
      </c>
      <c r="D558" s="240">
        <v>2617.63</v>
      </c>
      <c r="E558" s="242">
        <v>1</v>
      </c>
    </row>
    <row r="559" spans="2:5" x14ac:dyDescent="0.25">
      <c r="B559" s="239">
        <v>44146</v>
      </c>
      <c r="C559" s="236" t="s">
        <v>414</v>
      </c>
      <c r="D559" s="240">
        <v>3119.89</v>
      </c>
      <c r="E559" s="242">
        <v>1</v>
      </c>
    </row>
    <row r="560" spans="2:5" x14ac:dyDescent="0.25">
      <c r="B560" s="239">
        <v>44146</v>
      </c>
      <c r="C560" s="236" t="s">
        <v>415</v>
      </c>
      <c r="D560" s="240">
        <v>1384.66</v>
      </c>
      <c r="E560" s="242">
        <v>1</v>
      </c>
    </row>
    <row r="561" spans="2:5" x14ac:dyDescent="0.25">
      <c r="B561" s="239">
        <v>44146</v>
      </c>
      <c r="C561" s="236" t="s">
        <v>416</v>
      </c>
      <c r="D561" s="240">
        <v>6709.89</v>
      </c>
      <c r="E561" s="242">
        <v>1</v>
      </c>
    </row>
    <row r="562" spans="2:5" x14ac:dyDescent="0.25">
      <c r="B562" s="239">
        <v>44146</v>
      </c>
      <c r="C562" s="236" t="s">
        <v>417</v>
      </c>
      <c r="D562" s="240">
        <v>1473.31</v>
      </c>
      <c r="E562" s="242">
        <v>1</v>
      </c>
    </row>
    <row r="563" spans="2:5" x14ac:dyDescent="0.25">
      <c r="B563" s="239">
        <v>44147</v>
      </c>
      <c r="C563" s="236" t="s">
        <v>418</v>
      </c>
      <c r="D563" s="240">
        <v>39852.699999999997</v>
      </c>
      <c r="E563" s="242">
        <v>1</v>
      </c>
    </row>
    <row r="564" spans="2:5" x14ac:dyDescent="0.25">
      <c r="B564" s="239">
        <v>44147</v>
      </c>
      <c r="C564" s="236" t="s">
        <v>419</v>
      </c>
      <c r="D564" s="240">
        <v>66245.56</v>
      </c>
      <c r="E564" s="242">
        <v>1</v>
      </c>
    </row>
    <row r="565" spans="2:5" x14ac:dyDescent="0.25">
      <c r="B565" s="239">
        <v>44147</v>
      </c>
      <c r="C565" s="236" t="s">
        <v>420</v>
      </c>
      <c r="D565" s="240">
        <v>2868.07</v>
      </c>
      <c r="E565" s="242">
        <v>1</v>
      </c>
    </row>
    <row r="566" spans="2:5" x14ac:dyDescent="0.25">
      <c r="B566" s="239">
        <v>44148</v>
      </c>
      <c r="C566" s="236" t="s">
        <v>421</v>
      </c>
      <c r="D566" s="240">
        <v>19692.169999999998</v>
      </c>
      <c r="E566" s="242">
        <v>1</v>
      </c>
    </row>
    <row r="567" spans="2:5" x14ac:dyDescent="0.25">
      <c r="B567" s="239">
        <v>44148</v>
      </c>
      <c r="C567" s="236" t="s">
        <v>421</v>
      </c>
      <c r="D567" s="240">
        <v>8514.17</v>
      </c>
      <c r="E567" s="242">
        <v>1</v>
      </c>
    </row>
    <row r="568" spans="2:5" x14ac:dyDescent="0.25">
      <c r="B568" s="239">
        <v>44148</v>
      </c>
      <c r="C568" s="236" t="s">
        <v>421</v>
      </c>
      <c r="D568" s="240">
        <v>19692.169999999998</v>
      </c>
      <c r="E568" s="242">
        <v>1</v>
      </c>
    </row>
    <row r="569" spans="2:5" x14ac:dyDescent="0.25">
      <c r="B569" s="239">
        <v>44148</v>
      </c>
      <c r="C569" s="236" t="s">
        <v>421</v>
      </c>
      <c r="D569" s="240">
        <v>8514.17</v>
      </c>
      <c r="E569" s="242">
        <v>1</v>
      </c>
    </row>
    <row r="570" spans="2:5" x14ac:dyDescent="0.25">
      <c r="B570" s="239">
        <v>44148</v>
      </c>
      <c r="C570" s="236" t="s">
        <v>421</v>
      </c>
      <c r="D570" s="240">
        <v>15667</v>
      </c>
      <c r="E570" s="242">
        <v>1</v>
      </c>
    </row>
    <row r="571" spans="2:5" x14ac:dyDescent="0.25">
      <c r="B571" s="239">
        <v>44148</v>
      </c>
      <c r="C571" s="236" t="s">
        <v>421</v>
      </c>
      <c r="D571" s="240">
        <v>6696.2</v>
      </c>
      <c r="E571" s="242">
        <v>1</v>
      </c>
    </row>
    <row r="572" spans="2:5" x14ac:dyDescent="0.25">
      <c r="B572" s="239">
        <v>44148</v>
      </c>
      <c r="C572" s="236" t="s">
        <v>422</v>
      </c>
      <c r="D572" s="240">
        <v>15833.07</v>
      </c>
      <c r="E572" s="242">
        <v>1</v>
      </c>
    </row>
    <row r="573" spans="2:5" x14ac:dyDescent="0.25">
      <c r="B573" s="239">
        <v>44148</v>
      </c>
      <c r="C573" s="236" t="s">
        <v>422</v>
      </c>
      <c r="D573" s="240">
        <v>6773.21</v>
      </c>
      <c r="E573" s="242">
        <v>1</v>
      </c>
    </row>
    <row r="574" spans="2:5" x14ac:dyDescent="0.25">
      <c r="B574" s="239">
        <v>44148</v>
      </c>
      <c r="C574" s="236" t="s">
        <v>422</v>
      </c>
      <c r="D574" s="240">
        <v>15942.74</v>
      </c>
      <c r="E574" s="242">
        <v>1</v>
      </c>
    </row>
    <row r="575" spans="2:5" x14ac:dyDescent="0.25">
      <c r="B575" s="239">
        <v>44148</v>
      </c>
      <c r="C575" s="236" t="s">
        <v>422</v>
      </c>
      <c r="D575" s="240">
        <v>6820.08</v>
      </c>
      <c r="E575" s="242">
        <v>1</v>
      </c>
    </row>
    <row r="576" spans="2:5" x14ac:dyDescent="0.25">
      <c r="B576" s="239">
        <v>44148</v>
      </c>
      <c r="C576" s="236" t="s">
        <v>422</v>
      </c>
      <c r="D576" s="240">
        <v>10910.47</v>
      </c>
      <c r="E576" s="242">
        <v>1</v>
      </c>
    </row>
    <row r="577" spans="2:5" x14ac:dyDescent="0.25">
      <c r="B577" s="239">
        <v>44148</v>
      </c>
      <c r="C577" s="236" t="s">
        <v>422</v>
      </c>
      <c r="D577" s="240">
        <v>5056.1400000000003</v>
      </c>
      <c r="E577" s="242">
        <v>1</v>
      </c>
    </row>
    <row r="578" spans="2:5" x14ac:dyDescent="0.25">
      <c r="B578" s="239">
        <v>44148</v>
      </c>
      <c r="C578" s="236" t="s">
        <v>422</v>
      </c>
      <c r="D578" s="240">
        <v>9096.26</v>
      </c>
      <c r="E578" s="242">
        <v>1</v>
      </c>
    </row>
    <row r="579" spans="2:5" x14ac:dyDescent="0.25">
      <c r="B579" s="239">
        <v>44148</v>
      </c>
      <c r="C579" s="236" t="s">
        <v>422</v>
      </c>
      <c r="D579" s="240">
        <v>4038.88</v>
      </c>
      <c r="E579" s="242">
        <v>1</v>
      </c>
    </row>
    <row r="580" spans="2:5" x14ac:dyDescent="0.25">
      <c r="B580" s="239">
        <v>44148</v>
      </c>
      <c r="C580" s="236" t="s">
        <v>422</v>
      </c>
      <c r="D580" s="240">
        <v>11035.93</v>
      </c>
      <c r="E580" s="242">
        <v>1</v>
      </c>
    </row>
    <row r="581" spans="2:5" x14ac:dyDescent="0.25">
      <c r="B581" s="239">
        <v>44148</v>
      </c>
      <c r="C581" s="236" t="s">
        <v>422</v>
      </c>
      <c r="D581" s="240">
        <v>5082.5600000000004</v>
      </c>
      <c r="E581" s="242">
        <v>1</v>
      </c>
    </row>
    <row r="582" spans="2:5" x14ac:dyDescent="0.25">
      <c r="B582" s="239">
        <v>44148</v>
      </c>
      <c r="C582" s="236" t="s">
        <v>422</v>
      </c>
      <c r="D582" s="240">
        <v>4108.88</v>
      </c>
      <c r="E582" s="242">
        <v>1</v>
      </c>
    </row>
    <row r="583" spans="2:5" x14ac:dyDescent="0.25">
      <c r="B583" s="239">
        <v>44148</v>
      </c>
      <c r="C583" s="236" t="s">
        <v>422</v>
      </c>
      <c r="D583" s="240">
        <v>9168.33</v>
      </c>
      <c r="E583" s="242">
        <v>1</v>
      </c>
    </row>
    <row r="584" spans="2:5" x14ac:dyDescent="0.25">
      <c r="B584" s="239">
        <v>44148</v>
      </c>
      <c r="C584" s="236" t="s">
        <v>422</v>
      </c>
      <c r="D584" s="240">
        <v>9115.06</v>
      </c>
      <c r="E584" s="242">
        <v>1</v>
      </c>
    </row>
    <row r="585" spans="2:5" x14ac:dyDescent="0.25">
      <c r="B585" s="239">
        <v>44148</v>
      </c>
      <c r="C585" s="236" t="s">
        <v>422</v>
      </c>
      <c r="D585" s="240">
        <v>3910.58</v>
      </c>
      <c r="E585" s="242">
        <v>1</v>
      </c>
    </row>
    <row r="586" spans="2:5" x14ac:dyDescent="0.25">
      <c r="B586" s="239">
        <v>44148</v>
      </c>
      <c r="C586" s="236" t="s">
        <v>423</v>
      </c>
      <c r="D586" s="240">
        <v>1857.51</v>
      </c>
      <c r="E586" s="242">
        <v>1</v>
      </c>
    </row>
    <row r="587" spans="2:5" x14ac:dyDescent="0.25">
      <c r="B587" s="239">
        <v>44148</v>
      </c>
      <c r="C587" s="236" t="s">
        <v>423</v>
      </c>
      <c r="D587" s="240">
        <v>2553.67</v>
      </c>
      <c r="E587" s="242">
        <v>1</v>
      </c>
    </row>
    <row r="588" spans="2:5" x14ac:dyDescent="0.25">
      <c r="B588" s="239">
        <v>44150</v>
      </c>
      <c r="C588" s="236" t="s">
        <v>424</v>
      </c>
      <c r="D588" s="240">
        <v>4358.13</v>
      </c>
      <c r="E588" s="242">
        <v>1</v>
      </c>
    </row>
    <row r="589" spans="2:5" x14ac:dyDescent="0.25">
      <c r="B589" s="239">
        <v>44150</v>
      </c>
      <c r="C589" s="236" t="s">
        <v>424</v>
      </c>
      <c r="D589" s="240">
        <v>1277</v>
      </c>
      <c r="E589" s="242">
        <v>1</v>
      </c>
    </row>
    <row r="590" spans="2:5" x14ac:dyDescent="0.25">
      <c r="B590" s="239">
        <v>44150</v>
      </c>
      <c r="C590" s="236" t="s">
        <v>425</v>
      </c>
      <c r="D590" s="240">
        <v>2985.38</v>
      </c>
      <c r="E590" s="242">
        <v>1</v>
      </c>
    </row>
    <row r="591" spans="2:5" x14ac:dyDescent="0.25">
      <c r="B591" s="239">
        <v>44150</v>
      </c>
      <c r="C591" s="236" t="s">
        <v>425</v>
      </c>
      <c r="D591" s="240">
        <v>4821.8900000000003</v>
      </c>
      <c r="E591" s="242">
        <v>1</v>
      </c>
    </row>
    <row r="592" spans="2:5" x14ac:dyDescent="0.25">
      <c r="B592" s="239">
        <v>44150</v>
      </c>
      <c r="C592" s="236" t="s">
        <v>425</v>
      </c>
      <c r="D592" s="240">
        <v>2230.65</v>
      </c>
      <c r="E592" s="242">
        <v>1</v>
      </c>
    </row>
    <row r="593" spans="2:5" x14ac:dyDescent="0.25">
      <c r="B593" s="239">
        <v>44150</v>
      </c>
      <c r="C593" s="236" t="s">
        <v>425</v>
      </c>
      <c r="D593" s="240">
        <v>1293.48</v>
      </c>
      <c r="E593" s="242">
        <v>1</v>
      </c>
    </row>
    <row r="594" spans="2:5" x14ac:dyDescent="0.25">
      <c r="B594" s="239">
        <v>44152</v>
      </c>
      <c r="C594" s="236" t="s">
        <v>426</v>
      </c>
      <c r="D594" s="240">
        <v>27644.91</v>
      </c>
      <c r="E594" s="242">
        <v>1</v>
      </c>
    </row>
    <row r="595" spans="2:5" x14ac:dyDescent="0.25">
      <c r="B595" s="239">
        <v>44152</v>
      </c>
      <c r="C595" s="236" t="s">
        <v>426</v>
      </c>
      <c r="D595" s="240">
        <v>8023.14</v>
      </c>
      <c r="E595" s="242">
        <v>1</v>
      </c>
    </row>
    <row r="596" spans="2:5" x14ac:dyDescent="0.25">
      <c r="B596" s="239">
        <v>44152</v>
      </c>
      <c r="C596" s="236" t="s">
        <v>426</v>
      </c>
      <c r="D596" s="240">
        <v>83491.23</v>
      </c>
      <c r="E596" s="242">
        <v>1</v>
      </c>
    </row>
    <row r="597" spans="2:5" x14ac:dyDescent="0.25">
      <c r="B597" s="239">
        <v>44152</v>
      </c>
      <c r="C597" s="236" t="s">
        <v>426</v>
      </c>
      <c r="D597" s="240">
        <v>16934.39</v>
      </c>
      <c r="E597" s="242">
        <v>1</v>
      </c>
    </row>
    <row r="598" spans="2:5" x14ac:dyDescent="0.25">
      <c r="B598" s="239">
        <v>44153</v>
      </c>
      <c r="C598" s="236" t="s">
        <v>427</v>
      </c>
      <c r="D598" s="240">
        <v>1364.06</v>
      </c>
      <c r="E598" s="242">
        <v>1</v>
      </c>
    </row>
    <row r="599" spans="2:5" x14ac:dyDescent="0.25">
      <c r="B599" s="239">
        <v>44153</v>
      </c>
      <c r="C599" s="236" t="s">
        <v>427</v>
      </c>
      <c r="D599" s="240">
        <v>41476.660000000003</v>
      </c>
      <c r="E599" s="242">
        <v>1</v>
      </c>
    </row>
    <row r="600" spans="2:5" x14ac:dyDescent="0.25">
      <c r="B600" s="239">
        <v>44153</v>
      </c>
      <c r="C600" s="236" t="s">
        <v>427</v>
      </c>
      <c r="D600" s="240">
        <v>24738.41</v>
      </c>
      <c r="E600" s="242">
        <v>1</v>
      </c>
    </row>
    <row r="601" spans="2:5" x14ac:dyDescent="0.25">
      <c r="B601" s="239">
        <v>44153</v>
      </c>
      <c r="C601" s="236" t="s">
        <v>427</v>
      </c>
      <c r="D601" s="240">
        <v>18538.77</v>
      </c>
      <c r="E601" s="242">
        <v>1</v>
      </c>
    </row>
    <row r="602" spans="2:5" x14ac:dyDescent="0.25">
      <c r="B602" s="239">
        <v>44153</v>
      </c>
      <c r="C602" s="236" t="s">
        <v>428</v>
      </c>
      <c r="D602" s="240">
        <v>1364.06</v>
      </c>
      <c r="E602" s="242">
        <v>1</v>
      </c>
    </row>
    <row r="603" spans="2:5" x14ac:dyDescent="0.25">
      <c r="B603" s="239">
        <v>44153</v>
      </c>
      <c r="C603" s="236" t="s">
        <v>428</v>
      </c>
      <c r="D603" s="240">
        <v>5668.87</v>
      </c>
      <c r="E603" s="242">
        <v>1</v>
      </c>
    </row>
    <row r="604" spans="2:5" x14ac:dyDescent="0.25">
      <c r="B604" s="239">
        <v>44153</v>
      </c>
      <c r="C604" s="236" t="s">
        <v>428</v>
      </c>
      <c r="D604" s="240">
        <v>1409.22</v>
      </c>
      <c r="E604" s="242">
        <v>1</v>
      </c>
    </row>
    <row r="605" spans="2:5" x14ac:dyDescent="0.25">
      <c r="B605" s="239">
        <v>44153</v>
      </c>
      <c r="C605" s="236" t="s">
        <v>429</v>
      </c>
      <c r="D605" s="240">
        <v>5120.17</v>
      </c>
      <c r="E605" s="242">
        <v>1</v>
      </c>
    </row>
    <row r="606" spans="2:5" x14ac:dyDescent="0.25">
      <c r="B606" s="239">
        <v>44153</v>
      </c>
      <c r="C606" s="236" t="s">
        <v>429</v>
      </c>
      <c r="D606" s="240">
        <v>3156.65</v>
      </c>
      <c r="E606" s="242">
        <v>1</v>
      </c>
    </row>
    <row r="607" spans="2:5" x14ac:dyDescent="0.25">
      <c r="B607" s="239">
        <v>44153</v>
      </c>
      <c r="C607" s="236" t="s">
        <v>430</v>
      </c>
      <c r="D607" s="240">
        <v>3876.8</v>
      </c>
      <c r="E607" s="242">
        <v>1</v>
      </c>
    </row>
    <row r="608" spans="2:5" x14ac:dyDescent="0.25">
      <c r="B608" s="239">
        <v>44153</v>
      </c>
      <c r="C608" s="236" t="s">
        <v>430</v>
      </c>
      <c r="D608" s="240">
        <v>1576.62</v>
      </c>
      <c r="E608" s="242">
        <v>1</v>
      </c>
    </row>
    <row r="609" spans="2:5" x14ac:dyDescent="0.25">
      <c r="B609" s="239">
        <v>44153</v>
      </c>
      <c r="C609" s="236" t="s">
        <v>430</v>
      </c>
      <c r="D609" s="240">
        <v>2399.0300000000002</v>
      </c>
      <c r="E609" s="242">
        <v>1</v>
      </c>
    </row>
    <row r="610" spans="2:5" x14ac:dyDescent="0.25">
      <c r="B610" s="239">
        <v>44153</v>
      </c>
      <c r="C610" s="236" t="s">
        <v>430</v>
      </c>
      <c r="D610" s="240">
        <v>4712.1499999999996</v>
      </c>
      <c r="E610" s="242">
        <v>1</v>
      </c>
    </row>
    <row r="611" spans="2:5" x14ac:dyDescent="0.25">
      <c r="B611" s="239">
        <v>44153</v>
      </c>
      <c r="C611" s="236" t="s">
        <v>430</v>
      </c>
      <c r="D611" s="240">
        <v>4967.2700000000004</v>
      </c>
      <c r="E611" s="242">
        <v>1</v>
      </c>
    </row>
    <row r="612" spans="2:5" x14ac:dyDescent="0.25">
      <c r="B612" s="239">
        <v>44153</v>
      </c>
      <c r="C612" s="236" t="s">
        <v>430</v>
      </c>
      <c r="D612" s="240">
        <v>1898.91</v>
      </c>
      <c r="E612" s="242">
        <v>1</v>
      </c>
    </row>
    <row r="613" spans="2:5" x14ac:dyDescent="0.25">
      <c r="B613" s="239">
        <v>44154</v>
      </c>
      <c r="C613" s="236" t="s">
        <v>431</v>
      </c>
      <c r="D613" s="240">
        <v>1817.78</v>
      </c>
      <c r="E613" s="242">
        <v>1</v>
      </c>
    </row>
    <row r="614" spans="2:5" x14ac:dyDescent="0.25">
      <c r="B614" s="239">
        <v>44154</v>
      </c>
      <c r="C614" s="236" t="s">
        <v>432</v>
      </c>
      <c r="D614" s="240">
        <v>2824.87</v>
      </c>
      <c r="E614" s="242">
        <v>1</v>
      </c>
    </row>
    <row r="615" spans="2:5" x14ac:dyDescent="0.25">
      <c r="B615" s="239">
        <v>44154</v>
      </c>
      <c r="C615" s="236" t="s">
        <v>433</v>
      </c>
      <c r="D615" s="240">
        <v>1649.32</v>
      </c>
      <c r="E615" s="242">
        <v>1</v>
      </c>
    </row>
    <row r="616" spans="2:5" x14ac:dyDescent="0.25">
      <c r="B616" s="239">
        <v>44154</v>
      </c>
      <c r="C616" s="236" t="s">
        <v>433</v>
      </c>
      <c r="D616" s="240">
        <v>3510.3</v>
      </c>
      <c r="E616" s="242">
        <v>1</v>
      </c>
    </row>
    <row r="617" spans="2:5" x14ac:dyDescent="0.25">
      <c r="B617" s="239">
        <v>44154</v>
      </c>
      <c r="C617" s="236" t="s">
        <v>433</v>
      </c>
      <c r="D617" s="240">
        <v>1236.6600000000001</v>
      </c>
      <c r="E617" s="242">
        <v>1</v>
      </c>
    </row>
    <row r="618" spans="2:5" x14ac:dyDescent="0.25">
      <c r="B618" s="239">
        <v>44154</v>
      </c>
      <c r="C618" s="236" t="s">
        <v>433</v>
      </c>
      <c r="D618" s="240">
        <v>2876.51</v>
      </c>
      <c r="E618" s="242">
        <v>1</v>
      </c>
    </row>
    <row r="619" spans="2:5" x14ac:dyDescent="0.25">
      <c r="B619" s="239">
        <v>44154</v>
      </c>
      <c r="C619" s="236" t="s">
        <v>433</v>
      </c>
      <c r="D619" s="240">
        <v>2574.4699999999998</v>
      </c>
      <c r="E619" s="242">
        <v>1</v>
      </c>
    </row>
    <row r="620" spans="2:5" x14ac:dyDescent="0.25">
      <c r="B620" s="239">
        <v>44154</v>
      </c>
      <c r="C620" s="236" t="s">
        <v>433</v>
      </c>
      <c r="D620" s="240">
        <v>3330.55</v>
      </c>
      <c r="E620" s="242">
        <v>1</v>
      </c>
    </row>
    <row r="621" spans="2:5" x14ac:dyDescent="0.25">
      <c r="B621" s="239">
        <v>44154</v>
      </c>
      <c r="C621" s="236" t="s">
        <v>434</v>
      </c>
      <c r="D621" s="240">
        <v>6438.58</v>
      </c>
      <c r="E621" s="242">
        <v>1</v>
      </c>
    </row>
    <row r="622" spans="2:5" x14ac:dyDescent="0.25">
      <c r="B622" s="239">
        <v>44154</v>
      </c>
      <c r="C622" s="236" t="s">
        <v>434</v>
      </c>
      <c r="D622" s="240">
        <v>3481.82</v>
      </c>
      <c r="E622" s="242">
        <v>1</v>
      </c>
    </row>
    <row r="623" spans="2:5" x14ac:dyDescent="0.25">
      <c r="B623" s="239">
        <v>44154</v>
      </c>
      <c r="C623" s="236" t="s">
        <v>434</v>
      </c>
      <c r="D623" s="240">
        <v>8151.77</v>
      </c>
      <c r="E623" s="242">
        <v>1</v>
      </c>
    </row>
    <row r="624" spans="2:5" x14ac:dyDescent="0.25">
      <c r="B624" s="239">
        <v>44154</v>
      </c>
      <c r="C624" s="236" t="s">
        <v>435</v>
      </c>
      <c r="D624" s="240">
        <v>1192.95</v>
      </c>
      <c r="E624" s="242">
        <v>1</v>
      </c>
    </row>
    <row r="625" spans="2:5" x14ac:dyDescent="0.25">
      <c r="B625" s="239">
        <v>44154</v>
      </c>
      <c r="C625" s="236" t="s">
        <v>435</v>
      </c>
      <c r="D625" s="240">
        <v>1274.1500000000001</v>
      </c>
      <c r="E625" s="242">
        <v>1</v>
      </c>
    </row>
    <row r="626" spans="2:5" x14ac:dyDescent="0.25">
      <c r="B626" s="239">
        <v>44154</v>
      </c>
      <c r="C626" s="236" t="s">
        <v>435</v>
      </c>
      <c r="D626" s="240">
        <v>2870.01</v>
      </c>
      <c r="E626" s="242">
        <v>1</v>
      </c>
    </row>
    <row r="627" spans="2:5" x14ac:dyDescent="0.25">
      <c r="B627" s="239">
        <v>44154</v>
      </c>
      <c r="C627" s="236" t="s">
        <v>436</v>
      </c>
      <c r="D627" s="240">
        <v>24761.29</v>
      </c>
      <c r="E627" s="242">
        <v>1</v>
      </c>
    </row>
    <row r="628" spans="2:5" x14ac:dyDescent="0.25">
      <c r="B628" s="239">
        <v>44154</v>
      </c>
      <c r="C628" s="236" t="s">
        <v>437</v>
      </c>
      <c r="D628" s="240">
        <v>5212.6899999999996</v>
      </c>
      <c r="E628" s="242">
        <v>1</v>
      </c>
    </row>
    <row r="629" spans="2:5" x14ac:dyDescent="0.25">
      <c r="B629" s="239">
        <v>44154</v>
      </c>
      <c r="C629" s="236" t="s">
        <v>437</v>
      </c>
      <c r="D629" s="240">
        <v>1188.67</v>
      </c>
      <c r="E629" s="242">
        <v>1</v>
      </c>
    </row>
    <row r="630" spans="2:5" x14ac:dyDescent="0.25">
      <c r="B630" s="239">
        <v>44154</v>
      </c>
      <c r="C630" s="236" t="s">
        <v>437</v>
      </c>
      <c r="D630" s="240">
        <v>5887.68</v>
      </c>
      <c r="E630" s="242">
        <v>1</v>
      </c>
    </row>
    <row r="631" spans="2:5" x14ac:dyDescent="0.25">
      <c r="B631" s="239">
        <v>44154</v>
      </c>
      <c r="C631" s="236" t="s">
        <v>437</v>
      </c>
      <c r="D631" s="240">
        <v>5557.6</v>
      </c>
      <c r="E631" s="242">
        <v>1</v>
      </c>
    </row>
    <row r="632" spans="2:5" x14ac:dyDescent="0.25">
      <c r="B632" s="239">
        <v>44154</v>
      </c>
      <c r="C632" s="236" t="s">
        <v>438</v>
      </c>
      <c r="D632" s="240">
        <v>6460.88</v>
      </c>
      <c r="E632" s="242">
        <v>1</v>
      </c>
    </row>
    <row r="633" spans="2:5" x14ac:dyDescent="0.25">
      <c r="B633" s="239">
        <v>44154</v>
      </c>
      <c r="C633" s="236" t="s">
        <v>439</v>
      </c>
      <c r="D633" s="240">
        <v>8546.34</v>
      </c>
      <c r="E633" s="242">
        <v>1</v>
      </c>
    </row>
    <row r="634" spans="2:5" x14ac:dyDescent="0.25">
      <c r="B634" s="239">
        <v>44154</v>
      </c>
      <c r="C634" s="236" t="s">
        <v>439</v>
      </c>
      <c r="D634" s="240">
        <v>5688.11</v>
      </c>
      <c r="E634" s="242">
        <v>1</v>
      </c>
    </row>
    <row r="635" spans="2:5" x14ac:dyDescent="0.25">
      <c r="B635" s="239">
        <v>44154</v>
      </c>
      <c r="C635" s="236" t="s">
        <v>440</v>
      </c>
      <c r="D635" s="240">
        <v>6350.98</v>
      </c>
      <c r="E635" s="242">
        <v>1</v>
      </c>
    </row>
    <row r="636" spans="2:5" x14ac:dyDescent="0.25">
      <c r="B636" s="239">
        <v>44154</v>
      </c>
      <c r="C636" s="236" t="s">
        <v>441</v>
      </c>
      <c r="D636" s="240">
        <v>354.13</v>
      </c>
      <c r="E636" s="242">
        <v>1</v>
      </c>
    </row>
    <row r="637" spans="2:5" x14ac:dyDescent="0.25">
      <c r="B637" s="239">
        <v>44154</v>
      </c>
      <c r="C637" s="236" t="s">
        <v>441</v>
      </c>
      <c r="D637" s="240">
        <v>1641.17</v>
      </c>
      <c r="E637" s="242">
        <v>1</v>
      </c>
    </row>
    <row r="638" spans="2:5" x14ac:dyDescent="0.25">
      <c r="B638" s="239">
        <v>44154</v>
      </c>
      <c r="C638" s="236" t="s">
        <v>442</v>
      </c>
      <c r="D638" s="240">
        <v>1743.92</v>
      </c>
      <c r="E638" s="242">
        <v>1</v>
      </c>
    </row>
    <row r="639" spans="2:5" x14ac:dyDescent="0.25">
      <c r="B639" s="239">
        <v>44154</v>
      </c>
      <c r="C639" s="236" t="s">
        <v>442</v>
      </c>
      <c r="D639" s="240">
        <v>15689.78</v>
      </c>
      <c r="E639" s="242">
        <v>1</v>
      </c>
    </row>
    <row r="640" spans="2:5" x14ac:dyDescent="0.25">
      <c r="B640" s="239">
        <v>44154</v>
      </c>
      <c r="C640" s="236" t="s">
        <v>442</v>
      </c>
      <c r="D640" s="240">
        <v>21744.959999999999</v>
      </c>
      <c r="E640" s="242">
        <v>1</v>
      </c>
    </row>
    <row r="641" spans="2:5" x14ac:dyDescent="0.25">
      <c r="B641" s="239">
        <v>44154</v>
      </c>
      <c r="C641" s="236" t="s">
        <v>442</v>
      </c>
      <c r="D641" s="240">
        <v>27583.58</v>
      </c>
      <c r="E641" s="242">
        <v>1</v>
      </c>
    </row>
    <row r="642" spans="2:5" x14ac:dyDescent="0.25">
      <c r="B642" s="239">
        <v>44154</v>
      </c>
      <c r="C642" s="236" t="s">
        <v>443</v>
      </c>
      <c r="D642" s="240">
        <v>10094.98</v>
      </c>
      <c r="E642" s="242">
        <v>1</v>
      </c>
    </row>
    <row r="643" spans="2:5" x14ac:dyDescent="0.25">
      <c r="B643" s="239">
        <v>44154</v>
      </c>
      <c r="C643" s="236" t="s">
        <v>444</v>
      </c>
      <c r="D643" s="240">
        <v>8447.4</v>
      </c>
      <c r="E643" s="242">
        <v>1</v>
      </c>
    </row>
    <row r="644" spans="2:5" x14ac:dyDescent="0.25">
      <c r="B644" s="239">
        <v>44154</v>
      </c>
      <c r="C644" s="236" t="s">
        <v>444</v>
      </c>
      <c r="D644" s="240">
        <v>8519.6200000000008</v>
      </c>
      <c r="E644" s="242">
        <v>1</v>
      </c>
    </row>
    <row r="645" spans="2:5" x14ac:dyDescent="0.25">
      <c r="B645" s="239">
        <v>44154</v>
      </c>
      <c r="C645" s="236" t="s">
        <v>445</v>
      </c>
      <c r="D645" s="240">
        <v>21601.32</v>
      </c>
      <c r="E645" s="242">
        <v>1</v>
      </c>
    </row>
    <row r="646" spans="2:5" x14ac:dyDescent="0.25">
      <c r="B646" s="239">
        <v>44154</v>
      </c>
      <c r="C646" s="236" t="s">
        <v>445</v>
      </c>
      <c r="D646" s="240">
        <v>566.04</v>
      </c>
      <c r="E646" s="242">
        <v>1</v>
      </c>
    </row>
    <row r="647" spans="2:5" x14ac:dyDescent="0.25">
      <c r="B647" s="239">
        <v>44154</v>
      </c>
      <c r="C647" s="236" t="s">
        <v>445</v>
      </c>
      <c r="D647" s="240">
        <v>513.38</v>
      </c>
      <c r="E647" s="242">
        <v>1</v>
      </c>
    </row>
    <row r="648" spans="2:5" x14ac:dyDescent="0.25">
      <c r="B648" s="239">
        <v>44155</v>
      </c>
      <c r="C648" s="236" t="s">
        <v>446</v>
      </c>
      <c r="D648" s="240">
        <v>1428.9</v>
      </c>
      <c r="E648" s="242">
        <v>1</v>
      </c>
    </row>
    <row r="649" spans="2:5" x14ac:dyDescent="0.25">
      <c r="B649" s="239">
        <v>44155</v>
      </c>
      <c r="C649" s="236" t="s">
        <v>446</v>
      </c>
      <c r="D649" s="240">
        <v>1130.02</v>
      </c>
      <c r="E649" s="242">
        <v>1</v>
      </c>
    </row>
    <row r="650" spans="2:5" x14ac:dyDescent="0.25">
      <c r="B650" s="239">
        <v>44155</v>
      </c>
      <c r="C650" s="236" t="s">
        <v>447</v>
      </c>
      <c r="D650" s="240">
        <v>5399.76</v>
      </c>
      <c r="E650" s="242">
        <v>1</v>
      </c>
    </row>
    <row r="651" spans="2:5" x14ac:dyDescent="0.25">
      <c r="B651" s="239">
        <v>44155</v>
      </c>
      <c r="C651" s="236" t="s">
        <v>447</v>
      </c>
      <c r="D651" s="240">
        <v>4249.38</v>
      </c>
      <c r="E651" s="242">
        <v>1</v>
      </c>
    </row>
    <row r="652" spans="2:5" x14ac:dyDescent="0.25">
      <c r="B652" s="239">
        <v>44155</v>
      </c>
      <c r="C652" s="236" t="s">
        <v>447</v>
      </c>
      <c r="D652" s="240">
        <v>3984.43</v>
      </c>
      <c r="E652" s="242">
        <v>1</v>
      </c>
    </row>
    <row r="653" spans="2:5" x14ac:dyDescent="0.25">
      <c r="B653" s="239">
        <v>44155</v>
      </c>
      <c r="C653" s="236" t="s">
        <v>447</v>
      </c>
      <c r="D653" s="240">
        <v>2397.31</v>
      </c>
      <c r="E653" s="242">
        <v>1</v>
      </c>
    </row>
    <row r="654" spans="2:5" x14ac:dyDescent="0.25">
      <c r="B654" s="239">
        <v>44155</v>
      </c>
      <c r="C654" s="236" t="s">
        <v>448</v>
      </c>
      <c r="D654" s="240">
        <v>11256.85</v>
      </c>
      <c r="E654" s="242">
        <v>1</v>
      </c>
    </row>
    <row r="655" spans="2:5" x14ac:dyDescent="0.25">
      <c r="B655" s="239">
        <v>44155</v>
      </c>
      <c r="C655" s="236" t="s">
        <v>448</v>
      </c>
      <c r="D655" s="240">
        <v>4855.8999999999996</v>
      </c>
      <c r="E655" s="242">
        <v>1</v>
      </c>
    </row>
    <row r="656" spans="2:5" x14ac:dyDescent="0.25">
      <c r="B656" s="239">
        <v>44155</v>
      </c>
      <c r="C656" s="236" t="s">
        <v>448</v>
      </c>
      <c r="D656" s="240">
        <v>11488.82</v>
      </c>
      <c r="E656" s="242">
        <v>1</v>
      </c>
    </row>
    <row r="657" spans="2:5" x14ac:dyDescent="0.25">
      <c r="B657" s="239">
        <v>44156</v>
      </c>
      <c r="C657" s="236" t="s">
        <v>449</v>
      </c>
      <c r="D657" s="240">
        <v>5713.11</v>
      </c>
      <c r="E657" s="242">
        <v>1</v>
      </c>
    </row>
    <row r="658" spans="2:5" x14ac:dyDescent="0.25">
      <c r="B658" s="239">
        <v>44157</v>
      </c>
      <c r="C658" s="236" t="s">
        <v>450</v>
      </c>
      <c r="D658" s="240">
        <v>4227.62</v>
      </c>
      <c r="E658" s="242">
        <v>1</v>
      </c>
    </row>
    <row r="659" spans="2:5" x14ac:dyDescent="0.25">
      <c r="B659" s="239">
        <v>44157</v>
      </c>
      <c r="C659" s="236" t="s">
        <v>451</v>
      </c>
      <c r="D659" s="240">
        <v>2506.79</v>
      </c>
      <c r="E659" s="242">
        <v>1</v>
      </c>
    </row>
    <row r="660" spans="2:5" x14ac:dyDescent="0.25">
      <c r="B660" s="239">
        <v>44158</v>
      </c>
      <c r="C660" s="236" t="s">
        <v>452</v>
      </c>
      <c r="D660" s="240">
        <v>1072.8</v>
      </c>
      <c r="E660" s="242">
        <v>1</v>
      </c>
    </row>
    <row r="661" spans="2:5" x14ac:dyDescent="0.25">
      <c r="B661" s="239">
        <v>44160</v>
      </c>
      <c r="C661" s="236" t="s">
        <v>453</v>
      </c>
      <c r="D661" s="240">
        <v>8205.86</v>
      </c>
      <c r="E661" s="242">
        <v>1</v>
      </c>
    </row>
    <row r="662" spans="2:5" x14ac:dyDescent="0.25">
      <c r="B662" s="239">
        <v>44160</v>
      </c>
      <c r="C662" s="236" t="s">
        <v>454</v>
      </c>
      <c r="D662" s="240">
        <v>1299.81</v>
      </c>
      <c r="E662" s="242">
        <v>1</v>
      </c>
    </row>
    <row r="663" spans="2:5" x14ac:dyDescent="0.25">
      <c r="B663" s="239">
        <v>44160</v>
      </c>
      <c r="C663" s="236" t="s">
        <v>454</v>
      </c>
      <c r="D663" s="240">
        <v>2817.15</v>
      </c>
      <c r="E663" s="242">
        <v>1</v>
      </c>
    </row>
    <row r="664" spans="2:5" x14ac:dyDescent="0.25">
      <c r="B664" s="239">
        <v>44160</v>
      </c>
      <c r="C664" s="236" t="s">
        <v>455</v>
      </c>
      <c r="D664" s="240">
        <v>5132.04</v>
      </c>
      <c r="E664" s="242">
        <v>1</v>
      </c>
    </row>
    <row r="665" spans="2:5" x14ac:dyDescent="0.25">
      <c r="B665" s="239">
        <v>44160</v>
      </c>
      <c r="C665" s="236" t="s">
        <v>455</v>
      </c>
      <c r="D665" s="240">
        <v>3739.18</v>
      </c>
      <c r="E665" s="242">
        <v>1</v>
      </c>
    </row>
    <row r="666" spans="2:5" x14ac:dyDescent="0.25">
      <c r="B666" s="239">
        <v>44160</v>
      </c>
      <c r="C666" s="236" t="s">
        <v>456</v>
      </c>
      <c r="D666" s="240">
        <v>996.2</v>
      </c>
      <c r="E666" s="242">
        <v>1</v>
      </c>
    </row>
    <row r="667" spans="2:5" x14ac:dyDescent="0.25">
      <c r="B667" s="239">
        <v>44160</v>
      </c>
      <c r="C667" s="236" t="s">
        <v>457</v>
      </c>
      <c r="D667" s="240">
        <v>1285.24</v>
      </c>
      <c r="E667" s="242">
        <v>1</v>
      </c>
    </row>
    <row r="668" spans="2:5" x14ac:dyDescent="0.25">
      <c r="B668" s="239">
        <v>44160</v>
      </c>
      <c r="C668" s="236" t="s">
        <v>458</v>
      </c>
      <c r="D668" s="240">
        <v>26438.1</v>
      </c>
      <c r="E668" s="242">
        <v>1</v>
      </c>
    </row>
    <row r="669" spans="2:5" x14ac:dyDescent="0.25">
      <c r="B669" s="239">
        <v>44160</v>
      </c>
      <c r="C669" s="236" t="s">
        <v>458</v>
      </c>
      <c r="D669" s="240">
        <v>4586.57</v>
      </c>
      <c r="E669" s="242">
        <v>1</v>
      </c>
    </row>
    <row r="670" spans="2:5" x14ac:dyDescent="0.25">
      <c r="B670" s="239">
        <v>44160</v>
      </c>
      <c r="C670" s="236" t="s">
        <v>458</v>
      </c>
      <c r="D670" s="240">
        <v>5762.55</v>
      </c>
      <c r="E670" s="242">
        <v>1</v>
      </c>
    </row>
    <row r="671" spans="2:5" x14ac:dyDescent="0.25">
      <c r="B671" s="239">
        <v>44160</v>
      </c>
      <c r="C671" s="236" t="s">
        <v>459</v>
      </c>
      <c r="D671" s="240">
        <v>27288.92</v>
      </c>
      <c r="E671" s="242">
        <v>1</v>
      </c>
    </row>
    <row r="672" spans="2:5" x14ac:dyDescent="0.25">
      <c r="B672" s="239">
        <v>44160</v>
      </c>
      <c r="C672" s="236" t="s">
        <v>459</v>
      </c>
      <c r="D672" s="240">
        <v>7868.26</v>
      </c>
      <c r="E672" s="242">
        <v>1</v>
      </c>
    </row>
    <row r="673" spans="2:5" x14ac:dyDescent="0.25">
      <c r="B673" s="239">
        <v>44160</v>
      </c>
      <c r="C673" s="236" t="s">
        <v>459</v>
      </c>
      <c r="D673" s="240">
        <v>11670.71</v>
      </c>
      <c r="E673" s="242">
        <v>1</v>
      </c>
    </row>
    <row r="674" spans="2:5" x14ac:dyDescent="0.25">
      <c r="B674" s="239">
        <v>44160</v>
      </c>
      <c r="C674" s="236" t="s">
        <v>460</v>
      </c>
      <c r="D674" s="240">
        <v>5704.28</v>
      </c>
      <c r="E674" s="242">
        <v>1</v>
      </c>
    </row>
    <row r="675" spans="2:5" x14ac:dyDescent="0.25">
      <c r="B675" s="239">
        <v>44160</v>
      </c>
      <c r="C675" s="236" t="s">
        <v>460</v>
      </c>
      <c r="D675" s="240">
        <v>6189.77</v>
      </c>
      <c r="E675" s="242">
        <v>1</v>
      </c>
    </row>
    <row r="676" spans="2:5" x14ac:dyDescent="0.25">
      <c r="B676" s="239">
        <v>44160</v>
      </c>
      <c r="C676" s="236" t="s">
        <v>460</v>
      </c>
      <c r="D676" s="240">
        <v>4552.33</v>
      </c>
      <c r="E676" s="242">
        <v>1</v>
      </c>
    </row>
    <row r="677" spans="2:5" x14ac:dyDescent="0.25">
      <c r="B677" s="239">
        <v>44160</v>
      </c>
      <c r="C677" s="236" t="s">
        <v>460</v>
      </c>
      <c r="D677" s="240">
        <v>2864.09</v>
      </c>
      <c r="E677" s="242">
        <v>1</v>
      </c>
    </row>
    <row r="678" spans="2:5" x14ac:dyDescent="0.25">
      <c r="B678" s="239">
        <v>44160</v>
      </c>
      <c r="C678" s="236" t="s">
        <v>461</v>
      </c>
      <c r="D678" s="240">
        <v>1767.03</v>
      </c>
      <c r="E678" s="242">
        <v>1</v>
      </c>
    </row>
    <row r="679" spans="2:5" x14ac:dyDescent="0.25">
      <c r="B679" s="239">
        <v>44160</v>
      </c>
      <c r="C679" s="236" t="s">
        <v>462</v>
      </c>
      <c r="D679" s="240">
        <v>673</v>
      </c>
      <c r="E679" s="242">
        <v>1</v>
      </c>
    </row>
    <row r="680" spans="2:5" x14ac:dyDescent="0.25">
      <c r="B680" s="239">
        <v>44161</v>
      </c>
      <c r="C680" s="236" t="s">
        <v>463</v>
      </c>
      <c r="D680" s="240">
        <v>3681.23</v>
      </c>
      <c r="E680" s="242">
        <v>1</v>
      </c>
    </row>
    <row r="681" spans="2:5" x14ac:dyDescent="0.25">
      <c r="B681" s="239">
        <v>44161</v>
      </c>
      <c r="C681" s="236" t="s">
        <v>464</v>
      </c>
      <c r="D681" s="240">
        <v>44025.31</v>
      </c>
      <c r="E681" s="242">
        <v>1</v>
      </c>
    </row>
    <row r="682" spans="2:5" x14ac:dyDescent="0.25">
      <c r="B682" s="239">
        <v>44161</v>
      </c>
      <c r="C682" s="236" t="s">
        <v>465</v>
      </c>
      <c r="D682" s="240">
        <v>764.19</v>
      </c>
      <c r="E682" s="242">
        <v>1</v>
      </c>
    </row>
    <row r="683" spans="2:5" x14ac:dyDescent="0.25">
      <c r="B683" s="239">
        <v>44161</v>
      </c>
      <c r="C683" s="236" t="s">
        <v>466</v>
      </c>
      <c r="D683" s="240">
        <v>39535.54</v>
      </c>
      <c r="E683" s="242">
        <v>1</v>
      </c>
    </row>
    <row r="684" spans="2:5" x14ac:dyDescent="0.25">
      <c r="B684" s="239">
        <v>44161</v>
      </c>
      <c r="C684" s="236" t="s">
        <v>466</v>
      </c>
      <c r="D684" s="240">
        <v>40447.54</v>
      </c>
      <c r="E684" s="242">
        <v>1</v>
      </c>
    </row>
    <row r="685" spans="2:5" x14ac:dyDescent="0.25">
      <c r="B685" s="239">
        <v>44161</v>
      </c>
      <c r="C685" s="236" t="s">
        <v>467</v>
      </c>
      <c r="D685" s="240">
        <v>35566.800000000003</v>
      </c>
      <c r="E685" s="242">
        <v>1</v>
      </c>
    </row>
    <row r="686" spans="2:5" x14ac:dyDescent="0.25">
      <c r="B686" s="239">
        <v>44161</v>
      </c>
      <c r="C686" s="236" t="s">
        <v>467</v>
      </c>
      <c r="D686" s="240">
        <v>29717.23</v>
      </c>
      <c r="E686" s="242">
        <v>1</v>
      </c>
    </row>
    <row r="687" spans="2:5" x14ac:dyDescent="0.25">
      <c r="B687" s="239">
        <v>44161</v>
      </c>
      <c r="C687" s="236" t="s">
        <v>467</v>
      </c>
      <c r="D687" s="240">
        <v>26952.6</v>
      </c>
      <c r="E687" s="242">
        <v>1</v>
      </c>
    </row>
    <row r="688" spans="2:5" x14ac:dyDescent="0.25">
      <c r="B688" s="239">
        <v>44162</v>
      </c>
      <c r="C688" s="236" t="s">
        <v>468</v>
      </c>
      <c r="D688" s="240">
        <v>4699.95</v>
      </c>
      <c r="E688" s="242">
        <v>1</v>
      </c>
    </row>
    <row r="689" spans="2:5" x14ac:dyDescent="0.25">
      <c r="B689" s="239">
        <v>44162</v>
      </c>
      <c r="C689" s="236" t="s">
        <v>468</v>
      </c>
      <c r="D689" s="240">
        <v>21774.880000000001</v>
      </c>
      <c r="E689" s="242">
        <v>1</v>
      </c>
    </row>
    <row r="690" spans="2:5" x14ac:dyDescent="0.25">
      <c r="B690" s="239">
        <v>44162</v>
      </c>
      <c r="C690" s="236" t="s">
        <v>468</v>
      </c>
      <c r="D690" s="240">
        <v>22865.87</v>
      </c>
      <c r="E690" s="242">
        <v>1</v>
      </c>
    </row>
    <row r="691" spans="2:5" x14ac:dyDescent="0.25">
      <c r="B691" s="239">
        <v>44163</v>
      </c>
      <c r="C691" s="236" t="s">
        <v>469</v>
      </c>
      <c r="D691" s="240">
        <v>8723.77</v>
      </c>
      <c r="E691" s="242">
        <v>1</v>
      </c>
    </row>
    <row r="692" spans="2:5" x14ac:dyDescent="0.25">
      <c r="B692" s="239">
        <v>44163</v>
      </c>
      <c r="C692" s="236" t="s">
        <v>469</v>
      </c>
      <c r="D692" s="240">
        <v>1297.3499999999999</v>
      </c>
      <c r="E692" s="242">
        <v>1</v>
      </c>
    </row>
    <row r="693" spans="2:5" x14ac:dyDescent="0.25">
      <c r="B693" s="239">
        <v>44163</v>
      </c>
      <c r="C693" s="236" t="s">
        <v>470</v>
      </c>
      <c r="D693" s="240">
        <v>3141.55</v>
      </c>
      <c r="E693" s="242">
        <v>1</v>
      </c>
    </row>
    <row r="694" spans="2:5" x14ac:dyDescent="0.25">
      <c r="B694" s="239">
        <v>44163</v>
      </c>
      <c r="C694" s="236" t="s">
        <v>471</v>
      </c>
      <c r="D694" s="240">
        <v>897.33</v>
      </c>
      <c r="E694" s="242">
        <v>1</v>
      </c>
    </row>
    <row r="695" spans="2:5" x14ac:dyDescent="0.25">
      <c r="B695" s="239">
        <v>44163</v>
      </c>
      <c r="C695" s="236" t="s">
        <v>472</v>
      </c>
      <c r="D695" s="240">
        <v>1344.25</v>
      </c>
      <c r="E695" s="242">
        <v>1</v>
      </c>
    </row>
    <row r="696" spans="2:5" x14ac:dyDescent="0.25">
      <c r="B696" s="239">
        <v>44163</v>
      </c>
      <c r="C696" s="236" t="s">
        <v>473</v>
      </c>
      <c r="D696" s="240">
        <v>8065.51</v>
      </c>
      <c r="E696" s="242">
        <v>1</v>
      </c>
    </row>
    <row r="697" spans="2:5" x14ac:dyDescent="0.25">
      <c r="B697" s="239">
        <v>44163</v>
      </c>
      <c r="C697" s="236" t="s">
        <v>473</v>
      </c>
      <c r="D697" s="240">
        <v>3528.67</v>
      </c>
      <c r="E697" s="242">
        <v>1</v>
      </c>
    </row>
    <row r="698" spans="2:5" x14ac:dyDescent="0.25">
      <c r="B698" s="239">
        <v>44164</v>
      </c>
      <c r="C698" s="236" t="s">
        <v>474</v>
      </c>
      <c r="D698" s="240">
        <v>7064.81</v>
      </c>
      <c r="E698" s="242">
        <v>1</v>
      </c>
    </row>
    <row r="699" spans="2:5" x14ac:dyDescent="0.25">
      <c r="B699" s="239">
        <v>44165</v>
      </c>
      <c r="C699" s="236" t="s">
        <v>475</v>
      </c>
      <c r="D699" s="240">
        <v>1286.24</v>
      </c>
      <c r="E699" s="242">
        <v>1</v>
      </c>
    </row>
    <row r="700" spans="2:5" x14ac:dyDescent="0.25">
      <c r="B700" s="239">
        <v>44165</v>
      </c>
      <c r="C700" s="236" t="s">
        <v>476</v>
      </c>
      <c r="D700" s="240">
        <v>2202.12</v>
      </c>
      <c r="E700" s="242">
        <v>1</v>
      </c>
    </row>
    <row r="701" spans="2:5" x14ac:dyDescent="0.25">
      <c r="B701" s="239">
        <v>44165</v>
      </c>
      <c r="C701" s="236" t="s">
        <v>477</v>
      </c>
      <c r="D701" s="240">
        <v>1948.31</v>
      </c>
      <c r="E701" s="242">
        <v>1</v>
      </c>
    </row>
    <row r="702" spans="2:5" x14ac:dyDescent="0.25">
      <c r="B702" s="239">
        <v>44165</v>
      </c>
      <c r="C702" s="236" t="s">
        <v>478</v>
      </c>
      <c r="D702" s="240">
        <v>1971.82</v>
      </c>
      <c r="E702" s="242">
        <v>1</v>
      </c>
    </row>
    <row r="703" spans="2:5" x14ac:dyDescent="0.25">
      <c r="B703" s="239">
        <v>44165</v>
      </c>
      <c r="C703" s="236" t="s">
        <v>479</v>
      </c>
      <c r="D703" s="240">
        <v>1727.52</v>
      </c>
      <c r="E703" s="242">
        <v>1</v>
      </c>
    </row>
    <row r="704" spans="2:5" x14ac:dyDescent="0.25">
      <c r="B704" s="239">
        <v>44165</v>
      </c>
      <c r="C704" s="236" t="s">
        <v>480</v>
      </c>
      <c r="D704" s="240">
        <v>323.45</v>
      </c>
      <c r="E704" s="242">
        <v>1</v>
      </c>
    </row>
    <row r="705" spans="2:5" x14ac:dyDescent="0.25">
      <c r="B705" s="239">
        <v>44165</v>
      </c>
      <c r="C705" s="236" t="s">
        <v>480</v>
      </c>
      <c r="D705" s="240">
        <v>880.08</v>
      </c>
      <c r="E705" s="242">
        <v>1</v>
      </c>
    </row>
    <row r="706" spans="2:5" x14ac:dyDescent="0.25">
      <c r="B706" s="239">
        <v>44165</v>
      </c>
      <c r="C706" s="236" t="s">
        <v>481</v>
      </c>
      <c r="D706" s="240">
        <v>2612.4</v>
      </c>
      <c r="E706" s="242">
        <v>1</v>
      </c>
    </row>
    <row r="707" spans="2:5" x14ac:dyDescent="0.25">
      <c r="B707" s="239">
        <v>44165</v>
      </c>
      <c r="C707" s="236" t="s">
        <v>481</v>
      </c>
      <c r="D707" s="240">
        <v>1684.65</v>
      </c>
      <c r="E707" s="242">
        <v>1</v>
      </c>
    </row>
    <row r="708" spans="2:5" x14ac:dyDescent="0.25">
      <c r="B708" s="239">
        <v>44165</v>
      </c>
      <c r="C708" s="236" t="s">
        <v>482</v>
      </c>
      <c r="D708" s="240">
        <v>5192.3</v>
      </c>
      <c r="E708" s="242">
        <v>1</v>
      </c>
    </row>
    <row r="709" spans="2:5" x14ac:dyDescent="0.25">
      <c r="B709" s="239">
        <v>44165</v>
      </c>
      <c r="C709" s="236" t="s">
        <v>482</v>
      </c>
      <c r="D709" s="240">
        <v>12167.61</v>
      </c>
      <c r="E709" s="242">
        <v>1</v>
      </c>
    </row>
    <row r="710" spans="2:5" x14ac:dyDescent="0.25">
      <c r="B710" s="239">
        <v>44165</v>
      </c>
      <c r="C710" s="236" t="s">
        <v>482</v>
      </c>
      <c r="D710" s="240">
        <v>5501.66</v>
      </c>
      <c r="E710" s="242">
        <v>1</v>
      </c>
    </row>
    <row r="711" spans="2:5" x14ac:dyDescent="0.25">
      <c r="B711" s="239">
        <v>44165</v>
      </c>
      <c r="C711" s="236" t="s">
        <v>482</v>
      </c>
      <c r="D711" s="240">
        <v>6737.34</v>
      </c>
      <c r="E711" s="242">
        <v>1</v>
      </c>
    </row>
    <row r="712" spans="2:5" x14ac:dyDescent="0.25">
      <c r="B712" s="239">
        <v>44165</v>
      </c>
      <c r="C712" s="236" t="s">
        <v>483</v>
      </c>
      <c r="D712" s="240">
        <v>943.36</v>
      </c>
      <c r="E712" s="242">
        <v>1</v>
      </c>
    </row>
    <row r="713" spans="2:5" x14ac:dyDescent="0.25">
      <c r="B713" s="239">
        <v>44165</v>
      </c>
      <c r="C713" s="236" t="s">
        <v>483</v>
      </c>
      <c r="D713" s="240">
        <v>827.15</v>
      </c>
      <c r="E713" s="242">
        <v>1</v>
      </c>
    </row>
    <row r="714" spans="2:5" x14ac:dyDescent="0.25">
      <c r="B714" s="239">
        <v>44165</v>
      </c>
      <c r="C714" s="236" t="s">
        <v>484</v>
      </c>
      <c r="D714" s="240">
        <v>592.4</v>
      </c>
      <c r="E714" s="242">
        <v>1</v>
      </c>
    </row>
    <row r="715" spans="2:5" x14ac:dyDescent="0.25">
      <c r="B715" s="239">
        <v>44168</v>
      </c>
      <c r="C715" s="236" t="s">
        <v>485</v>
      </c>
      <c r="D715" s="240">
        <v>5856.34</v>
      </c>
      <c r="E715" s="242">
        <v>1</v>
      </c>
    </row>
    <row r="716" spans="2:5" x14ac:dyDescent="0.25">
      <c r="B716" s="239">
        <v>44168</v>
      </c>
      <c r="C716" s="236" t="s">
        <v>485</v>
      </c>
      <c r="D716" s="240">
        <v>7119.22</v>
      </c>
      <c r="E716" s="242">
        <v>1</v>
      </c>
    </row>
    <row r="717" spans="2:5" x14ac:dyDescent="0.25">
      <c r="B717" s="239">
        <v>44168</v>
      </c>
      <c r="C717" s="236" t="s">
        <v>486</v>
      </c>
      <c r="D717" s="240">
        <v>2243.33</v>
      </c>
      <c r="E717" s="242">
        <v>1</v>
      </c>
    </row>
    <row r="718" spans="2:5" x14ac:dyDescent="0.25">
      <c r="B718" s="239">
        <v>44168</v>
      </c>
      <c r="C718" s="236" t="s">
        <v>487</v>
      </c>
      <c r="D718" s="240">
        <v>2523.7399999999998</v>
      </c>
      <c r="E718" s="242">
        <v>1</v>
      </c>
    </row>
    <row r="719" spans="2:5" x14ac:dyDescent="0.25">
      <c r="B719" s="239">
        <v>44168</v>
      </c>
      <c r="C719" s="236" t="s">
        <v>488</v>
      </c>
      <c r="D719" s="240">
        <v>7487.21</v>
      </c>
      <c r="E719" s="242">
        <v>1</v>
      </c>
    </row>
    <row r="720" spans="2:5" x14ac:dyDescent="0.25">
      <c r="B720" s="239">
        <v>44168</v>
      </c>
      <c r="C720" s="236" t="s">
        <v>489</v>
      </c>
      <c r="D720" s="240">
        <v>2144.0100000000002</v>
      </c>
      <c r="E720" s="242">
        <v>1</v>
      </c>
    </row>
    <row r="721" spans="2:5" x14ac:dyDescent="0.25">
      <c r="B721" s="239">
        <v>44168</v>
      </c>
      <c r="C721" s="236" t="s">
        <v>489</v>
      </c>
      <c r="D721" s="240">
        <v>2274.66</v>
      </c>
      <c r="E721" s="242">
        <v>1</v>
      </c>
    </row>
    <row r="722" spans="2:5" x14ac:dyDescent="0.25">
      <c r="B722" s="239">
        <v>44168</v>
      </c>
      <c r="C722" s="236" t="s">
        <v>490</v>
      </c>
      <c r="D722" s="240">
        <v>4314.57</v>
      </c>
      <c r="E722" s="242">
        <v>1</v>
      </c>
    </row>
    <row r="723" spans="2:5" x14ac:dyDescent="0.25">
      <c r="B723" s="239">
        <v>44168</v>
      </c>
      <c r="C723" s="236" t="s">
        <v>491</v>
      </c>
      <c r="D723" s="240">
        <v>26937.69</v>
      </c>
      <c r="E723" s="242">
        <v>1</v>
      </c>
    </row>
    <row r="724" spans="2:5" x14ac:dyDescent="0.25">
      <c r="B724" s="239">
        <v>44168</v>
      </c>
      <c r="C724" s="236" t="s">
        <v>491</v>
      </c>
      <c r="D724" s="240">
        <v>7766.86</v>
      </c>
      <c r="E724" s="242">
        <v>1</v>
      </c>
    </row>
    <row r="725" spans="2:5" x14ac:dyDescent="0.25">
      <c r="B725" s="239">
        <v>44168</v>
      </c>
      <c r="C725" s="236" t="s">
        <v>491</v>
      </c>
      <c r="D725" s="240">
        <v>11579.08</v>
      </c>
      <c r="E725" s="242">
        <v>1</v>
      </c>
    </row>
    <row r="726" spans="2:5" x14ac:dyDescent="0.25">
      <c r="B726" s="239">
        <v>44168</v>
      </c>
      <c r="C726" s="236" t="s">
        <v>491</v>
      </c>
      <c r="D726" s="240">
        <v>36721.68</v>
      </c>
      <c r="E726" s="242">
        <v>1</v>
      </c>
    </row>
    <row r="727" spans="2:5" x14ac:dyDescent="0.25">
      <c r="B727" s="239">
        <v>44169</v>
      </c>
      <c r="C727" s="236" t="s">
        <v>492</v>
      </c>
      <c r="D727" s="240">
        <v>4770.51</v>
      </c>
      <c r="E727" s="242">
        <v>1</v>
      </c>
    </row>
    <row r="728" spans="2:5" x14ac:dyDescent="0.25">
      <c r="B728" s="239">
        <v>44169</v>
      </c>
      <c r="C728" s="236" t="s">
        <v>493</v>
      </c>
      <c r="D728" s="240">
        <v>1364.06</v>
      </c>
      <c r="E728" s="242">
        <v>1</v>
      </c>
    </row>
    <row r="729" spans="2:5" x14ac:dyDescent="0.25">
      <c r="B729" s="239">
        <v>44169</v>
      </c>
      <c r="C729" s="236" t="s">
        <v>494</v>
      </c>
      <c r="D729" s="240">
        <v>1462.09</v>
      </c>
      <c r="E729" s="242">
        <v>1</v>
      </c>
    </row>
    <row r="730" spans="2:5" x14ac:dyDescent="0.25">
      <c r="B730" s="239">
        <v>44169</v>
      </c>
      <c r="C730" s="236" t="s">
        <v>494</v>
      </c>
      <c r="D730" s="240">
        <v>1665.56</v>
      </c>
      <c r="E730" s="242">
        <v>1</v>
      </c>
    </row>
    <row r="731" spans="2:5" x14ac:dyDescent="0.25">
      <c r="B731" s="239">
        <v>44169</v>
      </c>
      <c r="C731" s="236" t="s">
        <v>495</v>
      </c>
      <c r="D731" s="240">
        <v>974.95</v>
      </c>
      <c r="E731" s="242">
        <v>1</v>
      </c>
    </row>
    <row r="732" spans="2:5" x14ac:dyDescent="0.25">
      <c r="B732" s="239">
        <v>44169</v>
      </c>
      <c r="C732" s="236" t="s">
        <v>495</v>
      </c>
      <c r="D732" s="240">
        <v>989.77</v>
      </c>
      <c r="E732" s="242">
        <v>1</v>
      </c>
    </row>
    <row r="733" spans="2:5" x14ac:dyDescent="0.25">
      <c r="B733" s="239">
        <v>44169</v>
      </c>
      <c r="C733" s="236" t="s">
        <v>496</v>
      </c>
      <c r="D733" s="240">
        <v>17554.04</v>
      </c>
      <c r="E733" s="242">
        <v>1</v>
      </c>
    </row>
    <row r="734" spans="2:5" x14ac:dyDescent="0.25">
      <c r="B734" s="239">
        <v>44169</v>
      </c>
      <c r="C734" s="236" t="s">
        <v>497</v>
      </c>
      <c r="D734" s="240">
        <v>9590.23</v>
      </c>
      <c r="E734" s="242">
        <v>1</v>
      </c>
    </row>
    <row r="735" spans="2:5" x14ac:dyDescent="0.25">
      <c r="B735" s="239">
        <v>44169</v>
      </c>
      <c r="C735" s="236" t="s">
        <v>498</v>
      </c>
      <c r="D735" s="240">
        <v>16080.08</v>
      </c>
      <c r="E735" s="242">
        <v>1</v>
      </c>
    </row>
    <row r="736" spans="2:5" x14ac:dyDescent="0.25">
      <c r="B736" s="239">
        <v>44169</v>
      </c>
      <c r="C736" s="236" t="s">
        <v>498</v>
      </c>
      <c r="D736" s="240">
        <v>16460.25</v>
      </c>
      <c r="E736" s="242">
        <v>1</v>
      </c>
    </row>
    <row r="737" spans="2:5" x14ac:dyDescent="0.25">
      <c r="B737" s="239">
        <v>44169</v>
      </c>
      <c r="C737" s="236" t="s">
        <v>499</v>
      </c>
      <c r="D737" s="240">
        <v>8618.92</v>
      </c>
      <c r="E737" s="242">
        <v>1</v>
      </c>
    </row>
    <row r="738" spans="2:5" x14ac:dyDescent="0.25">
      <c r="B738" s="239">
        <v>44169</v>
      </c>
      <c r="C738" s="236" t="s">
        <v>499</v>
      </c>
      <c r="D738" s="240">
        <v>8767.77</v>
      </c>
      <c r="E738" s="242">
        <v>1</v>
      </c>
    </row>
    <row r="739" spans="2:5" x14ac:dyDescent="0.25">
      <c r="B739" s="239">
        <v>44169</v>
      </c>
      <c r="C739" s="236" t="s">
        <v>500</v>
      </c>
      <c r="D739" s="240">
        <v>4458.6099999999997</v>
      </c>
      <c r="E739" s="242">
        <v>1</v>
      </c>
    </row>
    <row r="740" spans="2:5" x14ac:dyDescent="0.25">
      <c r="B740" s="239">
        <v>44169</v>
      </c>
      <c r="C740" s="236" t="s">
        <v>501</v>
      </c>
      <c r="D740" s="240">
        <v>4807.78</v>
      </c>
      <c r="E740" s="242">
        <v>1</v>
      </c>
    </row>
    <row r="741" spans="2:5" x14ac:dyDescent="0.25">
      <c r="B741" s="239">
        <v>44169</v>
      </c>
      <c r="C741" s="236" t="s">
        <v>502</v>
      </c>
      <c r="D741" s="240">
        <v>2887.82</v>
      </c>
      <c r="E741" s="242">
        <v>1</v>
      </c>
    </row>
    <row r="742" spans="2:5" x14ac:dyDescent="0.25">
      <c r="B742" s="239">
        <v>44169</v>
      </c>
      <c r="C742" s="236" t="s">
        <v>502</v>
      </c>
      <c r="D742" s="240">
        <v>1461.79</v>
      </c>
      <c r="E742" s="242">
        <v>1</v>
      </c>
    </row>
    <row r="743" spans="2:5" x14ac:dyDescent="0.25">
      <c r="B743" s="239">
        <v>44169</v>
      </c>
      <c r="C743" s="236" t="s">
        <v>503</v>
      </c>
      <c r="D743" s="240">
        <v>9315</v>
      </c>
      <c r="E743" s="242">
        <v>1</v>
      </c>
    </row>
    <row r="744" spans="2:5" x14ac:dyDescent="0.25">
      <c r="B744" s="239">
        <v>44171</v>
      </c>
      <c r="C744" s="236" t="s">
        <v>504</v>
      </c>
      <c r="D744" s="240">
        <v>4190.17</v>
      </c>
      <c r="E744" s="242">
        <v>1</v>
      </c>
    </row>
    <row r="745" spans="2:5" x14ac:dyDescent="0.25">
      <c r="B745" s="239">
        <v>44171</v>
      </c>
      <c r="C745" s="236" t="s">
        <v>505</v>
      </c>
      <c r="D745" s="240">
        <v>1112.94</v>
      </c>
      <c r="E745" s="242">
        <v>1</v>
      </c>
    </row>
    <row r="746" spans="2:5" x14ac:dyDescent="0.25">
      <c r="B746" s="239">
        <v>44171</v>
      </c>
      <c r="C746" s="236" t="s">
        <v>505</v>
      </c>
      <c r="D746" s="240">
        <v>1290.81</v>
      </c>
      <c r="E746" s="242">
        <v>1</v>
      </c>
    </row>
    <row r="747" spans="2:5" x14ac:dyDescent="0.25">
      <c r="B747" s="239">
        <v>44172</v>
      </c>
      <c r="C747" s="236" t="s">
        <v>506</v>
      </c>
      <c r="D747" s="240">
        <v>1794.66</v>
      </c>
      <c r="E747" s="242">
        <v>1</v>
      </c>
    </row>
    <row r="748" spans="2:5" x14ac:dyDescent="0.25">
      <c r="B748" s="239">
        <v>44172</v>
      </c>
      <c r="C748" s="236" t="s">
        <v>507</v>
      </c>
      <c r="D748" s="240">
        <v>3516.18</v>
      </c>
      <c r="E748" s="242">
        <v>1</v>
      </c>
    </row>
    <row r="749" spans="2:5" x14ac:dyDescent="0.25">
      <c r="B749" s="239">
        <v>44172</v>
      </c>
      <c r="C749" s="236" t="s">
        <v>507</v>
      </c>
      <c r="D749" s="240">
        <v>3225.88</v>
      </c>
      <c r="E749" s="242">
        <v>1</v>
      </c>
    </row>
    <row r="750" spans="2:5" x14ac:dyDescent="0.25">
      <c r="B750" s="239">
        <v>44172</v>
      </c>
      <c r="C750" s="236" t="s">
        <v>508</v>
      </c>
      <c r="D750" s="240">
        <v>4338</v>
      </c>
      <c r="E750" s="242">
        <v>1</v>
      </c>
    </row>
    <row r="751" spans="2:5" x14ac:dyDescent="0.25">
      <c r="B751" s="239">
        <v>44172</v>
      </c>
      <c r="C751" s="236" t="s">
        <v>509</v>
      </c>
      <c r="D751" s="240">
        <v>4512.3100000000004</v>
      </c>
      <c r="E751" s="242">
        <v>1</v>
      </c>
    </row>
    <row r="752" spans="2:5" x14ac:dyDescent="0.25">
      <c r="B752" s="239">
        <v>44172</v>
      </c>
      <c r="C752" s="236" t="s">
        <v>510</v>
      </c>
      <c r="D752" s="240">
        <v>5788.07</v>
      </c>
      <c r="E752" s="242">
        <v>1</v>
      </c>
    </row>
    <row r="753" spans="2:5" x14ac:dyDescent="0.25">
      <c r="B753" s="239">
        <v>44172</v>
      </c>
      <c r="C753" s="236" t="s">
        <v>511</v>
      </c>
      <c r="D753" s="240">
        <v>35804.97</v>
      </c>
      <c r="E753" s="242">
        <v>1</v>
      </c>
    </row>
    <row r="754" spans="2:5" x14ac:dyDescent="0.25">
      <c r="B754" s="239">
        <v>44172</v>
      </c>
      <c r="C754" s="236" t="s">
        <v>511</v>
      </c>
      <c r="D754" s="240">
        <v>37469.800000000003</v>
      </c>
      <c r="E754" s="242">
        <v>1</v>
      </c>
    </row>
    <row r="755" spans="2:5" x14ac:dyDescent="0.25">
      <c r="B755" s="239">
        <v>44172</v>
      </c>
      <c r="C755" s="236" t="s">
        <v>512</v>
      </c>
      <c r="D755" s="240">
        <v>8637.68</v>
      </c>
      <c r="E755" s="242">
        <v>1</v>
      </c>
    </row>
    <row r="756" spans="2:5" x14ac:dyDescent="0.25">
      <c r="B756" s="239">
        <v>44173</v>
      </c>
      <c r="C756" s="236" t="s">
        <v>513</v>
      </c>
      <c r="D756" s="240">
        <v>1283.8499999999999</v>
      </c>
      <c r="E756" s="242">
        <v>1</v>
      </c>
    </row>
    <row r="757" spans="2:5" x14ac:dyDescent="0.25">
      <c r="B757" s="239">
        <v>44173</v>
      </c>
      <c r="C757" s="236" t="s">
        <v>513</v>
      </c>
      <c r="D757" s="240">
        <v>1917.92</v>
      </c>
      <c r="E757" s="242">
        <v>1</v>
      </c>
    </row>
    <row r="758" spans="2:5" x14ac:dyDescent="0.25">
      <c r="B758" s="239">
        <v>44173</v>
      </c>
      <c r="C758" s="236" t="s">
        <v>514</v>
      </c>
      <c r="D758" s="240">
        <v>3277.06</v>
      </c>
      <c r="E758" s="242">
        <v>1</v>
      </c>
    </row>
    <row r="759" spans="2:5" x14ac:dyDescent="0.25">
      <c r="B759" s="239">
        <v>44173</v>
      </c>
      <c r="C759" s="236" t="s">
        <v>514</v>
      </c>
      <c r="D759" s="240">
        <v>3715.8</v>
      </c>
      <c r="E759" s="242">
        <v>1</v>
      </c>
    </row>
    <row r="760" spans="2:5" x14ac:dyDescent="0.25">
      <c r="B760" s="239">
        <v>44173</v>
      </c>
      <c r="C760" s="236" t="s">
        <v>515</v>
      </c>
      <c r="D760" s="240">
        <v>1642.02</v>
      </c>
      <c r="E760" s="242">
        <v>1</v>
      </c>
    </row>
    <row r="761" spans="2:5" x14ac:dyDescent="0.25">
      <c r="B761" s="239">
        <v>44173</v>
      </c>
      <c r="C761" s="236" t="s">
        <v>515</v>
      </c>
      <c r="D761" s="240">
        <v>2254.1</v>
      </c>
      <c r="E761" s="242">
        <v>1</v>
      </c>
    </row>
    <row r="762" spans="2:5" x14ac:dyDescent="0.25">
      <c r="B762" s="239">
        <v>44173</v>
      </c>
      <c r="C762" s="236" t="s">
        <v>515</v>
      </c>
      <c r="D762" s="240">
        <v>1754.63</v>
      </c>
      <c r="E762" s="242">
        <v>1</v>
      </c>
    </row>
    <row r="763" spans="2:5" x14ac:dyDescent="0.25">
      <c r="B763" s="239">
        <v>44174</v>
      </c>
      <c r="C763" s="236" t="s">
        <v>516</v>
      </c>
      <c r="D763" s="240">
        <v>2269.4299999999998</v>
      </c>
      <c r="E763" s="242">
        <v>1</v>
      </c>
    </row>
    <row r="764" spans="2:5" x14ac:dyDescent="0.25">
      <c r="B764" s="239">
        <v>44174</v>
      </c>
      <c r="C764" s="236" t="s">
        <v>517</v>
      </c>
      <c r="D764" s="240">
        <v>4174.2</v>
      </c>
      <c r="E764" s="242">
        <v>1</v>
      </c>
    </row>
    <row r="765" spans="2:5" x14ac:dyDescent="0.25">
      <c r="B765" s="239">
        <v>44174</v>
      </c>
      <c r="C765" s="236" t="s">
        <v>518</v>
      </c>
      <c r="D765" s="240">
        <v>8133.77</v>
      </c>
      <c r="E765" s="242">
        <v>1</v>
      </c>
    </row>
    <row r="766" spans="2:5" x14ac:dyDescent="0.25">
      <c r="B766" s="239">
        <v>44174</v>
      </c>
      <c r="C766" s="236" t="s">
        <v>518</v>
      </c>
      <c r="D766" s="240">
        <v>18211.32</v>
      </c>
      <c r="E766" s="242">
        <v>1</v>
      </c>
    </row>
    <row r="767" spans="2:5" x14ac:dyDescent="0.25">
      <c r="B767" s="239">
        <v>44174</v>
      </c>
      <c r="C767" s="236" t="s">
        <v>519</v>
      </c>
      <c r="D767" s="240">
        <v>22832.41</v>
      </c>
      <c r="E767" s="242">
        <v>1</v>
      </c>
    </row>
    <row r="768" spans="2:5" x14ac:dyDescent="0.25">
      <c r="B768" s="239">
        <v>44174</v>
      </c>
      <c r="C768" s="236" t="s">
        <v>519</v>
      </c>
      <c r="D768" s="240">
        <v>9830.8799999999992</v>
      </c>
      <c r="E768" s="242">
        <v>1</v>
      </c>
    </row>
    <row r="769" spans="2:5" x14ac:dyDescent="0.25">
      <c r="B769" s="239">
        <v>44174</v>
      </c>
      <c r="C769" s="236" t="s">
        <v>519</v>
      </c>
      <c r="D769" s="240">
        <v>18198.79</v>
      </c>
      <c r="E769" s="242">
        <v>1</v>
      </c>
    </row>
    <row r="770" spans="2:5" x14ac:dyDescent="0.25">
      <c r="B770" s="239">
        <v>44174</v>
      </c>
      <c r="C770" s="236" t="s">
        <v>519</v>
      </c>
      <c r="D770" s="240">
        <v>7797.72</v>
      </c>
      <c r="E770" s="242">
        <v>1</v>
      </c>
    </row>
    <row r="771" spans="2:5" x14ac:dyDescent="0.25">
      <c r="B771" s="239">
        <v>44174</v>
      </c>
      <c r="C771" s="236" t="s">
        <v>519</v>
      </c>
      <c r="D771" s="240">
        <v>22581.5</v>
      </c>
      <c r="E771" s="242">
        <v>1</v>
      </c>
    </row>
    <row r="772" spans="2:5" x14ac:dyDescent="0.25">
      <c r="B772" s="239">
        <v>44174</v>
      </c>
      <c r="C772" s="236" t="s">
        <v>519</v>
      </c>
      <c r="D772" s="240">
        <v>9758.91</v>
      </c>
      <c r="E772" s="242">
        <v>1</v>
      </c>
    </row>
    <row r="773" spans="2:5" x14ac:dyDescent="0.25">
      <c r="B773" s="239">
        <v>44174</v>
      </c>
      <c r="C773" s="236" t="s">
        <v>519</v>
      </c>
      <c r="D773" s="240">
        <v>32684.83</v>
      </c>
      <c r="E773" s="242">
        <v>1</v>
      </c>
    </row>
    <row r="774" spans="2:5" x14ac:dyDescent="0.25">
      <c r="B774" s="239">
        <v>44175</v>
      </c>
      <c r="C774" s="236" t="s">
        <v>520</v>
      </c>
      <c r="D774" s="240">
        <v>1971.28</v>
      </c>
      <c r="E774" s="242">
        <v>1</v>
      </c>
    </row>
    <row r="775" spans="2:5" x14ac:dyDescent="0.25">
      <c r="B775" s="239">
        <v>44175</v>
      </c>
      <c r="C775" s="236" t="s">
        <v>520</v>
      </c>
      <c r="D775" s="240">
        <v>1623.92</v>
      </c>
      <c r="E775" s="242">
        <v>1</v>
      </c>
    </row>
    <row r="776" spans="2:5" x14ac:dyDescent="0.25">
      <c r="B776" s="239">
        <v>44175</v>
      </c>
      <c r="C776" s="236" t="s">
        <v>520</v>
      </c>
      <c r="D776" s="240">
        <v>1056.4100000000001</v>
      </c>
      <c r="E776" s="242">
        <v>1</v>
      </c>
    </row>
    <row r="777" spans="2:5" x14ac:dyDescent="0.25">
      <c r="B777" s="239">
        <v>44176</v>
      </c>
      <c r="C777" s="236" t="s">
        <v>521</v>
      </c>
      <c r="D777" s="240">
        <v>6281.32</v>
      </c>
      <c r="E777" s="242">
        <v>1</v>
      </c>
    </row>
    <row r="778" spans="2:5" x14ac:dyDescent="0.25">
      <c r="B778" s="239">
        <v>44176</v>
      </c>
      <c r="C778" s="236" t="s">
        <v>522</v>
      </c>
      <c r="D778" s="240">
        <v>10442.4</v>
      </c>
      <c r="E778" s="242">
        <v>1</v>
      </c>
    </row>
    <row r="779" spans="2:5" x14ac:dyDescent="0.25">
      <c r="B779" s="239">
        <v>44176</v>
      </c>
      <c r="C779" s="236" t="s">
        <v>522</v>
      </c>
      <c r="D779" s="240">
        <v>2572.4699999999998</v>
      </c>
      <c r="E779" s="242">
        <v>1</v>
      </c>
    </row>
    <row r="780" spans="2:5" x14ac:dyDescent="0.25">
      <c r="B780" s="239">
        <v>44176</v>
      </c>
      <c r="C780" s="236" t="s">
        <v>523</v>
      </c>
      <c r="D780" s="240">
        <v>12817.8</v>
      </c>
      <c r="E780" s="242">
        <v>1</v>
      </c>
    </row>
    <row r="781" spans="2:5" x14ac:dyDescent="0.25">
      <c r="B781" s="239">
        <v>44176</v>
      </c>
      <c r="C781" s="236" t="s">
        <v>524</v>
      </c>
      <c r="D781" s="240">
        <v>12992.51</v>
      </c>
      <c r="E781" s="242">
        <v>1</v>
      </c>
    </row>
    <row r="782" spans="2:5" x14ac:dyDescent="0.25">
      <c r="B782" s="239">
        <v>44176</v>
      </c>
      <c r="C782" s="236" t="s">
        <v>525</v>
      </c>
      <c r="D782" s="240">
        <v>14786.77</v>
      </c>
      <c r="E782" s="242">
        <v>1</v>
      </c>
    </row>
    <row r="783" spans="2:5" x14ac:dyDescent="0.25">
      <c r="B783" s="239">
        <v>44176</v>
      </c>
      <c r="C783" s="236" t="s">
        <v>526</v>
      </c>
      <c r="D783" s="240">
        <v>11633.71</v>
      </c>
      <c r="E783" s="242">
        <v>1</v>
      </c>
    </row>
    <row r="784" spans="2:5" x14ac:dyDescent="0.25">
      <c r="B784" s="239">
        <v>44176</v>
      </c>
      <c r="C784" s="236" t="s">
        <v>527</v>
      </c>
      <c r="D784" s="240">
        <v>3557.98</v>
      </c>
      <c r="E784" s="242">
        <v>1</v>
      </c>
    </row>
    <row r="785" spans="2:5" x14ac:dyDescent="0.25">
      <c r="B785" s="239">
        <v>44176</v>
      </c>
      <c r="C785" s="236" t="s">
        <v>527</v>
      </c>
      <c r="D785" s="240">
        <v>9680.93</v>
      </c>
      <c r="E785" s="242">
        <v>1</v>
      </c>
    </row>
    <row r="786" spans="2:5" x14ac:dyDescent="0.25">
      <c r="B786" s="239">
        <v>44176</v>
      </c>
      <c r="C786" s="236" t="s">
        <v>528</v>
      </c>
      <c r="D786" s="240">
        <v>19002.96</v>
      </c>
      <c r="E786" s="242">
        <v>1</v>
      </c>
    </row>
    <row r="787" spans="2:5" x14ac:dyDescent="0.25">
      <c r="B787" s="239">
        <v>44176</v>
      </c>
      <c r="C787" s="236" t="s">
        <v>529</v>
      </c>
      <c r="D787" s="240">
        <v>8490.2800000000007</v>
      </c>
      <c r="E787" s="242">
        <v>1</v>
      </c>
    </row>
    <row r="788" spans="2:5" x14ac:dyDescent="0.25">
      <c r="B788" s="239">
        <v>44176</v>
      </c>
      <c r="C788" s="236" t="s">
        <v>529</v>
      </c>
      <c r="D788" s="240">
        <v>7609.76</v>
      </c>
      <c r="E788" s="242">
        <v>1</v>
      </c>
    </row>
    <row r="789" spans="2:5" x14ac:dyDescent="0.25">
      <c r="B789" s="239">
        <v>44177</v>
      </c>
      <c r="C789" s="236" t="s">
        <v>530</v>
      </c>
      <c r="D789" s="240">
        <v>3541.64</v>
      </c>
      <c r="E789" s="242">
        <v>1</v>
      </c>
    </row>
    <row r="790" spans="2:5" x14ac:dyDescent="0.25">
      <c r="B790" s="239">
        <v>44177</v>
      </c>
      <c r="C790" s="236" t="s">
        <v>531</v>
      </c>
      <c r="D790" s="240">
        <v>2823.19</v>
      </c>
      <c r="E790" s="242">
        <v>1</v>
      </c>
    </row>
    <row r="791" spans="2:5" x14ac:dyDescent="0.25">
      <c r="B791" s="239">
        <v>44177</v>
      </c>
      <c r="C791" s="236" t="s">
        <v>532</v>
      </c>
      <c r="D791" s="240">
        <v>14348.83</v>
      </c>
      <c r="E791" s="242">
        <v>1</v>
      </c>
    </row>
    <row r="792" spans="2:5" x14ac:dyDescent="0.25">
      <c r="B792" s="239">
        <v>44177</v>
      </c>
      <c r="C792" s="236" t="s">
        <v>532</v>
      </c>
      <c r="D792" s="240">
        <v>7858.57</v>
      </c>
      <c r="E792" s="242">
        <v>1</v>
      </c>
    </row>
    <row r="793" spans="2:5" x14ac:dyDescent="0.25">
      <c r="B793" s="239">
        <v>44178</v>
      </c>
      <c r="C793" s="236" t="s">
        <v>533</v>
      </c>
      <c r="D793" s="240">
        <v>3060</v>
      </c>
      <c r="E793" s="242">
        <v>1</v>
      </c>
    </row>
    <row r="794" spans="2:5" x14ac:dyDescent="0.25">
      <c r="B794" s="239">
        <v>44178</v>
      </c>
      <c r="C794" s="236" t="s">
        <v>534</v>
      </c>
      <c r="D794" s="240">
        <v>1065.96</v>
      </c>
      <c r="E794" s="242">
        <v>1</v>
      </c>
    </row>
    <row r="795" spans="2:5" x14ac:dyDescent="0.25">
      <c r="B795" s="239">
        <v>44178</v>
      </c>
      <c r="C795" s="236" t="s">
        <v>534</v>
      </c>
      <c r="D795" s="240">
        <v>1032.49</v>
      </c>
      <c r="E795" s="242">
        <v>1</v>
      </c>
    </row>
    <row r="796" spans="2:5" x14ac:dyDescent="0.25">
      <c r="B796" s="239">
        <v>44178</v>
      </c>
      <c r="C796" s="236" t="s">
        <v>535</v>
      </c>
      <c r="D796" s="240">
        <v>420.62</v>
      </c>
      <c r="E796" s="242">
        <v>1</v>
      </c>
    </row>
    <row r="797" spans="2:5" x14ac:dyDescent="0.25">
      <c r="B797" s="239">
        <v>44178</v>
      </c>
      <c r="C797" s="236" t="s">
        <v>536</v>
      </c>
      <c r="D797" s="240">
        <v>86866.03</v>
      </c>
      <c r="E797" s="242">
        <v>1</v>
      </c>
    </row>
    <row r="798" spans="2:5" x14ac:dyDescent="0.25">
      <c r="B798" s="239">
        <v>44178</v>
      </c>
      <c r="C798" s="236" t="s">
        <v>536</v>
      </c>
      <c r="D798" s="240">
        <v>184687.92</v>
      </c>
      <c r="E798" s="242">
        <v>1</v>
      </c>
    </row>
    <row r="799" spans="2:5" x14ac:dyDescent="0.25">
      <c r="B799" s="239">
        <v>44178</v>
      </c>
      <c r="C799" s="236" t="s">
        <v>537</v>
      </c>
      <c r="D799" s="240">
        <v>1019.85</v>
      </c>
      <c r="E799" s="242">
        <v>1</v>
      </c>
    </row>
    <row r="800" spans="2:5" x14ac:dyDescent="0.25">
      <c r="B800" s="239">
        <v>44178</v>
      </c>
      <c r="C800" s="236" t="s">
        <v>537</v>
      </c>
      <c r="D800" s="240">
        <v>996.11</v>
      </c>
      <c r="E800" s="242">
        <v>1</v>
      </c>
    </row>
    <row r="801" spans="2:5" x14ac:dyDescent="0.25">
      <c r="B801" s="239">
        <v>44178</v>
      </c>
      <c r="C801" s="236" t="s">
        <v>538</v>
      </c>
      <c r="D801" s="240">
        <v>1253.51</v>
      </c>
      <c r="E801" s="242">
        <v>1</v>
      </c>
    </row>
    <row r="802" spans="2:5" x14ac:dyDescent="0.25">
      <c r="B802" s="239">
        <v>44178</v>
      </c>
      <c r="C802" s="236" t="s">
        <v>538</v>
      </c>
      <c r="D802" s="240">
        <v>1401.71</v>
      </c>
      <c r="E802" s="242">
        <v>1</v>
      </c>
    </row>
    <row r="803" spans="2:5" x14ac:dyDescent="0.25">
      <c r="B803" s="239">
        <v>44178</v>
      </c>
      <c r="C803" s="236" t="s">
        <v>539</v>
      </c>
      <c r="D803" s="240">
        <v>699.54</v>
      </c>
      <c r="E803" s="242">
        <v>1</v>
      </c>
    </row>
    <row r="804" spans="2:5" x14ac:dyDescent="0.25">
      <c r="B804" s="239">
        <v>44178</v>
      </c>
      <c r="C804" s="236" t="s">
        <v>539</v>
      </c>
      <c r="D804" s="240">
        <v>573.61</v>
      </c>
      <c r="E804" s="242">
        <v>1</v>
      </c>
    </row>
    <row r="805" spans="2:5" x14ac:dyDescent="0.25">
      <c r="B805" s="239">
        <v>44178</v>
      </c>
      <c r="C805" s="236" t="s">
        <v>540</v>
      </c>
      <c r="D805" s="240">
        <v>591.27</v>
      </c>
      <c r="E805" s="242">
        <v>1</v>
      </c>
    </row>
    <row r="806" spans="2:5" x14ac:dyDescent="0.25">
      <c r="B806" s="239">
        <v>44178</v>
      </c>
      <c r="C806" s="236" t="s">
        <v>540</v>
      </c>
      <c r="D806" s="240">
        <v>516.25</v>
      </c>
      <c r="E806" s="242">
        <v>1</v>
      </c>
    </row>
    <row r="807" spans="2:5" x14ac:dyDescent="0.25">
      <c r="B807" s="239">
        <v>44178</v>
      </c>
      <c r="C807" s="236" t="s">
        <v>541</v>
      </c>
      <c r="D807" s="240">
        <v>524.65</v>
      </c>
      <c r="E807" s="242">
        <v>1</v>
      </c>
    </row>
    <row r="808" spans="2:5" x14ac:dyDescent="0.25">
      <c r="B808" s="239">
        <v>44178</v>
      </c>
      <c r="C808" s="236" t="s">
        <v>541</v>
      </c>
      <c r="D808" s="240">
        <v>442.5</v>
      </c>
      <c r="E808" s="242">
        <v>1</v>
      </c>
    </row>
    <row r="809" spans="2:5" x14ac:dyDescent="0.25">
      <c r="B809" s="239">
        <v>44178</v>
      </c>
      <c r="C809" s="236" t="s">
        <v>542</v>
      </c>
      <c r="D809" s="240">
        <v>1123.8800000000001</v>
      </c>
      <c r="E809" s="242">
        <v>1</v>
      </c>
    </row>
    <row r="810" spans="2:5" x14ac:dyDescent="0.25">
      <c r="B810" s="239">
        <v>44178</v>
      </c>
      <c r="C810" s="236" t="s">
        <v>542</v>
      </c>
      <c r="D810" s="240">
        <v>1218.81</v>
      </c>
      <c r="E810" s="242">
        <v>1</v>
      </c>
    </row>
    <row r="811" spans="2:5" x14ac:dyDescent="0.25">
      <c r="B811" s="239">
        <v>44178</v>
      </c>
      <c r="C811" s="236" t="s">
        <v>543</v>
      </c>
      <c r="D811" s="240">
        <v>4191.9799999999996</v>
      </c>
      <c r="E811" s="242">
        <v>1</v>
      </c>
    </row>
    <row r="812" spans="2:5" x14ac:dyDescent="0.25">
      <c r="B812" s="239">
        <v>44178</v>
      </c>
      <c r="C812" s="236" t="s">
        <v>544</v>
      </c>
      <c r="D812" s="240">
        <v>14759.07</v>
      </c>
      <c r="E812" s="242">
        <v>1</v>
      </c>
    </row>
    <row r="813" spans="2:5" x14ac:dyDescent="0.25">
      <c r="B813" s="239">
        <v>44178</v>
      </c>
      <c r="C813" s="236" t="s">
        <v>544</v>
      </c>
      <c r="D813" s="240">
        <v>8208.82</v>
      </c>
      <c r="E813" s="242">
        <v>1</v>
      </c>
    </row>
    <row r="814" spans="2:5" x14ac:dyDescent="0.25">
      <c r="B814" s="239">
        <v>44178</v>
      </c>
      <c r="C814" s="236" t="s">
        <v>545</v>
      </c>
      <c r="D814" s="240">
        <v>1934.87</v>
      </c>
      <c r="E814" s="242">
        <v>1</v>
      </c>
    </row>
    <row r="815" spans="2:5" x14ac:dyDescent="0.25">
      <c r="B815" s="239">
        <v>44178</v>
      </c>
      <c r="C815" s="236" t="s">
        <v>546</v>
      </c>
      <c r="D815" s="240">
        <v>1774.88</v>
      </c>
      <c r="E815" s="242">
        <v>1</v>
      </c>
    </row>
    <row r="816" spans="2:5" x14ac:dyDescent="0.25">
      <c r="B816" s="239">
        <v>44178</v>
      </c>
      <c r="C816" s="236" t="s">
        <v>547</v>
      </c>
      <c r="D816" s="240">
        <v>2015.42</v>
      </c>
      <c r="E816" s="242">
        <v>1</v>
      </c>
    </row>
    <row r="817" spans="2:5" x14ac:dyDescent="0.25">
      <c r="B817" s="239">
        <v>44178</v>
      </c>
      <c r="C817" s="236" t="s">
        <v>547</v>
      </c>
      <c r="D817" s="240">
        <v>3414.22</v>
      </c>
      <c r="E817" s="242">
        <v>1</v>
      </c>
    </row>
    <row r="818" spans="2:5" x14ac:dyDescent="0.25">
      <c r="B818" s="239">
        <v>44180</v>
      </c>
      <c r="C818" s="236" t="s">
        <v>548</v>
      </c>
      <c r="D818" s="240">
        <v>4119.99</v>
      </c>
      <c r="E818" s="242">
        <v>1</v>
      </c>
    </row>
    <row r="819" spans="2:5" x14ac:dyDescent="0.25">
      <c r="B819" s="239">
        <v>44181</v>
      </c>
      <c r="C819" s="236" t="s">
        <v>549</v>
      </c>
      <c r="D819" s="240">
        <v>49059.87</v>
      </c>
      <c r="E819" s="242">
        <v>1</v>
      </c>
    </row>
    <row r="820" spans="2:5" x14ac:dyDescent="0.25">
      <c r="B820" s="239">
        <v>44181</v>
      </c>
      <c r="C820" s="236" t="s">
        <v>549</v>
      </c>
      <c r="D820" s="240">
        <v>4912.87</v>
      </c>
      <c r="E820" s="242">
        <v>1</v>
      </c>
    </row>
    <row r="821" spans="2:5" x14ac:dyDescent="0.25">
      <c r="B821" s="239">
        <v>44181</v>
      </c>
      <c r="C821" s="236" t="s">
        <v>549</v>
      </c>
      <c r="D821" s="240">
        <v>30233.17</v>
      </c>
      <c r="E821" s="242">
        <v>1</v>
      </c>
    </row>
    <row r="822" spans="2:5" x14ac:dyDescent="0.25">
      <c r="B822" s="239">
        <v>44181</v>
      </c>
      <c r="C822" s="236" t="s">
        <v>549</v>
      </c>
      <c r="D822" s="240">
        <v>5770.16</v>
      </c>
      <c r="E822" s="242">
        <v>1</v>
      </c>
    </row>
    <row r="823" spans="2:5" x14ac:dyDescent="0.25">
      <c r="B823" s="239">
        <v>44181</v>
      </c>
      <c r="C823" s="236" t="s">
        <v>549</v>
      </c>
      <c r="D823" s="240">
        <v>12118.19</v>
      </c>
      <c r="E823" s="242">
        <v>1</v>
      </c>
    </row>
    <row r="824" spans="2:5" x14ac:dyDescent="0.25">
      <c r="B824" s="239">
        <v>44181</v>
      </c>
      <c r="C824" s="236" t="s">
        <v>549</v>
      </c>
      <c r="D824" s="240">
        <v>6265.59</v>
      </c>
      <c r="E824" s="242">
        <v>1</v>
      </c>
    </row>
    <row r="825" spans="2:5" x14ac:dyDescent="0.25">
      <c r="B825" s="239">
        <v>44181</v>
      </c>
      <c r="C825" s="236" t="s">
        <v>549</v>
      </c>
      <c r="D825" s="240">
        <v>5475.78</v>
      </c>
      <c r="E825" s="242">
        <v>1</v>
      </c>
    </row>
    <row r="826" spans="2:5" x14ac:dyDescent="0.25">
      <c r="B826" s="239">
        <v>44181</v>
      </c>
      <c r="C826" s="236" t="s">
        <v>549</v>
      </c>
      <c r="D826" s="240">
        <v>11096.96</v>
      </c>
      <c r="E826" s="242">
        <v>1</v>
      </c>
    </row>
    <row r="827" spans="2:5" x14ac:dyDescent="0.25">
      <c r="B827" s="239">
        <v>44181</v>
      </c>
      <c r="C827" s="236" t="s">
        <v>549</v>
      </c>
      <c r="D827" s="240">
        <v>8332.65</v>
      </c>
      <c r="E827" s="242">
        <v>1</v>
      </c>
    </row>
    <row r="828" spans="2:5" x14ac:dyDescent="0.25">
      <c r="B828" s="239">
        <v>44181</v>
      </c>
      <c r="C828" s="236" t="s">
        <v>549</v>
      </c>
      <c r="D828" s="240">
        <v>1717.42</v>
      </c>
      <c r="E828" s="242">
        <v>1</v>
      </c>
    </row>
    <row r="829" spans="2:5" x14ac:dyDescent="0.25">
      <c r="B829" s="239">
        <v>44181</v>
      </c>
      <c r="C829" s="236" t="s">
        <v>549</v>
      </c>
      <c r="D829" s="240">
        <v>8542.65</v>
      </c>
      <c r="E829" s="242">
        <v>1</v>
      </c>
    </row>
    <row r="830" spans="2:5" x14ac:dyDescent="0.25">
      <c r="B830" s="239">
        <v>44181</v>
      </c>
      <c r="C830" s="236" t="s">
        <v>549</v>
      </c>
      <c r="D830" s="240">
        <v>1686.13</v>
      </c>
      <c r="E830" s="242">
        <v>1</v>
      </c>
    </row>
    <row r="831" spans="2:5" x14ac:dyDescent="0.25">
      <c r="B831" s="239">
        <v>44181</v>
      </c>
      <c r="C831" s="236" t="s">
        <v>549</v>
      </c>
      <c r="D831" s="240">
        <v>15887.11</v>
      </c>
      <c r="E831" s="242">
        <v>1</v>
      </c>
    </row>
    <row r="832" spans="2:5" x14ac:dyDescent="0.25">
      <c r="B832" s="239">
        <v>44181</v>
      </c>
      <c r="C832" s="236" t="s">
        <v>549</v>
      </c>
      <c r="D832" s="240">
        <v>13038.3</v>
      </c>
      <c r="E832" s="242">
        <v>1</v>
      </c>
    </row>
    <row r="833" spans="2:5" x14ac:dyDescent="0.25">
      <c r="B833" s="239">
        <v>44182</v>
      </c>
      <c r="C833" s="236" t="s">
        <v>550</v>
      </c>
      <c r="D833" s="240">
        <v>6061.22</v>
      </c>
      <c r="E833" s="242">
        <v>1</v>
      </c>
    </row>
    <row r="834" spans="2:5" x14ac:dyDescent="0.25">
      <c r="B834" s="239">
        <v>44182</v>
      </c>
      <c r="C834" s="236" t="s">
        <v>550</v>
      </c>
      <c r="D834" s="240">
        <v>5076.5200000000004</v>
      </c>
      <c r="E834" s="242">
        <v>1</v>
      </c>
    </row>
    <row r="835" spans="2:5" x14ac:dyDescent="0.25">
      <c r="B835" s="239">
        <v>44182</v>
      </c>
      <c r="C835" s="236" t="s">
        <v>550</v>
      </c>
      <c r="D835" s="240">
        <v>6891.49</v>
      </c>
      <c r="E835" s="242">
        <v>1</v>
      </c>
    </row>
    <row r="836" spans="2:5" x14ac:dyDescent="0.25">
      <c r="B836" s="239">
        <v>44182</v>
      </c>
      <c r="C836" s="236" t="s">
        <v>550</v>
      </c>
      <c r="D836" s="240">
        <v>1157.56</v>
      </c>
      <c r="E836" s="242">
        <v>1</v>
      </c>
    </row>
    <row r="837" spans="2:5" x14ac:dyDescent="0.25">
      <c r="B837" s="239">
        <v>44182</v>
      </c>
      <c r="C837" s="236" t="s">
        <v>550</v>
      </c>
      <c r="D837" s="240">
        <v>10404.1</v>
      </c>
      <c r="E837" s="242">
        <v>1</v>
      </c>
    </row>
    <row r="838" spans="2:5" x14ac:dyDescent="0.25">
      <c r="B838" s="239">
        <v>44182</v>
      </c>
      <c r="C838" s="236" t="s">
        <v>550</v>
      </c>
      <c r="D838" s="240">
        <v>955.87</v>
      </c>
      <c r="E838" s="242">
        <v>1</v>
      </c>
    </row>
    <row r="839" spans="2:5" x14ac:dyDescent="0.25">
      <c r="B839" s="239">
        <v>44182</v>
      </c>
      <c r="C839" s="236" t="s">
        <v>551</v>
      </c>
      <c r="D839" s="240">
        <v>4967.38</v>
      </c>
      <c r="E839" s="242">
        <v>1</v>
      </c>
    </row>
    <row r="840" spans="2:5" x14ac:dyDescent="0.25">
      <c r="B840" s="239">
        <v>44182</v>
      </c>
      <c r="C840" s="236" t="s">
        <v>551</v>
      </c>
      <c r="D840" s="240">
        <v>4109.21</v>
      </c>
      <c r="E840" s="242">
        <v>1</v>
      </c>
    </row>
    <row r="841" spans="2:5" x14ac:dyDescent="0.25">
      <c r="B841" s="239">
        <v>44182</v>
      </c>
      <c r="C841" s="236" t="s">
        <v>551</v>
      </c>
      <c r="D841" s="240">
        <v>3550.46</v>
      </c>
      <c r="E841" s="242">
        <v>1</v>
      </c>
    </row>
    <row r="842" spans="2:5" x14ac:dyDescent="0.25">
      <c r="B842" s="239">
        <v>44182</v>
      </c>
      <c r="C842" s="236" t="s">
        <v>551</v>
      </c>
      <c r="D842" s="240">
        <v>3378.56</v>
      </c>
      <c r="E842" s="242">
        <v>1</v>
      </c>
    </row>
    <row r="843" spans="2:5" x14ac:dyDescent="0.25">
      <c r="B843" s="239">
        <v>44182</v>
      </c>
      <c r="C843" s="236" t="s">
        <v>551</v>
      </c>
      <c r="D843" s="240">
        <v>3356.47</v>
      </c>
      <c r="E843" s="242">
        <v>1</v>
      </c>
    </row>
    <row r="844" spans="2:5" x14ac:dyDescent="0.25">
      <c r="B844" s="239">
        <v>44182</v>
      </c>
      <c r="C844" s="236" t="s">
        <v>551</v>
      </c>
      <c r="D844" s="240">
        <v>1111.25</v>
      </c>
      <c r="E844" s="242">
        <v>1</v>
      </c>
    </row>
    <row r="845" spans="2:5" x14ac:dyDescent="0.25">
      <c r="B845" s="239">
        <v>44183</v>
      </c>
      <c r="C845" s="236" t="s">
        <v>552</v>
      </c>
      <c r="D845" s="240">
        <v>1116.58</v>
      </c>
      <c r="E845" s="242">
        <v>1</v>
      </c>
    </row>
    <row r="846" spans="2:5" x14ac:dyDescent="0.25">
      <c r="B846" s="239">
        <v>44183</v>
      </c>
      <c r="C846" s="236" t="s">
        <v>552</v>
      </c>
      <c r="D846" s="240">
        <v>975.51</v>
      </c>
      <c r="E846" s="242">
        <v>1</v>
      </c>
    </row>
    <row r="847" spans="2:5" x14ac:dyDescent="0.25">
      <c r="B847" s="239">
        <v>44183</v>
      </c>
      <c r="C847" s="236" t="s">
        <v>552</v>
      </c>
      <c r="D847" s="240">
        <v>972.85</v>
      </c>
      <c r="E847" s="242">
        <v>1</v>
      </c>
    </row>
    <row r="848" spans="2:5" x14ac:dyDescent="0.25">
      <c r="B848" s="239">
        <v>44183</v>
      </c>
      <c r="C848" s="236" t="s">
        <v>552</v>
      </c>
      <c r="D848" s="240">
        <v>986.97</v>
      </c>
      <c r="E848" s="242">
        <v>1</v>
      </c>
    </row>
    <row r="849" spans="2:5" x14ac:dyDescent="0.25">
      <c r="B849" s="239">
        <v>44183</v>
      </c>
      <c r="C849" s="236" t="s">
        <v>552</v>
      </c>
      <c r="D849" s="240">
        <v>1065.99</v>
      </c>
      <c r="E849" s="242">
        <v>1</v>
      </c>
    </row>
    <row r="850" spans="2:5" x14ac:dyDescent="0.25">
      <c r="B850" s="239">
        <v>44183</v>
      </c>
      <c r="C850" s="236" t="s">
        <v>553</v>
      </c>
      <c r="D850" s="240">
        <v>56417.85</v>
      </c>
      <c r="E850" s="242">
        <v>1</v>
      </c>
    </row>
    <row r="851" spans="2:5" x14ac:dyDescent="0.25">
      <c r="B851" s="239">
        <v>44183</v>
      </c>
      <c r="C851" s="236" t="s">
        <v>553</v>
      </c>
      <c r="D851" s="240">
        <v>28707.02</v>
      </c>
      <c r="E851" s="242">
        <v>1</v>
      </c>
    </row>
    <row r="852" spans="2:5" x14ac:dyDescent="0.25">
      <c r="B852" s="239">
        <v>44183</v>
      </c>
      <c r="C852" s="236" t="s">
        <v>553</v>
      </c>
      <c r="D852" s="240">
        <v>17158.16</v>
      </c>
      <c r="E852" s="242">
        <v>1</v>
      </c>
    </row>
    <row r="853" spans="2:5" x14ac:dyDescent="0.25">
      <c r="B853" s="239">
        <v>44183</v>
      </c>
      <c r="C853" s="236" t="s">
        <v>553</v>
      </c>
      <c r="D853" s="240">
        <v>276.92</v>
      </c>
      <c r="E853" s="242">
        <v>1</v>
      </c>
    </row>
    <row r="854" spans="2:5" x14ac:dyDescent="0.25">
      <c r="B854" s="239">
        <v>44183</v>
      </c>
      <c r="C854" s="236" t="s">
        <v>553</v>
      </c>
      <c r="D854" s="240">
        <v>2584.1</v>
      </c>
      <c r="E854" s="242">
        <v>1</v>
      </c>
    </row>
    <row r="855" spans="2:5" x14ac:dyDescent="0.25">
      <c r="B855" s="239">
        <v>44183</v>
      </c>
      <c r="C855" s="236" t="s">
        <v>553</v>
      </c>
      <c r="D855" s="240">
        <v>1149.1500000000001</v>
      </c>
      <c r="E855" s="242">
        <v>1</v>
      </c>
    </row>
    <row r="856" spans="2:5" x14ac:dyDescent="0.25">
      <c r="B856" s="239">
        <v>44183</v>
      </c>
      <c r="C856" s="236" t="s">
        <v>553</v>
      </c>
      <c r="D856" s="240">
        <v>9276.2199999999993</v>
      </c>
      <c r="E856" s="242">
        <v>1</v>
      </c>
    </row>
    <row r="857" spans="2:5" x14ac:dyDescent="0.25">
      <c r="B857" s="239">
        <v>44183</v>
      </c>
      <c r="C857" s="236" t="s">
        <v>553</v>
      </c>
      <c r="D857" s="240">
        <v>3147.25</v>
      </c>
      <c r="E857" s="242">
        <v>1</v>
      </c>
    </row>
    <row r="858" spans="2:5" x14ac:dyDescent="0.25">
      <c r="B858" s="239">
        <v>44183</v>
      </c>
      <c r="C858" s="236" t="s">
        <v>554</v>
      </c>
      <c r="D858" s="240">
        <v>3616.94</v>
      </c>
      <c r="E858" s="242">
        <v>1</v>
      </c>
    </row>
    <row r="859" spans="2:5" x14ac:dyDescent="0.25">
      <c r="B859" s="239">
        <v>44183</v>
      </c>
      <c r="C859" s="236" t="s">
        <v>554</v>
      </c>
      <c r="D859" s="240">
        <v>14439.35</v>
      </c>
      <c r="E859" s="242">
        <v>1</v>
      </c>
    </row>
    <row r="860" spans="2:5" x14ac:dyDescent="0.25">
      <c r="B860" s="239">
        <v>44183</v>
      </c>
      <c r="C860" s="236" t="s">
        <v>554</v>
      </c>
      <c r="D860" s="240">
        <v>899.81</v>
      </c>
      <c r="E860" s="242">
        <v>1</v>
      </c>
    </row>
    <row r="861" spans="2:5" x14ac:dyDescent="0.25">
      <c r="B861" s="239">
        <v>44183</v>
      </c>
      <c r="C861" s="236" t="s">
        <v>554</v>
      </c>
      <c r="D861" s="240">
        <v>169.18</v>
      </c>
      <c r="E861" s="242">
        <v>1</v>
      </c>
    </row>
    <row r="862" spans="2:5" x14ac:dyDescent="0.25">
      <c r="B862" s="239">
        <v>44183</v>
      </c>
      <c r="C862" s="236" t="s">
        <v>554</v>
      </c>
      <c r="D862" s="240">
        <v>6541.62</v>
      </c>
      <c r="E862" s="242">
        <v>1</v>
      </c>
    </row>
    <row r="863" spans="2:5" x14ac:dyDescent="0.25">
      <c r="B863" s="239">
        <v>44183</v>
      </c>
      <c r="C863" s="236" t="s">
        <v>554</v>
      </c>
      <c r="D863" s="240">
        <v>986.41</v>
      </c>
      <c r="E863" s="242">
        <v>1</v>
      </c>
    </row>
    <row r="864" spans="2:5" x14ac:dyDescent="0.25">
      <c r="B864" s="239">
        <v>44183</v>
      </c>
      <c r="C864" s="236" t="s">
        <v>554</v>
      </c>
      <c r="D864" s="240">
        <v>16109.22</v>
      </c>
      <c r="E864" s="242">
        <v>1</v>
      </c>
    </row>
    <row r="865" spans="2:5" x14ac:dyDescent="0.25">
      <c r="B865" s="239">
        <v>44183</v>
      </c>
      <c r="C865" s="236" t="s">
        <v>554</v>
      </c>
      <c r="D865" s="240">
        <v>4154.1499999999996</v>
      </c>
      <c r="E865" s="242">
        <v>1</v>
      </c>
    </row>
    <row r="866" spans="2:5" x14ac:dyDescent="0.25">
      <c r="B866" s="239">
        <v>44183</v>
      </c>
      <c r="C866" s="236" t="s">
        <v>554</v>
      </c>
      <c r="D866" s="240">
        <v>10620.66</v>
      </c>
      <c r="E866" s="242">
        <v>1</v>
      </c>
    </row>
    <row r="867" spans="2:5" x14ac:dyDescent="0.25">
      <c r="B867" s="239">
        <v>44183</v>
      </c>
      <c r="C867" s="236" t="s">
        <v>554</v>
      </c>
      <c r="D867" s="240">
        <v>2778.65</v>
      </c>
      <c r="E867" s="242">
        <v>1</v>
      </c>
    </row>
    <row r="868" spans="2:5" x14ac:dyDescent="0.25">
      <c r="B868" s="239">
        <v>44183</v>
      </c>
      <c r="C868" s="236" t="s">
        <v>554</v>
      </c>
      <c r="D868" s="240">
        <v>14743.87</v>
      </c>
      <c r="E868" s="242">
        <v>1</v>
      </c>
    </row>
    <row r="869" spans="2:5" x14ac:dyDescent="0.25">
      <c r="B869" s="239">
        <v>44183</v>
      </c>
      <c r="C869" s="236" t="s">
        <v>554</v>
      </c>
      <c r="D869" s="240">
        <v>2594.38</v>
      </c>
      <c r="E869" s="242">
        <v>1</v>
      </c>
    </row>
    <row r="870" spans="2:5" x14ac:dyDescent="0.25">
      <c r="B870" s="239">
        <v>44183</v>
      </c>
      <c r="C870" s="236" t="s">
        <v>554</v>
      </c>
      <c r="D870" s="240">
        <v>5083.78</v>
      </c>
      <c r="E870" s="242">
        <v>1</v>
      </c>
    </row>
    <row r="871" spans="2:5" x14ac:dyDescent="0.25">
      <c r="B871" s="239">
        <v>44183</v>
      </c>
      <c r="C871" s="236" t="s">
        <v>554</v>
      </c>
      <c r="D871" s="240">
        <v>1498.43</v>
      </c>
      <c r="E871" s="242">
        <v>1</v>
      </c>
    </row>
    <row r="872" spans="2:5" x14ac:dyDescent="0.25">
      <c r="B872" s="239">
        <v>44183</v>
      </c>
      <c r="C872" s="236" t="s">
        <v>554</v>
      </c>
      <c r="D872" s="240">
        <v>18165.41</v>
      </c>
      <c r="E872" s="242">
        <v>1</v>
      </c>
    </row>
    <row r="873" spans="2:5" x14ac:dyDescent="0.25">
      <c r="B873" s="239">
        <v>44183</v>
      </c>
      <c r="C873" s="236" t="s">
        <v>554</v>
      </c>
      <c r="D873" s="240">
        <v>5208.43</v>
      </c>
      <c r="E873" s="242">
        <v>1</v>
      </c>
    </row>
    <row r="874" spans="2:5" x14ac:dyDescent="0.25">
      <c r="B874" s="239">
        <v>44183</v>
      </c>
      <c r="C874" s="236" t="s">
        <v>555</v>
      </c>
      <c r="D874" s="240">
        <v>1532.41</v>
      </c>
      <c r="E874" s="242">
        <v>1</v>
      </c>
    </row>
    <row r="875" spans="2:5" x14ac:dyDescent="0.25">
      <c r="B875" s="239">
        <v>44183</v>
      </c>
      <c r="C875" s="236" t="s">
        <v>555</v>
      </c>
      <c r="D875" s="240">
        <v>3753.37</v>
      </c>
      <c r="E875" s="242">
        <v>1</v>
      </c>
    </row>
    <row r="876" spans="2:5" x14ac:dyDescent="0.25">
      <c r="B876" s="239">
        <v>44183</v>
      </c>
      <c r="C876" s="236" t="s">
        <v>555</v>
      </c>
      <c r="D876" s="240">
        <v>4730.6099999999997</v>
      </c>
      <c r="E876" s="242">
        <v>1</v>
      </c>
    </row>
    <row r="877" spans="2:5" x14ac:dyDescent="0.25">
      <c r="B877" s="239">
        <v>44183</v>
      </c>
      <c r="C877" s="236" t="s">
        <v>555</v>
      </c>
      <c r="D877" s="240">
        <v>138.69999999999999</v>
      </c>
      <c r="E877" s="242">
        <v>1</v>
      </c>
    </row>
    <row r="878" spans="2:5" x14ac:dyDescent="0.25">
      <c r="B878" s="239">
        <v>44183</v>
      </c>
      <c r="C878" s="236" t="s">
        <v>555</v>
      </c>
      <c r="D878" s="240">
        <v>7983.07</v>
      </c>
      <c r="E878" s="242">
        <v>1</v>
      </c>
    </row>
    <row r="879" spans="2:5" x14ac:dyDescent="0.25">
      <c r="B879" s="239">
        <v>44183</v>
      </c>
      <c r="C879" s="236" t="s">
        <v>555</v>
      </c>
      <c r="D879" s="240">
        <v>2145.7800000000002</v>
      </c>
      <c r="E879" s="242">
        <v>1</v>
      </c>
    </row>
    <row r="880" spans="2:5" x14ac:dyDescent="0.25">
      <c r="B880" s="239">
        <v>44183</v>
      </c>
      <c r="C880" s="236" t="s">
        <v>555</v>
      </c>
      <c r="D880" s="240">
        <v>757.62</v>
      </c>
      <c r="E880" s="242">
        <v>1</v>
      </c>
    </row>
    <row r="881" spans="2:5" x14ac:dyDescent="0.25">
      <c r="B881" s="239">
        <v>44183</v>
      </c>
      <c r="C881" s="236" t="s">
        <v>555</v>
      </c>
      <c r="D881" s="240">
        <v>6671.6</v>
      </c>
      <c r="E881" s="242">
        <v>1</v>
      </c>
    </row>
    <row r="882" spans="2:5" x14ac:dyDescent="0.25">
      <c r="B882" s="239">
        <v>44183</v>
      </c>
      <c r="C882" s="236" t="s">
        <v>555</v>
      </c>
      <c r="D882" s="240">
        <v>4469.3100000000004</v>
      </c>
      <c r="E882" s="242">
        <v>1</v>
      </c>
    </row>
    <row r="883" spans="2:5" x14ac:dyDescent="0.25">
      <c r="B883" s="239">
        <v>44183</v>
      </c>
      <c r="C883" s="236" t="s">
        <v>556</v>
      </c>
      <c r="D883" s="240">
        <v>5492.51</v>
      </c>
      <c r="E883" s="242">
        <v>1</v>
      </c>
    </row>
    <row r="884" spans="2:5" x14ac:dyDescent="0.25">
      <c r="B884" s="239">
        <v>44183</v>
      </c>
      <c r="C884" s="236" t="s">
        <v>556</v>
      </c>
      <c r="D884" s="240">
        <v>9799.75</v>
      </c>
      <c r="E884" s="242">
        <v>1</v>
      </c>
    </row>
    <row r="885" spans="2:5" x14ac:dyDescent="0.25">
      <c r="B885" s="239">
        <v>44183</v>
      </c>
      <c r="C885" s="236" t="s">
        <v>557</v>
      </c>
      <c r="D885" s="240">
        <v>7929.66</v>
      </c>
      <c r="E885" s="242">
        <v>1</v>
      </c>
    </row>
    <row r="886" spans="2:5" x14ac:dyDescent="0.25">
      <c r="B886" s="239">
        <v>44183</v>
      </c>
      <c r="C886" s="236" t="s">
        <v>558</v>
      </c>
      <c r="D886" s="240">
        <v>3888.19</v>
      </c>
      <c r="E886" s="242">
        <v>1</v>
      </c>
    </row>
    <row r="887" spans="2:5" x14ac:dyDescent="0.25">
      <c r="B887" s="239">
        <v>44183</v>
      </c>
      <c r="C887" s="236" t="s">
        <v>559</v>
      </c>
      <c r="D887" s="240">
        <v>2369.2800000000002</v>
      </c>
      <c r="E887" s="242">
        <v>1</v>
      </c>
    </row>
    <row r="888" spans="2:5" x14ac:dyDescent="0.25">
      <c r="B888" s="239">
        <v>44183</v>
      </c>
      <c r="C888" s="236" t="s">
        <v>559</v>
      </c>
      <c r="D888" s="240">
        <v>1523.22</v>
      </c>
      <c r="E888" s="242">
        <v>1</v>
      </c>
    </row>
    <row r="889" spans="2:5" x14ac:dyDescent="0.25">
      <c r="B889" s="239">
        <v>44183</v>
      </c>
      <c r="C889" s="236" t="s">
        <v>560</v>
      </c>
      <c r="D889" s="240">
        <v>4848.6499999999996</v>
      </c>
      <c r="E889" s="242">
        <v>1</v>
      </c>
    </row>
    <row r="890" spans="2:5" x14ac:dyDescent="0.25">
      <c r="B890" s="239">
        <v>44184</v>
      </c>
      <c r="C890" s="236" t="s">
        <v>561</v>
      </c>
      <c r="D890" s="240">
        <v>1236.6600000000001</v>
      </c>
      <c r="E890" s="242">
        <v>1</v>
      </c>
    </row>
    <row r="891" spans="2:5" x14ac:dyDescent="0.25">
      <c r="B891" s="239">
        <v>44184</v>
      </c>
      <c r="C891" s="236" t="s">
        <v>561</v>
      </c>
      <c r="D891" s="240">
        <v>2359.0500000000002</v>
      </c>
      <c r="E891" s="242">
        <v>1</v>
      </c>
    </row>
    <row r="892" spans="2:5" x14ac:dyDescent="0.25">
      <c r="B892" s="239">
        <v>44185</v>
      </c>
      <c r="C892" s="236" t="s">
        <v>562</v>
      </c>
      <c r="D892" s="240">
        <v>22960.65</v>
      </c>
      <c r="E892" s="242">
        <v>1</v>
      </c>
    </row>
    <row r="893" spans="2:5" x14ac:dyDescent="0.25">
      <c r="B893" s="239">
        <v>44185</v>
      </c>
      <c r="C893" s="236" t="s">
        <v>563</v>
      </c>
      <c r="D893" s="240">
        <v>3452.14</v>
      </c>
      <c r="E893" s="242">
        <v>1</v>
      </c>
    </row>
    <row r="894" spans="2:5" x14ac:dyDescent="0.25">
      <c r="B894" s="239">
        <v>44185</v>
      </c>
      <c r="C894" s="236" t="s">
        <v>563</v>
      </c>
      <c r="D894" s="240">
        <v>5677.29</v>
      </c>
      <c r="E894" s="242">
        <v>1</v>
      </c>
    </row>
    <row r="895" spans="2:5" x14ac:dyDescent="0.25">
      <c r="B895" s="239">
        <v>44185</v>
      </c>
      <c r="C895" s="236" t="s">
        <v>563</v>
      </c>
      <c r="D895" s="240">
        <v>9677.59</v>
      </c>
      <c r="E895" s="242">
        <v>1</v>
      </c>
    </row>
    <row r="896" spans="2:5" x14ac:dyDescent="0.25">
      <c r="B896" s="239">
        <v>44185</v>
      </c>
      <c r="C896" s="236" t="s">
        <v>563</v>
      </c>
      <c r="D896" s="240">
        <v>1677.56</v>
      </c>
      <c r="E896" s="242">
        <v>1</v>
      </c>
    </row>
    <row r="897" spans="2:5" x14ac:dyDescent="0.25">
      <c r="B897" s="239">
        <v>44185</v>
      </c>
      <c r="C897" s="236" t="s">
        <v>563</v>
      </c>
      <c r="D897" s="240">
        <v>3191.32</v>
      </c>
      <c r="E897" s="242">
        <v>1</v>
      </c>
    </row>
    <row r="898" spans="2:5" x14ac:dyDescent="0.25">
      <c r="B898" s="239">
        <v>44185</v>
      </c>
      <c r="C898" s="236" t="s">
        <v>563</v>
      </c>
      <c r="D898" s="240">
        <v>1331.57</v>
      </c>
      <c r="E898" s="242">
        <v>1</v>
      </c>
    </row>
    <row r="899" spans="2:5" x14ac:dyDescent="0.25">
      <c r="B899" s="239">
        <v>44185</v>
      </c>
      <c r="C899" s="236" t="s">
        <v>563</v>
      </c>
      <c r="D899" s="240">
        <v>9646.15</v>
      </c>
      <c r="E899" s="242">
        <v>1</v>
      </c>
    </row>
    <row r="900" spans="2:5" x14ac:dyDescent="0.25">
      <c r="B900" s="239">
        <v>44185</v>
      </c>
      <c r="C900" s="236" t="s">
        <v>563</v>
      </c>
      <c r="D900" s="240">
        <v>1211.93</v>
      </c>
      <c r="E900" s="242">
        <v>1</v>
      </c>
    </row>
    <row r="901" spans="2:5" x14ac:dyDescent="0.25">
      <c r="B901" s="239">
        <v>44185</v>
      </c>
      <c r="C901" s="236" t="s">
        <v>563</v>
      </c>
      <c r="D901" s="240">
        <v>2700.73</v>
      </c>
      <c r="E901" s="242">
        <v>1</v>
      </c>
    </row>
    <row r="902" spans="2:5" x14ac:dyDescent="0.25">
      <c r="B902" s="239">
        <v>44185</v>
      </c>
      <c r="C902" s="236" t="s">
        <v>563</v>
      </c>
      <c r="D902" s="240">
        <v>5268.17</v>
      </c>
      <c r="E902" s="242">
        <v>1</v>
      </c>
    </row>
    <row r="903" spans="2:5" x14ac:dyDescent="0.25">
      <c r="B903" s="239">
        <v>44185</v>
      </c>
      <c r="C903" s="236" t="s">
        <v>563</v>
      </c>
      <c r="D903" s="240">
        <v>4722.8900000000003</v>
      </c>
      <c r="E903" s="242">
        <v>1</v>
      </c>
    </row>
    <row r="904" spans="2:5" x14ac:dyDescent="0.25">
      <c r="B904" s="239">
        <v>44185</v>
      </c>
      <c r="C904" s="236" t="s">
        <v>563</v>
      </c>
      <c r="D904" s="240">
        <v>1194.8399999999999</v>
      </c>
      <c r="E904" s="242">
        <v>1</v>
      </c>
    </row>
    <row r="905" spans="2:5" x14ac:dyDescent="0.25">
      <c r="B905" s="239">
        <v>44185</v>
      </c>
      <c r="C905" s="236" t="s">
        <v>564</v>
      </c>
      <c r="D905" s="240">
        <v>1376.88</v>
      </c>
      <c r="E905" s="242">
        <v>1</v>
      </c>
    </row>
    <row r="906" spans="2:5" x14ac:dyDescent="0.25">
      <c r="B906" s="239">
        <v>44187</v>
      </c>
      <c r="C906" s="236" t="s">
        <v>565</v>
      </c>
      <c r="D906" s="240">
        <v>373.02</v>
      </c>
      <c r="E906" s="242">
        <v>1</v>
      </c>
    </row>
    <row r="907" spans="2:5" x14ac:dyDescent="0.25">
      <c r="B907" s="239">
        <v>44187</v>
      </c>
      <c r="C907" s="236" t="s">
        <v>566</v>
      </c>
      <c r="D907" s="240">
        <v>3656.25</v>
      </c>
      <c r="E907" s="242">
        <v>1</v>
      </c>
    </row>
    <row r="908" spans="2:5" x14ac:dyDescent="0.25">
      <c r="B908" s="239">
        <v>44187</v>
      </c>
      <c r="C908" s="236" t="s">
        <v>566</v>
      </c>
      <c r="D908" s="240">
        <v>1800.34</v>
      </c>
      <c r="E908" s="242">
        <v>1</v>
      </c>
    </row>
    <row r="909" spans="2:5" x14ac:dyDescent="0.25">
      <c r="B909" s="239">
        <v>44187</v>
      </c>
      <c r="C909" s="236" t="s">
        <v>566</v>
      </c>
      <c r="D909" s="240">
        <v>970.49</v>
      </c>
      <c r="E909" s="242">
        <v>1</v>
      </c>
    </row>
    <row r="910" spans="2:5" x14ac:dyDescent="0.25">
      <c r="B910" s="239">
        <v>44187</v>
      </c>
      <c r="C910" s="236" t="s">
        <v>566</v>
      </c>
      <c r="D910" s="240">
        <v>1019.85</v>
      </c>
      <c r="E910" s="242">
        <v>1</v>
      </c>
    </row>
    <row r="911" spans="2:5" x14ac:dyDescent="0.25">
      <c r="B911" s="239">
        <v>44187</v>
      </c>
      <c r="C911" s="236" t="s">
        <v>566</v>
      </c>
      <c r="D911" s="240">
        <v>1009.85</v>
      </c>
      <c r="E911" s="242">
        <v>1</v>
      </c>
    </row>
    <row r="912" spans="2:5" x14ac:dyDescent="0.25">
      <c r="B912" s="239">
        <v>44187</v>
      </c>
      <c r="C912" s="236" t="s">
        <v>567</v>
      </c>
      <c r="D912" s="240">
        <v>11221.85</v>
      </c>
      <c r="E912" s="242">
        <v>1</v>
      </c>
    </row>
    <row r="913" spans="2:5" x14ac:dyDescent="0.25">
      <c r="B913" s="239">
        <v>44187</v>
      </c>
      <c r="C913" s="236" t="s">
        <v>568</v>
      </c>
      <c r="D913" s="240">
        <v>1469.94</v>
      </c>
      <c r="E913" s="242">
        <v>1</v>
      </c>
    </row>
    <row r="914" spans="2:5" x14ac:dyDescent="0.25">
      <c r="B914" s="239">
        <v>44187</v>
      </c>
      <c r="C914" s="236" t="s">
        <v>568</v>
      </c>
      <c r="D914" s="240">
        <v>3803.86</v>
      </c>
      <c r="E914" s="242">
        <v>1</v>
      </c>
    </row>
    <row r="915" spans="2:5" x14ac:dyDescent="0.25">
      <c r="B915" s="239">
        <v>44187</v>
      </c>
      <c r="C915" s="236" t="s">
        <v>568</v>
      </c>
      <c r="D915" s="240">
        <v>1180.01</v>
      </c>
      <c r="E915" s="242">
        <v>1</v>
      </c>
    </row>
    <row r="916" spans="2:5" x14ac:dyDescent="0.25">
      <c r="B916" s="239">
        <v>44188</v>
      </c>
      <c r="C916" s="236" t="s">
        <v>569</v>
      </c>
      <c r="D916" s="240">
        <v>23073.439999999999</v>
      </c>
      <c r="E916" s="242">
        <v>1</v>
      </c>
    </row>
    <row r="917" spans="2:5" x14ac:dyDescent="0.25">
      <c r="B917" s="239">
        <v>44188</v>
      </c>
      <c r="C917" s="236" t="s">
        <v>569</v>
      </c>
      <c r="D917" s="240">
        <v>18732.22</v>
      </c>
      <c r="E917" s="242">
        <v>1</v>
      </c>
    </row>
    <row r="918" spans="2:5" x14ac:dyDescent="0.25">
      <c r="B918" s="239">
        <v>44188</v>
      </c>
      <c r="C918" s="236" t="s">
        <v>569</v>
      </c>
      <c r="D918" s="240">
        <v>10689.84</v>
      </c>
      <c r="E918" s="242">
        <v>1</v>
      </c>
    </row>
    <row r="919" spans="2:5" x14ac:dyDescent="0.25">
      <c r="B919" s="239">
        <v>44188</v>
      </c>
      <c r="C919" s="236" t="s">
        <v>569</v>
      </c>
      <c r="D919" s="240">
        <v>1331.1</v>
      </c>
      <c r="E919" s="242">
        <v>1</v>
      </c>
    </row>
    <row r="920" spans="2:5" x14ac:dyDescent="0.25">
      <c r="B920" s="239">
        <v>44188</v>
      </c>
      <c r="C920" s="236" t="s">
        <v>569</v>
      </c>
      <c r="D920" s="240">
        <v>15085.24</v>
      </c>
      <c r="E920" s="242">
        <v>1</v>
      </c>
    </row>
    <row r="921" spans="2:5" x14ac:dyDescent="0.25">
      <c r="B921" s="239">
        <v>44188</v>
      </c>
      <c r="C921" s="236" t="s">
        <v>569</v>
      </c>
      <c r="D921" s="240">
        <v>11746.55</v>
      </c>
      <c r="E921" s="242">
        <v>1</v>
      </c>
    </row>
    <row r="922" spans="2:5" x14ac:dyDescent="0.25">
      <c r="B922" s="239">
        <v>44188</v>
      </c>
      <c r="C922" s="236" t="s">
        <v>569</v>
      </c>
      <c r="D922" s="240">
        <v>6669.61</v>
      </c>
      <c r="E922" s="242">
        <v>1</v>
      </c>
    </row>
    <row r="923" spans="2:5" x14ac:dyDescent="0.25">
      <c r="B923" s="239">
        <v>44188</v>
      </c>
      <c r="C923" s="236" t="s">
        <v>569</v>
      </c>
      <c r="D923" s="240">
        <v>3493.91</v>
      </c>
      <c r="E923" s="242">
        <v>1</v>
      </c>
    </row>
    <row r="924" spans="2:5" x14ac:dyDescent="0.25">
      <c r="B924" s="239">
        <v>44188</v>
      </c>
      <c r="C924" s="236" t="s">
        <v>569</v>
      </c>
      <c r="D924" s="240">
        <v>10493.93</v>
      </c>
      <c r="E924" s="242">
        <v>1</v>
      </c>
    </row>
    <row r="925" spans="2:5" x14ac:dyDescent="0.25">
      <c r="B925" s="239">
        <v>44188</v>
      </c>
      <c r="C925" s="236" t="s">
        <v>569</v>
      </c>
      <c r="D925" s="240">
        <v>3962.89</v>
      </c>
      <c r="E925" s="242">
        <v>1</v>
      </c>
    </row>
    <row r="926" spans="2:5" x14ac:dyDescent="0.25">
      <c r="B926" s="239">
        <v>44188</v>
      </c>
      <c r="C926" s="236" t="s">
        <v>570</v>
      </c>
      <c r="D926" s="240">
        <v>3359.66</v>
      </c>
      <c r="E926" s="242">
        <v>1</v>
      </c>
    </row>
    <row r="927" spans="2:5" x14ac:dyDescent="0.25">
      <c r="B927" s="239">
        <v>44188</v>
      </c>
      <c r="C927" s="236" t="s">
        <v>571</v>
      </c>
      <c r="D927" s="240">
        <v>1978.3</v>
      </c>
      <c r="E927" s="242">
        <v>1</v>
      </c>
    </row>
    <row r="928" spans="2:5" x14ac:dyDescent="0.25">
      <c r="B928" s="239">
        <v>44188</v>
      </c>
      <c r="C928" s="236" t="s">
        <v>571</v>
      </c>
      <c r="D928" s="240">
        <v>3757.37</v>
      </c>
      <c r="E928" s="242">
        <v>1</v>
      </c>
    </row>
    <row r="929" spans="2:5" x14ac:dyDescent="0.25">
      <c r="B929" s="239">
        <v>44188</v>
      </c>
      <c r="C929" s="236" t="s">
        <v>571</v>
      </c>
      <c r="D929" s="240">
        <v>2827.8</v>
      </c>
      <c r="E929" s="242">
        <v>1</v>
      </c>
    </row>
    <row r="930" spans="2:5" x14ac:dyDescent="0.25">
      <c r="B930" s="239">
        <v>44188</v>
      </c>
      <c r="C930" s="236" t="s">
        <v>571</v>
      </c>
      <c r="D930" s="240">
        <v>11836.94</v>
      </c>
      <c r="E930" s="242">
        <v>1</v>
      </c>
    </row>
    <row r="931" spans="2:5" x14ac:dyDescent="0.25">
      <c r="B931" s="239">
        <v>44189</v>
      </c>
      <c r="C931" s="236" t="s">
        <v>572</v>
      </c>
      <c r="D931" s="240">
        <v>1433.21</v>
      </c>
      <c r="E931" s="242">
        <v>1</v>
      </c>
    </row>
    <row r="932" spans="2:5" x14ac:dyDescent="0.25">
      <c r="B932" s="239">
        <v>44189</v>
      </c>
      <c r="C932" s="236" t="s">
        <v>572</v>
      </c>
      <c r="D932" s="240">
        <v>2827.8</v>
      </c>
      <c r="E932" s="242">
        <v>1</v>
      </c>
    </row>
    <row r="933" spans="2:5" x14ac:dyDescent="0.25">
      <c r="B933" s="239">
        <v>44189</v>
      </c>
      <c r="C933" s="236" t="s">
        <v>572</v>
      </c>
      <c r="D933" s="240">
        <v>2495.15</v>
      </c>
      <c r="E933" s="242">
        <v>1</v>
      </c>
    </row>
    <row r="934" spans="2:5" x14ac:dyDescent="0.25">
      <c r="B934" s="239">
        <v>44189</v>
      </c>
      <c r="C934" s="236" t="s">
        <v>573</v>
      </c>
      <c r="D934" s="240">
        <v>1126.8399999999999</v>
      </c>
      <c r="E934" s="242">
        <v>1</v>
      </c>
    </row>
    <row r="935" spans="2:5" x14ac:dyDescent="0.25">
      <c r="B935" s="239">
        <v>44189</v>
      </c>
      <c r="C935" s="236" t="s">
        <v>573</v>
      </c>
      <c r="D935" s="240">
        <v>1099.51</v>
      </c>
      <c r="E935" s="242">
        <v>1</v>
      </c>
    </row>
    <row r="936" spans="2:5" x14ac:dyDescent="0.25">
      <c r="B936" s="239">
        <v>44189</v>
      </c>
      <c r="C936" s="236" t="s">
        <v>573</v>
      </c>
      <c r="D936" s="240">
        <v>1094.73</v>
      </c>
      <c r="E936" s="242">
        <v>1</v>
      </c>
    </row>
    <row r="937" spans="2:5" x14ac:dyDescent="0.25">
      <c r="B937" s="239">
        <v>44189</v>
      </c>
      <c r="C937" s="236" t="s">
        <v>573</v>
      </c>
      <c r="D937" s="240">
        <v>335.16</v>
      </c>
      <c r="E937" s="242">
        <v>1</v>
      </c>
    </row>
    <row r="938" spans="2:5" x14ac:dyDescent="0.25">
      <c r="B938" s="239">
        <v>44190</v>
      </c>
      <c r="C938" s="236" t="s">
        <v>574</v>
      </c>
      <c r="D938" s="240">
        <v>946.49</v>
      </c>
      <c r="E938" s="242">
        <v>1</v>
      </c>
    </row>
    <row r="939" spans="2:5" x14ac:dyDescent="0.25">
      <c r="B939" s="239">
        <v>44190</v>
      </c>
      <c r="C939" s="236" t="s">
        <v>575</v>
      </c>
      <c r="D939" s="240">
        <v>1053.8499999999999</v>
      </c>
      <c r="E939" s="242">
        <v>1</v>
      </c>
    </row>
    <row r="940" spans="2:5" x14ac:dyDescent="0.25">
      <c r="B940" s="239">
        <v>44190</v>
      </c>
      <c r="C940" s="236" t="s">
        <v>575</v>
      </c>
      <c r="D940" s="240">
        <v>1051.06</v>
      </c>
      <c r="E940" s="242">
        <v>1</v>
      </c>
    </row>
    <row r="941" spans="2:5" x14ac:dyDescent="0.25">
      <c r="B941" s="239">
        <v>44190</v>
      </c>
      <c r="C941" s="236" t="s">
        <v>576</v>
      </c>
      <c r="D941" s="240">
        <v>960.14</v>
      </c>
      <c r="E941" s="242">
        <v>1</v>
      </c>
    </row>
    <row r="942" spans="2:5" x14ac:dyDescent="0.25">
      <c r="B942" s="239">
        <v>44190</v>
      </c>
      <c r="C942" s="236" t="s">
        <v>577</v>
      </c>
      <c r="D942" s="240">
        <v>7524</v>
      </c>
      <c r="E942" s="242">
        <v>1</v>
      </c>
    </row>
    <row r="943" spans="2:5" x14ac:dyDescent="0.25">
      <c r="B943" s="239">
        <v>44192</v>
      </c>
      <c r="C943" s="236" t="s">
        <v>578</v>
      </c>
      <c r="D943" s="240">
        <v>14413.4</v>
      </c>
      <c r="E943" s="242">
        <v>1</v>
      </c>
    </row>
    <row r="944" spans="2:5" x14ac:dyDescent="0.25">
      <c r="B944" s="239">
        <v>44192</v>
      </c>
      <c r="C944" s="236" t="s">
        <v>578</v>
      </c>
      <c r="D944" s="240">
        <v>24759.8</v>
      </c>
      <c r="E944" s="242">
        <v>1</v>
      </c>
    </row>
    <row r="945" spans="2:5" x14ac:dyDescent="0.25">
      <c r="B945" s="239">
        <v>44192</v>
      </c>
      <c r="C945" s="236" t="s">
        <v>579</v>
      </c>
      <c r="D945" s="240">
        <v>673</v>
      </c>
      <c r="E945" s="242">
        <v>1</v>
      </c>
    </row>
    <row r="946" spans="2:5" x14ac:dyDescent="0.25">
      <c r="B946" s="239">
        <v>44192</v>
      </c>
      <c r="C946" s="236" t="s">
        <v>580</v>
      </c>
      <c r="D946" s="240">
        <v>161.72999999999999</v>
      </c>
      <c r="E946" s="242">
        <v>1</v>
      </c>
    </row>
    <row r="947" spans="2:5" x14ac:dyDescent="0.25">
      <c r="B947" s="239">
        <v>44192</v>
      </c>
      <c r="C947" s="236" t="s">
        <v>580</v>
      </c>
      <c r="D947" s="240">
        <v>146.68</v>
      </c>
      <c r="E947" s="242">
        <v>1</v>
      </c>
    </row>
    <row r="948" spans="2:5" x14ac:dyDescent="0.25">
      <c r="B948" s="239">
        <v>44192</v>
      </c>
      <c r="C948" s="236" t="s">
        <v>581</v>
      </c>
      <c r="D948" s="240">
        <v>3301.78</v>
      </c>
      <c r="E948" s="242">
        <v>1</v>
      </c>
    </row>
    <row r="949" spans="2:5" x14ac:dyDescent="0.25">
      <c r="B949" s="239">
        <v>44192</v>
      </c>
      <c r="C949" s="236" t="s">
        <v>581</v>
      </c>
      <c r="D949" s="240">
        <v>3184.52</v>
      </c>
      <c r="E949" s="242">
        <v>1</v>
      </c>
    </row>
    <row r="950" spans="2:5" x14ac:dyDescent="0.25">
      <c r="B950" s="239">
        <v>44193</v>
      </c>
      <c r="C950" s="236" t="s">
        <v>582</v>
      </c>
      <c r="D950" s="240">
        <v>22254.82</v>
      </c>
      <c r="E950" s="242">
        <v>1</v>
      </c>
    </row>
    <row r="951" spans="2:5" x14ac:dyDescent="0.25">
      <c r="B951" s="239">
        <v>44193</v>
      </c>
      <c r="C951" s="236" t="s">
        <v>582</v>
      </c>
      <c r="D951" s="240">
        <v>21464.49</v>
      </c>
      <c r="E951" s="242">
        <v>1</v>
      </c>
    </row>
    <row r="952" spans="2:5" x14ac:dyDescent="0.25">
      <c r="B952" s="239">
        <v>44193</v>
      </c>
      <c r="C952" s="236" t="s">
        <v>583</v>
      </c>
      <c r="D952" s="240">
        <v>1079.72</v>
      </c>
      <c r="E952" s="242">
        <v>1</v>
      </c>
    </row>
    <row r="953" spans="2:5" x14ac:dyDescent="0.25">
      <c r="B953" s="239">
        <v>44193</v>
      </c>
      <c r="C953" s="236" t="s">
        <v>583</v>
      </c>
      <c r="D953" s="240">
        <v>8369.34</v>
      </c>
      <c r="E953" s="242">
        <v>1</v>
      </c>
    </row>
    <row r="954" spans="2:5" x14ac:dyDescent="0.25">
      <c r="B954" s="239">
        <v>44193</v>
      </c>
      <c r="C954" s="236" t="s">
        <v>583</v>
      </c>
      <c r="D954" s="240">
        <v>7590.73</v>
      </c>
      <c r="E954" s="242">
        <v>1</v>
      </c>
    </row>
    <row r="955" spans="2:5" x14ac:dyDescent="0.25">
      <c r="B955" s="239">
        <v>44194</v>
      </c>
      <c r="C955" s="236" t="s">
        <v>584</v>
      </c>
      <c r="D955" s="240">
        <v>3857.67</v>
      </c>
      <c r="E955" s="242">
        <v>1</v>
      </c>
    </row>
    <row r="956" spans="2:5" x14ac:dyDescent="0.25">
      <c r="B956" s="239">
        <v>44194</v>
      </c>
      <c r="C956" s="236" t="s">
        <v>585</v>
      </c>
      <c r="D956" s="240">
        <v>1663.43</v>
      </c>
      <c r="E956" s="242">
        <v>1</v>
      </c>
    </row>
    <row r="957" spans="2:5" x14ac:dyDescent="0.25">
      <c r="B957" s="239">
        <v>44194</v>
      </c>
      <c r="C957" s="236" t="s">
        <v>586</v>
      </c>
      <c r="D957" s="240">
        <v>903.99</v>
      </c>
      <c r="E957" s="242">
        <v>1</v>
      </c>
    </row>
    <row r="958" spans="2:5" x14ac:dyDescent="0.25">
      <c r="B958" s="239">
        <v>44194</v>
      </c>
      <c r="C958" s="236" t="s">
        <v>586</v>
      </c>
      <c r="D958" s="240">
        <v>607.32000000000005</v>
      </c>
      <c r="E958" s="242">
        <v>1</v>
      </c>
    </row>
    <row r="959" spans="2:5" x14ac:dyDescent="0.25">
      <c r="B959" s="239">
        <v>44194</v>
      </c>
      <c r="C959" s="236" t="s">
        <v>587</v>
      </c>
      <c r="D959" s="240">
        <v>4458.6099999999997</v>
      </c>
      <c r="E959" s="242">
        <v>1</v>
      </c>
    </row>
    <row r="960" spans="2:5" x14ac:dyDescent="0.25">
      <c r="B960" s="239">
        <v>44195</v>
      </c>
      <c r="C960" s="236" t="s">
        <v>588</v>
      </c>
      <c r="D960" s="240">
        <v>1101.4100000000001</v>
      </c>
      <c r="E960" s="242">
        <v>1</v>
      </c>
    </row>
    <row r="961" spans="2:5" x14ac:dyDescent="0.25">
      <c r="B961" s="239">
        <v>44195</v>
      </c>
      <c r="C961" s="236" t="s">
        <v>589</v>
      </c>
      <c r="D961" s="240">
        <v>8658.34</v>
      </c>
      <c r="E961" s="242">
        <v>1</v>
      </c>
    </row>
    <row r="962" spans="2:5" x14ac:dyDescent="0.25">
      <c r="B962" s="239">
        <v>44195</v>
      </c>
      <c r="C962" s="236" t="s">
        <v>589</v>
      </c>
      <c r="D962" s="240">
        <v>1094.73</v>
      </c>
      <c r="E962" s="242">
        <v>1</v>
      </c>
    </row>
    <row r="963" spans="2:5" x14ac:dyDescent="0.25">
      <c r="B963" s="239">
        <v>44195</v>
      </c>
      <c r="C963" s="236" t="s">
        <v>589</v>
      </c>
      <c r="D963" s="240">
        <v>1058.98</v>
      </c>
      <c r="E963" s="242">
        <v>1</v>
      </c>
    </row>
    <row r="964" spans="2:5" x14ac:dyDescent="0.25">
      <c r="B964" s="239">
        <v>44195</v>
      </c>
      <c r="C964" s="236" t="s">
        <v>590</v>
      </c>
      <c r="D964" s="240">
        <v>3765.04</v>
      </c>
      <c r="E964" s="242">
        <v>1</v>
      </c>
    </row>
    <row r="965" spans="2:5" x14ac:dyDescent="0.25">
      <c r="B965" s="239">
        <v>44195</v>
      </c>
      <c r="C965" s="236" t="s">
        <v>590</v>
      </c>
      <c r="D965" s="240">
        <v>3320.39</v>
      </c>
      <c r="E965" s="242">
        <v>1</v>
      </c>
    </row>
    <row r="966" spans="2:5" x14ac:dyDescent="0.25">
      <c r="B966" s="239">
        <v>44195</v>
      </c>
      <c r="C966" s="236" t="s">
        <v>591</v>
      </c>
      <c r="D966" s="240">
        <v>7647.98</v>
      </c>
      <c r="E966" s="242">
        <v>1</v>
      </c>
    </row>
    <row r="967" spans="2:5" x14ac:dyDescent="0.25">
      <c r="B967" s="239">
        <v>44195</v>
      </c>
      <c r="C967" s="236" t="s">
        <v>591</v>
      </c>
      <c r="D967" s="240">
        <v>35432.589999999997</v>
      </c>
      <c r="E967" s="242">
        <v>1</v>
      </c>
    </row>
    <row r="968" spans="2:5" x14ac:dyDescent="0.25">
      <c r="B968" s="239">
        <v>44195</v>
      </c>
      <c r="C968" s="236" t="s">
        <v>591</v>
      </c>
      <c r="D968" s="240">
        <v>5109.72</v>
      </c>
      <c r="E968" s="242">
        <v>1</v>
      </c>
    </row>
    <row r="969" spans="2:5" x14ac:dyDescent="0.25">
      <c r="B969" s="239">
        <v>44195</v>
      </c>
      <c r="C969" s="236" t="s">
        <v>591</v>
      </c>
      <c r="D969" s="240">
        <v>39019.360000000001</v>
      </c>
      <c r="E969" s="242">
        <v>1</v>
      </c>
    </row>
    <row r="970" spans="2:5" x14ac:dyDescent="0.25">
      <c r="B970" s="239">
        <v>44195</v>
      </c>
      <c r="C970" s="236" t="s">
        <v>591</v>
      </c>
      <c r="D970" s="240">
        <v>2080.04</v>
      </c>
      <c r="E970" s="242">
        <v>1</v>
      </c>
    </row>
    <row r="971" spans="2:5" x14ac:dyDescent="0.25">
      <c r="B971" s="239">
        <v>44195</v>
      </c>
      <c r="C971" s="236" t="s">
        <v>591</v>
      </c>
      <c r="D971" s="240">
        <v>34084.49</v>
      </c>
      <c r="E971" s="242">
        <v>1</v>
      </c>
    </row>
    <row r="972" spans="2:5" x14ac:dyDescent="0.25">
      <c r="B972" s="239">
        <v>44195</v>
      </c>
      <c r="C972" s="236" t="s">
        <v>591</v>
      </c>
      <c r="D972" s="240">
        <v>4600.32</v>
      </c>
      <c r="E972" s="242">
        <v>1</v>
      </c>
    </row>
    <row r="973" spans="2:5" x14ac:dyDescent="0.25">
      <c r="B973" s="239">
        <v>44195</v>
      </c>
      <c r="C973" s="236" t="s">
        <v>591</v>
      </c>
      <c r="D973" s="240">
        <v>2228.75</v>
      </c>
      <c r="E973" s="242">
        <v>1</v>
      </c>
    </row>
    <row r="974" spans="2:5" x14ac:dyDescent="0.25">
      <c r="B974" s="239">
        <v>44195</v>
      </c>
      <c r="C974" s="236" t="s">
        <v>592</v>
      </c>
      <c r="D974" s="240">
        <v>9022.7999999999993</v>
      </c>
      <c r="E974" s="242">
        <v>1</v>
      </c>
    </row>
    <row r="975" spans="2:5" x14ac:dyDescent="0.25">
      <c r="B975" s="239">
        <v>44195</v>
      </c>
      <c r="C975" s="236" t="s">
        <v>592</v>
      </c>
      <c r="D975" s="240">
        <v>4141.91</v>
      </c>
      <c r="E975" s="242">
        <v>1</v>
      </c>
    </row>
    <row r="976" spans="2:5" x14ac:dyDescent="0.25">
      <c r="B976" s="239">
        <v>44196</v>
      </c>
      <c r="C976" s="236" t="s">
        <v>593</v>
      </c>
      <c r="D976" s="240">
        <v>1471.25</v>
      </c>
      <c r="E976" s="242">
        <v>1</v>
      </c>
    </row>
    <row r="977" spans="2:5" x14ac:dyDescent="0.25">
      <c r="B977" s="239">
        <v>44197</v>
      </c>
      <c r="C977" s="236" t="s">
        <v>594</v>
      </c>
      <c r="D977" s="240">
        <v>638.76</v>
      </c>
      <c r="E977" s="242">
        <v>1</v>
      </c>
    </row>
    <row r="978" spans="2:5" x14ac:dyDescent="0.25">
      <c r="B978" s="239">
        <v>44197</v>
      </c>
      <c r="C978" s="236" t="s">
        <v>595</v>
      </c>
      <c r="D978" s="240">
        <v>1434.45</v>
      </c>
      <c r="E978" s="242">
        <v>1</v>
      </c>
    </row>
    <row r="979" spans="2:5" x14ac:dyDescent="0.25">
      <c r="B979" s="239">
        <v>44197</v>
      </c>
      <c r="C979" s="236" t="s">
        <v>595</v>
      </c>
      <c r="D979" s="240">
        <v>3534.66</v>
      </c>
      <c r="E979" s="242">
        <v>1</v>
      </c>
    </row>
    <row r="980" spans="2:5" x14ac:dyDescent="0.25">
      <c r="B980" s="239">
        <v>44197</v>
      </c>
      <c r="C980" s="236" t="s">
        <v>595</v>
      </c>
      <c r="D980" s="240">
        <v>4560.76</v>
      </c>
      <c r="E980" s="242">
        <v>1</v>
      </c>
    </row>
    <row r="981" spans="2:5" x14ac:dyDescent="0.25">
      <c r="B981" s="239">
        <v>44197</v>
      </c>
      <c r="C981" s="236" t="s">
        <v>595</v>
      </c>
      <c r="D981" s="240">
        <v>22299.05</v>
      </c>
      <c r="E981" s="242">
        <v>1</v>
      </c>
    </row>
    <row r="982" spans="2:5" x14ac:dyDescent="0.25">
      <c r="B982" s="239">
        <v>44197</v>
      </c>
      <c r="C982" s="236" t="s">
        <v>595</v>
      </c>
      <c r="D982" s="240">
        <v>4146.4399999999996</v>
      </c>
      <c r="E982" s="242">
        <v>1</v>
      </c>
    </row>
    <row r="983" spans="2:5" x14ac:dyDescent="0.25">
      <c r="B983" s="239">
        <v>44197</v>
      </c>
      <c r="C983" s="236" t="s">
        <v>595</v>
      </c>
      <c r="D983" s="240">
        <v>8887.67</v>
      </c>
      <c r="E983" s="242">
        <v>1</v>
      </c>
    </row>
    <row r="984" spans="2:5" x14ac:dyDescent="0.25">
      <c r="B984" s="239">
        <v>44197</v>
      </c>
      <c r="C984" s="236" t="s">
        <v>595</v>
      </c>
      <c r="D984" s="240">
        <v>18189.689999999999</v>
      </c>
      <c r="E984" s="242">
        <v>1</v>
      </c>
    </row>
    <row r="985" spans="2:5" x14ac:dyDescent="0.25">
      <c r="B985" s="239">
        <v>44197</v>
      </c>
      <c r="C985" s="236" t="s">
        <v>595</v>
      </c>
      <c r="D985" s="240">
        <v>5221.8599999999997</v>
      </c>
      <c r="E985" s="242">
        <v>1</v>
      </c>
    </row>
    <row r="986" spans="2:5" x14ac:dyDescent="0.25">
      <c r="B986" s="239">
        <v>44197</v>
      </c>
      <c r="C986" s="236" t="s">
        <v>595</v>
      </c>
      <c r="D986" s="240">
        <v>34259.53</v>
      </c>
      <c r="E986" s="242">
        <v>1</v>
      </c>
    </row>
    <row r="987" spans="2:5" x14ac:dyDescent="0.25">
      <c r="B987" s="239">
        <v>44197</v>
      </c>
      <c r="C987" s="236" t="s">
        <v>595</v>
      </c>
      <c r="D987" s="240">
        <v>10649.62</v>
      </c>
      <c r="E987" s="242">
        <v>1</v>
      </c>
    </row>
    <row r="988" spans="2:5" x14ac:dyDescent="0.25">
      <c r="B988" s="239">
        <v>44197</v>
      </c>
      <c r="C988" s="236" t="s">
        <v>596</v>
      </c>
      <c r="D988" s="240">
        <v>229.78</v>
      </c>
      <c r="E988" s="242">
        <v>1</v>
      </c>
    </row>
    <row r="989" spans="2:5" x14ac:dyDescent="0.25">
      <c r="B989" s="239">
        <v>44197</v>
      </c>
      <c r="C989" s="236" t="s">
        <v>596</v>
      </c>
      <c r="D989" s="240">
        <v>2512.0300000000002</v>
      </c>
      <c r="E989" s="242">
        <v>1</v>
      </c>
    </row>
    <row r="990" spans="2:5" x14ac:dyDescent="0.25">
      <c r="B990" s="239">
        <v>44197</v>
      </c>
      <c r="C990" s="236" t="s">
        <v>596</v>
      </c>
      <c r="D990" s="240">
        <v>1193.78</v>
      </c>
      <c r="E990" s="242">
        <v>1</v>
      </c>
    </row>
    <row r="991" spans="2:5" x14ac:dyDescent="0.25">
      <c r="B991" s="239">
        <v>44197</v>
      </c>
      <c r="C991" s="236" t="s">
        <v>596</v>
      </c>
      <c r="D991" s="240">
        <v>750.54</v>
      </c>
      <c r="E991" s="242">
        <v>1</v>
      </c>
    </row>
    <row r="992" spans="2:5" x14ac:dyDescent="0.25">
      <c r="B992" s="239">
        <v>44197</v>
      </c>
      <c r="C992" s="236" t="s">
        <v>596</v>
      </c>
      <c r="D992" s="240">
        <v>6759.38</v>
      </c>
      <c r="E992" s="242">
        <v>1</v>
      </c>
    </row>
    <row r="993" spans="2:5" x14ac:dyDescent="0.25">
      <c r="B993" s="239">
        <v>44197</v>
      </c>
      <c r="C993" s="236" t="s">
        <v>596</v>
      </c>
      <c r="D993" s="240">
        <v>4393.79</v>
      </c>
      <c r="E993" s="242">
        <v>1</v>
      </c>
    </row>
    <row r="994" spans="2:5" x14ac:dyDescent="0.25">
      <c r="B994" s="239">
        <v>44197</v>
      </c>
      <c r="C994" s="236" t="s">
        <v>596</v>
      </c>
      <c r="D994" s="240">
        <v>9403.1200000000008</v>
      </c>
      <c r="E994" s="242">
        <v>1</v>
      </c>
    </row>
    <row r="995" spans="2:5" x14ac:dyDescent="0.25">
      <c r="B995" s="239">
        <v>44197</v>
      </c>
      <c r="C995" s="236" t="s">
        <v>597</v>
      </c>
      <c r="D995" s="240">
        <v>1770.74</v>
      </c>
      <c r="E995" s="242">
        <v>1</v>
      </c>
    </row>
    <row r="996" spans="2:5" x14ac:dyDescent="0.25">
      <c r="B996" s="239">
        <v>44197</v>
      </c>
      <c r="C996" s="236" t="s">
        <v>597</v>
      </c>
      <c r="D996" s="240">
        <v>1017.08</v>
      </c>
      <c r="E996" s="242">
        <v>1</v>
      </c>
    </row>
    <row r="997" spans="2:5" x14ac:dyDescent="0.25">
      <c r="B997" s="239">
        <v>44197</v>
      </c>
      <c r="C997" s="236" t="s">
        <v>598</v>
      </c>
      <c r="D997" s="240">
        <v>867.86</v>
      </c>
      <c r="E997" s="242">
        <v>1</v>
      </c>
    </row>
    <row r="998" spans="2:5" x14ac:dyDescent="0.25">
      <c r="B998" s="239">
        <v>44197</v>
      </c>
      <c r="C998" s="236" t="s">
        <v>599</v>
      </c>
      <c r="D998" s="240">
        <v>8833.1</v>
      </c>
      <c r="E998" s="242">
        <v>1</v>
      </c>
    </row>
    <row r="999" spans="2:5" x14ac:dyDescent="0.25">
      <c r="B999" s="239">
        <v>44197</v>
      </c>
      <c r="C999" s="236" t="s">
        <v>600</v>
      </c>
      <c r="D999" s="240">
        <v>2763.15</v>
      </c>
      <c r="E999" s="242">
        <v>1</v>
      </c>
    </row>
    <row r="1000" spans="2:5" x14ac:dyDescent="0.25">
      <c r="B1000" s="239">
        <v>44199</v>
      </c>
      <c r="C1000" s="236" t="s">
        <v>601</v>
      </c>
      <c r="D1000" s="240">
        <v>5834.11</v>
      </c>
      <c r="E1000" s="242">
        <v>1</v>
      </c>
    </row>
    <row r="1001" spans="2:5" x14ac:dyDescent="0.25">
      <c r="B1001" s="239">
        <v>44200</v>
      </c>
      <c r="C1001" s="236" t="s">
        <v>602</v>
      </c>
      <c r="D1001" s="240">
        <v>1934.87</v>
      </c>
      <c r="E1001" s="242">
        <v>1</v>
      </c>
    </row>
    <row r="1002" spans="2:5" x14ac:dyDescent="0.25">
      <c r="B1002" s="239">
        <v>44200</v>
      </c>
      <c r="C1002" s="236" t="s">
        <v>603</v>
      </c>
      <c r="D1002" s="240">
        <v>1067.1600000000001</v>
      </c>
      <c r="E1002" s="242">
        <v>1</v>
      </c>
    </row>
    <row r="1003" spans="2:5" x14ac:dyDescent="0.25">
      <c r="B1003" s="239">
        <v>44200</v>
      </c>
      <c r="C1003" s="236" t="s">
        <v>603</v>
      </c>
      <c r="D1003" s="240">
        <v>4015.26</v>
      </c>
      <c r="E1003" s="242">
        <v>1</v>
      </c>
    </row>
    <row r="1004" spans="2:5" x14ac:dyDescent="0.25">
      <c r="B1004" s="239">
        <v>44200</v>
      </c>
      <c r="C1004" s="236" t="s">
        <v>603</v>
      </c>
      <c r="D1004" s="240">
        <v>2291</v>
      </c>
      <c r="E1004" s="242">
        <v>1</v>
      </c>
    </row>
    <row r="1005" spans="2:5" x14ac:dyDescent="0.25">
      <c r="B1005" s="239">
        <v>44200</v>
      </c>
      <c r="C1005" s="236" t="s">
        <v>603</v>
      </c>
      <c r="D1005" s="240">
        <v>1204.01</v>
      </c>
      <c r="E1005" s="242">
        <v>1</v>
      </c>
    </row>
    <row r="1006" spans="2:5" x14ac:dyDescent="0.25">
      <c r="B1006" s="239">
        <v>44200</v>
      </c>
      <c r="C1006" s="236" t="s">
        <v>603</v>
      </c>
      <c r="D1006" s="240">
        <v>1418.6</v>
      </c>
      <c r="E1006" s="242">
        <v>1</v>
      </c>
    </row>
    <row r="1007" spans="2:5" x14ac:dyDescent="0.25">
      <c r="B1007" s="239">
        <v>44200</v>
      </c>
      <c r="C1007" s="236" t="s">
        <v>604</v>
      </c>
      <c r="D1007" s="240">
        <v>4122.12</v>
      </c>
      <c r="E1007" s="242">
        <v>1</v>
      </c>
    </row>
    <row r="1008" spans="2:5" x14ac:dyDescent="0.25">
      <c r="B1008" s="239">
        <v>44200</v>
      </c>
      <c r="C1008" s="236" t="s">
        <v>605</v>
      </c>
      <c r="D1008" s="240">
        <v>420.62</v>
      </c>
      <c r="E1008" s="242">
        <v>1</v>
      </c>
    </row>
    <row r="1009" spans="2:5" x14ac:dyDescent="0.25">
      <c r="B1009" s="239">
        <v>44201</v>
      </c>
      <c r="C1009" s="236" t="s">
        <v>606</v>
      </c>
      <c r="D1009" s="240">
        <v>1455.08</v>
      </c>
      <c r="E1009" s="242">
        <v>1</v>
      </c>
    </row>
    <row r="1010" spans="2:5" x14ac:dyDescent="0.25">
      <c r="B1010" s="239">
        <v>44202</v>
      </c>
      <c r="C1010" s="236" t="s">
        <v>607</v>
      </c>
      <c r="D1010" s="240">
        <v>863.76</v>
      </c>
      <c r="E1010" s="242">
        <v>1</v>
      </c>
    </row>
    <row r="1011" spans="2:5" x14ac:dyDescent="0.25">
      <c r="B1011" s="239">
        <v>44202</v>
      </c>
      <c r="C1011" s="236" t="s">
        <v>608</v>
      </c>
      <c r="D1011" s="240">
        <v>401.88</v>
      </c>
      <c r="E1011" s="242">
        <v>1</v>
      </c>
    </row>
    <row r="1012" spans="2:5" x14ac:dyDescent="0.25">
      <c r="B1012" s="239">
        <v>44202</v>
      </c>
      <c r="C1012" s="236" t="s">
        <v>608</v>
      </c>
      <c r="D1012" s="240">
        <v>2830.21</v>
      </c>
      <c r="E1012" s="242">
        <v>1</v>
      </c>
    </row>
    <row r="1013" spans="2:5" x14ac:dyDescent="0.25">
      <c r="B1013" s="239">
        <v>44202</v>
      </c>
      <c r="C1013" s="236" t="s">
        <v>608</v>
      </c>
      <c r="D1013" s="240">
        <v>2566.91</v>
      </c>
      <c r="E1013" s="242">
        <v>1</v>
      </c>
    </row>
    <row r="1014" spans="2:5" x14ac:dyDescent="0.25">
      <c r="B1014" s="239">
        <v>44203</v>
      </c>
      <c r="C1014" s="236" t="s">
        <v>609</v>
      </c>
      <c r="D1014" s="240">
        <v>1266.3599999999999</v>
      </c>
      <c r="E1014" s="242">
        <v>1</v>
      </c>
    </row>
    <row r="1015" spans="2:5" x14ac:dyDescent="0.25">
      <c r="B1015" s="239">
        <v>44203</v>
      </c>
      <c r="C1015" s="236" t="s">
        <v>610</v>
      </c>
      <c r="D1015" s="240">
        <v>1808.74</v>
      </c>
      <c r="E1015" s="242">
        <v>1</v>
      </c>
    </row>
    <row r="1016" spans="2:5" x14ac:dyDescent="0.25">
      <c r="B1016" s="239">
        <v>44203</v>
      </c>
      <c r="C1016" s="236" t="s">
        <v>610</v>
      </c>
      <c r="D1016" s="240">
        <v>1430.4</v>
      </c>
      <c r="E1016" s="242">
        <v>1</v>
      </c>
    </row>
    <row r="1017" spans="2:5" x14ac:dyDescent="0.25">
      <c r="B1017" s="239">
        <v>44203</v>
      </c>
      <c r="C1017" s="236" t="s">
        <v>610</v>
      </c>
      <c r="D1017" s="240">
        <v>1413.14</v>
      </c>
      <c r="E1017" s="242">
        <v>1</v>
      </c>
    </row>
    <row r="1018" spans="2:5" x14ac:dyDescent="0.25">
      <c r="B1018" s="239">
        <v>44204</v>
      </c>
      <c r="C1018" s="236" t="s">
        <v>611</v>
      </c>
      <c r="D1018" s="240">
        <v>1033.45</v>
      </c>
      <c r="E1018" s="242">
        <v>1</v>
      </c>
    </row>
    <row r="1019" spans="2:5" x14ac:dyDescent="0.25">
      <c r="B1019" s="239">
        <v>44204</v>
      </c>
      <c r="C1019" s="236" t="s">
        <v>611</v>
      </c>
      <c r="D1019" s="240">
        <v>1051.06</v>
      </c>
      <c r="E1019" s="242">
        <v>1</v>
      </c>
    </row>
    <row r="1020" spans="2:5" x14ac:dyDescent="0.25">
      <c r="B1020" s="239">
        <v>44204</v>
      </c>
      <c r="C1020" s="236" t="s">
        <v>611</v>
      </c>
      <c r="D1020" s="240">
        <v>2728.69</v>
      </c>
      <c r="E1020" s="242">
        <v>1</v>
      </c>
    </row>
    <row r="1021" spans="2:5" x14ac:dyDescent="0.25">
      <c r="B1021" s="239">
        <v>44204</v>
      </c>
      <c r="C1021" s="236" t="s">
        <v>611</v>
      </c>
      <c r="D1021" s="240">
        <v>1788.89</v>
      </c>
      <c r="E1021" s="242">
        <v>1</v>
      </c>
    </row>
    <row r="1022" spans="2:5" x14ac:dyDescent="0.25">
      <c r="B1022" s="239">
        <v>44204</v>
      </c>
      <c r="C1022" s="236" t="s">
        <v>611</v>
      </c>
      <c r="D1022" s="240">
        <v>3547.08</v>
      </c>
      <c r="E1022" s="242">
        <v>1</v>
      </c>
    </row>
    <row r="1023" spans="2:5" x14ac:dyDescent="0.25">
      <c r="B1023" s="239">
        <v>44204</v>
      </c>
      <c r="C1023" s="236" t="s">
        <v>611</v>
      </c>
      <c r="D1023" s="240">
        <v>2708.89</v>
      </c>
      <c r="E1023" s="242">
        <v>1</v>
      </c>
    </row>
    <row r="1024" spans="2:5" x14ac:dyDescent="0.25">
      <c r="B1024" s="239">
        <v>44204</v>
      </c>
      <c r="C1024" s="236" t="s">
        <v>611</v>
      </c>
      <c r="D1024" s="240">
        <v>1606.09</v>
      </c>
      <c r="E1024" s="242">
        <v>1</v>
      </c>
    </row>
    <row r="1025" spans="2:5" x14ac:dyDescent="0.25">
      <c r="B1025" s="239">
        <v>44204</v>
      </c>
      <c r="C1025" s="236" t="s">
        <v>611</v>
      </c>
      <c r="D1025" s="240">
        <v>2819.27</v>
      </c>
      <c r="E1025" s="242">
        <v>1</v>
      </c>
    </row>
    <row r="1026" spans="2:5" x14ac:dyDescent="0.25">
      <c r="B1026" s="239">
        <v>44204</v>
      </c>
      <c r="C1026" s="236" t="s">
        <v>611</v>
      </c>
      <c r="D1026" s="240">
        <v>960.14</v>
      </c>
      <c r="E1026" s="242">
        <v>1</v>
      </c>
    </row>
    <row r="1027" spans="2:5" x14ac:dyDescent="0.25">
      <c r="B1027" s="239">
        <v>44205</v>
      </c>
      <c r="C1027" s="236" t="s">
        <v>612</v>
      </c>
      <c r="D1027" s="240">
        <v>8040.08</v>
      </c>
      <c r="E1027" s="242">
        <v>1</v>
      </c>
    </row>
    <row r="1028" spans="2:5" x14ac:dyDescent="0.25">
      <c r="B1028" s="239">
        <v>44205</v>
      </c>
      <c r="C1028" s="236" t="s">
        <v>612</v>
      </c>
      <c r="D1028" s="240">
        <v>2250.52</v>
      </c>
      <c r="E1028" s="242">
        <v>1</v>
      </c>
    </row>
    <row r="1029" spans="2:5" x14ac:dyDescent="0.25">
      <c r="B1029" s="239">
        <v>44205</v>
      </c>
      <c r="C1029" s="236" t="s">
        <v>613</v>
      </c>
      <c r="D1029" s="240">
        <v>1455.08</v>
      </c>
      <c r="E1029" s="242">
        <v>1</v>
      </c>
    </row>
    <row r="1030" spans="2:5" x14ac:dyDescent="0.25">
      <c r="B1030" s="239">
        <v>44205</v>
      </c>
      <c r="C1030" s="236" t="s">
        <v>614</v>
      </c>
      <c r="D1030" s="240">
        <v>1294.8399999999999</v>
      </c>
      <c r="E1030" s="242">
        <v>1</v>
      </c>
    </row>
    <row r="1031" spans="2:5" x14ac:dyDescent="0.25">
      <c r="B1031" s="239">
        <v>44205</v>
      </c>
      <c r="C1031" s="236" t="s">
        <v>614</v>
      </c>
      <c r="D1031" s="240">
        <v>1455.08</v>
      </c>
      <c r="E1031" s="242">
        <v>1</v>
      </c>
    </row>
    <row r="1032" spans="2:5" x14ac:dyDescent="0.25">
      <c r="B1032" s="239">
        <v>44205</v>
      </c>
      <c r="C1032" s="236" t="s">
        <v>614</v>
      </c>
      <c r="D1032" s="240">
        <v>1015.61</v>
      </c>
      <c r="E1032" s="242">
        <v>1</v>
      </c>
    </row>
    <row r="1033" spans="2:5" x14ac:dyDescent="0.25">
      <c r="B1033" s="239">
        <v>44206</v>
      </c>
      <c r="C1033" s="236" t="s">
        <v>615</v>
      </c>
      <c r="D1033" s="240">
        <v>2405.7199999999998</v>
      </c>
      <c r="E1033" s="242">
        <v>1</v>
      </c>
    </row>
    <row r="1034" spans="2:5" x14ac:dyDescent="0.25">
      <c r="B1034" s="239">
        <v>44206</v>
      </c>
      <c r="C1034" s="236" t="s">
        <v>616</v>
      </c>
      <c r="D1034" s="240">
        <v>237044.7</v>
      </c>
      <c r="E1034" s="242">
        <v>1</v>
      </c>
    </row>
    <row r="1035" spans="2:5" x14ac:dyDescent="0.25">
      <c r="B1035" s="239">
        <v>44206</v>
      </c>
      <c r="C1035" s="236" t="s">
        <v>616</v>
      </c>
      <c r="D1035" s="240">
        <v>530384.37</v>
      </c>
      <c r="E1035" s="242">
        <v>1</v>
      </c>
    </row>
    <row r="1036" spans="2:5" x14ac:dyDescent="0.25">
      <c r="B1036" s="239">
        <v>44206</v>
      </c>
      <c r="C1036" s="236" t="s">
        <v>617</v>
      </c>
      <c r="D1036" s="240">
        <v>1457.93</v>
      </c>
      <c r="E1036" s="242">
        <v>1</v>
      </c>
    </row>
    <row r="1037" spans="2:5" x14ac:dyDescent="0.25">
      <c r="B1037" s="239">
        <v>44206</v>
      </c>
      <c r="C1037" s="236" t="s">
        <v>617</v>
      </c>
      <c r="D1037" s="240">
        <v>1406.15</v>
      </c>
      <c r="E1037" s="242">
        <v>1</v>
      </c>
    </row>
    <row r="1038" spans="2:5" x14ac:dyDescent="0.25">
      <c r="B1038" s="239">
        <v>44207</v>
      </c>
      <c r="C1038" s="236" t="s">
        <v>618</v>
      </c>
      <c r="D1038" s="240">
        <v>5445.79</v>
      </c>
      <c r="E1038" s="242">
        <v>1</v>
      </c>
    </row>
    <row r="1039" spans="2:5" x14ac:dyDescent="0.25">
      <c r="B1039" s="239">
        <v>44207</v>
      </c>
      <c r="C1039" s="236" t="s">
        <v>618</v>
      </c>
      <c r="D1039" s="240">
        <v>5252.39</v>
      </c>
      <c r="E1039" s="242">
        <v>1</v>
      </c>
    </row>
    <row r="1040" spans="2:5" x14ac:dyDescent="0.25">
      <c r="B1040" s="239">
        <v>44207</v>
      </c>
      <c r="C1040" s="236" t="s">
        <v>619</v>
      </c>
      <c r="D1040" s="240">
        <v>168.25</v>
      </c>
      <c r="E1040" s="242">
        <v>1</v>
      </c>
    </row>
    <row r="1041" spans="2:5" x14ac:dyDescent="0.25">
      <c r="B1041" s="239">
        <v>44208</v>
      </c>
      <c r="C1041" s="236" t="s">
        <v>620</v>
      </c>
      <c r="D1041" s="240">
        <v>1599.88</v>
      </c>
      <c r="E1041" s="242">
        <v>1</v>
      </c>
    </row>
    <row r="1042" spans="2:5" x14ac:dyDescent="0.25">
      <c r="B1042" s="239">
        <v>44208</v>
      </c>
      <c r="C1042" s="236" t="s">
        <v>620</v>
      </c>
      <c r="D1042" s="240">
        <v>2135.46</v>
      </c>
      <c r="E1042" s="242">
        <v>1</v>
      </c>
    </row>
    <row r="1043" spans="2:5" x14ac:dyDescent="0.25">
      <c r="B1043" s="239">
        <v>44208</v>
      </c>
      <c r="C1043" s="236" t="s">
        <v>621</v>
      </c>
      <c r="D1043" s="240">
        <v>1910.49</v>
      </c>
      <c r="E1043" s="242">
        <v>1</v>
      </c>
    </row>
    <row r="1044" spans="2:5" x14ac:dyDescent="0.25">
      <c r="B1044" s="239">
        <v>44208</v>
      </c>
      <c r="C1044" s="236" t="s">
        <v>622</v>
      </c>
      <c r="D1044" s="240">
        <v>6430.14</v>
      </c>
      <c r="E1044" s="242">
        <v>1</v>
      </c>
    </row>
    <row r="1045" spans="2:5" x14ac:dyDescent="0.25">
      <c r="B1045" s="239">
        <v>44208</v>
      </c>
      <c r="C1045" s="236" t="s">
        <v>622</v>
      </c>
      <c r="D1045" s="240">
        <v>6388.19</v>
      </c>
      <c r="E1045" s="242">
        <v>1</v>
      </c>
    </row>
    <row r="1046" spans="2:5" x14ac:dyDescent="0.25">
      <c r="B1046" s="239">
        <v>44208</v>
      </c>
      <c r="C1046" s="236" t="s">
        <v>622</v>
      </c>
      <c r="D1046" s="240">
        <v>5793.89</v>
      </c>
      <c r="E1046" s="242">
        <v>1</v>
      </c>
    </row>
    <row r="1047" spans="2:5" x14ac:dyDescent="0.25">
      <c r="B1047" s="239">
        <v>44208</v>
      </c>
      <c r="C1047" s="236" t="s">
        <v>623</v>
      </c>
      <c r="D1047" s="240">
        <v>39686.120000000003</v>
      </c>
      <c r="E1047" s="242">
        <v>1</v>
      </c>
    </row>
    <row r="1048" spans="2:5" x14ac:dyDescent="0.25">
      <c r="B1048" s="239">
        <v>44208</v>
      </c>
      <c r="C1048" s="236" t="s">
        <v>624</v>
      </c>
      <c r="D1048" s="240">
        <v>4122.12</v>
      </c>
      <c r="E1048" s="242">
        <v>1</v>
      </c>
    </row>
    <row r="1049" spans="2:5" x14ac:dyDescent="0.25">
      <c r="B1049" s="239">
        <v>44208</v>
      </c>
      <c r="C1049" s="236" t="s">
        <v>625</v>
      </c>
      <c r="D1049" s="240">
        <v>1919.8</v>
      </c>
      <c r="E1049" s="242">
        <v>1</v>
      </c>
    </row>
    <row r="1050" spans="2:5" x14ac:dyDescent="0.25">
      <c r="B1050" s="239">
        <v>44208</v>
      </c>
      <c r="C1050" s="236" t="s">
        <v>625</v>
      </c>
      <c r="D1050" s="240">
        <v>2021.22</v>
      </c>
      <c r="E1050" s="242">
        <v>1</v>
      </c>
    </row>
    <row r="1051" spans="2:5" x14ac:dyDescent="0.25">
      <c r="B1051" s="239">
        <v>44208</v>
      </c>
      <c r="C1051" s="236" t="s">
        <v>625</v>
      </c>
      <c r="D1051" s="240">
        <v>2964.62</v>
      </c>
      <c r="E1051" s="242">
        <v>1</v>
      </c>
    </row>
    <row r="1052" spans="2:5" x14ac:dyDescent="0.25">
      <c r="B1052" s="239">
        <v>44208</v>
      </c>
      <c r="C1052" s="236" t="s">
        <v>626</v>
      </c>
      <c r="D1052" s="240">
        <v>6239.31</v>
      </c>
      <c r="E1052" s="242">
        <v>1</v>
      </c>
    </row>
    <row r="1053" spans="2:5" x14ac:dyDescent="0.25">
      <c r="B1053" s="239">
        <v>44208</v>
      </c>
      <c r="C1053" s="236" t="s">
        <v>626</v>
      </c>
      <c r="D1053" s="240">
        <v>5766.69</v>
      </c>
      <c r="E1053" s="242">
        <v>1</v>
      </c>
    </row>
    <row r="1054" spans="2:5" x14ac:dyDescent="0.25">
      <c r="B1054" s="239">
        <v>44209</v>
      </c>
      <c r="C1054" s="236" t="s">
        <v>627</v>
      </c>
      <c r="D1054" s="240">
        <v>6430.16</v>
      </c>
      <c r="E1054" s="242">
        <v>1</v>
      </c>
    </row>
    <row r="1055" spans="2:5" x14ac:dyDescent="0.25">
      <c r="B1055" s="239">
        <v>44209</v>
      </c>
      <c r="C1055" s="236" t="s">
        <v>628</v>
      </c>
      <c r="D1055" s="240">
        <v>11406.13</v>
      </c>
      <c r="E1055" s="242">
        <v>1</v>
      </c>
    </row>
    <row r="1056" spans="2:5" x14ac:dyDescent="0.25">
      <c r="B1056" s="239">
        <v>44209</v>
      </c>
      <c r="C1056" s="236" t="s">
        <v>628</v>
      </c>
      <c r="D1056" s="240">
        <v>11001.07</v>
      </c>
      <c r="E1056" s="242">
        <v>1</v>
      </c>
    </row>
    <row r="1057" spans="2:5" x14ac:dyDescent="0.25">
      <c r="B1057" s="239">
        <v>44209</v>
      </c>
      <c r="C1057" s="236" t="s">
        <v>629</v>
      </c>
      <c r="D1057" s="240">
        <v>20443.689999999999</v>
      </c>
      <c r="E1057" s="242">
        <v>1</v>
      </c>
    </row>
    <row r="1058" spans="2:5" x14ac:dyDescent="0.25">
      <c r="B1058" s="239">
        <v>44209</v>
      </c>
      <c r="C1058" s="236" t="s">
        <v>629</v>
      </c>
      <c r="D1058" s="240">
        <v>2762.75</v>
      </c>
      <c r="E1058" s="242">
        <v>1</v>
      </c>
    </row>
    <row r="1059" spans="2:5" x14ac:dyDescent="0.25">
      <c r="B1059" s="239">
        <v>44209</v>
      </c>
      <c r="C1059" s="236" t="s">
        <v>629</v>
      </c>
      <c r="D1059" s="240">
        <v>1266.3599999999999</v>
      </c>
      <c r="E1059" s="242">
        <v>1</v>
      </c>
    </row>
    <row r="1060" spans="2:5" x14ac:dyDescent="0.25">
      <c r="B1060" s="239">
        <v>44209</v>
      </c>
      <c r="C1060" s="236" t="s">
        <v>629</v>
      </c>
      <c r="D1060" s="240">
        <v>1267</v>
      </c>
      <c r="E1060" s="242">
        <v>1</v>
      </c>
    </row>
    <row r="1061" spans="2:5" x14ac:dyDescent="0.25">
      <c r="B1061" s="239">
        <v>44209</v>
      </c>
      <c r="C1061" s="236" t="s">
        <v>629</v>
      </c>
      <c r="D1061" s="240">
        <v>6596.58</v>
      </c>
      <c r="E1061" s="242">
        <v>1</v>
      </c>
    </row>
    <row r="1062" spans="2:5" x14ac:dyDescent="0.25">
      <c r="B1062" s="239">
        <v>44209</v>
      </c>
      <c r="C1062" s="236" t="s">
        <v>629</v>
      </c>
      <c r="D1062" s="240">
        <v>32500.62</v>
      </c>
      <c r="E1062" s="242">
        <v>1</v>
      </c>
    </row>
    <row r="1063" spans="2:5" x14ac:dyDescent="0.25">
      <c r="B1063" s="239">
        <v>44209</v>
      </c>
      <c r="C1063" s="236" t="s">
        <v>629</v>
      </c>
      <c r="D1063" s="240">
        <v>8109.62</v>
      </c>
      <c r="E1063" s="242">
        <v>1</v>
      </c>
    </row>
    <row r="1064" spans="2:5" x14ac:dyDescent="0.25">
      <c r="B1064" s="239">
        <v>44209</v>
      </c>
      <c r="C1064" s="236" t="s">
        <v>629</v>
      </c>
      <c r="D1064" s="240">
        <v>7129.87</v>
      </c>
      <c r="E1064" s="242">
        <v>1</v>
      </c>
    </row>
    <row r="1065" spans="2:5" x14ac:dyDescent="0.25">
      <c r="B1065" s="239">
        <v>44209</v>
      </c>
      <c r="C1065" s="236" t="s">
        <v>629</v>
      </c>
      <c r="D1065" s="240">
        <v>6644.84</v>
      </c>
      <c r="E1065" s="242">
        <v>1</v>
      </c>
    </row>
    <row r="1066" spans="2:5" x14ac:dyDescent="0.25">
      <c r="B1066" s="239">
        <v>44209</v>
      </c>
      <c r="C1066" s="236" t="s">
        <v>629</v>
      </c>
      <c r="D1066" s="240">
        <v>2356.5100000000002</v>
      </c>
      <c r="E1066" s="242">
        <v>1</v>
      </c>
    </row>
    <row r="1067" spans="2:5" x14ac:dyDescent="0.25">
      <c r="B1067" s="239">
        <v>44209</v>
      </c>
      <c r="C1067" s="236" t="s">
        <v>629</v>
      </c>
      <c r="D1067" s="240">
        <v>9801.86</v>
      </c>
      <c r="E1067" s="242">
        <v>1</v>
      </c>
    </row>
    <row r="1068" spans="2:5" x14ac:dyDescent="0.25">
      <c r="B1068" s="239">
        <v>44209</v>
      </c>
      <c r="C1068" s="236" t="s">
        <v>629</v>
      </c>
      <c r="D1068" s="240">
        <v>1632.2</v>
      </c>
      <c r="E1068" s="242">
        <v>1</v>
      </c>
    </row>
    <row r="1069" spans="2:5" x14ac:dyDescent="0.25">
      <c r="B1069" s="239">
        <v>44209</v>
      </c>
      <c r="C1069" s="236" t="s">
        <v>630</v>
      </c>
      <c r="D1069" s="240">
        <v>2746.25</v>
      </c>
      <c r="E1069" s="242">
        <v>1</v>
      </c>
    </row>
    <row r="1070" spans="2:5" x14ac:dyDescent="0.25">
      <c r="B1070" s="239">
        <v>44209</v>
      </c>
      <c r="C1070" s="236" t="s">
        <v>631</v>
      </c>
      <c r="D1070" s="240">
        <v>5095.29</v>
      </c>
      <c r="E1070" s="242">
        <v>1</v>
      </c>
    </row>
    <row r="1071" spans="2:5" x14ac:dyDescent="0.25">
      <c r="B1071" s="239">
        <v>44209</v>
      </c>
      <c r="C1071" s="236" t="s">
        <v>632</v>
      </c>
      <c r="D1071" s="240">
        <v>7149.23</v>
      </c>
      <c r="E1071" s="242">
        <v>1</v>
      </c>
    </row>
    <row r="1072" spans="2:5" x14ac:dyDescent="0.25">
      <c r="B1072" s="239">
        <v>44209</v>
      </c>
      <c r="C1072" s="236" t="s">
        <v>632</v>
      </c>
      <c r="D1072" s="240">
        <v>1472.16</v>
      </c>
      <c r="E1072" s="242">
        <v>1</v>
      </c>
    </row>
    <row r="1073" spans="2:5" x14ac:dyDescent="0.25">
      <c r="B1073" s="239">
        <v>44209</v>
      </c>
      <c r="C1073" s="236" t="s">
        <v>632</v>
      </c>
      <c r="D1073" s="240">
        <v>1536.4</v>
      </c>
      <c r="E1073" s="242">
        <v>1</v>
      </c>
    </row>
    <row r="1074" spans="2:5" x14ac:dyDescent="0.25">
      <c r="B1074" s="239">
        <v>44209</v>
      </c>
      <c r="C1074" s="236" t="s">
        <v>632</v>
      </c>
      <c r="D1074" s="240">
        <v>9933.18</v>
      </c>
      <c r="E1074" s="242">
        <v>1</v>
      </c>
    </row>
    <row r="1075" spans="2:5" x14ac:dyDescent="0.25">
      <c r="B1075" s="239">
        <v>44209</v>
      </c>
      <c r="C1075" s="236" t="s">
        <v>632</v>
      </c>
      <c r="D1075" s="240">
        <v>4955.91</v>
      </c>
      <c r="E1075" s="242">
        <v>1</v>
      </c>
    </row>
    <row r="1076" spans="2:5" x14ac:dyDescent="0.25">
      <c r="B1076" s="239">
        <v>44209</v>
      </c>
      <c r="C1076" s="236" t="s">
        <v>632</v>
      </c>
      <c r="D1076" s="240">
        <v>2933.5</v>
      </c>
      <c r="E1076" s="242">
        <v>1</v>
      </c>
    </row>
    <row r="1077" spans="2:5" x14ac:dyDescent="0.25">
      <c r="B1077" s="239">
        <v>44209</v>
      </c>
      <c r="C1077" s="236" t="s">
        <v>632</v>
      </c>
      <c r="D1077" s="240">
        <v>8131.9</v>
      </c>
      <c r="E1077" s="242">
        <v>1</v>
      </c>
    </row>
    <row r="1078" spans="2:5" x14ac:dyDescent="0.25">
      <c r="B1078" s="239">
        <v>44209</v>
      </c>
      <c r="C1078" s="236" t="s">
        <v>632</v>
      </c>
      <c r="D1078" s="240">
        <v>6952.54</v>
      </c>
      <c r="E1078" s="242">
        <v>1</v>
      </c>
    </row>
    <row r="1079" spans="2:5" x14ac:dyDescent="0.25">
      <c r="B1079" s="239">
        <v>44209</v>
      </c>
      <c r="C1079" s="236" t="s">
        <v>633</v>
      </c>
      <c r="D1079" s="240">
        <v>11696.31</v>
      </c>
      <c r="E1079" s="242">
        <v>1</v>
      </c>
    </row>
    <row r="1080" spans="2:5" x14ac:dyDescent="0.25">
      <c r="B1080" s="239">
        <v>44209</v>
      </c>
      <c r="C1080" s="236" t="s">
        <v>633</v>
      </c>
      <c r="D1080" s="240">
        <v>1107.99</v>
      </c>
      <c r="E1080" s="242">
        <v>1</v>
      </c>
    </row>
    <row r="1081" spans="2:5" x14ac:dyDescent="0.25">
      <c r="B1081" s="239">
        <v>44210</v>
      </c>
      <c r="C1081" s="236" t="s">
        <v>634</v>
      </c>
      <c r="D1081" s="240">
        <v>18033.84</v>
      </c>
      <c r="E1081" s="242">
        <v>1</v>
      </c>
    </row>
    <row r="1082" spans="2:5" x14ac:dyDescent="0.25">
      <c r="B1082" s="239">
        <v>44210</v>
      </c>
      <c r="C1082" s="236" t="s">
        <v>634</v>
      </c>
      <c r="D1082" s="240">
        <v>7485.36</v>
      </c>
      <c r="E1082" s="242">
        <v>1</v>
      </c>
    </row>
    <row r="1083" spans="2:5" x14ac:dyDescent="0.25">
      <c r="B1083" s="239">
        <v>44210</v>
      </c>
      <c r="C1083" s="236" t="s">
        <v>634</v>
      </c>
      <c r="D1083" s="240">
        <v>14347.84</v>
      </c>
      <c r="E1083" s="242">
        <v>1</v>
      </c>
    </row>
    <row r="1084" spans="2:5" x14ac:dyDescent="0.25">
      <c r="B1084" s="239">
        <v>44210</v>
      </c>
      <c r="C1084" s="236" t="s">
        <v>634</v>
      </c>
      <c r="D1084" s="240">
        <v>6063.41</v>
      </c>
      <c r="E1084" s="242">
        <v>1</v>
      </c>
    </row>
    <row r="1085" spans="2:5" x14ac:dyDescent="0.25">
      <c r="B1085" s="239">
        <v>44210</v>
      </c>
      <c r="C1085" s="236" t="s">
        <v>634</v>
      </c>
      <c r="D1085" s="240">
        <v>17598.68</v>
      </c>
      <c r="E1085" s="242">
        <v>1</v>
      </c>
    </row>
    <row r="1086" spans="2:5" x14ac:dyDescent="0.25">
      <c r="B1086" s="239">
        <v>44210</v>
      </c>
      <c r="C1086" s="236" t="s">
        <v>634</v>
      </c>
      <c r="D1086" s="240">
        <v>7705.52</v>
      </c>
      <c r="E1086" s="242">
        <v>1</v>
      </c>
    </row>
    <row r="1087" spans="2:5" x14ac:dyDescent="0.25">
      <c r="B1087" s="239">
        <v>44210</v>
      </c>
      <c r="C1087" s="236" t="s">
        <v>634</v>
      </c>
      <c r="D1087" s="240">
        <v>6345.32</v>
      </c>
      <c r="E1087" s="242">
        <v>1</v>
      </c>
    </row>
    <row r="1088" spans="2:5" x14ac:dyDescent="0.25">
      <c r="B1088" s="239">
        <v>44210</v>
      </c>
      <c r="C1088" s="236" t="s">
        <v>634</v>
      </c>
      <c r="D1088" s="240">
        <v>14235.04</v>
      </c>
      <c r="E1088" s="242">
        <v>1</v>
      </c>
    </row>
    <row r="1089" spans="2:5" x14ac:dyDescent="0.25">
      <c r="B1089" s="239">
        <v>44210</v>
      </c>
      <c r="C1089" s="236" t="s">
        <v>634</v>
      </c>
      <c r="D1089" s="240">
        <v>13505.06</v>
      </c>
      <c r="E1089" s="242">
        <v>1</v>
      </c>
    </row>
    <row r="1090" spans="2:5" x14ac:dyDescent="0.25">
      <c r="B1090" s="239">
        <v>44210</v>
      </c>
      <c r="C1090" s="236" t="s">
        <v>634</v>
      </c>
      <c r="D1090" s="240">
        <v>16387.97</v>
      </c>
      <c r="E1090" s="242">
        <v>1</v>
      </c>
    </row>
    <row r="1091" spans="2:5" x14ac:dyDescent="0.25">
      <c r="B1091" s="239">
        <v>44210</v>
      </c>
      <c r="C1091" s="236" t="s">
        <v>635</v>
      </c>
      <c r="D1091" s="240">
        <v>13468.57</v>
      </c>
      <c r="E1091" s="242">
        <v>1</v>
      </c>
    </row>
    <row r="1092" spans="2:5" x14ac:dyDescent="0.25">
      <c r="B1092" s="239">
        <v>44210</v>
      </c>
      <c r="C1092" s="236" t="s">
        <v>635</v>
      </c>
      <c r="D1092" s="240">
        <v>3230.9</v>
      </c>
      <c r="E1092" s="242">
        <v>1</v>
      </c>
    </row>
    <row r="1093" spans="2:5" x14ac:dyDescent="0.25">
      <c r="B1093" s="239">
        <v>44210</v>
      </c>
      <c r="C1093" s="236" t="s">
        <v>635</v>
      </c>
      <c r="D1093" s="240">
        <v>12732.54</v>
      </c>
      <c r="E1093" s="242">
        <v>1</v>
      </c>
    </row>
    <row r="1094" spans="2:5" x14ac:dyDescent="0.25">
      <c r="B1094" s="239">
        <v>44210</v>
      </c>
      <c r="C1094" s="236" t="s">
        <v>635</v>
      </c>
      <c r="D1094" s="240">
        <v>3153.76</v>
      </c>
      <c r="E1094" s="242">
        <v>1</v>
      </c>
    </row>
    <row r="1095" spans="2:5" x14ac:dyDescent="0.25">
      <c r="B1095" s="239">
        <v>44210</v>
      </c>
      <c r="C1095" s="236" t="s">
        <v>636</v>
      </c>
      <c r="D1095" s="240">
        <v>6721.26</v>
      </c>
      <c r="E1095" s="242">
        <v>1</v>
      </c>
    </row>
    <row r="1096" spans="2:5" x14ac:dyDescent="0.25">
      <c r="B1096" s="239">
        <v>44210</v>
      </c>
      <c r="C1096" s="236" t="s">
        <v>637</v>
      </c>
      <c r="D1096" s="240">
        <v>41781.980000000003</v>
      </c>
      <c r="E1096" s="242">
        <v>1</v>
      </c>
    </row>
    <row r="1097" spans="2:5" x14ac:dyDescent="0.25">
      <c r="B1097" s="239">
        <v>44210</v>
      </c>
      <c r="C1097" s="236" t="s">
        <v>638</v>
      </c>
      <c r="D1097" s="240">
        <v>4093.5</v>
      </c>
      <c r="E1097" s="242">
        <v>1</v>
      </c>
    </row>
    <row r="1098" spans="2:5" x14ac:dyDescent="0.25">
      <c r="B1098" s="239">
        <v>44210</v>
      </c>
      <c r="C1098" s="236" t="s">
        <v>638</v>
      </c>
      <c r="D1098" s="240">
        <v>1255.23</v>
      </c>
      <c r="E1098" s="242">
        <v>1</v>
      </c>
    </row>
    <row r="1099" spans="2:5" x14ac:dyDescent="0.25">
      <c r="B1099" s="239">
        <v>44210</v>
      </c>
      <c r="C1099" s="236" t="s">
        <v>639</v>
      </c>
      <c r="D1099" s="240">
        <v>5127.12</v>
      </c>
      <c r="E1099" s="242">
        <v>1</v>
      </c>
    </row>
    <row r="1100" spans="2:5" x14ac:dyDescent="0.25">
      <c r="B1100" s="239">
        <v>44210</v>
      </c>
      <c r="C1100" s="236" t="s">
        <v>640</v>
      </c>
      <c r="D1100" s="240">
        <v>3633.5</v>
      </c>
      <c r="E1100" s="242">
        <v>1</v>
      </c>
    </row>
    <row r="1101" spans="2:5" x14ac:dyDescent="0.25">
      <c r="B1101" s="239">
        <v>44210</v>
      </c>
      <c r="C1101" s="236" t="s">
        <v>641</v>
      </c>
      <c r="D1101" s="240">
        <v>2314.52</v>
      </c>
      <c r="E1101" s="242">
        <v>1</v>
      </c>
    </row>
    <row r="1102" spans="2:5" x14ac:dyDescent="0.25">
      <c r="B1102" s="239">
        <v>44210</v>
      </c>
      <c r="C1102" s="236" t="s">
        <v>642</v>
      </c>
      <c r="D1102" s="240">
        <v>1617.26</v>
      </c>
      <c r="E1102" s="242">
        <v>1</v>
      </c>
    </row>
    <row r="1103" spans="2:5" x14ac:dyDescent="0.25">
      <c r="B1103" s="239">
        <v>44210</v>
      </c>
      <c r="C1103" s="236" t="s">
        <v>642</v>
      </c>
      <c r="D1103" s="240">
        <v>4400.42</v>
      </c>
      <c r="E1103" s="242">
        <v>1</v>
      </c>
    </row>
    <row r="1104" spans="2:5" x14ac:dyDescent="0.25">
      <c r="B1104" s="239">
        <v>44210</v>
      </c>
      <c r="C1104" s="236" t="s">
        <v>643</v>
      </c>
      <c r="D1104" s="240">
        <v>9624.77</v>
      </c>
      <c r="E1104" s="242">
        <v>1</v>
      </c>
    </row>
    <row r="1105" spans="2:5" x14ac:dyDescent="0.25">
      <c r="B1105" s="239">
        <v>44210</v>
      </c>
      <c r="C1105" s="236" t="s">
        <v>643</v>
      </c>
      <c r="D1105" s="240">
        <v>1104.57</v>
      </c>
      <c r="E1105" s="242">
        <v>1</v>
      </c>
    </row>
    <row r="1106" spans="2:5" x14ac:dyDescent="0.25">
      <c r="B1106" s="239">
        <v>44210</v>
      </c>
      <c r="C1106" s="236" t="s">
        <v>643</v>
      </c>
      <c r="D1106" s="240">
        <v>7480.47</v>
      </c>
      <c r="E1106" s="242">
        <v>1</v>
      </c>
    </row>
    <row r="1107" spans="2:5" x14ac:dyDescent="0.25">
      <c r="B1107" s="239">
        <v>44210</v>
      </c>
      <c r="C1107" s="236" t="s">
        <v>643</v>
      </c>
      <c r="D1107" s="240">
        <v>4901.82</v>
      </c>
      <c r="E1107" s="242">
        <v>1</v>
      </c>
    </row>
    <row r="1108" spans="2:5" x14ac:dyDescent="0.25">
      <c r="B1108" s="239">
        <v>44210</v>
      </c>
      <c r="C1108" s="236" t="s">
        <v>643</v>
      </c>
      <c r="D1108" s="240">
        <v>10220.700000000001</v>
      </c>
      <c r="E1108" s="242">
        <v>1</v>
      </c>
    </row>
    <row r="1109" spans="2:5" x14ac:dyDescent="0.25">
      <c r="B1109" s="239">
        <v>44210</v>
      </c>
      <c r="C1109" s="236" t="s">
        <v>643</v>
      </c>
      <c r="D1109" s="240">
        <v>4845.99</v>
      </c>
      <c r="E1109" s="242">
        <v>1</v>
      </c>
    </row>
    <row r="1110" spans="2:5" x14ac:dyDescent="0.25">
      <c r="B1110" s="239">
        <v>44210</v>
      </c>
      <c r="C1110" s="236" t="s">
        <v>643</v>
      </c>
      <c r="D1110" s="240">
        <v>15594.71</v>
      </c>
      <c r="E1110" s="242">
        <v>1</v>
      </c>
    </row>
    <row r="1111" spans="2:5" x14ac:dyDescent="0.25">
      <c r="B1111" s="239">
        <v>44210</v>
      </c>
      <c r="C1111" s="236" t="s">
        <v>643</v>
      </c>
      <c r="D1111" s="240">
        <v>9611.19</v>
      </c>
      <c r="E1111" s="242">
        <v>1</v>
      </c>
    </row>
    <row r="1112" spans="2:5" x14ac:dyDescent="0.25">
      <c r="B1112" s="239">
        <v>44210</v>
      </c>
      <c r="C1112" s="236" t="s">
        <v>643</v>
      </c>
      <c r="D1112" s="240">
        <v>1603.25</v>
      </c>
      <c r="E1112" s="242">
        <v>1</v>
      </c>
    </row>
    <row r="1113" spans="2:5" x14ac:dyDescent="0.25">
      <c r="B1113" s="239">
        <v>44210</v>
      </c>
      <c r="C1113" s="236" t="s">
        <v>643</v>
      </c>
      <c r="D1113" s="240">
        <v>7550.8</v>
      </c>
      <c r="E1113" s="242">
        <v>1</v>
      </c>
    </row>
    <row r="1114" spans="2:5" x14ac:dyDescent="0.25">
      <c r="B1114" s="239">
        <v>44210</v>
      </c>
      <c r="C1114" s="236" t="s">
        <v>643</v>
      </c>
      <c r="D1114" s="240">
        <v>1794.41</v>
      </c>
      <c r="E1114" s="242">
        <v>1</v>
      </c>
    </row>
    <row r="1115" spans="2:5" x14ac:dyDescent="0.25">
      <c r="B1115" s="239">
        <v>44210</v>
      </c>
      <c r="C1115" s="236" t="s">
        <v>643</v>
      </c>
      <c r="D1115" s="240">
        <v>891.07</v>
      </c>
      <c r="E1115" s="242">
        <v>1</v>
      </c>
    </row>
    <row r="1116" spans="2:5" x14ac:dyDescent="0.25">
      <c r="B1116" s="239">
        <v>44210</v>
      </c>
      <c r="C1116" s="236" t="s">
        <v>643</v>
      </c>
      <c r="D1116" s="240">
        <v>4655.67</v>
      </c>
      <c r="E1116" s="242">
        <v>1</v>
      </c>
    </row>
    <row r="1117" spans="2:5" x14ac:dyDescent="0.25">
      <c r="B1117" s="239">
        <v>44210</v>
      </c>
      <c r="C1117" s="236" t="s">
        <v>643</v>
      </c>
      <c r="D1117" s="240">
        <v>221.65</v>
      </c>
      <c r="E1117" s="242">
        <v>1</v>
      </c>
    </row>
    <row r="1118" spans="2:5" x14ac:dyDescent="0.25">
      <c r="B1118" s="239">
        <v>44210</v>
      </c>
      <c r="C1118" s="236" t="s">
        <v>643</v>
      </c>
      <c r="D1118" s="240">
        <v>6358.36</v>
      </c>
      <c r="E1118" s="242">
        <v>1</v>
      </c>
    </row>
    <row r="1119" spans="2:5" x14ac:dyDescent="0.25">
      <c r="B1119" s="239">
        <v>44210</v>
      </c>
      <c r="C1119" s="236" t="s">
        <v>643</v>
      </c>
      <c r="D1119" s="240">
        <v>1311.48</v>
      </c>
      <c r="E1119" s="242">
        <v>1</v>
      </c>
    </row>
    <row r="1120" spans="2:5" x14ac:dyDescent="0.25">
      <c r="B1120" s="239">
        <v>44210</v>
      </c>
      <c r="C1120" s="236" t="s">
        <v>643</v>
      </c>
      <c r="D1120" s="240">
        <v>5232.38</v>
      </c>
      <c r="E1120" s="242">
        <v>1</v>
      </c>
    </row>
    <row r="1121" spans="2:5" x14ac:dyDescent="0.25">
      <c r="B1121" s="239">
        <v>44210</v>
      </c>
      <c r="C1121" s="236" t="s">
        <v>643</v>
      </c>
      <c r="D1121" s="240">
        <v>1430.54</v>
      </c>
      <c r="E1121" s="242">
        <v>1</v>
      </c>
    </row>
    <row r="1122" spans="2:5" x14ac:dyDescent="0.25">
      <c r="B1122" s="239">
        <v>44210</v>
      </c>
      <c r="C1122" s="236" t="s">
        <v>643</v>
      </c>
      <c r="D1122" s="240">
        <v>4874.5</v>
      </c>
      <c r="E1122" s="242">
        <v>1</v>
      </c>
    </row>
    <row r="1123" spans="2:5" x14ac:dyDescent="0.25">
      <c r="B1123" s="239">
        <v>44210</v>
      </c>
      <c r="C1123" s="236" t="s">
        <v>643</v>
      </c>
      <c r="D1123" s="240">
        <v>1876.68</v>
      </c>
      <c r="E1123" s="242">
        <v>1</v>
      </c>
    </row>
    <row r="1124" spans="2:5" x14ac:dyDescent="0.25">
      <c r="B1124" s="239">
        <v>44210</v>
      </c>
      <c r="C1124" s="236" t="s">
        <v>643</v>
      </c>
      <c r="D1124" s="240">
        <v>6206.37</v>
      </c>
      <c r="E1124" s="242">
        <v>1</v>
      </c>
    </row>
    <row r="1125" spans="2:5" x14ac:dyDescent="0.25">
      <c r="B1125" s="239">
        <v>44210</v>
      </c>
      <c r="C1125" s="236" t="s">
        <v>643</v>
      </c>
      <c r="D1125" s="240">
        <v>3433.3</v>
      </c>
      <c r="E1125" s="242">
        <v>1</v>
      </c>
    </row>
    <row r="1126" spans="2:5" x14ac:dyDescent="0.25">
      <c r="B1126" s="239">
        <v>44210</v>
      </c>
      <c r="C1126" s="236" t="s">
        <v>644</v>
      </c>
      <c r="D1126" s="240">
        <v>466.24</v>
      </c>
      <c r="E1126" s="242">
        <v>1</v>
      </c>
    </row>
    <row r="1127" spans="2:5" x14ac:dyDescent="0.25">
      <c r="B1127" s="239">
        <v>44210</v>
      </c>
      <c r="C1127" s="236" t="s">
        <v>644</v>
      </c>
      <c r="D1127" s="240">
        <v>7218.88</v>
      </c>
      <c r="E1127" s="242">
        <v>1</v>
      </c>
    </row>
    <row r="1128" spans="2:5" x14ac:dyDescent="0.25">
      <c r="B1128" s="239">
        <v>44210</v>
      </c>
      <c r="C1128" s="236" t="s">
        <v>644</v>
      </c>
      <c r="D1128" s="240">
        <v>1534.03</v>
      </c>
      <c r="E1128" s="242">
        <v>1</v>
      </c>
    </row>
    <row r="1129" spans="2:5" x14ac:dyDescent="0.25">
      <c r="B1129" s="239">
        <v>44211</v>
      </c>
      <c r="C1129" s="236" t="s">
        <v>645</v>
      </c>
      <c r="D1129" s="240">
        <v>5521.08</v>
      </c>
      <c r="E1129" s="242">
        <v>1</v>
      </c>
    </row>
    <row r="1130" spans="2:5" x14ac:dyDescent="0.25">
      <c r="B1130" s="239">
        <v>44211</v>
      </c>
      <c r="C1130" s="236" t="s">
        <v>646</v>
      </c>
      <c r="D1130" s="240">
        <v>1473.41</v>
      </c>
      <c r="E1130" s="242">
        <v>1</v>
      </c>
    </row>
    <row r="1131" spans="2:5" x14ac:dyDescent="0.25">
      <c r="B1131" s="239">
        <v>44211</v>
      </c>
      <c r="C1131" s="236" t="s">
        <v>647</v>
      </c>
      <c r="D1131" s="240">
        <v>7288.68</v>
      </c>
      <c r="E1131" s="242">
        <v>1</v>
      </c>
    </row>
    <row r="1132" spans="2:5" x14ac:dyDescent="0.25">
      <c r="B1132" s="239">
        <v>44211</v>
      </c>
      <c r="C1132" s="236" t="s">
        <v>648</v>
      </c>
      <c r="D1132" s="240">
        <v>6481.38</v>
      </c>
      <c r="E1132" s="242">
        <v>1</v>
      </c>
    </row>
    <row r="1133" spans="2:5" x14ac:dyDescent="0.25">
      <c r="B1133" s="239">
        <v>44211</v>
      </c>
      <c r="C1133" s="236" t="s">
        <v>648</v>
      </c>
      <c r="D1133" s="240">
        <v>1987.45</v>
      </c>
      <c r="E1133" s="242">
        <v>1</v>
      </c>
    </row>
    <row r="1134" spans="2:5" x14ac:dyDescent="0.25">
      <c r="B1134" s="239">
        <v>44211</v>
      </c>
      <c r="C1134" s="236" t="s">
        <v>649</v>
      </c>
      <c r="D1134" s="240">
        <v>7280.51</v>
      </c>
      <c r="E1134" s="242">
        <v>1</v>
      </c>
    </row>
    <row r="1135" spans="2:5" x14ac:dyDescent="0.25">
      <c r="B1135" s="239">
        <v>44211</v>
      </c>
      <c r="C1135" s="236" t="s">
        <v>650</v>
      </c>
      <c r="D1135" s="240">
        <v>3688.77</v>
      </c>
      <c r="E1135" s="242">
        <v>1</v>
      </c>
    </row>
    <row r="1136" spans="2:5" x14ac:dyDescent="0.25">
      <c r="B1136" s="239">
        <v>44211</v>
      </c>
      <c r="C1136" s="236" t="s">
        <v>651</v>
      </c>
      <c r="D1136" s="240">
        <v>5559.42</v>
      </c>
      <c r="E1136" s="242">
        <v>1</v>
      </c>
    </row>
    <row r="1137" spans="2:5" x14ac:dyDescent="0.25">
      <c r="B1137" s="239">
        <v>44211</v>
      </c>
      <c r="C1137" s="236" t="s">
        <v>652</v>
      </c>
      <c r="D1137" s="240">
        <v>5349.36</v>
      </c>
      <c r="E1137" s="242">
        <v>1</v>
      </c>
    </row>
    <row r="1138" spans="2:5" x14ac:dyDescent="0.25">
      <c r="B1138" s="239">
        <v>44211</v>
      </c>
      <c r="C1138" s="236" t="s">
        <v>653</v>
      </c>
      <c r="D1138" s="240">
        <v>13820.32</v>
      </c>
      <c r="E1138" s="242">
        <v>1</v>
      </c>
    </row>
    <row r="1139" spans="2:5" x14ac:dyDescent="0.25">
      <c r="B1139" s="239">
        <v>44211</v>
      </c>
      <c r="C1139" s="236" t="s">
        <v>654</v>
      </c>
      <c r="D1139" s="240">
        <v>5660.19</v>
      </c>
      <c r="E1139" s="242">
        <v>1</v>
      </c>
    </row>
    <row r="1140" spans="2:5" x14ac:dyDescent="0.25">
      <c r="B1140" s="239">
        <v>44211</v>
      </c>
      <c r="C1140" s="236" t="s">
        <v>654</v>
      </c>
      <c r="D1140" s="240">
        <v>4632.03</v>
      </c>
      <c r="E1140" s="242">
        <v>1</v>
      </c>
    </row>
    <row r="1141" spans="2:5" x14ac:dyDescent="0.25">
      <c r="B1141" s="239">
        <v>44211</v>
      </c>
      <c r="C1141" s="236" t="s">
        <v>655</v>
      </c>
      <c r="D1141" s="240">
        <v>5799.13</v>
      </c>
      <c r="E1141" s="242">
        <v>1</v>
      </c>
    </row>
    <row r="1142" spans="2:5" x14ac:dyDescent="0.25">
      <c r="B1142" s="239">
        <v>44211</v>
      </c>
      <c r="C1142" s="236" t="s">
        <v>655</v>
      </c>
      <c r="D1142" s="240">
        <v>1673.64</v>
      </c>
      <c r="E1142" s="242">
        <v>1</v>
      </c>
    </row>
    <row r="1143" spans="2:5" x14ac:dyDescent="0.25">
      <c r="B1143" s="239">
        <v>44211</v>
      </c>
      <c r="C1143" s="236" t="s">
        <v>656</v>
      </c>
      <c r="D1143" s="240">
        <v>4585.17</v>
      </c>
      <c r="E1143" s="242">
        <v>1</v>
      </c>
    </row>
    <row r="1144" spans="2:5" x14ac:dyDescent="0.25">
      <c r="B1144" s="239">
        <v>44211</v>
      </c>
      <c r="C1144" s="236" t="s">
        <v>657</v>
      </c>
      <c r="D1144" s="240">
        <v>7551.22</v>
      </c>
      <c r="E1144" s="242">
        <v>1</v>
      </c>
    </row>
    <row r="1145" spans="2:5" x14ac:dyDescent="0.25">
      <c r="B1145" s="239">
        <v>44211</v>
      </c>
      <c r="C1145" s="236" t="s">
        <v>658</v>
      </c>
      <c r="D1145" s="240">
        <v>2748.49</v>
      </c>
      <c r="E1145" s="242">
        <v>1</v>
      </c>
    </row>
    <row r="1146" spans="2:5" x14ac:dyDescent="0.25">
      <c r="B1146" s="239">
        <v>44211</v>
      </c>
      <c r="C1146" s="236" t="s">
        <v>659</v>
      </c>
      <c r="D1146" s="240">
        <v>293.36</v>
      </c>
      <c r="E1146" s="242">
        <v>1</v>
      </c>
    </row>
    <row r="1147" spans="2:5" x14ac:dyDescent="0.25">
      <c r="B1147" s="239">
        <v>44211</v>
      </c>
      <c r="C1147" s="236" t="s">
        <v>659</v>
      </c>
      <c r="D1147" s="240">
        <v>2264.17</v>
      </c>
      <c r="E1147" s="242">
        <v>1</v>
      </c>
    </row>
    <row r="1148" spans="2:5" x14ac:dyDescent="0.25">
      <c r="B1148" s="239">
        <v>44211</v>
      </c>
      <c r="C1148" s="236" t="s">
        <v>659</v>
      </c>
      <c r="D1148" s="240">
        <v>5720.55</v>
      </c>
      <c r="E1148" s="242">
        <v>1</v>
      </c>
    </row>
    <row r="1149" spans="2:5" x14ac:dyDescent="0.25">
      <c r="B1149" s="239">
        <v>44211</v>
      </c>
      <c r="C1149" s="236" t="s">
        <v>660</v>
      </c>
      <c r="D1149" s="240">
        <v>10754.02</v>
      </c>
      <c r="E1149" s="242">
        <v>1</v>
      </c>
    </row>
    <row r="1150" spans="2:5" x14ac:dyDescent="0.25">
      <c r="B1150" s="239">
        <v>44211</v>
      </c>
      <c r="C1150" s="236" t="s">
        <v>661</v>
      </c>
      <c r="D1150" s="240">
        <v>21199.42</v>
      </c>
      <c r="E1150" s="242">
        <v>1</v>
      </c>
    </row>
    <row r="1151" spans="2:5" x14ac:dyDescent="0.25">
      <c r="B1151" s="239">
        <v>44211</v>
      </c>
      <c r="C1151" s="236" t="s">
        <v>661</v>
      </c>
      <c r="D1151" s="240">
        <v>31657.94</v>
      </c>
      <c r="E1151" s="242">
        <v>1</v>
      </c>
    </row>
    <row r="1152" spans="2:5" x14ac:dyDescent="0.25">
      <c r="B1152" s="239">
        <v>44211</v>
      </c>
      <c r="C1152" s="236" t="s">
        <v>661</v>
      </c>
      <c r="D1152" s="240">
        <v>28712.77</v>
      </c>
      <c r="E1152" s="242">
        <v>1</v>
      </c>
    </row>
    <row r="1153" spans="2:5" x14ac:dyDescent="0.25">
      <c r="B1153" s="239">
        <v>44211</v>
      </c>
      <c r="C1153" s="236" t="s">
        <v>662</v>
      </c>
      <c r="D1153" s="240">
        <v>6722.42</v>
      </c>
      <c r="E1153" s="242">
        <v>1</v>
      </c>
    </row>
    <row r="1154" spans="2:5" x14ac:dyDescent="0.25">
      <c r="B1154" s="239">
        <v>44211</v>
      </c>
      <c r="C1154" s="236" t="s">
        <v>663</v>
      </c>
      <c r="D1154" s="240">
        <v>1023.38</v>
      </c>
      <c r="E1154" s="242">
        <v>1</v>
      </c>
    </row>
    <row r="1155" spans="2:5" x14ac:dyDescent="0.25">
      <c r="B1155" s="239">
        <v>44211</v>
      </c>
      <c r="C1155" s="236" t="s">
        <v>663</v>
      </c>
      <c r="D1155" s="240">
        <v>313.81</v>
      </c>
      <c r="E1155" s="242">
        <v>1</v>
      </c>
    </row>
    <row r="1156" spans="2:5" x14ac:dyDescent="0.25">
      <c r="B1156" s="239">
        <v>44211</v>
      </c>
      <c r="C1156" s="236" t="s">
        <v>664</v>
      </c>
      <c r="D1156" s="240">
        <v>506.3</v>
      </c>
      <c r="E1156" s="242">
        <v>1</v>
      </c>
    </row>
    <row r="1157" spans="2:5" x14ac:dyDescent="0.25">
      <c r="B1157" s="239">
        <v>44212</v>
      </c>
      <c r="C1157" s="236" t="s">
        <v>665</v>
      </c>
      <c r="D1157" s="240">
        <v>602.82000000000005</v>
      </c>
      <c r="E1157" s="242">
        <v>1</v>
      </c>
    </row>
    <row r="1158" spans="2:5" x14ac:dyDescent="0.25">
      <c r="B1158" s="239">
        <v>44212</v>
      </c>
      <c r="C1158" s="236" t="s">
        <v>665</v>
      </c>
      <c r="D1158" s="240">
        <v>9056.68</v>
      </c>
      <c r="E1158" s="242">
        <v>1</v>
      </c>
    </row>
    <row r="1159" spans="2:5" x14ac:dyDescent="0.25">
      <c r="B1159" s="239">
        <v>44212</v>
      </c>
      <c r="C1159" s="236" t="s">
        <v>665</v>
      </c>
      <c r="D1159" s="240">
        <v>8214.1200000000008</v>
      </c>
      <c r="E1159" s="242">
        <v>1</v>
      </c>
    </row>
    <row r="1160" spans="2:5" x14ac:dyDescent="0.25">
      <c r="B1160" s="239">
        <v>44212</v>
      </c>
      <c r="C1160" s="236" t="s">
        <v>666</v>
      </c>
      <c r="D1160" s="240">
        <v>24656.12</v>
      </c>
      <c r="E1160" s="242">
        <v>1</v>
      </c>
    </row>
    <row r="1161" spans="2:5" x14ac:dyDescent="0.25">
      <c r="B1161" s="239">
        <v>44212</v>
      </c>
      <c r="C1161" s="236" t="s">
        <v>666</v>
      </c>
      <c r="D1161" s="240">
        <v>23780.51</v>
      </c>
      <c r="E1161" s="242">
        <v>1</v>
      </c>
    </row>
    <row r="1162" spans="2:5" x14ac:dyDescent="0.25">
      <c r="B1162" s="239">
        <v>44215</v>
      </c>
      <c r="C1162" s="236" t="s">
        <v>667</v>
      </c>
      <c r="D1162" s="240">
        <v>8833.1</v>
      </c>
      <c r="E1162" s="242">
        <v>1</v>
      </c>
    </row>
    <row r="1163" spans="2:5" x14ac:dyDescent="0.25">
      <c r="B1163" s="239">
        <v>44215</v>
      </c>
      <c r="C1163" s="236" t="s">
        <v>668</v>
      </c>
      <c r="D1163" s="240">
        <v>2517.65</v>
      </c>
      <c r="E1163" s="242">
        <v>1</v>
      </c>
    </row>
    <row r="1164" spans="2:5" x14ac:dyDescent="0.25">
      <c r="B1164" s="239">
        <v>44215</v>
      </c>
      <c r="C1164" s="236" t="s">
        <v>668</v>
      </c>
      <c r="D1164" s="240">
        <v>11255.87</v>
      </c>
      <c r="E1164" s="242">
        <v>1</v>
      </c>
    </row>
    <row r="1165" spans="2:5" x14ac:dyDescent="0.25">
      <c r="B1165" s="239">
        <v>44216</v>
      </c>
      <c r="C1165" s="236" t="s">
        <v>669</v>
      </c>
      <c r="D1165" s="240">
        <v>4926.1899999999996</v>
      </c>
      <c r="E1165" s="242">
        <v>1</v>
      </c>
    </row>
    <row r="1166" spans="2:5" x14ac:dyDescent="0.25">
      <c r="B1166" s="239">
        <v>44216</v>
      </c>
      <c r="C1166" s="236" t="s">
        <v>669</v>
      </c>
      <c r="D1166" s="240">
        <v>2158.7399999999998</v>
      </c>
      <c r="E1166" s="242">
        <v>1</v>
      </c>
    </row>
    <row r="1167" spans="2:5" x14ac:dyDescent="0.25">
      <c r="B1167" s="239">
        <v>44216</v>
      </c>
      <c r="C1167" s="236" t="s">
        <v>670</v>
      </c>
      <c r="D1167" s="240">
        <v>4030.23</v>
      </c>
      <c r="E1167" s="242">
        <v>1</v>
      </c>
    </row>
    <row r="1168" spans="2:5" x14ac:dyDescent="0.25">
      <c r="B1168" s="239">
        <v>44216</v>
      </c>
      <c r="C1168" s="236" t="s">
        <v>670</v>
      </c>
      <c r="D1168" s="240">
        <v>2018.22</v>
      </c>
      <c r="E1168" s="242">
        <v>1</v>
      </c>
    </row>
    <row r="1169" spans="2:5" x14ac:dyDescent="0.25">
      <c r="B1169" s="239">
        <v>44216</v>
      </c>
      <c r="C1169" s="236" t="s">
        <v>670</v>
      </c>
      <c r="D1169" s="240">
        <v>9155.69</v>
      </c>
      <c r="E1169" s="242">
        <v>1</v>
      </c>
    </row>
    <row r="1170" spans="2:5" x14ac:dyDescent="0.25">
      <c r="B1170" s="239">
        <v>44216</v>
      </c>
      <c r="C1170" s="236" t="s">
        <v>671</v>
      </c>
      <c r="D1170" s="240">
        <v>2493.71</v>
      </c>
      <c r="E1170" s="242">
        <v>1</v>
      </c>
    </row>
    <row r="1171" spans="2:5" x14ac:dyDescent="0.25">
      <c r="B1171" s="239">
        <v>44216</v>
      </c>
      <c r="C1171" s="236" t="s">
        <v>671</v>
      </c>
      <c r="D1171" s="240">
        <v>1040.25</v>
      </c>
      <c r="E1171" s="242">
        <v>1</v>
      </c>
    </row>
    <row r="1172" spans="2:5" x14ac:dyDescent="0.25">
      <c r="B1172" s="239">
        <v>44216</v>
      </c>
      <c r="C1172" s="236" t="s">
        <v>671</v>
      </c>
      <c r="D1172" s="240">
        <v>1950.99</v>
      </c>
      <c r="E1172" s="242">
        <v>1</v>
      </c>
    </row>
    <row r="1173" spans="2:5" x14ac:dyDescent="0.25">
      <c r="B1173" s="239">
        <v>44216</v>
      </c>
      <c r="C1173" s="236" t="s">
        <v>671</v>
      </c>
      <c r="D1173" s="240">
        <v>1581.4</v>
      </c>
      <c r="E1173" s="242">
        <v>1</v>
      </c>
    </row>
    <row r="1174" spans="2:5" x14ac:dyDescent="0.25">
      <c r="B1174" s="239">
        <v>44218</v>
      </c>
      <c r="C1174" s="236" t="s">
        <v>672</v>
      </c>
      <c r="D1174" s="240">
        <v>6624.35</v>
      </c>
      <c r="E1174" s="242">
        <v>1</v>
      </c>
    </row>
    <row r="1175" spans="2:5" x14ac:dyDescent="0.25">
      <c r="B1175" s="239">
        <v>44218</v>
      </c>
      <c r="C1175" s="236" t="s">
        <v>673</v>
      </c>
      <c r="D1175" s="240">
        <v>9435.52</v>
      </c>
      <c r="E1175" s="242">
        <v>1</v>
      </c>
    </row>
    <row r="1176" spans="2:5" x14ac:dyDescent="0.25">
      <c r="B1176" s="239">
        <v>44218</v>
      </c>
      <c r="C1176" s="236" t="s">
        <v>674</v>
      </c>
      <c r="D1176" s="240">
        <v>1277.6500000000001</v>
      </c>
      <c r="E1176" s="242">
        <v>1</v>
      </c>
    </row>
    <row r="1177" spans="2:5" x14ac:dyDescent="0.25">
      <c r="B1177" s="239">
        <v>44218</v>
      </c>
      <c r="C1177" s="236" t="s">
        <v>675</v>
      </c>
      <c r="D1177" s="240">
        <v>6900.72</v>
      </c>
      <c r="E1177" s="242">
        <v>1</v>
      </c>
    </row>
    <row r="1178" spans="2:5" x14ac:dyDescent="0.25">
      <c r="B1178" s="239">
        <v>44218</v>
      </c>
      <c r="C1178" s="236" t="s">
        <v>675</v>
      </c>
      <c r="D1178" s="240">
        <v>1277.6500000000001</v>
      </c>
      <c r="E1178" s="242">
        <v>1</v>
      </c>
    </row>
    <row r="1179" spans="2:5" x14ac:dyDescent="0.25">
      <c r="B1179" s="239">
        <v>44218</v>
      </c>
      <c r="C1179" s="236" t="s">
        <v>675</v>
      </c>
      <c r="D1179" s="240">
        <v>4623.87</v>
      </c>
      <c r="E1179" s="242">
        <v>1</v>
      </c>
    </row>
    <row r="1180" spans="2:5" x14ac:dyDescent="0.25">
      <c r="B1180" s="239">
        <v>44218</v>
      </c>
      <c r="C1180" s="236" t="s">
        <v>675</v>
      </c>
      <c r="D1180" s="240">
        <v>1241.3599999999999</v>
      </c>
      <c r="E1180" s="242">
        <v>1</v>
      </c>
    </row>
    <row r="1181" spans="2:5" x14ac:dyDescent="0.25">
      <c r="B1181" s="239">
        <v>44218</v>
      </c>
      <c r="C1181" s="236" t="s">
        <v>675</v>
      </c>
      <c r="D1181" s="240">
        <v>4447.54</v>
      </c>
      <c r="E1181" s="242">
        <v>1</v>
      </c>
    </row>
    <row r="1182" spans="2:5" x14ac:dyDescent="0.25">
      <c r="B1182" s="239">
        <v>44218</v>
      </c>
      <c r="C1182" s="236" t="s">
        <v>676</v>
      </c>
      <c r="D1182" s="240">
        <v>1177.75</v>
      </c>
      <c r="E1182" s="242">
        <v>1</v>
      </c>
    </row>
    <row r="1183" spans="2:5" x14ac:dyDescent="0.25">
      <c r="B1183" s="239">
        <v>44218</v>
      </c>
      <c r="C1183" s="236" t="s">
        <v>677</v>
      </c>
      <c r="D1183" s="240">
        <v>8564.94</v>
      </c>
      <c r="E1183" s="242">
        <v>1</v>
      </c>
    </row>
    <row r="1184" spans="2:5" x14ac:dyDescent="0.25">
      <c r="B1184" s="239">
        <v>44218</v>
      </c>
      <c r="C1184" s="236" t="s">
        <v>677</v>
      </c>
      <c r="D1184" s="240">
        <v>2127.08</v>
      </c>
      <c r="E1184" s="242">
        <v>1</v>
      </c>
    </row>
    <row r="1185" spans="2:5" x14ac:dyDescent="0.25">
      <c r="B1185" s="239">
        <v>44218</v>
      </c>
      <c r="C1185" s="236" t="s">
        <v>677</v>
      </c>
      <c r="D1185" s="240">
        <v>5645.54</v>
      </c>
      <c r="E1185" s="242">
        <v>1</v>
      </c>
    </row>
    <row r="1186" spans="2:5" x14ac:dyDescent="0.25">
      <c r="B1186" s="239">
        <v>44218</v>
      </c>
      <c r="C1186" s="236" t="s">
        <v>677</v>
      </c>
      <c r="D1186" s="240">
        <v>1123.76</v>
      </c>
      <c r="E1186" s="242">
        <v>1</v>
      </c>
    </row>
    <row r="1187" spans="2:5" x14ac:dyDescent="0.25">
      <c r="B1187" s="239">
        <v>44218</v>
      </c>
      <c r="C1187" s="236" t="s">
        <v>677</v>
      </c>
      <c r="D1187" s="240">
        <v>5185.01</v>
      </c>
      <c r="E1187" s="242">
        <v>1</v>
      </c>
    </row>
    <row r="1188" spans="2:5" x14ac:dyDescent="0.25">
      <c r="B1188" s="239">
        <v>44218</v>
      </c>
      <c r="C1188" s="236" t="s">
        <v>677</v>
      </c>
      <c r="D1188" s="240">
        <v>3935</v>
      </c>
      <c r="E1188" s="242">
        <v>1</v>
      </c>
    </row>
    <row r="1189" spans="2:5" x14ac:dyDescent="0.25">
      <c r="B1189" s="239">
        <v>44218</v>
      </c>
      <c r="C1189" s="236" t="s">
        <v>677</v>
      </c>
      <c r="D1189" s="240">
        <v>10647.19</v>
      </c>
      <c r="E1189" s="242">
        <v>1</v>
      </c>
    </row>
    <row r="1190" spans="2:5" x14ac:dyDescent="0.25">
      <c r="B1190" s="239">
        <v>44218</v>
      </c>
      <c r="C1190" s="236" t="s">
        <v>677</v>
      </c>
      <c r="D1190" s="240">
        <v>3644.78</v>
      </c>
      <c r="E1190" s="242">
        <v>1</v>
      </c>
    </row>
    <row r="1191" spans="2:5" x14ac:dyDescent="0.25">
      <c r="B1191" s="239">
        <v>44218</v>
      </c>
      <c r="C1191" s="236" t="s">
        <v>677</v>
      </c>
      <c r="D1191" s="240">
        <v>7047.81</v>
      </c>
      <c r="E1191" s="242">
        <v>1</v>
      </c>
    </row>
    <row r="1192" spans="2:5" x14ac:dyDescent="0.25">
      <c r="B1192" s="239">
        <v>44218</v>
      </c>
      <c r="C1192" s="236" t="s">
        <v>677</v>
      </c>
      <c r="D1192" s="240">
        <v>2063.63</v>
      </c>
      <c r="E1192" s="242">
        <v>1</v>
      </c>
    </row>
    <row r="1193" spans="2:5" x14ac:dyDescent="0.25">
      <c r="B1193" s="239">
        <v>44218</v>
      </c>
      <c r="C1193" s="236" t="s">
        <v>677</v>
      </c>
      <c r="D1193" s="240">
        <v>11427.67</v>
      </c>
      <c r="E1193" s="242">
        <v>1</v>
      </c>
    </row>
    <row r="1194" spans="2:5" x14ac:dyDescent="0.25">
      <c r="B1194" s="239">
        <v>44218</v>
      </c>
      <c r="C1194" s="236" t="s">
        <v>677</v>
      </c>
      <c r="D1194" s="240">
        <v>2714.47</v>
      </c>
      <c r="E1194" s="242">
        <v>1</v>
      </c>
    </row>
    <row r="1195" spans="2:5" x14ac:dyDescent="0.25">
      <c r="B1195" s="239">
        <v>44218</v>
      </c>
      <c r="C1195" s="236" t="s">
        <v>677</v>
      </c>
      <c r="D1195" s="240">
        <v>9383.27</v>
      </c>
      <c r="E1195" s="242">
        <v>1</v>
      </c>
    </row>
    <row r="1196" spans="2:5" x14ac:dyDescent="0.25">
      <c r="B1196" s="239">
        <v>44218</v>
      </c>
      <c r="C1196" s="236" t="s">
        <v>677</v>
      </c>
      <c r="D1196" s="240">
        <v>2899.26</v>
      </c>
      <c r="E1196" s="242">
        <v>1</v>
      </c>
    </row>
    <row r="1197" spans="2:5" x14ac:dyDescent="0.25">
      <c r="B1197" s="239">
        <v>44218</v>
      </c>
      <c r="C1197" s="236" t="s">
        <v>677</v>
      </c>
      <c r="D1197" s="240">
        <v>8760.0499999999993</v>
      </c>
      <c r="E1197" s="242">
        <v>1</v>
      </c>
    </row>
    <row r="1198" spans="2:5" x14ac:dyDescent="0.25">
      <c r="B1198" s="239">
        <v>44218</v>
      </c>
      <c r="C1198" s="236" t="s">
        <v>677</v>
      </c>
      <c r="D1198" s="240">
        <v>3440.88</v>
      </c>
      <c r="E1198" s="242">
        <v>1</v>
      </c>
    </row>
    <row r="1199" spans="2:5" x14ac:dyDescent="0.25">
      <c r="B1199" s="239">
        <v>44218</v>
      </c>
      <c r="C1199" s="236" t="s">
        <v>678</v>
      </c>
      <c r="D1199" s="240">
        <v>382.41</v>
      </c>
      <c r="E1199" s="242">
        <v>1</v>
      </c>
    </row>
    <row r="1200" spans="2:5" x14ac:dyDescent="0.25">
      <c r="B1200" s="239">
        <v>44218</v>
      </c>
      <c r="C1200" s="236" t="s">
        <v>678</v>
      </c>
      <c r="D1200" s="240">
        <v>6174.2</v>
      </c>
      <c r="E1200" s="242">
        <v>1</v>
      </c>
    </row>
    <row r="1201" spans="2:5" x14ac:dyDescent="0.25">
      <c r="B1201" s="239">
        <v>44218</v>
      </c>
      <c r="C1201" s="236" t="s">
        <v>678</v>
      </c>
      <c r="D1201" s="240">
        <v>1911.39</v>
      </c>
      <c r="E1201" s="242">
        <v>1</v>
      </c>
    </row>
    <row r="1202" spans="2:5" x14ac:dyDescent="0.25">
      <c r="B1202" s="239">
        <v>44218</v>
      </c>
      <c r="C1202" s="236" t="s">
        <v>679</v>
      </c>
      <c r="D1202" s="240">
        <v>21487.38</v>
      </c>
      <c r="E1202" s="242">
        <v>1</v>
      </c>
    </row>
    <row r="1203" spans="2:5" x14ac:dyDescent="0.25">
      <c r="B1203" s="239">
        <v>44218</v>
      </c>
      <c r="C1203" s="236" t="s">
        <v>680</v>
      </c>
      <c r="D1203" s="240">
        <v>7954.35</v>
      </c>
      <c r="E1203" s="242">
        <v>1</v>
      </c>
    </row>
    <row r="1204" spans="2:5" x14ac:dyDescent="0.25">
      <c r="B1204" s="239">
        <v>44218</v>
      </c>
      <c r="C1204" s="236" t="s">
        <v>680</v>
      </c>
      <c r="D1204" s="240">
        <v>13471.95</v>
      </c>
      <c r="E1204" s="242">
        <v>1</v>
      </c>
    </row>
    <row r="1205" spans="2:5" x14ac:dyDescent="0.25">
      <c r="B1205" s="239">
        <v>44218</v>
      </c>
      <c r="C1205" s="236" t="s">
        <v>680</v>
      </c>
      <c r="D1205" s="240">
        <v>6351.05</v>
      </c>
      <c r="E1205" s="242">
        <v>1</v>
      </c>
    </row>
    <row r="1206" spans="2:5" x14ac:dyDescent="0.25">
      <c r="B1206" s="239">
        <v>44218</v>
      </c>
      <c r="C1206" s="236" t="s">
        <v>680</v>
      </c>
      <c r="D1206" s="240">
        <v>5646.93</v>
      </c>
      <c r="E1206" s="242">
        <v>1</v>
      </c>
    </row>
    <row r="1207" spans="2:5" x14ac:dyDescent="0.25">
      <c r="B1207" s="239">
        <v>44218</v>
      </c>
      <c r="C1207" s="236" t="s">
        <v>680</v>
      </c>
      <c r="D1207" s="240">
        <v>5754.89</v>
      </c>
      <c r="E1207" s="242">
        <v>1</v>
      </c>
    </row>
    <row r="1208" spans="2:5" x14ac:dyDescent="0.25">
      <c r="B1208" s="239">
        <v>44218</v>
      </c>
      <c r="C1208" s="236" t="s">
        <v>680</v>
      </c>
      <c r="D1208" s="240">
        <v>3376.48</v>
      </c>
      <c r="E1208" s="242">
        <v>1</v>
      </c>
    </row>
    <row r="1209" spans="2:5" x14ac:dyDescent="0.25">
      <c r="B1209" s="239">
        <v>44220</v>
      </c>
      <c r="C1209" s="236" t="s">
        <v>681</v>
      </c>
      <c r="D1209" s="240">
        <v>1629.68</v>
      </c>
      <c r="E1209" s="242">
        <v>1</v>
      </c>
    </row>
    <row r="1210" spans="2:5" x14ac:dyDescent="0.25">
      <c r="B1210" s="239">
        <v>44220</v>
      </c>
      <c r="C1210" s="236" t="s">
        <v>681</v>
      </c>
      <c r="D1210" s="240">
        <v>1629.68</v>
      </c>
      <c r="E1210" s="242">
        <v>1</v>
      </c>
    </row>
    <row r="1211" spans="2:5" x14ac:dyDescent="0.25">
      <c r="B1211" s="239">
        <v>44221</v>
      </c>
      <c r="C1211" s="236" t="s">
        <v>682</v>
      </c>
      <c r="D1211" s="240">
        <v>4542.74</v>
      </c>
      <c r="E1211" s="242">
        <v>1</v>
      </c>
    </row>
    <row r="1212" spans="2:5" x14ac:dyDescent="0.25">
      <c r="B1212" s="239">
        <v>44221</v>
      </c>
      <c r="C1212" s="236" t="s">
        <v>683</v>
      </c>
      <c r="D1212" s="240">
        <v>168.25</v>
      </c>
      <c r="E1212" s="242">
        <v>1</v>
      </c>
    </row>
    <row r="1213" spans="2:5" x14ac:dyDescent="0.25">
      <c r="B1213" s="239">
        <v>44221</v>
      </c>
      <c r="C1213" s="236" t="s">
        <v>684</v>
      </c>
      <c r="D1213" s="240">
        <v>1430.12</v>
      </c>
      <c r="E1213" s="242">
        <v>1</v>
      </c>
    </row>
    <row r="1214" spans="2:5" x14ac:dyDescent="0.25">
      <c r="B1214" s="239">
        <v>44221</v>
      </c>
      <c r="C1214" s="236" t="s">
        <v>685</v>
      </c>
      <c r="D1214" s="240">
        <v>2607.87</v>
      </c>
      <c r="E1214" s="242">
        <v>1</v>
      </c>
    </row>
    <row r="1215" spans="2:5" x14ac:dyDescent="0.25">
      <c r="B1215" s="239">
        <v>44224</v>
      </c>
      <c r="C1215" s="236" t="s">
        <v>686</v>
      </c>
      <c r="D1215" s="240">
        <v>1781.34</v>
      </c>
      <c r="E1215" s="242">
        <v>1</v>
      </c>
    </row>
    <row r="1216" spans="2:5" x14ac:dyDescent="0.25">
      <c r="B1216" s="239">
        <v>44224</v>
      </c>
      <c r="C1216" s="236" t="s">
        <v>686</v>
      </c>
      <c r="D1216" s="240">
        <v>1861.69</v>
      </c>
      <c r="E1216" s="242">
        <v>1</v>
      </c>
    </row>
    <row r="1217" spans="2:5" x14ac:dyDescent="0.25">
      <c r="B1217" s="239">
        <v>44224</v>
      </c>
      <c r="C1217" s="236" t="s">
        <v>686</v>
      </c>
      <c r="D1217" s="240">
        <v>2139.91</v>
      </c>
      <c r="E1217" s="242">
        <v>1</v>
      </c>
    </row>
    <row r="1218" spans="2:5" x14ac:dyDescent="0.25">
      <c r="B1218" s="239">
        <v>44224</v>
      </c>
      <c r="C1218" s="236" t="s">
        <v>686</v>
      </c>
      <c r="D1218" s="240">
        <v>7262.3</v>
      </c>
      <c r="E1218" s="242">
        <v>1</v>
      </c>
    </row>
    <row r="1219" spans="2:5" x14ac:dyDescent="0.25">
      <c r="B1219" s="239">
        <v>44224</v>
      </c>
      <c r="C1219" s="236" t="s">
        <v>687</v>
      </c>
      <c r="D1219" s="240">
        <v>993.42</v>
      </c>
      <c r="E1219" s="242">
        <v>1</v>
      </c>
    </row>
    <row r="1220" spans="2:5" x14ac:dyDescent="0.25">
      <c r="B1220" s="239">
        <v>44224</v>
      </c>
      <c r="C1220" s="236" t="s">
        <v>687</v>
      </c>
      <c r="D1220" s="240">
        <v>954.07</v>
      </c>
      <c r="E1220" s="242">
        <v>1</v>
      </c>
    </row>
    <row r="1221" spans="2:5" x14ac:dyDescent="0.25">
      <c r="B1221" s="239">
        <v>44224</v>
      </c>
      <c r="C1221" s="236" t="s">
        <v>687</v>
      </c>
      <c r="D1221" s="240">
        <v>3561.99</v>
      </c>
      <c r="E1221" s="242">
        <v>1</v>
      </c>
    </row>
    <row r="1222" spans="2:5" x14ac:dyDescent="0.25">
      <c r="B1222" s="239">
        <v>44224</v>
      </c>
      <c r="C1222" s="236" t="s">
        <v>688</v>
      </c>
      <c r="D1222" s="240">
        <v>4544.0200000000004</v>
      </c>
      <c r="E1222" s="242">
        <v>1</v>
      </c>
    </row>
    <row r="1223" spans="2:5" x14ac:dyDescent="0.25">
      <c r="B1223" s="239">
        <v>44224</v>
      </c>
      <c r="C1223" s="236" t="s">
        <v>688</v>
      </c>
      <c r="D1223" s="240">
        <v>5540.7</v>
      </c>
      <c r="E1223" s="242">
        <v>1</v>
      </c>
    </row>
    <row r="1224" spans="2:5" x14ac:dyDescent="0.25">
      <c r="B1224" s="239">
        <v>44224</v>
      </c>
      <c r="C1224" s="236" t="s">
        <v>689</v>
      </c>
      <c r="D1224" s="240">
        <v>1649.09</v>
      </c>
      <c r="E1224" s="242">
        <v>1</v>
      </c>
    </row>
    <row r="1225" spans="2:5" x14ac:dyDescent="0.25">
      <c r="B1225" s="239">
        <v>44224</v>
      </c>
      <c r="C1225" s="236" t="s">
        <v>690</v>
      </c>
      <c r="D1225" s="240">
        <v>8419.43</v>
      </c>
      <c r="E1225" s="242">
        <v>1</v>
      </c>
    </row>
    <row r="1226" spans="2:5" x14ac:dyDescent="0.25">
      <c r="B1226" s="239">
        <v>44224</v>
      </c>
      <c r="C1226" s="236" t="s">
        <v>691</v>
      </c>
      <c r="D1226" s="240">
        <v>1417.17</v>
      </c>
      <c r="E1226" s="242">
        <v>1</v>
      </c>
    </row>
    <row r="1227" spans="2:5" x14ac:dyDescent="0.25">
      <c r="B1227" s="239">
        <v>44224</v>
      </c>
      <c r="C1227" s="236" t="s">
        <v>691</v>
      </c>
      <c r="D1227" s="240">
        <v>3932.37</v>
      </c>
      <c r="E1227" s="242">
        <v>1</v>
      </c>
    </row>
    <row r="1228" spans="2:5" x14ac:dyDescent="0.25">
      <c r="B1228" s="239">
        <v>44224</v>
      </c>
      <c r="C1228" s="236" t="s">
        <v>691</v>
      </c>
      <c r="D1228" s="240">
        <v>4404.03</v>
      </c>
      <c r="E1228" s="242">
        <v>1</v>
      </c>
    </row>
    <row r="1229" spans="2:5" x14ac:dyDescent="0.25">
      <c r="B1229" s="239">
        <v>44224</v>
      </c>
      <c r="C1229" s="236" t="s">
        <v>692</v>
      </c>
      <c r="D1229" s="240">
        <v>2181.9899999999998</v>
      </c>
      <c r="E1229" s="242">
        <v>1</v>
      </c>
    </row>
    <row r="1230" spans="2:5" x14ac:dyDescent="0.25">
      <c r="B1230" s="239">
        <v>44224</v>
      </c>
      <c r="C1230" s="236" t="s">
        <v>692</v>
      </c>
      <c r="D1230" s="240">
        <v>2790.8</v>
      </c>
      <c r="E1230" s="242">
        <v>1</v>
      </c>
    </row>
    <row r="1231" spans="2:5" x14ac:dyDescent="0.25">
      <c r="B1231" s="239">
        <v>44224</v>
      </c>
      <c r="C1231" s="236" t="s">
        <v>693</v>
      </c>
      <c r="D1231" s="240">
        <v>4126.71</v>
      </c>
      <c r="E1231" s="242">
        <v>1</v>
      </c>
    </row>
    <row r="1232" spans="2:5" x14ac:dyDescent="0.25">
      <c r="B1232" s="239">
        <v>44224</v>
      </c>
      <c r="C1232" s="236" t="s">
        <v>694</v>
      </c>
      <c r="D1232" s="240">
        <v>6064.87</v>
      </c>
      <c r="E1232" s="242">
        <v>1</v>
      </c>
    </row>
    <row r="1233" spans="2:5" x14ac:dyDescent="0.25">
      <c r="B1233" s="239">
        <v>44224</v>
      </c>
      <c r="C1233" s="236" t="s">
        <v>695</v>
      </c>
      <c r="D1233" s="240">
        <v>1033.2</v>
      </c>
      <c r="E1233" s="242">
        <v>1</v>
      </c>
    </row>
    <row r="1234" spans="2:5" x14ac:dyDescent="0.25">
      <c r="B1234" s="239">
        <v>44224</v>
      </c>
      <c r="C1234" s="236" t="s">
        <v>695</v>
      </c>
      <c r="D1234" s="240">
        <v>3790.89</v>
      </c>
      <c r="E1234" s="242">
        <v>1</v>
      </c>
    </row>
    <row r="1235" spans="2:5" x14ac:dyDescent="0.25">
      <c r="B1235" s="239">
        <v>44224</v>
      </c>
      <c r="C1235" s="236" t="s">
        <v>696</v>
      </c>
      <c r="D1235" s="240">
        <v>144.84</v>
      </c>
      <c r="E1235" s="242">
        <v>1</v>
      </c>
    </row>
    <row r="1236" spans="2:5" x14ac:dyDescent="0.25">
      <c r="B1236" s="239">
        <v>44224</v>
      </c>
      <c r="C1236" s="236" t="s">
        <v>696</v>
      </c>
      <c r="D1236" s="240">
        <v>5863.31</v>
      </c>
      <c r="E1236" s="242">
        <v>1</v>
      </c>
    </row>
    <row r="1237" spans="2:5" x14ac:dyDescent="0.25">
      <c r="B1237" s="239">
        <v>44224</v>
      </c>
      <c r="C1237" s="236" t="s">
        <v>696</v>
      </c>
      <c r="D1237" s="240">
        <v>1033.67</v>
      </c>
      <c r="E1237" s="242">
        <v>1</v>
      </c>
    </row>
    <row r="1238" spans="2:5" x14ac:dyDescent="0.25">
      <c r="B1238" s="239">
        <v>44224</v>
      </c>
      <c r="C1238" s="236" t="s">
        <v>696</v>
      </c>
      <c r="D1238" s="240">
        <v>1429.09</v>
      </c>
      <c r="E1238" s="242">
        <v>1</v>
      </c>
    </row>
    <row r="1239" spans="2:5" x14ac:dyDescent="0.25">
      <c r="B1239" s="239">
        <v>44224</v>
      </c>
      <c r="C1239" s="236" t="s">
        <v>696</v>
      </c>
      <c r="D1239" s="240">
        <v>6457.3</v>
      </c>
      <c r="E1239" s="242">
        <v>1</v>
      </c>
    </row>
    <row r="1240" spans="2:5" x14ac:dyDescent="0.25">
      <c r="B1240" s="239">
        <v>44224</v>
      </c>
      <c r="C1240" s="236" t="s">
        <v>696</v>
      </c>
      <c r="D1240" s="240">
        <v>4670.6400000000003</v>
      </c>
      <c r="E1240" s="242">
        <v>1</v>
      </c>
    </row>
    <row r="1241" spans="2:5" x14ac:dyDescent="0.25">
      <c r="B1241" s="239">
        <v>44224</v>
      </c>
      <c r="C1241" s="236" t="s">
        <v>696</v>
      </c>
      <c r="D1241" s="240">
        <v>2259.77</v>
      </c>
      <c r="E1241" s="242">
        <v>1</v>
      </c>
    </row>
    <row r="1242" spans="2:5" x14ac:dyDescent="0.25">
      <c r="B1242" s="239">
        <v>44224</v>
      </c>
      <c r="C1242" s="236" t="s">
        <v>696</v>
      </c>
      <c r="D1242" s="240">
        <v>5159.8999999999996</v>
      </c>
      <c r="E1242" s="242">
        <v>1</v>
      </c>
    </row>
    <row r="1243" spans="2:5" x14ac:dyDescent="0.25">
      <c r="B1243" s="239">
        <v>44224</v>
      </c>
      <c r="C1243" s="236" t="s">
        <v>696</v>
      </c>
      <c r="D1243" s="240">
        <v>1881.53</v>
      </c>
      <c r="E1243" s="242">
        <v>1</v>
      </c>
    </row>
    <row r="1244" spans="2:5" x14ac:dyDescent="0.25">
      <c r="B1244" s="239">
        <v>44224</v>
      </c>
      <c r="C1244" s="236" t="s">
        <v>696</v>
      </c>
      <c r="D1244" s="240">
        <v>287.97000000000003</v>
      </c>
      <c r="E1244" s="242">
        <v>1</v>
      </c>
    </row>
    <row r="1245" spans="2:5" x14ac:dyDescent="0.25">
      <c r="B1245" s="239">
        <v>44224</v>
      </c>
      <c r="C1245" s="236" t="s">
        <v>696</v>
      </c>
      <c r="D1245" s="240">
        <v>3019.95</v>
      </c>
      <c r="E1245" s="242">
        <v>1</v>
      </c>
    </row>
    <row r="1246" spans="2:5" x14ac:dyDescent="0.25">
      <c r="B1246" s="239">
        <v>44224</v>
      </c>
      <c r="C1246" s="236" t="s">
        <v>696</v>
      </c>
      <c r="D1246" s="240">
        <v>1165.5899999999999</v>
      </c>
      <c r="E1246" s="242">
        <v>1</v>
      </c>
    </row>
    <row r="1247" spans="2:5" x14ac:dyDescent="0.25">
      <c r="B1247" s="239">
        <v>44224</v>
      </c>
      <c r="C1247" s="236" t="s">
        <v>697</v>
      </c>
      <c r="D1247" s="240">
        <v>5047.95</v>
      </c>
      <c r="E1247" s="242">
        <v>1</v>
      </c>
    </row>
    <row r="1248" spans="2:5" x14ac:dyDescent="0.25">
      <c r="B1248" s="239">
        <v>44224</v>
      </c>
      <c r="C1248" s="236" t="s">
        <v>698</v>
      </c>
      <c r="D1248" s="240">
        <v>5005.01</v>
      </c>
      <c r="E1248" s="242">
        <v>1</v>
      </c>
    </row>
    <row r="1249" spans="2:5" x14ac:dyDescent="0.25">
      <c r="B1249" s="239">
        <v>44224</v>
      </c>
      <c r="C1249" s="236" t="s">
        <v>698</v>
      </c>
      <c r="D1249" s="240">
        <v>10021.57</v>
      </c>
      <c r="E1249" s="242">
        <v>1</v>
      </c>
    </row>
    <row r="1250" spans="2:5" x14ac:dyDescent="0.25">
      <c r="B1250" s="239">
        <v>44224</v>
      </c>
      <c r="C1250" s="236" t="s">
        <v>699</v>
      </c>
      <c r="D1250" s="240">
        <v>1356.37</v>
      </c>
      <c r="E1250" s="242">
        <v>1</v>
      </c>
    </row>
    <row r="1251" spans="2:5" x14ac:dyDescent="0.25">
      <c r="B1251" s="239">
        <v>44224</v>
      </c>
      <c r="C1251" s="236" t="s">
        <v>699</v>
      </c>
      <c r="D1251" s="240">
        <v>1300.43</v>
      </c>
      <c r="E1251" s="242">
        <v>1</v>
      </c>
    </row>
    <row r="1252" spans="2:5" x14ac:dyDescent="0.25">
      <c r="B1252" s="239">
        <v>44224</v>
      </c>
      <c r="C1252" s="236" t="s">
        <v>699</v>
      </c>
      <c r="D1252" s="240">
        <v>1291.45</v>
      </c>
      <c r="E1252" s="242">
        <v>1</v>
      </c>
    </row>
    <row r="1253" spans="2:5" x14ac:dyDescent="0.25">
      <c r="B1253" s="239">
        <v>44225</v>
      </c>
      <c r="C1253" s="236" t="s">
        <v>700</v>
      </c>
      <c r="D1253" s="240">
        <v>1697.59</v>
      </c>
      <c r="E1253" s="242">
        <v>1</v>
      </c>
    </row>
    <row r="1254" spans="2:5" x14ac:dyDescent="0.25">
      <c r="B1254" s="239">
        <v>44227</v>
      </c>
      <c r="C1254" s="236" t="s">
        <v>701</v>
      </c>
      <c r="D1254" s="240">
        <v>422.65</v>
      </c>
      <c r="E1254" s="242">
        <v>1</v>
      </c>
    </row>
    <row r="1255" spans="2:5" x14ac:dyDescent="0.25">
      <c r="B1255" s="239">
        <v>44227</v>
      </c>
      <c r="C1255" s="236" t="s">
        <v>702</v>
      </c>
      <c r="D1255" s="240">
        <v>2628.84</v>
      </c>
      <c r="E1255" s="242">
        <v>1</v>
      </c>
    </row>
    <row r="1256" spans="2:5" x14ac:dyDescent="0.25">
      <c r="B1256" s="239">
        <v>44227</v>
      </c>
      <c r="C1256" s="236" t="s">
        <v>703</v>
      </c>
      <c r="D1256" s="240">
        <v>5971.56</v>
      </c>
      <c r="E1256" s="242">
        <v>1</v>
      </c>
    </row>
    <row r="1257" spans="2:5" x14ac:dyDescent="0.25">
      <c r="B1257" s="239">
        <v>44227</v>
      </c>
      <c r="C1257" s="236" t="s">
        <v>703</v>
      </c>
      <c r="D1257" s="240">
        <v>3434.09</v>
      </c>
      <c r="E1257" s="242">
        <v>1</v>
      </c>
    </row>
    <row r="1258" spans="2:5" x14ac:dyDescent="0.25">
      <c r="B1258" s="239">
        <v>44227</v>
      </c>
      <c r="C1258" s="236" t="s">
        <v>703</v>
      </c>
      <c r="D1258" s="240">
        <v>33251.4</v>
      </c>
      <c r="E1258" s="242">
        <v>1</v>
      </c>
    </row>
    <row r="1259" spans="2:5" x14ac:dyDescent="0.25">
      <c r="B1259" s="239">
        <v>44227</v>
      </c>
      <c r="C1259" s="236" t="s">
        <v>703</v>
      </c>
      <c r="D1259" s="240">
        <v>15460.66</v>
      </c>
      <c r="E1259" s="242">
        <v>1</v>
      </c>
    </row>
    <row r="1260" spans="2:5" x14ac:dyDescent="0.25">
      <c r="B1260" s="239">
        <v>44227</v>
      </c>
      <c r="C1260" s="236" t="s">
        <v>704</v>
      </c>
      <c r="D1260" s="240">
        <v>9379.43</v>
      </c>
      <c r="E1260" s="242">
        <v>1</v>
      </c>
    </row>
    <row r="1261" spans="2:5" x14ac:dyDescent="0.25">
      <c r="B1261" s="239">
        <v>44227</v>
      </c>
      <c r="C1261" s="236" t="s">
        <v>704</v>
      </c>
      <c r="D1261" s="240">
        <v>16825.27</v>
      </c>
      <c r="E1261" s="242">
        <v>1</v>
      </c>
    </row>
    <row r="1262" spans="2:5" x14ac:dyDescent="0.25">
      <c r="B1262" s="239">
        <v>44227</v>
      </c>
      <c r="C1262" s="236" t="s">
        <v>704</v>
      </c>
      <c r="D1262" s="240">
        <v>4085.91</v>
      </c>
      <c r="E1262" s="242">
        <v>1</v>
      </c>
    </row>
    <row r="1263" spans="2:5" x14ac:dyDescent="0.25">
      <c r="B1263" s="239">
        <v>44227</v>
      </c>
      <c r="C1263" s="236" t="s">
        <v>704</v>
      </c>
      <c r="D1263" s="240">
        <v>16441.73</v>
      </c>
      <c r="E1263" s="242">
        <v>1</v>
      </c>
    </row>
    <row r="1264" spans="2:5" x14ac:dyDescent="0.25">
      <c r="B1264" s="239">
        <v>44227</v>
      </c>
      <c r="C1264" s="236" t="s">
        <v>704</v>
      </c>
      <c r="D1264" s="240">
        <v>6255.49</v>
      </c>
      <c r="E1264" s="242">
        <v>1</v>
      </c>
    </row>
    <row r="1265" spans="2:5" x14ac:dyDescent="0.25">
      <c r="B1265" s="239">
        <v>44227</v>
      </c>
      <c r="C1265" s="236" t="s">
        <v>704</v>
      </c>
      <c r="D1265" s="240">
        <v>8973.74</v>
      </c>
      <c r="E1265" s="242">
        <v>1</v>
      </c>
    </row>
    <row r="1266" spans="2:5" x14ac:dyDescent="0.25">
      <c r="B1266" s="239">
        <v>44227</v>
      </c>
      <c r="C1266" s="236" t="s">
        <v>704</v>
      </c>
      <c r="D1266" s="240">
        <v>3604.22</v>
      </c>
      <c r="E1266" s="242">
        <v>1</v>
      </c>
    </row>
    <row r="1267" spans="2:5" x14ac:dyDescent="0.25">
      <c r="B1267" s="239">
        <v>44227</v>
      </c>
      <c r="C1267" s="236" t="s">
        <v>705</v>
      </c>
      <c r="D1267" s="240">
        <v>17449.169999999998</v>
      </c>
      <c r="E1267" s="242">
        <v>1</v>
      </c>
    </row>
    <row r="1268" spans="2:5" x14ac:dyDescent="0.25">
      <c r="B1268" s="239">
        <v>44227</v>
      </c>
      <c r="C1268" s="236" t="s">
        <v>706</v>
      </c>
      <c r="D1268" s="240">
        <v>1539.18</v>
      </c>
      <c r="E1268" s="242">
        <v>1</v>
      </c>
    </row>
    <row r="1269" spans="2:5" x14ac:dyDescent="0.25">
      <c r="B1269" s="239">
        <v>44229</v>
      </c>
      <c r="C1269" s="236" t="s">
        <v>707</v>
      </c>
      <c r="D1269" s="240">
        <v>537.15</v>
      </c>
      <c r="E1269" s="242">
        <v>1</v>
      </c>
    </row>
    <row r="1270" spans="2:5" x14ac:dyDescent="0.25">
      <c r="B1270" s="239">
        <v>44229</v>
      </c>
      <c r="C1270" s="236" t="s">
        <v>707</v>
      </c>
      <c r="D1270" s="240">
        <v>545.58000000000004</v>
      </c>
      <c r="E1270" s="242">
        <v>1</v>
      </c>
    </row>
    <row r="1271" spans="2:5" x14ac:dyDescent="0.25">
      <c r="B1271" s="239">
        <v>44230</v>
      </c>
      <c r="C1271" s="236" t="s">
        <v>708</v>
      </c>
      <c r="D1271" s="240">
        <v>13505.29</v>
      </c>
      <c r="E1271" s="242">
        <v>1</v>
      </c>
    </row>
    <row r="1272" spans="2:5" x14ac:dyDescent="0.25">
      <c r="B1272" s="239">
        <v>44230</v>
      </c>
      <c r="C1272" s="236" t="s">
        <v>709</v>
      </c>
      <c r="D1272" s="240">
        <v>2287.12</v>
      </c>
      <c r="E1272" s="242">
        <v>1</v>
      </c>
    </row>
    <row r="1273" spans="2:5" x14ac:dyDescent="0.25">
      <c r="B1273" s="239">
        <v>44230</v>
      </c>
      <c r="C1273" s="236" t="s">
        <v>709</v>
      </c>
      <c r="D1273" s="240">
        <v>25748.080000000002</v>
      </c>
      <c r="E1273" s="242">
        <v>1</v>
      </c>
    </row>
    <row r="1274" spans="2:5" x14ac:dyDescent="0.25">
      <c r="B1274" s="239">
        <v>44231</v>
      </c>
      <c r="C1274" s="236" t="s">
        <v>710</v>
      </c>
      <c r="D1274" s="240">
        <v>6500.82</v>
      </c>
      <c r="E1274" s="242">
        <v>1</v>
      </c>
    </row>
    <row r="1275" spans="2:5" x14ac:dyDescent="0.25">
      <c r="B1275" s="239">
        <v>44231</v>
      </c>
      <c r="C1275" s="236" t="s">
        <v>711</v>
      </c>
      <c r="D1275" s="240">
        <v>1267.04</v>
      </c>
      <c r="E1275" s="242">
        <v>1</v>
      </c>
    </row>
    <row r="1276" spans="2:5" x14ac:dyDescent="0.25">
      <c r="B1276" s="239">
        <v>44231</v>
      </c>
      <c r="C1276" s="236" t="s">
        <v>712</v>
      </c>
      <c r="D1276" s="240">
        <v>12321.8</v>
      </c>
      <c r="E1276" s="242">
        <v>1</v>
      </c>
    </row>
    <row r="1277" spans="2:5" x14ac:dyDescent="0.25">
      <c r="B1277" s="239">
        <v>44231</v>
      </c>
      <c r="C1277" s="236" t="s">
        <v>712</v>
      </c>
      <c r="D1277" s="240">
        <v>4063.18</v>
      </c>
      <c r="E1277" s="242">
        <v>1</v>
      </c>
    </row>
    <row r="1278" spans="2:5" x14ac:dyDescent="0.25">
      <c r="B1278" s="239">
        <v>44231</v>
      </c>
      <c r="C1278" s="236" t="s">
        <v>712</v>
      </c>
      <c r="D1278" s="240">
        <v>9919.1200000000008</v>
      </c>
      <c r="E1278" s="242">
        <v>1</v>
      </c>
    </row>
    <row r="1279" spans="2:5" x14ac:dyDescent="0.25">
      <c r="B1279" s="239">
        <v>44231</v>
      </c>
      <c r="C1279" s="236" t="s">
        <v>712</v>
      </c>
      <c r="D1279" s="240">
        <v>2905.63</v>
      </c>
      <c r="E1279" s="242">
        <v>1</v>
      </c>
    </row>
    <row r="1280" spans="2:5" x14ac:dyDescent="0.25">
      <c r="B1280" s="239">
        <v>44231</v>
      </c>
      <c r="C1280" s="236" t="s">
        <v>712</v>
      </c>
      <c r="D1280" s="240">
        <v>3222.66</v>
      </c>
      <c r="E1280" s="242">
        <v>1</v>
      </c>
    </row>
    <row r="1281" spans="2:5" x14ac:dyDescent="0.25">
      <c r="B1281" s="239">
        <v>44231</v>
      </c>
      <c r="C1281" s="236" t="s">
        <v>712</v>
      </c>
      <c r="D1281" s="240">
        <v>6057.08</v>
      </c>
      <c r="E1281" s="242">
        <v>1</v>
      </c>
    </row>
    <row r="1282" spans="2:5" x14ac:dyDescent="0.25">
      <c r="B1282" s="239">
        <v>44231</v>
      </c>
      <c r="C1282" s="236" t="s">
        <v>712</v>
      </c>
      <c r="D1282" s="240">
        <v>12659.96</v>
      </c>
      <c r="E1282" s="242">
        <v>1</v>
      </c>
    </row>
    <row r="1283" spans="2:5" x14ac:dyDescent="0.25">
      <c r="B1283" s="239">
        <v>44231</v>
      </c>
      <c r="C1283" s="236" t="s">
        <v>712</v>
      </c>
      <c r="D1283" s="240">
        <v>8492.1200000000008</v>
      </c>
      <c r="E1283" s="242">
        <v>1</v>
      </c>
    </row>
    <row r="1284" spans="2:5" x14ac:dyDescent="0.25">
      <c r="B1284" s="239">
        <v>44231</v>
      </c>
      <c r="C1284" s="236" t="s">
        <v>712</v>
      </c>
      <c r="D1284" s="240">
        <v>2504.1999999999998</v>
      </c>
      <c r="E1284" s="242">
        <v>1</v>
      </c>
    </row>
    <row r="1285" spans="2:5" x14ac:dyDescent="0.25">
      <c r="B1285" s="239">
        <v>44231</v>
      </c>
      <c r="C1285" s="236" t="s">
        <v>712</v>
      </c>
      <c r="D1285" s="240">
        <v>3627.38</v>
      </c>
      <c r="E1285" s="242">
        <v>1</v>
      </c>
    </row>
    <row r="1286" spans="2:5" x14ac:dyDescent="0.25">
      <c r="B1286" s="239">
        <v>44231</v>
      </c>
      <c r="C1286" s="236" t="s">
        <v>713</v>
      </c>
      <c r="D1286" s="240">
        <v>3181.8</v>
      </c>
      <c r="E1286" s="242">
        <v>1</v>
      </c>
    </row>
    <row r="1287" spans="2:5" x14ac:dyDescent="0.25">
      <c r="B1287" s="239">
        <v>44231</v>
      </c>
      <c r="C1287" s="236" t="s">
        <v>713</v>
      </c>
      <c r="D1287" s="240">
        <v>3733.08</v>
      </c>
      <c r="E1287" s="242">
        <v>1</v>
      </c>
    </row>
    <row r="1288" spans="2:5" x14ac:dyDescent="0.25">
      <c r="B1288" s="239">
        <v>44231</v>
      </c>
      <c r="C1288" s="236" t="s">
        <v>714</v>
      </c>
      <c r="D1288" s="240">
        <v>3742.27</v>
      </c>
      <c r="E1288" s="242">
        <v>1</v>
      </c>
    </row>
    <row r="1289" spans="2:5" x14ac:dyDescent="0.25">
      <c r="B1289" s="239">
        <v>44232</v>
      </c>
      <c r="C1289" s="236" t="s">
        <v>715</v>
      </c>
      <c r="D1289" s="240">
        <v>1167.5899999999999</v>
      </c>
      <c r="E1289" s="242">
        <v>1</v>
      </c>
    </row>
    <row r="1290" spans="2:5" x14ac:dyDescent="0.25">
      <c r="B1290" s="239">
        <v>44232</v>
      </c>
      <c r="C1290" s="236" t="s">
        <v>715</v>
      </c>
      <c r="D1290" s="240">
        <v>1141.76</v>
      </c>
      <c r="E1290" s="242">
        <v>1</v>
      </c>
    </row>
    <row r="1291" spans="2:5" x14ac:dyDescent="0.25">
      <c r="B1291" s="239">
        <v>44232</v>
      </c>
      <c r="C1291" s="236" t="s">
        <v>715</v>
      </c>
      <c r="D1291" s="240">
        <v>1206.25</v>
      </c>
      <c r="E1291" s="242">
        <v>1</v>
      </c>
    </row>
    <row r="1292" spans="2:5" x14ac:dyDescent="0.25">
      <c r="B1292" s="239">
        <v>44232</v>
      </c>
      <c r="C1292" s="236" t="s">
        <v>716</v>
      </c>
      <c r="D1292" s="240">
        <v>1261.1600000000001</v>
      </c>
      <c r="E1292" s="242">
        <v>1</v>
      </c>
    </row>
    <row r="1293" spans="2:5" x14ac:dyDescent="0.25">
      <c r="B1293" s="239">
        <v>44232</v>
      </c>
      <c r="C1293" s="236" t="s">
        <v>716</v>
      </c>
      <c r="D1293" s="240">
        <v>1294.1400000000001</v>
      </c>
      <c r="E1293" s="242">
        <v>1</v>
      </c>
    </row>
    <row r="1294" spans="2:5" x14ac:dyDescent="0.25">
      <c r="B1294" s="239">
        <v>44232</v>
      </c>
      <c r="C1294" s="236" t="s">
        <v>716</v>
      </c>
      <c r="D1294" s="240">
        <v>2588.27</v>
      </c>
      <c r="E1294" s="242">
        <v>1</v>
      </c>
    </row>
    <row r="1295" spans="2:5" x14ac:dyDescent="0.25">
      <c r="B1295" s="239">
        <v>44232</v>
      </c>
      <c r="C1295" s="236" t="s">
        <v>717</v>
      </c>
      <c r="D1295" s="240">
        <v>1474.48</v>
      </c>
      <c r="E1295" s="242">
        <v>1</v>
      </c>
    </row>
    <row r="1296" spans="2:5" x14ac:dyDescent="0.25">
      <c r="B1296" s="239">
        <v>44233</v>
      </c>
      <c r="C1296" s="236" t="s">
        <v>718</v>
      </c>
      <c r="D1296" s="240">
        <v>85973.34</v>
      </c>
      <c r="E1296" s="242">
        <v>1</v>
      </c>
    </row>
    <row r="1297" spans="2:5" x14ac:dyDescent="0.25">
      <c r="B1297" s="239">
        <v>44233</v>
      </c>
      <c r="C1297" s="236" t="s">
        <v>718</v>
      </c>
      <c r="D1297" s="240">
        <v>168858.64</v>
      </c>
      <c r="E1297" s="242">
        <v>1</v>
      </c>
    </row>
    <row r="1298" spans="2:5" x14ac:dyDescent="0.25">
      <c r="B1298" s="239">
        <v>44233</v>
      </c>
      <c r="C1298" s="236" t="s">
        <v>719</v>
      </c>
      <c r="D1298" s="240">
        <v>590.63</v>
      </c>
      <c r="E1298" s="242">
        <v>1</v>
      </c>
    </row>
    <row r="1299" spans="2:5" x14ac:dyDescent="0.25">
      <c r="B1299" s="239">
        <v>44233</v>
      </c>
      <c r="C1299" s="236" t="s">
        <v>720</v>
      </c>
      <c r="D1299" s="240">
        <v>201.61</v>
      </c>
      <c r="E1299" s="242">
        <v>1</v>
      </c>
    </row>
    <row r="1300" spans="2:5" x14ac:dyDescent="0.25">
      <c r="B1300" s="239">
        <v>44233</v>
      </c>
      <c r="C1300" s="236" t="s">
        <v>721</v>
      </c>
      <c r="D1300" s="240">
        <v>374.16</v>
      </c>
      <c r="E1300" s="242">
        <v>1</v>
      </c>
    </row>
    <row r="1301" spans="2:5" x14ac:dyDescent="0.25">
      <c r="B1301" s="239">
        <v>44233</v>
      </c>
      <c r="C1301" s="236" t="s">
        <v>722</v>
      </c>
      <c r="D1301" s="240">
        <v>379.75</v>
      </c>
      <c r="E1301" s="242">
        <v>1</v>
      </c>
    </row>
    <row r="1302" spans="2:5" x14ac:dyDescent="0.25">
      <c r="B1302" s="239">
        <v>44233</v>
      </c>
      <c r="C1302" s="236" t="s">
        <v>722</v>
      </c>
      <c r="D1302" s="240">
        <v>108.9</v>
      </c>
      <c r="E1302" s="242">
        <v>1</v>
      </c>
    </row>
    <row r="1303" spans="2:5" x14ac:dyDescent="0.25">
      <c r="B1303" s="239">
        <v>44233</v>
      </c>
      <c r="C1303" s="236" t="s">
        <v>723</v>
      </c>
      <c r="D1303" s="240">
        <v>2524.8000000000002</v>
      </c>
      <c r="E1303" s="242">
        <v>1</v>
      </c>
    </row>
    <row r="1304" spans="2:5" x14ac:dyDescent="0.25">
      <c r="B1304" s="239">
        <v>44233</v>
      </c>
      <c r="C1304" s="236" t="s">
        <v>724</v>
      </c>
      <c r="D1304" s="240">
        <v>489.09</v>
      </c>
      <c r="E1304" s="242">
        <v>1</v>
      </c>
    </row>
    <row r="1305" spans="2:5" x14ac:dyDescent="0.25">
      <c r="B1305" s="239">
        <v>44233</v>
      </c>
      <c r="C1305" s="236" t="s">
        <v>725</v>
      </c>
      <c r="D1305" s="240">
        <v>79.209999999999994</v>
      </c>
      <c r="E1305" s="242">
        <v>1</v>
      </c>
    </row>
    <row r="1306" spans="2:5" x14ac:dyDescent="0.25">
      <c r="B1306" s="239">
        <v>44234</v>
      </c>
      <c r="C1306" s="236" t="s">
        <v>726</v>
      </c>
      <c r="D1306" s="240">
        <v>1391</v>
      </c>
      <c r="E1306" s="242">
        <v>1</v>
      </c>
    </row>
    <row r="1307" spans="2:5" x14ac:dyDescent="0.25">
      <c r="B1307" s="239">
        <v>44234</v>
      </c>
      <c r="C1307" s="236" t="s">
        <v>727</v>
      </c>
      <c r="D1307" s="240">
        <v>144.44999999999999</v>
      </c>
      <c r="E1307" s="242">
        <v>1</v>
      </c>
    </row>
    <row r="1308" spans="2:5" x14ac:dyDescent="0.25">
      <c r="B1308" s="239">
        <v>44234</v>
      </c>
      <c r="C1308" s="236" t="s">
        <v>728</v>
      </c>
      <c r="D1308" s="240">
        <v>12198</v>
      </c>
      <c r="E1308" s="242">
        <v>1</v>
      </c>
    </row>
    <row r="1309" spans="2:5" x14ac:dyDescent="0.25">
      <c r="B1309" s="239">
        <v>44234</v>
      </c>
      <c r="C1309" s="236" t="s">
        <v>729</v>
      </c>
      <c r="D1309" s="240">
        <v>2247</v>
      </c>
      <c r="E1309" s="242">
        <v>1</v>
      </c>
    </row>
    <row r="1310" spans="2:5" x14ac:dyDescent="0.25">
      <c r="B1310" s="239">
        <v>44234</v>
      </c>
      <c r="C1310" s="236" t="s">
        <v>730</v>
      </c>
      <c r="D1310" s="240">
        <v>7095.37</v>
      </c>
      <c r="E1310" s="242">
        <v>1</v>
      </c>
    </row>
    <row r="1311" spans="2:5" x14ac:dyDescent="0.25">
      <c r="B1311" s="239">
        <v>44234</v>
      </c>
      <c r="C1311" s="236" t="s">
        <v>731</v>
      </c>
      <c r="D1311" s="240">
        <v>26268.43</v>
      </c>
      <c r="E1311" s="242">
        <v>1</v>
      </c>
    </row>
    <row r="1312" spans="2:5" x14ac:dyDescent="0.25">
      <c r="B1312" s="239">
        <v>44234</v>
      </c>
      <c r="C1312" s="236" t="s">
        <v>732</v>
      </c>
      <c r="D1312" s="240">
        <v>300.11</v>
      </c>
      <c r="E1312" s="242">
        <v>1</v>
      </c>
    </row>
    <row r="1313" spans="2:5" x14ac:dyDescent="0.25">
      <c r="B1313" s="239">
        <v>44234</v>
      </c>
      <c r="C1313" s="236" t="s">
        <v>732</v>
      </c>
      <c r="D1313" s="240">
        <v>2940.07</v>
      </c>
      <c r="E1313" s="242">
        <v>1</v>
      </c>
    </row>
    <row r="1314" spans="2:5" x14ac:dyDescent="0.25">
      <c r="B1314" s="239">
        <v>44234</v>
      </c>
      <c r="C1314" s="236" t="s">
        <v>732</v>
      </c>
      <c r="D1314" s="240">
        <v>600.22</v>
      </c>
      <c r="E1314" s="242">
        <v>1</v>
      </c>
    </row>
    <row r="1315" spans="2:5" x14ac:dyDescent="0.25">
      <c r="B1315" s="239">
        <v>44235</v>
      </c>
      <c r="C1315" s="236" t="s">
        <v>733</v>
      </c>
      <c r="D1315" s="240">
        <v>367.49</v>
      </c>
      <c r="E1315" s="242">
        <v>1</v>
      </c>
    </row>
    <row r="1316" spans="2:5" x14ac:dyDescent="0.25">
      <c r="B1316" s="239">
        <v>44236</v>
      </c>
      <c r="C1316" s="236" t="s">
        <v>734</v>
      </c>
      <c r="D1316" s="240">
        <v>10661.04</v>
      </c>
      <c r="E1316" s="242">
        <v>1</v>
      </c>
    </row>
    <row r="1317" spans="2:5" x14ac:dyDescent="0.25">
      <c r="B1317" s="239">
        <v>44236</v>
      </c>
      <c r="C1317" s="236" t="s">
        <v>735</v>
      </c>
      <c r="D1317" s="240">
        <v>4929.4799999999996</v>
      </c>
      <c r="E1317" s="242">
        <v>1</v>
      </c>
    </row>
    <row r="1318" spans="2:5" x14ac:dyDescent="0.25">
      <c r="B1318" s="239">
        <v>44236</v>
      </c>
      <c r="C1318" s="236" t="s">
        <v>735</v>
      </c>
      <c r="D1318" s="240">
        <v>6950.36</v>
      </c>
      <c r="E1318" s="242">
        <v>1</v>
      </c>
    </row>
    <row r="1319" spans="2:5" x14ac:dyDescent="0.25">
      <c r="B1319" s="239">
        <v>44236</v>
      </c>
      <c r="C1319" s="236" t="s">
        <v>736</v>
      </c>
      <c r="D1319" s="240">
        <v>8254.06</v>
      </c>
      <c r="E1319" s="242">
        <v>1</v>
      </c>
    </row>
    <row r="1320" spans="2:5" x14ac:dyDescent="0.25">
      <c r="B1320" s="239">
        <v>44236</v>
      </c>
      <c r="C1320" s="236" t="s">
        <v>736</v>
      </c>
      <c r="D1320" s="240">
        <v>6008.05</v>
      </c>
      <c r="E1320" s="242">
        <v>1</v>
      </c>
    </row>
    <row r="1321" spans="2:5" x14ac:dyDescent="0.25">
      <c r="B1321" s="239">
        <v>44236</v>
      </c>
      <c r="C1321" s="236" t="s">
        <v>737</v>
      </c>
      <c r="D1321" s="240">
        <v>5824.4</v>
      </c>
      <c r="E1321" s="242">
        <v>1</v>
      </c>
    </row>
    <row r="1322" spans="2:5" x14ac:dyDescent="0.25">
      <c r="B1322" s="239">
        <v>44236</v>
      </c>
      <c r="C1322" s="236" t="s">
        <v>738</v>
      </c>
      <c r="D1322" s="240">
        <v>1463.29</v>
      </c>
      <c r="E1322" s="242">
        <v>1</v>
      </c>
    </row>
    <row r="1323" spans="2:5" x14ac:dyDescent="0.25">
      <c r="B1323" s="239">
        <v>44236</v>
      </c>
      <c r="C1323" s="236" t="s">
        <v>738</v>
      </c>
      <c r="D1323" s="240">
        <v>2880.55</v>
      </c>
      <c r="E1323" s="242">
        <v>1</v>
      </c>
    </row>
    <row r="1324" spans="2:5" x14ac:dyDescent="0.25">
      <c r="B1324" s="239">
        <v>44237</v>
      </c>
      <c r="C1324" s="236" t="s">
        <v>739</v>
      </c>
      <c r="D1324" s="240">
        <v>5455.41</v>
      </c>
      <c r="E1324" s="242">
        <v>1</v>
      </c>
    </row>
    <row r="1325" spans="2:5" x14ac:dyDescent="0.25">
      <c r="B1325" s="239">
        <v>44237</v>
      </c>
      <c r="C1325" s="236" t="s">
        <v>740</v>
      </c>
      <c r="D1325" s="240">
        <v>768.4</v>
      </c>
      <c r="E1325" s="242">
        <v>1</v>
      </c>
    </row>
    <row r="1326" spans="2:5" x14ac:dyDescent="0.25">
      <c r="B1326" s="239">
        <v>44237</v>
      </c>
      <c r="C1326" s="236" t="s">
        <v>740</v>
      </c>
      <c r="D1326" s="240">
        <v>1818.21</v>
      </c>
      <c r="E1326" s="242">
        <v>1</v>
      </c>
    </row>
    <row r="1327" spans="2:5" x14ac:dyDescent="0.25">
      <c r="B1327" s="239">
        <v>44237</v>
      </c>
      <c r="C1327" s="236" t="s">
        <v>741</v>
      </c>
      <c r="D1327" s="240">
        <v>8986.3799999999992</v>
      </c>
      <c r="E1327" s="242">
        <v>1</v>
      </c>
    </row>
    <row r="1328" spans="2:5" x14ac:dyDescent="0.25">
      <c r="B1328" s="239">
        <v>44238</v>
      </c>
      <c r="C1328" s="236" t="s">
        <v>742</v>
      </c>
      <c r="D1328" s="240">
        <v>436.52</v>
      </c>
      <c r="E1328" s="242">
        <v>1</v>
      </c>
    </row>
    <row r="1329" spans="2:5" x14ac:dyDescent="0.25">
      <c r="B1329" s="239">
        <v>44238</v>
      </c>
      <c r="C1329" s="236" t="s">
        <v>742</v>
      </c>
      <c r="D1329" s="240">
        <v>3146.94</v>
      </c>
      <c r="E1329" s="242">
        <v>1</v>
      </c>
    </row>
    <row r="1330" spans="2:5" x14ac:dyDescent="0.25">
      <c r="B1330" s="239">
        <v>44238</v>
      </c>
      <c r="C1330" s="236" t="s">
        <v>742</v>
      </c>
      <c r="D1330" s="240">
        <v>832.13</v>
      </c>
      <c r="E1330" s="242">
        <v>1</v>
      </c>
    </row>
    <row r="1331" spans="2:5" x14ac:dyDescent="0.25">
      <c r="B1331" s="239">
        <v>44238</v>
      </c>
      <c r="C1331" s="236" t="s">
        <v>743</v>
      </c>
      <c r="D1331" s="240">
        <v>8430.1299999999992</v>
      </c>
      <c r="E1331" s="242">
        <v>1</v>
      </c>
    </row>
    <row r="1332" spans="2:5" x14ac:dyDescent="0.25">
      <c r="B1332" s="239">
        <v>44238</v>
      </c>
      <c r="C1332" s="236" t="s">
        <v>743</v>
      </c>
      <c r="D1332" s="240">
        <v>1521.65</v>
      </c>
      <c r="E1332" s="242">
        <v>1</v>
      </c>
    </row>
    <row r="1333" spans="2:5" x14ac:dyDescent="0.25">
      <c r="B1333" s="239">
        <v>44238</v>
      </c>
      <c r="C1333" s="236" t="s">
        <v>743</v>
      </c>
      <c r="D1333" s="240">
        <v>8557.73</v>
      </c>
      <c r="E1333" s="242">
        <v>1</v>
      </c>
    </row>
    <row r="1334" spans="2:5" x14ac:dyDescent="0.25">
      <c r="B1334" s="239">
        <v>44238</v>
      </c>
      <c r="C1334" s="236" t="s">
        <v>743</v>
      </c>
      <c r="D1334" s="240">
        <v>733.82</v>
      </c>
      <c r="E1334" s="242">
        <v>1</v>
      </c>
    </row>
    <row r="1335" spans="2:5" x14ac:dyDescent="0.25">
      <c r="B1335" s="239">
        <v>44240</v>
      </c>
      <c r="C1335" s="236" t="s">
        <v>744</v>
      </c>
      <c r="D1335" s="240">
        <v>2390.11</v>
      </c>
      <c r="E1335" s="242">
        <v>1</v>
      </c>
    </row>
    <row r="1336" spans="2:5" x14ac:dyDescent="0.25">
      <c r="B1336" s="239">
        <v>44241</v>
      </c>
      <c r="C1336" s="236" t="s">
        <v>745</v>
      </c>
      <c r="D1336" s="240">
        <v>1407.42</v>
      </c>
      <c r="E1336" s="242">
        <v>1</v>
      </c>
    </row>
    <row r="1337" spans="2:5" x14ac:dyDescent="0.25">
      <c r="B1337" s="239">
        <v>44241</v>
      </c>
      <c r="C1337" s="236" t="s">
        <v>745</v>
      </c>
      <c r="D1337" s="240">
        <v>1923.74</v>
      </c>
      <c r="E1337" s="242">
        <v>1</v>
      </c>
    </row>
    <row r="1338" spans="2:5" x14ac:dyDescent="0.25">
      <c r="B1338" s="239">
        <v>44241</v>
      </c>
      <c r="C1338" s="236" t="s">
        <v>746</v>
      </c>
      <c r="D1338" s="240">
        <v>33126.17</v>
      </c>
      <c r="E1338" s="242">
        <v>1</v>
      </c>
    </row>
    <row r="1339" spans="2:5" x14ac:dyDescent="0.25">
      <c r="B1339" s="239">
        <v>44241</v>
      </c>
      <c r="C1339" s="236" t="s">
        <v>746</v>
      </c>
      <c r="D1339" s="240">
        <v>16669.099999999999</v>
      </c>
      <c r="E1339" s="242">
        <v>1</v>
      </c>
    </row>
    <row r="1340" spans="2:5" x14ac:dyDescent="0.25">
      <c r="B1340" s="239">
        <v>44241</v>
      </c>
      <c r="C1340" s="236" t="s">
        <v>747</v>
      </c>
      <c r="D1340" s="240">
        <v>2011.74</v>
      </c>
      <c r="E1340" s="242">
        <v>1</v>
      </c>
    </row>
    <row r="1341" spans="2:5" x14ac:dyDescent="0.25">
      <c r="B1341" s="239">
        <v>44241</v>
      </c>
      <c r="C1341" s="236" t="s">
        <v>747</v>
      </c>
      <c r="D1341" s="240">
        <v>7103.69</v>
      </c>
      <c r="E1341" s="242">
        <v>1</v>
      </c>
    </row>
    <row r="1342" spans="2:5" x14ac:dyDescent="0.25">
      <c r="B1342" s="239">
        <v>44241</v>
      </c>
      <c r="C1342" s="236" t="s">
        <v>747</v>
      </c>
      <c r="D1342" s="240">
        <v>531.35</v>
      </c>
      <c r="E1342" s="242">
        <v>1</v>
      </c>
    </row>
    <row r="1343" spans="2:5" x14ac:dyDescent="0.25">
      <c r="B1343" s="239">
        <v>44241</v>
      </c>
      <c r="C1343" s="236" t="s">
        <v>747</v>
      </c>
      <c r="D1343" s="240">
        <v>3571.68</v>
      </c>
      <c r="E1343" s="242">
        <v>1</v>
      </c>
    </row>
    <row r="1344" spans="2:5" x14ac:dyDescent="0.25">
      <c r="B1344" s="239">
        <v>44241</v>
      </c>
      <c r="C1344" s="236" t="s">
        <v>747</v>
      </c>
      <c r="D1344" s="240">
        <v>2008.93</v>
      </c>
      <c r="E1344" s="242">
        <v>1</v>
      </c>
    </row>
    <row r="1345" spans="2:5" x14ac:dyDescent="0.25">
      <c r="B1345" s="239">
        <v>44241</v>
      </c>
      <c r="C1345" s="236" t="s">
        <v>747</v>
      </c>
      <c r="D1345" s="240">
        <v>743.61</v>
      </c>
      <c r="E1345" s="242">
        <v>1</v>
      </c>
    </row>
    <row r="1346" spans="2:5" x14ac:dyDescent="0.25">
      <c r="B1346" s="239">
        <v>44241</v>
      </c>
      <c r="C1346" s="236" t="s">
        <v>747</v>
      </c>
      <c r="D1346" s="240">
        <v>6482.92</v>
      </c>
      <c r="E1346" s="242">
        <v>1</v>
      </c>
    </row>
    <row r="1347" spans="2:5" x14ac:dyDescent="0.25">
      <c r="B1347" s="239">
        <v>44241</v>
      </c>
      <c r="C1347" s="236" t="s">
        <v>747</v>
      </c>
      <c r="D1347" s="240">
        <v>3864.13</v>
      </c>
      <c r="E1347" s="242">
        <v>1</v>
      </c>
    </row>
    <row r="1348" spans="2:5" x14ac:dyDescent="0.25">
      <c r="B1348" s="239">
        <v>44241</v>
      </c>
      <c r="C1348" s="236" t="s">
        <v>747</v>
      </c>
      <c r="D1348" s="240">
        <v>846.17</v>
      </c>
      <c r="E1348" s="242">
        <v>1</v>
      </c>
    </row>
    <row r="1349" spans="2:5" x14ac:dyDescent="0.25">
      <c r="B1349" s="239">
        <v>44241</v>
      </c>
      <c r="C1349" s="236" t="s">
        <v>747</v>
      </c>
      <c r="D1349" s="240">
        <v>3153.59</v>
      </c>
      <c r="E1349" s="242">
        <v>1</v>
      </c>
    </row>
    <row r="1350" spans="2:5" x14ac:dyDescent="0.25">
      <c r="B1350" s="239">
        <v>44241</v>
      </c>
      <c r="C1350" s="236" t="s">
        <v>747</v>
      </c>
      <c r="D1350" s="240">
        <v>54.57</v>
      </c>
      <c r="E1350" s="242">
        <v>1</v>
      </c>
    </row>
    <row r="1351" spans="2:5" x14ac:dyDescent="0.25">
      <c r="B1351" s="239">
        <v>44241</v>
      </c>
      <c r="C1351" s="236" t="s">
        <v>747</v>
      </c>
      <c r="D1351" s="240">
        <v>3836.51</v>
      </c>
      <c r="E1351" s="242">
        <v>1</v>
      </c>
    </row>
    <row r="1352" spans="2:5" x14ac:dyDescent="0.25">
      <c r="B1352" s="239">
        <v>44241</v>
      </c>
      <c r="C1352" s="236" t="s">
        <v>747</v>
      </c>
      <c r="D1352" s="240">
        <v>586.34</v>
      </c>
      <c r="E1352" s="242">
        <v>1</v>
      </c>
    </row>
    <row r="1353" spans="2:5" x14ac:dyDescent="0.25">
      <c r="B1353" s="239">
        <v>44241</v>
      </c>
      <c r="C1353" s="236" t="s">
        <v>747</v>
      </c>
      <c r="D1353" s="240">
        <v>4283.07</v>
      </c>
      <c r="E1353" s="242">
        <v>1</v>
      </c>
    </row>
    <row r="1354" spans="2:5" x14ac:dyDescent="0.25">
      <c r="B1354" s="239">
        <v>44241</v>
      </c>
      <c r="C1354" s="236" t="s">
        <v>747</v>
      </c>
      <c r="D1354" s="240">
        <v>1314.61</v>
      </c>
      <c r="E1354" s="242">
        <v>1</v>
      </c>
    </row>
    <row r="1355" spans="2:5" x14ac:dyDescent="0.25">
      <c r="B1355" s="239">
        <v>44241</v>
      </c>
      <c r="C1355" s="236" t="s">
        <v>748</v>
      </c>
      <c r="D1355" s="240">
        <v>1064.32</v>
      </c>
      <c r="E1355" s="242">
        <v>1</v>
      </c>
    </row>
    <row r="1356" spans="2:5" x14ac:dyDescent="0.25">
      <c r="B1356" s="239">
        <v>44241</v>
      </c>
      <c r="C1356" s="236" t="s">
        <v>749</v>
      </c>
      <c r="D1356" s="240">
        <v>1596.48</v>
      </c>
      <c r="E1356" s="242">
        <v>1</v>
      </c>
    </row>
    <row r="1357" spans="2:5" x14ac:dyDescent="0.25">
      <c r="B1357" s="239">
        <v>44241</v>
      </c>
      <c r="C1357" s="236" t="s">
        <v>750</v>
      </c>
      <c r="D1357" s="240">
        <v>1267.3499999999999</v>
      </c>
      <c r="E1357" s="242">
        <v>1</v>
      </c>
    </row>
    <row r="1358" spans="2:5" x14ac:dyDescent="0.25">
      <c r="B1358" s="239">
        <v>44241</v>
      </c>
      <c r="C1358" s="236" t="s">
        <v>751</v>
      </c>
      <c r="D1358" s="240">
        <v>1814.46</v>
      </c>
      <c r="E1358" s="242">
        <v>1</v>
      </c>
    </row>
    <row r="1359" spans="2:5" x14ac:dyDescent="0.25">
      <c r="B1359" s="239">
        <v>44241</v>
      </c>
      <c r="C1359" s="236" t="s">
        <v>752</v>
      </c>
      <c r="D1359" s="240">
        <v>3056.82</v>
      </c>
      <c r="E1359" s="242">
        <v>1</v>
      </c>
    </row>
    <row r="1360" spans="2:5" x14ac:dyDescent="0.25">
      <c r="B1360" s="239">
        <v>44241</v>
      </c>
      <c r="C1360" s="236" t="s">
        <v>753</v>
      </c>
      <c r="D1360" s="240">
        <v>3225.72</v>
      </c>
      <c r="E1360" s="242">
        <v>1</v>
      </c>
    </row>
    <row r="1361" spans="2:5" x14ac:dyDescent="0.25">
      <c r="B1361" s="239">
        <v>44241</v>
      </c>
      <c r="C1361" s="236" t="s">
        <v>754</v>
      </c>
      <c r="D1361" s="240">
        <v>1072.8</v>
      </c>
      <c r="E1361" s="242">
        <v>1</v>
      </c>
    </row>
    <row r="1362" spans="2:5" x14ac:dyDescent="0.25">
      <c r="B1362" s="239">
        <v>44241</v>
      </c>
      <c r="C1362" s="236" t="s">
        <v>755</v>
      </c>
      <c r="D1362" s="240">
        <v>712.89</v>
      </c>
      <c r="E1362" s="242">
        <v>1</v>
      </c>
    </row>
    <row r="1363" spans="2:5" x14ac:dyDescent="0.25">
      <c r="B1363" s="239">
        <v>44241</v>
      </c>
      <c r="C1363" s="236" t="s">
        <v>756</v>
      </c>
      <c r="D1363" s="240">
        <v>3367.4</v>
      </c>
      <c r="E1363" s="242">
        <v>1</v>
      </c>
    </row>
    <row r="1364" spans="2:5" x14ac:dyDescent="0.25">
      <c r="B1364" s="239">
        <v>44243</v>
      </c>
      <c r="C1364" s="236" t="s">
        <v>757</v>
      </c>
      <c r="D1364" s="240">
        <v>2227.98</v>
      </c>
      <c r="E1364" s="242">
        <v>1</v>
      </c>
    </row>
    <row r="1365" spans="2:5" x14ac:dyDescent="0.25">
      <c r="B1365" s="239">
        <v>44243</v>
      </c>
      <c r="C1365" s="236" t="s">
        <v>757</v>
      </c>
      <c r="D1365" s="240">
        <v>4134.08</v>
      </c>
      <c r="E1365" s="242">
        <v>1</v>
      </c>
    </row>
    <row r="1366" spans="2:5" x14ac:dyDescent="0.25">
      <c r="B1366" s="239">
        <v>44243</v>
      </c>
      <c r="C1366" s="236" t="s">
        <v>758</v>
      </c>
      <c r="D1366" s="240">
        <v>1854.86</v>
      </c>
      <c r="E1366" s="242">
        <v>1</v>
      </c>
    </row>
    <row r="1367" spans="2:5" x14ac:dyDescent="0.25">
      <c r="B1367" s="239">
        <v>44243</v>
      </c>
      <c r="C1367" s="236" t="s">
        <v>759</v>
      </c>
      <c r="D1367" s="240">
        <v>4531.9799999999996</v>
      </c>
      <c r="E1367" s="242">
        <v>1</v>
      </c>
    </row>
    <row r="1368" spans="2:5" x14ac:dyDescent="0.25">
      <c r="B1368" s="239">
        <v>44243</v>
      </c>
      <c r="C1368" s="236" t="s">
        <v>760</v>
      </c>
      <c r="D1368" s="240">
        <v>13186.76</v>
      </c>
      <c r="E1368" s="242">
        <v>1</v>
      </c>
    </row>
    <row r="1369" spans="2:5" x14ac:dyDescent="0.25">
      <c r="B1369" s="239">
        <v>44243</v>
      </c>
      <c r="C1369" s="236" t="s">
        <v>761</v>
      </c>
      <c r="D1369" s="240">
        <v>4050.02</v>
      </c>
      <c r="E1369" s="242">
        <v>1</v>
      </c>
    </row>
    <row r="1370" spans="2:5" x14ac:dyDescent="0.25">
      <c r="B1370" s="239">
        <v>44243</v>
      </c>
      <c r="C1370" s="236" t="s">
        <v>761</v>
      </c>
      <c r="D1370" s="240">
        <v>10125.049999999999</v>
      </c>
      <c r="E1370" s="242">
        <v>1</v>
      </c>
    </row>
    <row r="1371" spans="2:5" x14ac:dyDescent="0.25">
      <c r="B1371" s="239">
        <v>44243</v>
      </c>
      <c r="C1371" s="236" t="s">
        <v>762</v>
      </c>
      <c r="D1371" s="240">
        <v>4368.03</v>
      </c>
      <c r="E1371" s="242">
        <v>1</v>
      </c>
    </row>
    <row r="1372" spans="2:5" x14ac:dyDescent="0.25">
      <c r="B1372" s="239">
        <v>44243</v>
      </c>
      <c r="C1372" s="236" t="s">
        <v>762</v>
      </c>
      <c r="D1372" s="240">
        <v>8041.81</v>
      </c>
      <c r="E1372" s="242">
        <v>1</v>
      </c>
    </row>
    <row r="1373" spans="2:5" x14ac:dyDescent="0.25">
      <c r="B1373" s="239">
        <v>44243</v>
      </c>
      <c r="C1373" s="236" t="s">
        <v>763</v>
      </c>
      <c r="D1373" s="240">
        <v>4840.3900000000003</v>
      </c>
      <c r="E1373" s="242">
        <v>1</v>
      </c>
    </row>
    <row r="1374" spans="2:5" x14ac:dyDescent="0.25">
      <c r="B1374" s="239">
        <v>44243</v>
      </c>
      <c r="C1374" s="236" t="s">
        <v>764</v>
      </c>
      <c r="D1374" s="240">
        <v>4613.8</v>
      </c>
      <c r="E1374" s="242">
        <v>1</v>
      </c>
    </row>
    <row r="1375" spans="2:5" x14ac:dyDescent="0.25">
      <c r="B1375" s="239">
        <v>44243</v>
      </c>
      <c r="C1375" s="236" t="s">
        <v>765</v>
      </c>
      <c r="D1375" s="240">
        <v>4838.58</v>
      </c>
      <c r="E1375" s="242">
        <v>1</v>
      </c>
    </row>
    <row r="1376" spans="2:5" x14ac:dyDescent="0.25">
      <c r="B1376" s="239">
        <v>44243</v>
      </c>
      <c r="C1376" s="236" t="s">
        <v>766</v>
      </c>
      <c r="D1376" s="240">
        <v>19356.82</v>
      </c>
      <c r="E1376" s="242">
        <v>1</v>
      </c>
    </row>
    <row r="1377" spans="2:5" x14ac:dyDescent="0.25">
      <c r="B1377" s="239">
        <v>44243</v>
      </c>
      <c r="C1377" s="236" t="s">
        <v>767</v>
      </c>
      <c r="D1377" s="240">
        <v>8979.7199999999993</v>
      </c>
      <c r="E1377" s="242">
        <v>1</v>
      </c>
    </row>
    <row r="1378" spans="2:5" x14ac:dyDescent="0.25">
      <c r="B1378" s="239">
        <v>44243</v>
      </c>
      <c r="C1378" s="236" t="s">
        <v>768</v>
      </c>
      <c r="D1378" s="240">
        <v>9113.92</v>
      </c>
      <c r="E1378" s="242">
        <v>1</v>
      </c>
    </row>
    <row r="1379" spans="2:5" x14ac:dyDescent="0.25">
      <c r="B1379" s="239">
        <v>44243</v>
      </c>
      <c r="C1379" s="236" t="s">
        <v>768</v>
      </c>
      <c r="D1379" s="240">
        <v>2613.6799999999998</v>
      </c>
      <c r="E1379" s="242">
        <v>1</v>
      </c>
    </row>
    <row r="1380" spans="2:5" x14ac:dyDescent="0.25">
      <c r="B1380" s="239">
        <v>44243</v>
      </c>
      <c r="C1380" s="236" t="s">
        <v>769</v>
      </c>
      <c r="D1380" s="240">
        <v>8314.5499999999993</v>
      </c>
      <c r="E1380" s="242">
        <v>1</v>
      </c>
    </row>
    <row r="1381" spans="2:5" x14ac:dyDescent="0.25">
      <c r="B1381" s="239">
        <v>44243</v>
      </c>
      <c r="C1381" s="236" t="s">
        <v>770</v>
      </c>
      <c r="D1381" s="240">
        <v>1901.03</v>
      </c>
      <c r="E1381" s="242">
        <v>1</v>
      </c>
    </row>
    <row r="1382" spans="2:5" x14ac:dyDescent="0.25">
      <c r="B1382" s="239">
        <v>44245</v>
      </c>
      <c r="C1382" s="236" t="s">
        <v>771</v>
      </c>
      <c r="D1382" s="240">
        <v>2115.67</v>
      </c>
      <c r="E1382" s="242">
        <v>1</v>
      </c>
    </row>
    <row r="1383" spans="2:5" x14ac:dyDescent="0.25">
      <c r="B1383" s="239">
        <v>44245</v>
      </c>
      <c r="C1383" s="236" t="s">
        <v>772</v>
      </c>
      <c r="D1383" s="240">
        <v>3223.14</v>
      </c>
      <c r="E1383" s="242">
        <v>1</v>
      </c>
    </row>
    <row r="1384" spans="2:5" x14ac:dyDescent="0.25">
      <c r="B1384" s="239">
        <v>44245</v>
      </c>
      <c r="C1384" s="236" t="s">
        <v>772</v>
      </c>
      <c r="D1384" s="240">
        <v>3279.29</v>
      </c>
      <c r="E1384" s="242">
        <v>1</v>
      </c>
    </row>
    <row r="1385" spans="2:5" x14ac:dyDescent="0.25">
      <c r="B1385" s="239">
        <v>44245</v>
      </c>
      <c r="C1385" s="236" t="s">
        <v>773</v>
      </c>
      <c r="D1385" s="240">
        <v>1475.38</v>
      </c>
      <c r="E1385" s="242">
        <v>1</v>
      </c>
    </row>
    <row r="1386" spans="2:5" x14ac:dyDescent="0.25">
      <c r="B1386" s="239">
        <v>44245</v>
      </c>
      <c r="C1386" s="236" t="s">
        <v>773</v>
      </c>
      <c r="D1386" s="240">
        <v>1360.2</v>
      </c>
      <c r="E1386" s="242">
        <v>1</v>
      </c>
    </row>
    <row r="1387" spans="2:5" x14ac:dyDescent="0.25">
      <c r="B1387" s="239">
        <v>44245</v>
      </c>
      <c r="C1387" s="236" t="s">
        <v>773</v>
      </c>
      <c r="D1387" s="240">
        <v>1993.38</v>
      </c>
      <c r="E1387" s="242">
        <v>1</v>
      </c>
    </row>
    <row r="1388" spans="2:5" x14ac:dyDescent="0.25">
      <c r="B1388" s="239">
        <v>44245</v>
      </c>
      <c r="C1388" s="236" t="s">
        <v>774</v>
      </c>
      <c r="D1388" s="240">
        <v>1745.87</v>
      </c>
      <c r="E1388" s="242">
        <v>1</v>
      </c>
    </row>
    <row r="1389" spans="2:5" x14ac:dyDescent="0.25">
      <c r="B1389" s="239">
        <v>44245</v>
      </c>
      <c r="C1389" s="236" t="s">
        <v>774</v>
      </c>
      <c r="D1389" s="240">
        <v>1676.26</v>
      </c>
      <c r="E1389" s="242">
        <v>1</v>
      </c>
    </row>
    <row r="1390" spans="2:5" x14ac:dyDescent="0.25">
      <c r="B1390" s="239">
        <v>44245</v>
      </c>
      <c r="C1390" s="236" t="s">
        <v>775</v>
      </c>
      <c r="D1390" s="240">
        <v>1518.76</v>
      </c>
      <c r="E1390" s="242">
        <v>1</v>
      </c>
    </row>
    <row r="1391" spans="2:5" x14ac:dyDescent="0.25">
      <c r="B1391" s="239">
        <v>44245</v>
      </c>
      <c r="C1391" s="236" t="s">
        <v>775</v>
      </c>
      <c r="D1391" s="240">
        <v>4173.4399999999996</v>
      </c>
      <c r="E1391" s="242">
        <v>1</v>
      </c>
    </row>
    <row r="1392" spans="2:5" x14ac:dyDescent="0.25">
      <c r="B1392" s="239">
        <v>44245</v>
      </c>
      <c r="C1392" s="236" t="s">
        <v>776</v>
      </c>
      <c r="D1392" s="240">
        <v>3417.72</v>
      </c>
      <c r="E1392" s="242">
        <v>1</v>
      </c>
    </row>
    <row r="1393" spans="2:5" x14ac:dyDescent="0.25">
      <c r="B1393" s="239">
        <v>44245</v>
      </c>
      <c r="C1393" s="236" t="s">
        <v>776</v>
      </c>
      <c r="D1393" s="240">
        <v>1217.07</v>
      </c>
      <c r="E1393" s="242">
        <v>1</v>
      </c>
    </row>
    <row r="1394" spans="2:5" x14ac:dyDescent="0.25">
      <c r="B1394" s="239">
        <v>44246</v>
      </c>
      <c r="C1394" s="236" t="s">
        <v>777</v>
      </c>
      <c r="D1394" s="240">
        <v>1269.25</v>
      </c>
      <c r="E1394" s="242">
        <v>1</v>
      </c>
    </row>
    <row r="1395" spans="2:5" x14ac:dyDescent="0.25">
      <c r="B1395" s="239">
        <v>44246</v>
      </c>
      <c r="C1395" s="236" t="s">
        <v>777</v>
      </c>
      <c r="D1395" s="240">
        <v>4607.04</v>
      </c>
      <c r="E1395" s="242">
        <v>1</v>
      </c>
    </row>
    <row r="1396" spans="2:5" x14ac:dyDescent="0.25">
      <c r="B1396" s="239">
        <v>44246</v>
      </c>
      <c r="C1396" s="236" t="s">
        <v>777</v>
      </c>
      <c r="D1396" s="240">
        <v>347.86</v>
      </c>
      <c r="E1396" s="242">
        <v>1</v>
      </c>
    </row>
    <row r="1397" spans="2:5" x14ac:dyDescent="0.25">
      <c r="B1397" s="239">
        <v>44246</v>
      </c>
      <c r="C1397" s="236" t="s">
        <v>777</v>
      </c>
      <c r="D1397" s="240">
        <v>3109.32</v>
      </c>
      <c r="E1397" s="242">
        <v>1</v>
      </c>
    </row>
    <row r="1398" spans="2:5" x14ac:dyDescent="0.25">
      <c r="B1398" s="239">
        <v>44246</v>
      </c>
      <c r="C1398" s="236" t="s">
        <v>777</v>
      </c>
      <c r="D1398" s="240">
        <v>1152.7</v>
      </c>
      <c r="E1398" s="242">
        <v>1</v>
      </c>
    </row>
    <row r="1399" spans="2:5" x14ac:dyDescent="0.25">
      <c r="B1399" s="239">
        <v>44246</v>
      </c>
      <c r="C1399" s="236" t="s">
        <v>777</v>
      </c>
      <c r="D1399" s="240">
        <v>228.68</v>
      </c>
      <c r="E1399" s="242">
        <v>1</v>
      </c>
    </row>
    <row r="1400" spans="2:5" x14ac:dyDescent="0.25">
      <c r="B1400" s="239">
        <v>44246</v>
      </c>
      <c r="C1400" s="236" t="s">
        <v>777</v>
      </c>
      <c r="D1400" s="240">
        <v>1776.93</v>
      </c>
      <c r="E1400" s="242">
        <v>1</v>
      </c>
    </row>
    <row r="1401" spans="2:5" x14ac:dyDescent="0.25">
      <c r="B1401" s="239">
        <v>44246</v>
      </c>
      <c r="C1401" s="236" t="s">
        <v>777</v>
      </c>
      <c r="D1401" s="240">
        <v>924.24</v>
      </c>
      <c r="E1401" s="242">
        <v>1</v>
      </c>
    </row>
    <row r="1402" spans="2:5" x14ac:dyDescent="0.25">
      <c r="B1402" s="239">
        <v>44246</v>
      </c>
      <c r="C1402" s="236" t="s">
        <v>777</v>
      </c>
      <c r="D1402" s="240">
        <v>7732.56</v>
      </c>
      <c r="E1402" s="242">
        <v>1</v>
      </c>
    </row>
    <row r="1403" spans="2:5" x14ac:dyDescent="0.25">
      <c r="B1403" s="239">
        <v>44246</v>
      </c>
      <c r="C1403" s="236" t="s">
        <v>777</v>
      </c>
      <c r="D1403" s="240">
        <v>2758.96</v>
      </c>
      <c r="E1403" s="242">
        <v>1</v>
      </c>
    </row>
    <row r="1404" spans="2:5" x14ac:dyDescent="0.25">
      <c r="B1404" s="239">
        <v>44246</v>
      </c>
      <c r="C1404" s="236" t="s">
        <v>777</v>
      </c>
      <c r="D1404" s="240">
        <v>2787.99</v>
      </c>
      <c r="E1404" s="242">
        <v>1</v>
      </c>
    </row>
    <row r="1405" spans="2:5" x14ac:dyDescent="0.25">
      <c r="B1405" s="239">
        <v>44246</v>
      </c>
      <c r="C1405" s="236" t="s">
        <v>777</v>
      </c>
      <c r="D1405" s="240">
        <v>807.83</v>
      </c>
      <c r="E1405" s="242">
        <v>1</v>
      </c>
    </row>
    <row r="1406" spans="2:5" x14ac:dyDescent="0.25">
      <c r="B1406" s="239">
        <v>44246</v>
      </c>
      <c r="C1406" s="236" t="s">
        <v>777</v>
      </c>
      <c r="D1406" s="240">
        <v>10084.049999999999</v>
      </c>
      <c r="E1406" s="242">
        <v>1</v>
      </c>
    </row>
    <row r="1407" spans="2:5" x14ac:dyDescent="0.25">
      <c r="B1407" s="239">
        <v>44246</v>
      </c>
      <c r="C1407" s="236" t="s">
        <v>777</v>
      </c>
      <c r="D1407" s="240">
        <v>2093.48</v>
      </c>
      <c r="E1407" s="242">
        <v>1</v>
      </c>
    </row>
    <row r="1408" spans="2:5" x14ac:dyDescent="0.25">
      <c r="B1408" s="239">
        <v>44246</v>
      </c>
      <c r="C1408" s="236" t="s">
        <v>778</v>
      </c>
      <c r="D1408" s="240">
        <v>2819.25</v>
      </c>
      <c r="E1408" s="242">
        <v>1</v>
      </c>
    </row>
    <row r="1409" spans="2:5" x14ac:dyDescent="0.25">
      <c r="B1409" s="239">
        <v>44246</v>
      </c>
      <c r="C1409" s="236" t="s">
        <v>779</v>
      </c>
      <c r="D1409" s="240">
        <v>1482.38</v>
      </c>
      <c r="E1409" s="242">
        <v>1</v>
      </c>
    </row>
    <row r="1410" spans="2:5" x14ac:dyDescent="0.25">
      <c r="B1410" s="239">
        <v>44246</v>
      </c>
      <c r="C1410" s="236" t="s">
        <v>780</v>
      </c>
      <c r="D1410" s="240">
        <v>2513.59</v>
      </c>
      <c r="E1410" s="242">
        <v>1</v>
      </c>
    </row>
    <row r="1411" spans="2:5" x14ac:dyDescent="0.25">
      <c r="B1411" s="239">
        <v>44246</v>
      </c>
      <c r="C1411" s="236" t="s">
        <v>780</v>
      </c>
      <c r="D1411" s="240">
        <v>1570.02</v>
      </c>
      <c r="E1411" s="242">
        <v>1</v>
      </c>
    </row>
    <row r="1412" spans="2:5" x14ac:dyDescent="0.25">
      <c r="B1412" s="239">
        <v>44246</v>
      </c>
      <c r="C1412" s="236" t="s">
        <v>780</v>
      </c>
      <c r="D1412" s="240">
        <v>1285.8900000000001</v>
      </c>
      <c r="E1412" s="242">
        <v>1</v>
      </c>
    </row>
    <row r="1413" spans="2:5" x14ac:dyDescent="0.25">
      <c r="B1413" s="239">
        <v>44246</v>
      </c>
      <c r="C1413" s="236" t="s">
        <v>781</v>
      </c>
      <c r="D1413" s="240">
        <v>4704.93</v>
      </c>
      <c r="E1413" s="242">
        <v>1</v>
      </c>
    </row>
    <row r="1414" spans="2:5" x14ac:dyDescent="0.25">
      <c r="B1414" s="239">
        <v>44246</v>
      </c>
      <c r="C1414" s="236" t="s">
        <v>781</v>
      </c>
      <c r="D1414" s="240">
        <v>3517.19</v>
      </c>
      <c r="E1414" s="242">
        <v>1</v>
      </c>
    </row>
    <row r="1415" spans="2:5" x14ac:dyDescent="0.25">
      <c r="B1415" s="239">
        <v>44246</v>
      </c>
      <c r="C1415" s="236" t="s">
        <v>781</v>
      </c>
      <c r="D1415" s="240">
        <v>12075.18</v>
      </c>
      <c r="E1415" s="242">
        <v>1</v>
      </c>
    </row>
    <row r="1416" spans="2:5" x14ac:dyDescent="0.25">
      <c r="B1416" s="239">
        <v>44246</v>
      </c>
      <c r="C1416" s="236" t="s">
        <v>781</v>
      </c>
      <c r="D1416" s="240">
        <v>8430.07</v>
      </c>
      <c r="E1416" s="242">
        <v>1</v>
      </c>
    </row>
    <row r="1417" spans="2:5" x14ac:dyDescent="0.25">
      <c r="B1417" s="239">
        <v>44246</v>
      </c>
      <c r="C1417" s="236" t="s">
        <v>781</v>
      </c>
      <c r="D1417" s="240">
        <v>1911.69</v>
      </c>
      <c r="E1417" s="242">
        <v>1</v>
      </c>
    </row>
    <row r="1418" spans="2:5" x14ac:dyDescent="0.25">
      <c r="B1418" s="239">
        <v>44246</v>
      </c>
      <c r="C1418" s="236" t="s">
        <v>781</v>
      </c>
      <c r="D1418" s="240">
        <v>2027.8</v>
      </c>
      <c r="E1418" s="242">
        <v>1</v>
      </c>
    </row>
    <row r="1419" spans="2:5" x14ac:dyDescent="0.25">
      <c r="B1419" s="239">
        <v>44246</v>
      </c>
      <c r="C1419" s="236" t="s">
        <v>781</v>
      </c>
      <c r="D1419" s="240">
        <v>1258.03</v>
      </c>
      <c r="E1419" s="242">
        <v>1</v>
      </c>
    </row>
    <row r="1420" spans="2:5" x14ac:dyDescent="0.25">
      <c r="B1420" s="239">
        <v>44247</v>
      </c>
      <c r="C1420" s="236" t="s">
        <v>782</v>
      </c>
      <c r="D1420" s="240">
        <v>8470.83</v>
      </c>
      <c r="E1420" s="242">
        <v>1</v>
      </c>
    </row>
    <row r="1421" spans="2:5" x14ac:dyDescent="0.25">
      <c r="B1421" s="239">
        <v>44247</v>
      </c>
      <c r="C1421" s="236" t="s">
        <v>782</v>
      </c>
      <c r="D1421" s="240">
        <v>3550.49</v>
      </c>
      <c r="E1421" s="242">
        <v>1</v>
      </c>
    </row>
    <row r="1422" spans="2:5" x14ac:dyDescent="0.25">
      <c r="B1422" s="239">
        <v>44247</v>
      </c>
      <c r="C1422" s="236" t="s">
        <v>782</v>
      </c>
      <c r="D1422" s="240">
        <v>9422.8799999999992</v>
      </c>
      <c r="E1422" s="242">
        <v>1</v>
      </c>
    </row>
    <row r="1423" spans="2:5" x14ac:dyDescent="0.25">
      <c r="B1423" s="239">
        <v>44248</v>
      </c>
      <c r="C1423" s="236" t="s">
        <v>783</v>
      </c>
      <c r="D1423" s="240">
        <v>1290.82</v>
      </c>
      <c r="E1423" s="242">
        <v>1</v>
      </c>
    </row>
    <row r="1424" spans="2:5" x14ac:dyDescent="0.25">
      <c r="B1424" s="239">
        <v>44248</v>
      </c>
      <c r="C1424" s="236" t="s">
        <v>783</v>
      </c>
      <c r="D1424" s="240">
        <v>3081.42</v>
      </c>
      <c r="E1424" s="242">
        <v>1</v>
      </c>
    </row>
    <row r="1425" spans="2:5" x14ac:dyDescent="0.25">
      <c r="B1425" s="239">
        <v>44248</v>
      </c>
      <c r="C1425" s="236" t="s">
        <v>783</v>
      </c>
      <c r="D1425" s="240">
        <v>2073.87</v>
      </c>
      <c r="E1425" s="242">
        <v>1</v>
      </c>
    </row>
    <row r="1426" spans="2:5" x14ac:dyDescent="0.25">
      <c r="B1426" s="239">
        <v>44249</v>
      </c>
      <c r="C1426" s="236" t="s">
        <v>784</v>
      </c>
      <c r="D1426" s="240">
        <v>267.43</v>
      </c>
      <c r="E1426" s="242">
        <v>1</v>
      </c>
    </row>
    <row r="1427" spans="2:5" x14ac:dyDescent="0.25">
      <c r="B1427" s="239">
        <v>44249</v>
      </c>
      <c r="C1427" s="236" t="s">
        <v>784</v>
      </c>
      <c r="D1427" s="240">
        <v>8065.5</v>
      </c>
      <c r="E1427" s="242">
        <v>1</v>
      </c>
    </row>
    <row r="1428" spans="2:5" x14ac:dyDescent="0.25">
      <c r="B1428" s="239">
        <v>44249</v>
      </c>
      <c r="C1428" s="236" t="s">
        <v>784</v>
      </c>
      <c r="D1428" s="240">
        <v>2225.9699999999998</v>
      </c>
      <c r="E1428" s="242">
        <v>1</v>
      </c>
    </row>
    <row r="1429" spans="2:5" x14ac:dyDescent="0.25">
      <c r="B1429" s="239">
        <v>44249</v>
      </c>
      <c r="C1429" s="236" t="s">
        <v>784</v>
      </c>
      <c r="D1429" s="240">
        <v>604.19000000000005</v>
      </c>
      <c r="E1429" s="242">
        <v>1</v>
      </c>
    </row>
    <row r="1430" spans="2:5" x14ac:dyDescent="0.25">
      <c r="B1430" s="239">
        <v>44249</v>
      </c>
      <c r="C1430" s="236" t="s">
        <v>784</v>
      </c>
      <c r="D1430" s="240">
        <v>10154.82</v>
      </c>
      <c r="E1430" s="242">
        <v>1</v>
      </c>
    </row>
    <row r="1431" spans="2:5" x14ac:dyDescent="0.25">
      <c r="B1431" s="239">
        <v>44249</v>
      </c>
      <c r="C1431" s="236" t="s">
        <v>784</v>
      </c>
      <c r="D1431" s="240">
        <v>5332.65</v>
      </c>
      <c r="E1431" s="242">
        <v>1</v>
      </c>
    </row>
    <row r="1432" spans="2:5" x14ac:dyDescent="0.25">
      <c r="B1432" s="239">
        <v>44249</v>
      </c>
      <c r="C1432" s="236" t="s">
        <v>785</v>
      </c>
      <c r="D1432" s="240">
        <v>4495.7</v>
      </c>
      <c r="E1432" s="242">
        <v>1</v>
      </c>
    </row>
    <row r="1433" spans="2:5" x14ac:dyDescent="0.25">
      <c r="B1433" s="239">
        <v>44249</v>
      </c>
      <c r="C1433" s="236" t="s">
        <v>785</v>
      </c>
      <c r="D1433" s="240">
        <v>1259.04</v>
      </c>
      <c r="E1433" s="242">
        <v>1</v>
      </c>
    </row>
    <row r="1434" spans="2:5" x14ac:dyDescent="0.25">
      <c r="B1434" s="239">
        <v>44249</v>
      </c>
      <c r="C1434" s="236" t="s">
        <v>785</v>
      </c>
      <c r="D1434" s="240">
        <v>8320.6299999999992</v>
      </c>
      <c r="E1434" s="242">
        <v>1</v>
      </c>
    </row>
    <row r="1435" spans="2:5" x14ac:dyDescent="0.25">
      <c r="B1435" s="239">
        <v>44249</v>
      </c>
      <c r="C1435" s="236" t="s">
        <v>785</v>
      </c>
      <c r="D1435" s="240">
        <v>3426.17</v>
      </c>
      <c r="E1435" s="242">
        <v>1</v>
      </c>
    </row>
    <row r="1436" spans="2:5" x14ac:dyDescent="0.25">
      <c r="B1436" s="239">
        <v>44249</v>
      </c>
      <c r="C1436" s="236" t="s">
        <v>785</v>
      </c>
      <c r="D1436" s="240">
        <v>4685.3999999999996</v>
      </c>
      <c r="E1436" s="242">
        <v>1</v>
      </c>
    </row>
    <row r="1437" spans="2:5" x14ac:dyDescent="0.25">
      <c r="B1437" s="239">
        <v>44249</v>
      </c>
      <c r="C1437" s="236" t="s">
        <v>785</v>
      </c>
      <c r="D1437" s="240">
        <v>1186.22</v>
      </c>
      <c r="E1437" s="242">
        <v>1</v>
      </c>
    </row>
    <row r="1438" spans="2:5" x14ac:dyDescent="0.25">
      <c r="B1438" s="239">
        <v>44249</v>
      </c>
      <c r="C1438" s="236" t="s">
        <v>786</v>
      </c>
      <c r="D1438" s="240">
        <v>21896.74</v>
      </c>
      <c r="E1438" s="242">
        <v>1</v>
      </c>
    </row>
    <row r="1439" spans="2:5" x14ac:dyDescent="0.25">
      <c r="B1439" s="239">
        <v>44249</v>
      </c>
      <c r="C1439" s="236" t="s">
        <v>786</v>
      </c>
      <c r="D1439" s="240">
        <v>12317.41</v>
      </c>
      <c r="E1439" s="242">
        <v>1</v>
      </c>
    </row>
    <row r="1440" spans="2:5" x14ac:dyDescent="0.25">
      <c r="B1440" s="239">
        <v>44249</v>
      </c>
      <c r="C1440" s="236" t="s">
        <v>787</v>
      </c>
      <c r="D1440" s="240">
        <v>9518.52</v>
      </c>
      <c r="E1440" s="242">
        <v>1</v>
      </c>
    </row>
    <row r="1441" spans="2:5" x14ac:dyDescent="0.25">
      <c r="B1441" s="239">
        <v>44249</v>
      </c>
      <c r="C1441" s="236" t="s">
        <v>787</v>
      </c>
      <c r="D1441" s="240">
        <v>7553.1</v>
      </c>
      <c r="E1441" s="242">
        <v>1</v>
      </c>
    </row>
    <row r="1442" spans="2:5" x14ac:dyDescent="0.25">
      <c r="B1442" s="239">
        <v>44249</v>
      </c>
      <c r="C1442" s="236" t="s">
        <v>787</v>
      </c>
      <c r="D1442" s="240">
        <v>15815.29</v>
      </c>
      <c r="E1442" s="242">
        <v>1</v>
      </c>
    </row>
    <row r="1443" spans="2:5" x14ac:dyDescent="0.25">
      <c r="B1443" s="239">
        <v>44249</v>
      </c>
      <c r="C1443" s="236" t="s">
        <v>787</v>
      </c>
      <c r="D1443" s="240">
        <v>8683.43</v>
      </c>
      <c r="E1443" s="242">
        <v>1</v>
      </c>
    </row>
    <row r="1444" spans="2:5" x14ac:dyDescent="0.25">
      <c r="B1444" s="239">
        <v>44249</v>
      </c>
      <c r="C1444" s="236" t="s">
        <v>788</v>
      </c>
      <c r="D1444" s="240">
        <v>29511.59</v>
      </c>
      <c r="E1444" s="242">
        <v>1</v>
      </c>
    </row>
    <row r="1445" spans="2:5" x14ac:dyDescent="0.25">
      <c r="B1445" s="239">
        <v>44249</v>
      </c>
      <c r="C1445" s="236" t="s">
        <v>789</v>
      </c>
      <c r="D1445" s="240">
        <v>3950.11</v>
      </c>
      <c r="E1445" s="242">
        <v>1</v>
      </c>
    </row>
    <row r="1446" spans="2:5" x14ac:dyDescent="0.25">
      <c r="B1446" s="239">
        <v>44249</v>
      </c>
      <c r="C1446" s="236" t="s">
        <v>789</v>
      </c>
      <c r="D1446" s="240">
        <v>3511.77</v>
      </c>
      <c r="E1446" s="242">
        <v>1</v>
      </c>
    </row>
    <row r="1447" spans="2:5" x14ac:dyDescent="0.25">
      <c r="B1447" s="239">
        <v>44249</v>
      </c>
      <c r="C1447" s="236" t="s">
        <v>789</v>
      </c>
      <c r="D1447" s="240">
        <v>6422.41</v>
      </c>
      <c r="E1447" s="242">
        <v>1</v>
      </c>
    </row>
    <row r="1448" spans="2:5" x14ac:dyDescent="0.25">
      <c r="B1448" s="239">
        <v>44249</v>
      </c>
      <c r="C1448" s="236" t="s">
        <v>789</v>
      </c>
      <c r="D1448" s="240">
        <v>3994.54</v>
      </c>
      <c r="E1448" s="242">
        <v>1</v>
      </c>
    </row>
    <row r="1449" spans="2:5" x14ac:dyDescent="0.25">
      <c r="B1449" s="239">
        <v>44249</v>
      </c>
      <c r="C1449" s="236" t="s">
        <v>790</v>
      </c>
      <c r="D1449" s="240">
        <v>806.62</v>
      </c>
      <c r="E1449" s="242">
        <v>1</v>
      </c>
    </row>
    <row r="1450" spans="2:5" x14ac:dyDescent="0.25">
      <c r="B1450" s="239">
        <v>44249</v>
      </c>
      <c r="C1450" s="236" t="s">
        <v>791</v>
      </c>
      <c r="D1450" s="240">
        <v>8684.02</v>
      </c>
      <c r="E1450" s="242">
        <v>1</v>
      </c>
    </row>
    <row r="1451" spans="2:5" x14ac:dyDescent="0.25">
      <c r="B1451" s="239">
        <v>44249</v>
      </c>
      <c r="C1451" s="236" t="s">
        <v>791</v>
      </c>
      <c r="D1451" s="240">
        <v>12750.68</v>
      </c>
      <c r="E1451" s="242">
        <v>1</v>
      </c>
    </row>
    <row r="1452" spans="2:5" x14ac:dyDescent="0.25">
      <c r="B1452" s="239">
        <v>44249</v>
      </c>
      <c r="C1452" s="236" t="s">
        <v>792</v>
      </c>
      <c r="D1452" s="240">
        <v>12972.48</v>
      </c>
      <c r="E1452" s="242">
        <v>1</v>
      </c>
    </row>
    <row r="1453" spans="2:5" x14ac:dyDescent="0.25">
      <c r="B1453" s="239">
        <v>44249</v>
      </c>
      <c r="C1453" s="236" t="s">
        <v>793</v>
      </c>
      <c r="D1453" s="240">
        <v>31340.41</v>
      </c>
      <c r="E1453" s="242">
        <v>1</v>
      </c>
    </row>
    <row r="1454" spans="2:5" x14ac:dyDescent="0.25">
      <c r="B1454" s="239">
        <v>44249</v>
      </c>
      <c r="C1454" s="236" t="s">
        <v>793</v>
      </c>
      <c r="D1454" s="240">
        <v>32817.15</v>
      </c>
      <c r="E1454" s="242">
        <v>1</v>
      </c>
    </row>
    <row r="1455" spans="2:5" x14ac:dyDescent="0.25">
      <c r="B1455" s="239">
        <v>44249</v>
      </c>
      <c r="C1455" s="236" t="s">
        <v>794</v>
      </c>
      <c r="D1455" s="240">
        <v>11244.69</v>
      </c>
      <c r="E1455" s="242">
        <v>1</v>
      </c>
    </row>
    <row r="1456" spans="2:5" x14ac:dyDescent="0.25">
      <c r="B1456" s="239">
        <v>44249</v>
      </c>
      <c r="C1456" s="236" t="s">
        <v>794</v>
      </c>
      <c r="D1456" s="240">
        <v>14020.86</v>
      </c>
      <c r="E1456" s="242">
        <v>1</v>
      </c>
    </row>
    <row r="1457" spans="2:5" x14ac:dyDescent="0.25">
      <c r="B1457" s="239">
        <v>44249</v>
      </c>
      <c r="C1457" s="236" t="s">
        <v>795</v>
      </c>
      <c r="D1457" s="240">
        <v>6075.96</v>
      </c>
      <c r="E1457" s="242">
        <v>1</v>
      </c>
    </row>
    <row r="1458" spans="2:5" x14ac:dyDescent="0.25">
      <c r="B1458" s="239">
        <v>44249</v>
      </c>
      <c r="C1458" s="236" t="s">
        <v>795</v>
      </c>
      <c r="D1458" s="240">
        <v>1742.46</v>
      </c>
      <c r="E1458" s="242">
        <v>1</v>
      </c>
    </row>
    <row r="1459" spans="2:5" x14ac:dyDescent="0.25">
      <c r="B1459" s="239">
        <v>44249</v>
      </c>
      <c r="C1459" s="236" t="s">
        <v>796</v>
      </c>
      <c r="D1459" s="240">
        <v>5612.33</v>
      </c>
      <c r="E1459" s="242">
        <v>1</v>
      </c>
    </row>
    <row r="1460" spans="2:5" x14ac:dyDescent="0.25">
      <c r="B1460" s="239">
        <v>44249</v>
      </c>
      <c r="C1460" s="236" t="s">
        <v>797</v>
      </c>
      <c r="D1460" s="240">
        <v>4401.82</v>
      </c>
      <c r="E1460" s="242">
        <v>1</v>
      </c>
    </row>
    <row r="1461" spans="2:5" x14ac:dyDescent="0.25">
      <c r="B1461" s="239">
        <v>44249</v>
      </c>
      <c r="C1461" s="236" t="s">
        <v>798</v>
      </c>
      <c r="D1461" s="240">
        <v>2109.39</v>
      </c>
      <c r="E1461" s="242">
        <v>1</v>
      </c>
    </row>
    <row r="1462" spans="2:5" x14ac:dyDescent="0.25">
      <c r="B1462" s="239">
        <v>44249</v>
      </c>
      <c r="C1462" s="236" t="s">
        <v>798</v>
      </c>
      <c r="D1462" s="240">
        <v>5471.85</v>
      </c>
      <c r="E1462" s="242">
        <v>1</v>
      </c>
    </row>
    <row r="1463" spans="2:5" x14ac:dyDescent="0.25">
      <c r="B1463" s="239">
        <v>44249</v>
      </c>
      <c r="C1463" s="236" t="s">
        <v>799</v>
      </c>
      <c r="D1463" s="240">
        <v>7714.67</v>
      </c>
      <c r="E1463" s="242">
        <v>1</v>
      </c>
    </row>
    <row r="1464" spans="2:5" x14ac:dyDescent="0.25">
      <c r="B1464" s="239">
        <v>44249</v>
      </c>
      <c r="C1464" s="236" t="s">
        <v>800</v>
      </c>
      <c r="D1464" s="240">
        <v>6312.01</v>
      </c>
      <c r="E1464" s="242">
        <v>1</v>
      </c>
    </row>
    <row r="1465" spans="2:5" x14ac:dyDescent="0.25">
      <c r="B1465" s="239">
        <v>44249</v>
      </c>
      <c r="C1465" s="236" t="s">
        <v>801</v>
      </c>
      <c r="D1465" s="240">
        <v>35876.400000000001</v>
      </c>
      <c r="E1465" s="242">
        <v>1</v>
      </c>
    </row>
    <row r="1466" spans="2:5" x14ac:dyDescent="0.25">
      <c r="B1466" s="239">
        <v>44249</v>
      </c>
      <c r="C1466" s="236" t="s">
        <v>801</v>
      </c>
      <c r="D1466" s="240">
        <v>47608.18</v>
      </c>
      <c r="E1466" s="242">
        <v>1</v>
      </c>
    </row>
    <row r="1467" spans="2:5" x14ac:dyDescent="0.25">
      <c r="B1467" s="239">
        <v>44249</v>
      </c>
      <c r="C1467" s="236" t="s">
        <v>801</v>
      </c>
      <c r="D1467" s="240">
        <v>82784.89</v>
      </c>
      <c r="E1467" s="242">
        <v>1</v>
      </c>
    </row>
    <row r="1468" spans="2:5" x14ac:dyDescent="0.25">
      <c r="B1468" s="239">
        <v>44249</v>
      </c>
      <c r="C1468" s="236" t="s">
        <v>801</v>
      </c>
      <c r="D1468" s="240">
        <v>22309</v>
      </c>
      <c r="E1468" s="242">
        <v>1</v>
      </c>
    </row>
    <row r="1469" spans="2:5" x14ac:dyDescent="0.25">
      <c r="B1469" s="239">
        <v>44249</v>
      </c>
      <c r="C1469" s="236" t="s">
        <v>801</v>
      </c>
      <c r="D1469" s="240">
        <v>50032.19</v>
      </c>
      <c r="E1469" s="242">
        <v>1</v>
      </c>
    </row>
    <row r="1470" spans="2:5" x14ac:dyDescent="0.25">
      <c r="B1470" s="239">
        <v>44249</v>
      </c>
      <c r="C1470" s="236" t="s">
        <v>801</v>
      </c>
      <c r="D1470" s="240">
        <v>18891.490000000002</v>
      </c>
      <c r="E1470" s="242">
        <v>1</v>
      </c>
    </row>
    <row r="1471" spans="2:5" x14ac:dyDescent="0.25">
      <c r="B1471" s="239">
        <v>44251</v>
      </c>
      <c r="C1471" s="236" t="s">
        <v>802</v>
      </c>
      <c r="D1471" s="240">
        <v>5905.07</v>
      </c>
      <c r="E1471" s="242">
        <v>1</v>
      </c>
    </row>
    <row r="1472" spans="2:5" x14ac:dyDescent="0.25">
      <c r="B1472" s="239">
        <v>44252</v>
      </c>
      <c r="C1472" s="236" t="s">
        <v>803</v>
      </c>
      <c r="D1472" s="240">
        <v>10337.17</v>
      </c>
      <c r="E1472" s="242">
        <v>1</v>
      </c>
    </row>
    <row r="1473" spans="2:5" x14ac:dyDescent="0.25">
      <c r="B1473" s="239">
        <v>44252</v>
      </c>
      <c r="C1473" s="236" t="s">
        <v>803</v>
      </c>
      <c r="D1473" s="240">
        <v>1682.24</v>
      </c>
      <c r="E1473" s="242">
        <v>1</v>
      </c>
    </row>
    <row r="1474" spans="2:5" x14ac:dyDescent="0.25">
      <c r="B1474" s="239">
        <v>44252</v>
      </c>
      <c r="C1474" s="236" t="s">
        <v>803</v>
      </c>
      <c r="D1474" s="240">
        <v>19160.39</v>
      </c>
      <c r="E1474" s="242">
        <v>1</v>
      </c>
    </row>
    <row r="1475" spans="2:5" x14ac:dyDescent="0.25">
      <c r="B1475" s="239">
        <v>44252</v>
      </c>
      <c r="C1475" s="236" t="s">
        <v>803</v>
      </c>
      <c r="D1475" s="240">
        <v>1902.36</v>
      </c>
      <c r="E1475" s="242">
        <v>1</v>
      </c>
    </row>
    <row r="1476" spans="2:5" x14ac:dyDescent="0.25">
      <c r="B1476" s="239">
        <v>44252</v>
      </c>
      <c r="C1476" s="236" t="s">
        <v>803</v>
      </c>
      <c r="D1476" s="240">
        <v>1376.56</v>
      </c>
      <c r="E1476" s="242">
        <v>1</v>
      </c>
    </row>
    <row r="1477" spans="2:5" x14ac:dyDescent="0.25">
      <c r="B1477" s="239">
        <v>44252</v>
      </c>
      <c r="C1477" s="236" t="s">
        <v>803</v>
      </c>
      <c r="D1477" s="240">
        <v>1328.92</v>
      </c>
      <c r="E1477" s="242">
        <v>1</v>
      </c>
    </row>
    <row r="1478" spans="2:5" x14ac:dyDescent="0.25">
      <c r="B1478" s="239">
        <v>44253</v>
      </c>
      <c r="C1478" s="236" t="s">
        <v>804</v>
      </c>
      <c r="D1478" s="240">
        <v>5812.67</v>
      </c>
      <c r="E1478" s="242">
        <v>1</v>
      </c>
    </row>
    <row r="1479" spans="2:5" x14ac:dyDescent="0.25">
      <c r="B1479" s="239">
        <v>44253</v>
      </c>
      <c r="C1479" s="236" t="s">
        <v>804</v>
      </c>
      <c r="D1479" s="240">
        <v>1228.71</v>
      </c>
      <c r="E1479" s="242">
        <v>1</v>
      </c>
    </row>
    <row r="1480" spans="2:5" x14ac:dyDescent="0.25">
      <c r="B1480" s="239">
        <v>44253</v>
      </c>
      <c r="C1480" s="236" t="s">
        <v>804</v>
      </c>
      <c r="D1480" s="240">
        <v>4372.53</v>
      </c>
      <c r="E1480" s="242">
        <v>1</v>
      </c>
    </row>
    <row r="1481" spans="2:5" x14ac:dyDescent="0.25">
      <c r="B1481" s="239">
        <v>44253</v>
      </c>
      <c r="C1481" s="236" t="s">
        <v>804</v>
      </c>
      <c r="D1481" s="240">
        <v>1238.82</v>
      </c>
      <c r="E1481" s="242">
        <v>1</v>
      </c>
    </row>
    <row r="1482" spans="2:5" x14ac:dyDescent="0.25">
      <c r="B1482" s="239">
        <v>44253</v>
      </c>
      <c r="C1482" s="236" t="s">
        <v>804</v>
      </c>
      <c r="D1482" s="240">
        <v>5442.68</v>
      </c>
      <c r="E1482" s="242">
        <v>1</v>
      </c>
    </row>
    <row r="1483" spans="2:5" x14ac:dyDescent="0.25">
      <c r="B1483" s="239">
        <v>44253</v>
      </c>
      <c r="C1483" s="236" t="s">
        <v>804</v>
      </c>
      <c r="D1483" s="240">
        <v>2578.91</v>
      </c>
      <c r="E1483" s="242">
        <v>1</v>
      </c>
    </row>
    <row r="1484" spans="2:5" x14ac:dyDescent="0.25">
      <c r="B1484" s="239">
        <v>44253</v>
      </c>
      <c r="C1484" s="236" t="s">
        <v>804</v>
      </c>
      <c r="D1484" s="240">
        <v>511.23</v>
      </c>
      <c r="E1484" s="242">
        <v>1</v>
      </c>
    </row>
    <row r="1485" spans="2:5" x14ac:dyDescent="0.25">
      <c r="B1485" s="239">
        <v>44253</v>
      </c>
      <c r="C1485" s="236" t="s">
        <v>804</v>
      </c>
      <c r="D1485" s="240">
        <v>5077.41</v>
      </c>
      <c r="E1485" s="242">
        <v>1</v>
      </c>
    </row>
    <row r="1486" spans="2:5" x14ac:dyDescent="0.25">
      <c r="B1486" s="239">
        <v>44253</v>
      </c>
      <c r="C1486" s="236" t="s">
        <v>804</v>
      </c>
      <c r="D1486" s="240">
        <v>2397.48</v>
      </c>
      <c r="E1486" s="242">
        <v>1</v>
      </c>
    </row>
    <row r="1487" spans="2:5" x14ac:dyDescent="0.25">
      <c r="B1487" s="239">
        <v>44253</v>
      </c>
      <c r="C1487" s="236" t="s">
        <v>804</v>
      </c>
      <c r="D1487" s="240">
        <v>10259.42</v>
      </c>
      <c r="E1487" s="242">
        <v>1</v>
      </c>
    </row>
    <row r="1488" spans="2:5" x14ac:dyDescent="0.25">
      <c r="B1488" s="239">
        <v>44253</v>
      </c>
      <c r="C1488" s="236" t="s">
        <v>804</v>
      </c>
      <c r="D1488" s="240">
        <v>4202.26</v>
      </c>
      <c r="E1488" s="242">
        <v>1</v>
      </c>
    </row>
    <row r="1489" spans="2:5" x14ac:dyDescent="0.25">
      <c r="B1489" s="239">
        <v>44253</v>
      </c>
      <c r="C1489" s="236" t="s">
        <v>804</v>
      </c>
      <c r="D1489" s="240">
        <v>19393.64</v>
      </c>
      <c r="E1489" s="242">
        <v>1</v>
      </c>
    </row>
    <row r="1490" spans="2:5" x14ac:dyDescent="0.25">
      <c r="B1490" s="239">
        <v>44253</v>
      </c>
      <c r="C1490" s="236" t="s">
        <v>804</v>
      </c>
      <c r="D1490" s="240">
        <v>5451.58</v>
      </c>
      <c r="E1490" s="242">
        <v>1</v>
      </c>
    </row>
    <row r="1491" spans="2:5" x14ac:dyDescent="0.25">
      <c r="B1491" s="239">
        <v>44253</v>
      </c>
      <c r="C1491" s="236" t="s">
        <v>805</v>
      </c>
      <c r="D1491" s="240">
        <v>1894.41</v>
      </c>
      <c r="E1491" s="242">
        <v>1</v>
      </c>
    </row>
    <row r="1492" spans="2:5" x14ac:dyDescent="0.25">
      <c r="B1492" s="239">
        <v>44253</v>
      </c>
      <c r="C1492" s="236" t="s">
        <v>805</v>
      </c>
      <c r="D1492" s="240">
        <v>2431.0100000000002</v>
      </c>
      <c r="E1492" s="242">
        <v>1</v>
      </c>
    </row>
    <row r="1493" spans="2:5" x14ac:dyDescent="0.25">
      <c r="B1493" s="239">
        <v>44253</v>
      </c>
      <c r="C1493" s="236" t="s">
        <v>805</v>
      </c>
      <c r="D1493" s="240">
        <v>3850.33</v>
      </c>
      <c r="E1493" s="242">
        <v>1</v>
      </c>
    </row>
    <row r="1494" spans="2:5" x14ac:dyDescent="0.25">
      <c r="B1494" s="239">
        <v>44253</v>
      </c>
      <c r="C1494" s="236" t="s">
        <v>805</v>
      </c>
      <c r="D1494" s="240">
        <v>992.54</v>
      </c>
      <c r="E1494" s="242">
        <v>1</v>
      </c>
    </row>
    <row r="1495" spans="2:5" x14ac:dyDescent="0.25">
      <c r="B1495" s="239">
        <v>44253</v>
      </c>
      <c r="C1495" s="236" t="s">
        <v>805</v>
      </c>
      <c r="D1495" s="240">
        <v>2473.17</v>
      </c>
      <c r="E1495" s="242">
        <v>1</v>
      </c>
    </row>
    <row r="1496" spans="2:5" x14ac:dyDescent="0.25">
      <c r="B1496" s="239">
        <v>44253</v>
      </c>
      <c r="C1496" s="236" t="s">
        <v>805</v>
      </c>
      <c r="D1496" s="240">
        <v>26854.51</v>
      </c>
      <c r="E1496" s="242">
        <v>1</v>
      </c>
    </row>
    <row r="1497" spans="2:5" x14ac:dyDescent="0.25">
      <c r="B1497" s="239">
        <v>44253</v>
      </c>
      <c r="C1497" s="236" t="s">
        <v>805</v>
      </c>
      <c r="D1497" s="240">
        <v>7842.96</v>
      </c>
      <c r="E1497" s="242">
        <v>1</v>
      </c>
    </row>
    <row r="1498" spans="2:5" x14ac:dyDescent="0.25">
      <c r="B1498" s="239">
        <v>44253</v>
      </c>
      <c r="C1498" s="236" t="s">
        <v>805</v>
      </c>
      <c r="D1498" s="240">
        <v>3698.7</v>
      </c>
      <c r="E1498" s="242">
        <v>1</v>
      </c>
    </row>
    <row r="1499" spans="2:5" x14ac:dyDescent="0.25">
      <c r="B1499" s="239">
        <v>44253</v>
      </c>
      <c r="C1499" s="236" t="s">
        <v>805</v>
      </c>
      <c r="D1499" s="240">
        <v>933.84</v>
      </c>
      <c r="E1499" s="242">
        <v>1</v>
      </c>
    </row>
    <row r="1500" spans="2:5" x14ac:dyDescent="0.25">
      <c r="B1500" s="239">
        <v>44253</v>
      </c>
      <c r="C1500" s="236" t="s">
        <v>806</v>
      </c>
      <c r="D1500" s="240">
        <v>2804.94</v>
      </c>
      <c r="E1500" s="242">
        <v>1</v>
      </c>
    </row>
    <row r="1501" spans="2:5" x14ac:dyDescent="0.25">
      <c r="B1501" s="239">
        <v>44253</v>
      </c>
      <c r="C1501" s="236" t="s">
        <v>806</v>
      </c>
      <c r="D1501" s="240">
        <v>20006.97</v>
      </c>
      <c r="E1501" s="242">
        <v>1</v>
      </c>
    </row>
    <row r="1502" spans="2:5" x14ac:dyDescent="0.25">
      <c r="B1502" s="239">
        <v>44253</v>
      </c>
      <c r="C1502" s="236" t="s">
        <v>806</v>
      </c>
      <c r="D1502" s="240">
        <v>5233.82</v>
      </c>
      <c r="E1502" s="242">
        <v>1</v>
      </c>
    </row>
    <row r="1503" spans="2:5" x14ac:dyDescent="0.25">
      <c r="B1503" s="239">
        <v>44253</v>
      </c>
      <c r="C1503" s="236" t="s">
        <v>806</v>
      </c>
      <c r="D1503" s="240">
        <v>1597.26</v>
      </c>
      <c r="E1503" s="242">
        <v>1</v>
      </c>
    </row>
    <row r="1504" spans="2:5" x14ac:dyDescent="0.25">
      <c r="B1504" s="239">
        <v>44253</v>
      </c>
      <c r="C1504" s="236" t="s">
        <v>806</v>
      </c>
      <c r="D1504" s="240">
        <v>3994.35</v>
      </c>
      <c r="E1504" s="242">
        <v>1</v>
      </c>
    </row>
    <row r="1505" spans="2:5" x14ac:dyDescent="0.25">
      <c r="B1505" s="239">
        <v>44253</v>
      </c>
      <c r="C1505" s="236" t="s">
        <v>806</v>
      </c>
      <c r="D1505" s="240">
        <v>950.72</v>
      </c>
      <c r="E1505" s="242">
        <v>1</v>
      </c>
    </row>
    <row r="1506" spans="2:5" x14ac:dyDescent="0.25">
      <c r="B1506" s="239">
        <v>44253</v>
      </c>
      <c r="C1506" s="236" t="s">
        <v>806</v>
      </c>
      <c r="D1506" s="240">
        <v>4673.71</v>
      </c>
      <c r="E1506" s="242">
        <v>1</v>
      </c>
    </row>
    <row r="1507" spans="2:5" x14ac:dyDescent="0.25">
      <c r="B1507" s="239">
        <v>44253</v>
      </c>
      <c r="C1507" s="236" t="s">
        <v>806</v>
      </c>
      <c r="D1507" s="240">
        <v>800.95</v>
      </c>
      <c r="E1507" s="242">
        <v>1</v>
      </c>
    </row>
    <row r="1508" spans="2:5" x14ac:dyDescent="0.25">
      <c r="B1508" s="239">
        <v>44253</v>
      </c>
      <c r="C1508" s="236" t="s">
        <v>806</v>
      </c>
      <c r="D1508" s="240">
        <v>235.97</v>
      </c>
      <c r="E1508" s="242">
        <v>1</v>
      </c>
    </row>
    <row r="1509" spans="2:5" x14ac:dyDescent="0.25">
      <c r="B1509" s="239">
        <v>44253</v>
      </c>
      <c r="C1509" s="236" t="s">
        <v>806</v>
      </c>
      <c r="D1509" s="240">
        <v>7214.75</v>
      </c>
      <c r="E1509" s="242">
        <v>1</v>
      </c>
    </row>
    <row r="1510" spans="2:5" x14ac:dyDescent="0.25">
      <c r="B1510" s="239">
        <v>44253</v>
      </c>
      <c r="C1510" s="236" t="s">
        <v>806</v>
      </c>
      <c r="D1510" s="240">
        <v>2076.88</v>
      </c>
      <c r="E1510" s="242">
        <v>1</v>
      </c>
    </row>
    <row r="1511" spans="2:5" x14ac:dyDescent="0.25">
      <c r="B1511" s="239">
        <v>44253</v>
      </c>
      <c r="C1511" s="236" t="s">
        <v>806</v>
      </c>
      <c r="D1511" s="240">
        <v>27167.32</v>
      </c>
      <c r="E1511" s="242">
        <v>1</v>
      </c>
    </row>
    <row r="1512" spans="2:5" x14ac:dyDescent="0.25">
      <c r="B1512" s="239">
        <v>44253</v>
      </c>
      <c r="C1512" s="236" t="s">
        <v>806</v>
      </c>
      <c r="D1512" s="240">
        <v>8776.2000000000007</v>
      </c>
      <c r="E1512" s="242">
        <v>1</v>
      </c>
    </row>
    <row r="1513" spans="2:5" x14ac:dyDescent="0.25">
      <c r="B1513" s="239">
        <v>44253</v>
      </c>
      <c r="C1513" s="236" t="s">
        <v>806</v>
      </c>
      <c r="D1513" s="240">
        <v>4794.1499999999996</v>
      </c>
      <c r="E1513" s="242">
        <v>1</v>
      </c>
    </row>
    <row r="1514" spans="2:5" x14ac:dyDescent="0.25">
      <c r="B1514" s="239">
        <v>44253</v>
      </c>
      <c r="C1514" s="236" t="s">
        <v>806</v>
      </c>
      <c r="D1514" s="240">
        <v>2209.65</v>
      </c>
      <c r="E1514" s="242">
        <v>1</v>
      </c>
    </row>
    <row r="1515" spans="2:5" x14ac:dyDescent="0.25">
      <c r="B1515" s="239">
        <v>44253</v>
      </c>
      <c r="C1515" s="236" t="s">
        <v>806</v>
      </c>
      <c r="D1515" s="240">
        <v>10369.950000000001</v>
      </c>
      <c r="E1515" s="242">
        <v>1</v>
      </c>
    </row>
    <row r="1516" spans="2:5" x14ac:dyDescent="0.25">
      <c r="B1516" s="239">
        <v>44253</v>
      </c>
      <c r="C1516" s="236" t="s">
        <v>806</v>
      </c>
      <c r="D1516" s="240">
        <v>3625.44</v>
      </c>
      <c r="E1516" s="242">
        <v>1</v>
      </c>
    </row>
    <row r="1517" spans="2:5" x14ac:dyDescent="0.25">
      <c r="B1517" s="239">
        <v>44253</v>
      </c>
      <c r="C1517" s="236" t="s">
        <v>807</v>
      </c>
      <c r="D1517" s="240">
        <v>4031.96</v>
      </c>
      <c r="E1517" s="242">
        <v>1</v>
      </c>
    </row>
    <row r="1518" spans="2:5" x14ac:dyDescent="0.25">
      <c r="B1518" s="239">
        <v>44253</v>
      </c>
      <c r="C1518" s="236" t="s">
        <v>808</v>
      </c>
      <c r="D1518" s="240">
        <v>6547.74</v>
      </c>
      <c r="E1518" s="242">
        <v>1</v>
      </c>
    </row>
    <row r="1519" spans="2:5" x14ac:dyDescent="0.25">
      <c r="B1519" s="239">
        <v>44253</v>
      </c>
      <c r="C1519" s="236" t="s">
        <v>809</v>
      </c>
      <c r="D1519" s="240">
        <v>8381.51</v>
      </c>
      <c r="E1519" s="242">
        <v>1</v>
      </c>
    </row>
    <row r="1520" spans="2:5" x14ac:dyDescent="0.25">
      <c r="B1520" s="239">
        <v>44253</v>
      </c>
      <c r="C1520" s="236" t="s">
        <v>809</v>
      </c>
      <c r="D1520" s="240">
        <v>5126.59</v>
      </c>
      <c r="E1520" s="242">
        <v>1</v>
      </c>
    </row>
    <row r="1521" spans="2:5" x14ac:dyDescent="0.25">
      <c r="B1521" s="239">
        <v>44253</v>
      </c>
      <c r="C1521" s="236" t="s">
        <v>809</v>
      </c>
      <c r="D1521" s="240">
        <v>21948.62</v>
      </c>
      <c r="E1521" s="242">
        <v>1</v>
      </c>
    </row>
    <row r="1522" spans="2:5" x14ac:dyDescent="0.25">
      <c r="B1522" s="239">
        <v>44253</v>
      </c>
      <c r="C1522" s="236" t="s">
        <v>809</v>
      </c>
      <c r="D1522" s="240">
        <v>11450.55</v>
      </c>
      <c r="E1522" s="242">
        <v>1</v>
      </c>
    </row>
    <row r="1523" spans="2:5" x14ac:dyDescent="0.25">
      <c r="B1523" s="239">
        <v>44253</v>
      </c>
      <c r="C1523" s="236" t="s">
        <v>809</v>
      </c>
      <c r="D1523" s="240">
        <v>10886.79</v>
      </c>
      <c r="E1523" s="242">
        <v>1</v>
      </c>
    </row>
    <row r="1524" spans="2:5" x14ac:dyDescent="0.25">
      <c r="B1524" s="239">
        <v>44253</v>
      </c>
      <c r="C1524" s="236" t="s">
        <v>809</v>
      </c>
      <c r="D1524" s="240">
        <v>4277.32</v>
      </c>
      <c r="E1524" s="242">
        <v>1</v>
      </c>
    </row>
    <row r="1525" spans="2:5" x14ac:dyDescent="0.25">
      <c r="B1525" s="239">
        <v>44253</v>
      </c>
      <c r="C1525" s="236" t="s">
        <v>810</v>
      </c>
      <c r="D1525" s="240">
        <v>1431.19</v>
      </c>
      <c r="E1525" s="242">
        <v>1</v>
      </c>
    </row>
    <row r="1526" spans="2:5" x14ac:dyDescent="0.25">
      <c r="B1526" s="239">
        <v>44254</v>
      </c>
      <c r="C1526" s="236" t="s">
        <v>811</v>
      </c>
      <c r="D1526" s="240">
        <v>5786.8</v>
      </c>
      <c r="E1526" s="242">
        <v>1</v>
      </c>
    </row>
    <row r="1527" spans="2:5" x14ac:dyDescent="0.25">
      <c r="B1527" s="239">
        <v>44255</v>
      </c>
      <c r="C1527" s="236" t="s">
        <v>812</v>
      </c>
      <c r="D1527" s="240">
        <v>14199.85</v>
      </c>
      <c r="E1527" s="242">
        <v>1</v>
      </c>
    </row>
    <row r="1528" spans="2:5" x14ac:dyDescent="0.25">
      <c r="B1528" s="239">
        <v>44255</v>
      </c>
      <c r="C1528" s="236" t="s">
        <v>813</v>
      </c>
      <c r="D1528" s="240">
        <v>8743.7900000000009</v>
      </c>
      <c r="E1528" s="242">
        <v>1</v>
      </c>
    </row>
    <row r="1529" spans="2:5" x14ac:dyDescent="0.25">
      <c r="B1529" s="239">
        <v>44255</v>
      </c>
      <c r="C1529" s="236" t="s">
        <v>814</v>
      </c>
      <c r="D1529" s="240">
        <v>4079.07</v>
      </c>
      <c r="E1529" s="242">
        <v>1</v>
      </c>
    </row>
    <row r="1530" spans="2:5" x14ac:dyDescent="0.25">
      <c r="B1530" s="239">
        <v>44255</v>
      </c>
      <c r="C1530" s="236" t="s">
        <v>815</v>
      </c>
      <c r="D1530" s="240">
        <v>5365.4</v>
      </c>
      <c r="E1530" s="242">
        <v>1</v>
      </c>
    </row>
    <row r="1531" spans="2:5" x14ac:dyDescent="0.25">
      <c r="B1531" s="239">
        <v>44255</v>
      </c>
      <c r="C1531" s="236" t="s">
        <v>816</v>
      </c>
      <c r="D1531" s="240">
        <v>3722.62</v>
      </c>
      <c r="E1531" s="242">
        <v>1</v>
      </c>
    </row>
    <row r="1532" spans="2:5" x14ac:dyDescent="0.25">
      <c r="B1532" s="239">
        <v>44255</v>
      </c>
      <c r="C1532" s="236" t="s">
        <v>816</v>
      </c>
      <c r="D1532" s="240">
        <v>3260.93</v>
      </c>
      <c r="E1532" s="242">
        <v>1</v>
      </c>
    </row>
    <row r="1533" spans="2:5" x14ac:dyDescent="0.25">
      <c r="B1533" s="239">
        <v>44255</v>
      </c>
      <c r="C1533" s="236" t="s">
        <v>816</v>
      </c>
      <c r="D1533" s="240">
        <v>6009.72</v>
      </c>
      <c r="E1533" s="242">
        <v>1</v>
      </c>
    </row>
    <row r="1534" spans="2:5" x14ac:dyDescent="0.25">
      <c r="B1534" s="239">
        <v>44255</v>
      </c>
      <c r="C1534" s="236" t="s">
        <v>816</v>
      </c>
      <c r="D1534" s="240">
        <v>3618.78</v>
      </c>
      <c r="E1534" s="242">
        <v>1</v>
      </c>
    </row>
    <row r="1535" spans="2:5" x14ac:dyDescent="0.25">
      <c r="B1535" s="239">
        <v>44255</v>
      </c>
      <c r="C1535" s="236" t="s">
        <v>817</v>
      </c>
      <c r="D1535" s="240">
        <v>10510.54</v>
      </c>
      <c r="E1535" s="242">
        <v>1</v>
      </c>
    </row>
    <row r="1536" spans="2:5" x14ac:dyDescent="0.25">
      <c r="B1536" s="239">
        <v>44256</v>
      </c>
      <c r="C1536" s="236" t="s">
        <v>818</v>
      </c>
      <c r="D1536" s="240">
        <v>2255.98</v>
      </c>
      <c r="E1536" s="242">
        <v>1</v>
      </c>
    </row>
    <row r="1537" spans="2:5" x14ac:dyDescent="0.25">
      <c r="B1537" s="239">
        <v>44256</v>
      </c>
      <c r="C1537" s="236" t="s">
        <v>818</v>
      </c>
      <c r="D1537" s="240">
        <v>17129.04</v>
      </c>
      <c r="E1537" s="242">
        <v>1</v>
      </c>
    </row>
    <row r="1538" spans="2:5" x14ac:dyDescent="0.25">
      <c r="B1538" s="239">
        <v>44256</v>
      </c>
      <c r="C1538" s="236" t="s">
        <v>818</v>
      </c>
      <c r="D1538" s="240">
        <v>9848.15</v>
      </c>
      <c r="E1538" s="242">
        <v>1</v>
      </c>
    </row>
    <row r="1539" spans="2:5" x14ac:dyDescent="0.25">
      <c r="B1539" s="239">
        <v>44256</v>
      </c>
      <c r="C1539" s="236" t="s">
        <v>818</v>
      </c>
      <c r="D1539" s="240">
        <v>9870</v>
      </c>
      <c r="E1539" s="242">
        <v>1</v>
      </c>
    </row>
    <row r="1540" spans="2:5" x14ac:dyDescent="0.25">
      <c r="B1540" s="239">
        <v>44257</v>
      </c>
      <c r="C1540" s="236" t="s">
        <v>819</v>
      </c>
      <c r="D1540" s="240">
        <v>5515.9</v>
      </c>
      <c r="E1540" s="242">
        <v>1</v>
      </c>
    </row>
    <row r="1541" spans="2:5" x14ac:dyDescent="0.25">
      <c r="B1541" s="239">
        <v>44257</v>
      </c>
      <c r="C1541" s="236" t="s">
        <v>820</v>
      </c>
      <c r="D1541" s="240">
        <v>8090.04</v>
      </c>
      <c r="E1541" s="242">
        <v>1</v>
      </c>
    </row>
    <row r="1542" spans="2:5" x14ac:dyDescent="0.25">
      <c r="B1542" s="239">
        <v>44257</v>
      </c>
      <c r="C1542" s="236" t="s">
        <v>821</v>
      </c>
      <c r="D1542" s="240">
        <v>283.16000000000003</v>
      </c>
      <c r="E1542" s="242">
        <v>1</v>
      </c>
    </row>
    <row r="1543" spans="2:5" x14ac:dyDescent="0.25">
      <c r="B1543" s="239">
        <v>44257</v>
      </c>
      <c r="C1543" s="236" t="s">
        <v>821</v>
      </c>
      <c r="D1543" s="240">
        <v>8968.5300000000007</v>
      </c>
      <c r="E1543" s="242">
        <v>1</v>
      </c>
    </row>
    <row r="1544" spans="2:5" x14ac:dyDescent="0.25">
      <c r="B1544" s="239">
        <v>44257</v>
      </c>
      <c r="C1544" s="236" t="s">
        <v>821</v>
      </c>
      <c r="D1544" s="240">
        <v>1331.47</v>
      </c>
      <c r="E1544" s="242">
        <v>1</v>
      </c>
    </row>
    <row r="1545" spans="2:5" x14ac:dyDescent="0.25">
      <c r="B1545" s="239">
        <v>44257</v>
      </c>
      <c r="C1545" s="236" t="s">
        <v>821</v>
      </c>
      <c r="D1545" s="240">
        <v>707.94</v>
      </c>
      <c r="E1545" s="242">
        <v>1</v>
      </c>
    </row>
    <row r="1546" spans="2:5" x14ac:dyDescent="0.25">
      <c r="B1546" s="239">
        <v>44257</v>
      </c>
      <c r="C1546" s="236" t="s">
        <v>821</v>
      </c>
      <c r="D1546" s="240">
        <v>9847.5300000000007</v>
      </c>
      <c r="E1546" s="242">
        <v>1</v>
      </c>
    </row>
    <row r="1547" spans="2:5" x14ac:dyDescent="0.25">
      <c r="B1547" s="239">
        <v>44257</v>
      </c>
      <c r="C1547" s="236" t="s">
        <v>821</v>
      </c>
      <c r="D1547" s="240">
        <v>1929.18</v>
      </c>
      <c r="E1547" s="242">
        <v>1</v>
      </c>
    </row>
    <row r="1548" spans="2:5" x14ac:dyDescent="0.25">
      <c r="B1548" s="239">
        <v>44257</v>
      </c>
      <c r="C1548" s="236" t="s">
        <v>821</v>
      </c>
      <c r="D1548" s="240">
        <v>703.8</v>
      </c>
      <c r="E1548" s="242">
        <v>1</v>
      </c>
    </row>
    <row r="1549" spans="2:5" x14ac:dyDescent="0.25">
      <c r="B1549" s="239">
        <v>44257</v>
      </c>
      <c r="C1549" s="236" t="s">
        <v>821</v>
      </c>
      <c r="D1549" s="240">
        <v>6688.08</v>
      </c>
      <c r="E1549" s="242">
        <v>1</v>
      </c>
    </row>
    <row r="1550" spans="2:5" x14ac:dyDescent="0.25">
      <c r="B1550" s="239">
        <v>44257</v>
      </c>
      <c r="C1550" s="236" t="s">
        <v>821</v>
      </c>
      <c r="D1550" s="240">
        <v>1669.62</v>
      </c>
      <c r="E1550" s="242">
        <v>1</v>
      </c>
    </row>
    <row r="1551" spans="2:5" x14ac:dyDescent="0.25">
      <c r="B1551" s="239">
        <v>44257</v>
      </c>
      <c r="C1551" s="236" t="s">
        <v>822</v>
      </c>
      <c r="D1551" s="240">
        <v>12229.49</v>
      </c>
      <c r="E1551" s="242">
        <v>1</v>
      </c>
    </row>
    <row r="1552" spans="2:5" x14ac:dyDescent="0.25">
      <c r="B1552" s="239">
        <v>44258</v>
      </c>
      <c r="C1552" s="236" t="s">
        <v>823</v>
      </c>
      <c r="D1552" s="240">
        <v>15880.9</v>
      </c>
      <c r="E1552" s="242">
        <v>1</v>
      </c>
    </row>
    <row r="1553" spans="2:5" x14ac:dyDescent="0.25">
      <c r="B1553" s="239">
        <v>44259</v>
      </c>
      <c r="C1553" s="236" t="s">
        <v>824</v>
      </c>
      <c r="D1553" s="240">
        <v>2961.94</v>
      </c>
      <c r="E1553" s="242">
        <v>1</v>
      </c>
    </row>
    <row r="1554" spans="2:5" x14ac:dyDescent="0.25">
      <c r="B1554" s="239">
        <v>44259</v>
      </c>
      <c r="C1554" s="236" t="s">
        <v>824</v>
      </c>
      <c r="D1554" s="240">
        <v>1198.5999999999999</v>
      </c>
      <c r="E1554" s="242">
        <v>1</v>
      </c>
    </row>
    <row r="1555" spans="2:5" x14ac:dyDescent="0.25">
      <c r="B1555" s="239">
        <v>44259</v>
      </c>
      <c r="C1555" s="236" t="s">
        <v>825</v>
      </c>
      <c r="D1555" s="240">
        <v>7741.44</v>
      </c>
      <c r="E1555" s="242">
        <v>1</v>
      </c>
    </row>
    <row r="1556" spans="2:5" x14ac:dyDescent="0.25">
      <c r="B1556" s="239">
        <v>44259</v>
      </c>
      <c r="C1556" s="236" t="s">
        <v>826</v>
      </c>
      <c r="D1556" s="240">
        <v>3175.64</v>
      </c>
      <c r="E1556" s="242">
        <v>1</v>
      </c>
    </row>
    <row r="1557" spans="2:5" x14ac:dyDescent="0.25">
      <c r="B1557" s="239">
        <v>44259</v>
      </c>
      <c r="C1557" s="236" t="s">
        <v>826</v>
      </c>
      <c r="D1557" s="240">
        <v>2342.96</v>
      </c>
      <c r="E1557" s="242">
        <v>1</v>
      </c>
    </row>
    <row r="1558" spans="2:5" x14ac:dyDescent="0.25">
      <c r="B1558" s="239">
        <v>44259</v>
      </c>
      <c r="C1558" s="236" t="s">
        <v>827</v>
      </c>
      <c r="D1558" s="240">
        <v>2603.9</v>
      </c>
      <c r="E1558" s="242">
        <v>1</v>
      </c>
    </row>
    <row r="1559" spans="2:5" x14ac:dyDescent="0.25">
      <c r="B1559" s="239">
        <v>44259</v>
      </c>
      <c r="C1559" s="236" t="s">
        <v>828</v>
      </c>
      <c r="D1559" s="240">
        <v>13806.94</v>
      </c>
      <c r="E1559" s="242">
        <v>1</v>
      </c>
    </row>
    <row r="1560" spans="2:5" x14ac:dyDescent="0.25">
      <c r="B1560" s="239">
        <v>44259</v>
      </c>
      <c r="C1560" s="236" t="s">
        <v>828</v>
      </c>
      <c r="D1560" s="240">
        <v>7307.56</v>
      </c>
      <c r="E1560" s="242">
        <v>1</v>
      </c>
    </row>
    <row r="1561" spans="2:5" x14ac:dyDescent="0.25">
      <c r="B1561" s="239">
        <v>44259</v>
      </c>
      <c r="C1561" s="236" t="s">
        <v>829</v>
      </c>
      <c r="D1561" s="240">
        <v>24216.71</v>
      </c>
      <c r="E1561" s="242">
        <v>1</v>
      </c>
    </row>
    <row r="1562" spans="2:5" x14ac:dyDescent="0.25">
      <c r="B1562" s="239">
        <v>44259</v>
      </c>
      <c r="C1562" s="236" t="s">
        <v>829</v>
      </c>
      <c r="D1562" s="240">
        <v>5237.8900000000003</v>
      </c>
      <c r="E1562" s="242">
        <v>1</v>
      </c>
    </row>
    <row r="1563" spans="2:5" x14ac:dyDescent="0.25">
      <c r="B1563" s="239">
        <v>44259</v>
      </c>
      <c r="C1563" s="236" t="s">
        <v>829</v>
      </c>
      <c r="D1563" s="240">
        <v>31556.75</v>
      </c>
      <c r="E1563" s="242">
        <v>1</v>
      </c>
    </row>
    <row r="1564" spans="2:5" x14ac:dyDescent="0.25">
      <c r="B1564" s="239">
        <v>44259</v>
      </c>
      <c r="C1564" s="236" t="s">
        <v>829</v>
      </c>
      <c r="D1564" s="240">
        <v>15850.98</v>
      </c>
      <c r="E1564" s="242">
        <v>1</v>
      </c>
    </row>
    <row r="1565" spans="2:5" x14ac:dyDescent="0.25">
      <c r="B1565" s="239">
        <v>44260</v>
      </c>
      <c r="C1565" s="236" t="s">
        <v>830</v>
      </c>
      <c r="D1565" s="240">
        <v>2960.92</v>
      </c>
      <c r="E1565" s="242">
        <v>1</v>
      </c>
    </row>
    <row r="1566" spans="2:5" x14ac:dyDescent="0.25">
      <c r="B1566" s="239">
        <v>44260</v>
      </c>
      <c r="C1566" s="236" t="s">
        <v>830</v>
      </c>
      <c r="D1566" s="240">
        <v>2567.9299999999998</v>
      </c>
      <c r="E1566" s="242">
        <v>1</v>
      </c>
    </row>
    <row r="1567" spans="2:5" x14ac:dyDescent="0.25">
      <c r="B1567" s="239">
        <v>44260</v>
      </c>
      <c r="C1567" s="236" t="s">
        <v>830</v>
      </c>
      <c r="D1567" s="240">
        <v>3976.64</v>
      </c>
      <c r="E1567" s="242">
        <v>1</v>
      </c>
    </row>
    <row r="1568" spans="2:5" x14ac:dyDescent="0.25">
      <c r="B1568" s="239">
        <v>44260</v>
      </c>
      <c r="C1568" s="236" t="s">
        <v>830</v>
      </c>
      <c r="D1568" s="240">
        <v>2561.56</v>
      </c>
      <c r="E1568" s="242">
        <v>1</v>
      </c>
    </row>
    <row r="1569" spans="2:5" x14ac:dyDescent="0.25">
      <c r="B1569" s="239">
        <v>44260</v>
      </c>
      <c r="C1569" s="236" t="s">
        <v>830</v>
      </c>
      <c r="D1569" s="240">
        <v>1926.49</v>
      </c>
      <c r="E1569" s="242">
        <v>1</v>
      </c>
    </row>
    <row r="1570" spans="2:5" x14ac:dyDescent="0.25">
      <c r="B1570" s="239">
        <v>44260</v>
      </c>
      <c r="C1570" s="236" t="s">
        <v>830</v>
      </c>
      <c r="D1570" s="240">
        <v>2307.1999999999998</v>
      </c>
      <c r="E1570" s="242">
        <v>1</v>
      </c>
    </row>
    <row r="1571" spans="2:5" x14ac:dyDescent="0.25">
      <c r="B1571" s="239">
        <v>44260</v>
      </c>
      <c r="C1571" s="236" t="s">
        <v>830</v>
      </c>
      <c r="D1571" s="240">
        <v>2530.7199999999998</v>
      </c>
      <c r="E1571" s="242">
        <v>1</v>
      </c>
    </row>
    <row r="1572" spans="2:5" x14ac:dyDescent="0.25">
      <c r="B1572" s="239">
        <v>44260</v>
      </c>
      <c r="C1572" s="236" t="s">
        <v>831</v>
      </c>
      <c r="D1572" s="240">
        <v>791.14</v>
      </c>
      <c r="E1572" s="242">
        <v>1</v>
      </c>
    </row>
    <row r="1573" spans="2:5" x14ac:dyDescent="0.25">
      <c r="B1573" s="239">
        <v>44260</v>
      </c>
      <c r="C1573" s="236" t="s">
        <v>832</v>
      </c>
      <c r="D1573" s="240">
        <v>3757.37</v>
      </c>
      <c r="E1573" s="242">
        <v>1</v>
      </c>
    </row>
    <row r="1574" spans="2:5" x14ac:dyDescent="0.25">
      <c r="B1574" s="239">
        <v>44260</v>
      </c>
      <c r="C1574" s="236" t="s">
        <v>832</v>
      </c>
      <c r="D1574" s="240">
        <v>2349.42</v>
      </c>
      <c r="E1574" s="242">
        <v>1</v>
      </c>
    </row>
    <row r="1575" spans="2:5" x14ac:dyDescent="0.25">
      <c r="B1575" s="239">
        <v>44262</v>
      </c>
      <c r="C1575" s="236" t="s">
        <v>833</v>
      </c>
      <c r="D1575" s="240">
        <v>2324.5</v>
      </c>
      <c r="E1575" s="242">
        <v>1</v>
      </c>
    </row>
    <row r="1576" spans="2:5" x14ac:dyDescent="0.25">
      <c r="B1576" s="239">
        <v>44262</v>
      </c>
      <c r="C1576" s="236" t="s">
        <v>833</v>
      </c>
      <c r="D1576" s="240">
        <v>1652.63</v>
      </c>
      <c r="E1576" s="242">
        <v>1</v>
      </c>
    </row>
    <row r="1577" spans="2:5" x14ac:dyDescent="0.25">
      <c r="B1577" s="239">
        <v>44262</v>
      </c>
      <c r="C1577" s="236" t="s">
        <v>834</v>
      </c>
      <c r="D1577" s="240">
        <v>4161.7</v>
      </c>
      <c r="E1577" s="242">
        <v>1</v>
      </c>
    </row>
    <row r="1578" spans="2:5" x14ac:dyDescent="0.25">
      <c r="B1578" s="239">
        <v>44262</v>
      </c>
      <c r="C1578" s="236" t="s">
        <v>835</v>
      </c>
      <c r="D1578" s="240">
        <v>2458.06</v>
      </c>
      <c r="E1578" s="242">
        <v>1</v>
      </c>
    </row>
    <row r="1579" spans="2:5" x14ac:dyDescent="0.25">
      <c r="B1579" s="239">
        <v>44262</v>
      </c>
      <c r="C1579" s="236" t="s">
        <v>836</v>
      </c>
      <c r="D1579" s="240">
        <v>4218.78</v>
      </c>
      <c r="E1579" s="242">
        <v>1</v>
      </c>
    </row>
    <row r="1580" spans="2:5" x14ac:dyDescent="0.25">
      <c r="B1580" s="239">
        <v>44262</v>
      </c>
      <c r="C1580" s="236" t="s">
        <v>836</v>
      </c>
      <c r="D1580" s="240">
        <v>32772.14</v>
      </c>
      <c r="E1580" s="242">
        <v>1</v>
      </c>
    </row>
    <row r="1581" spans="2:5" x14ac:dyDescent="0.25">
      <c r="B1581" s="239">
        <v>44262</v>
      </c>
      <c r="C1581" s="236" t="s">
        <v>836</v>
      </c>
      <c r="D1581" s="240">
        <v>39848.660000000003</v>
      </c>
      <c r="E1581" s="242">
        <v>1</v>
      </c>
    </row>
    <row r="1582" spans="2:5" x14ac:dyDescent="0.25">
      <c r="B1582" s="239">
        <v>44262</v>
      </c>
      <c r="C1582" s="236" t="s">
        <v>836</v>
      </c>
      <c r="D1582" s="240">
        <v>20672.07</v>
      </c>
      <c r="E1582" s="242">
        <v>1</v>
      </c>
    </row>
    <row r="1583" spans="2:5" x14ac:dyDescent="0.25">
      <c r="B1583" s="239">
        <v>44262</v>
      </c>
      <c r="C1583" s="236" t="s">
        <v>836</v>
      </c>
      <c r="D1583" s="240">
        <v>73845.009999999995</v>
      </c>
      <c r="E1583" s="242">
        <v>1</v>
      </c>
    </row>
    <row r="1584" spans="2:5" x14ac:dyDescent="0.25">
      <c r="B1584" s="239">
        <v>44262</v>
      </c>
      <c r="C1584" s="236" t="s">
        <v>836</v>
      </c>
      <c r="D1584" s="240">
        <v>46369.66</v>
      </c>
      <c r="E1584" s="242">
        <v>1</v>
      </c>
    </row>
    <row r="1585" spans="2:5" x14ac:dyDescent="0.25">
      <c r="B1585" s="239">
        <v>44262</v>
      </c>
      <c r="C1585" s="236" t="s">
        <v>837</v>
      </c>
      <c r="D1585" s="240">
        <v>31424.080000000002</v>
      </c>
      <c r="E1585" s="242">
        <v>1</v>
      </c>
    </row>
    <row r="1586" spans="2:5" x14ac:dyDescent="0.25">
      <c r="B1586" s="239">
        <v>44262</v>
      </c>
      <c r="C1586" s="236" t="s">
        <v>837</v>
      </c>
      <c r="D1586" s="240">
        <v>8418.49</v>
      </c>
      <c r="E1586" s="242">
        <v>1</v>
      </c>
    </row>
    <row r="1587" spans="2:5" x14ac:dyDescent="0.25">
      <c r="B1587" s="239">
        <v>44262</v>
      </c>
      <c r="C1587" s="236" t="s">
        <v>837</v>
      </c>
      <c r="D1587" s="240">
        <v>13836.14</v>
      </c>
      <c r="E1587" s="242">
        <v>1</v>
      </c>
    </row>
    <row r="1588" spans="2:5" x14ac:dyDescent="0.25">
      <c r="B1588" s="239">
        <v>44262</v>
      </c>
      <c r="C1588" s="236" t="s">
        <v>837</v>
      </c>
      <c r="D1588" s="240">
        <v>19445.16</v>
      </c>
      <c r="E1588" s="242">
        <v>1</v>
      </c>
    </row>
    <row r="1589" spans="2:5" x14ac:dyDescent="0.25">
      <c r="B1589" s="239">
        <v>44262</v>
      </c>
      <c r="C1589" s="236" t="s">
        <v>837</v>
      </c>
      <c r="D1589" s="240">
        <v>19757.509999999998</v>
      </c>
      <c r="E1589" s="242">
        <v>1</v>
      </c>
    </row>
    <row r="1590" spans="2:5" x14ac:dyDescent="0.25">
      <c r="B1590" s="239">
        <v>44262</v>
      </c>
      <c r="C1590" s="236" t="s">
        <v>837</v>
      </c>
      <c r="D1590" s="240">
        <v>7128.86</v>
      </c>
      <c r="E1590" s="242">
        <v>1</v>
      </c>
    </row>
    <row r="1591" spans="2:5" x14ac:dyDescent="0.25">
      <c r="B1591" s="239">
        <v>44263</v>
      </c>
      <c r="C1591" s="236" t="s">
        <v>838</v>
      </c>
      <c r="D1591" s="240">
        <v>2039.94</v>
      </c>
      <c r="E1591" s="242">
        <v>1</v>
      </c>
    </row>
    <row r="1592" spans="2:5" x14ac:dyDescent="0.25">
      <c r="B1592" s="239">
        <v>44263</v>
      </c>
      <c r="C1592" s="236" t="s">
        <v>838</v>
      </c>
      <c r="D1592" s="240">
        <v>1186.71</v>
      </c>
      <c r="E1592" s="242">
        <v>1</v>
      </c>
    </row>
    <row r="1593" spans="2:5" x14ac:dyDescent="0.25">
      <c r="B1593" s="239">
        <v>44263</v>
      </c>
      <c r="C1593" s="236" t="s">
        <v>838</v>
      </c>
      <c r="D1593" s="240">
        <v>5089.54</v>
      </c>
      <c r="E1593" s="242">
        <v>1</v>
      </c>
    </row>
    <row r="1594" spans="2:5" x14ac:dyDescent="0.25">
      <c r="B1594" s="239">
        <v>44263</v>
      </c>
      <c r="C1594" s="236" t="s">
        <v>838</v>
      </c>
      <c r="D1594" s="240">
        <v>2658.64</v>
      </c>
      <c r="E1594" s="242">
        <v>1</v>
      </c>
    </row>
    <row r="1595" spans="2:5" x14ac:dyDescent="0.25">
      <c r="B1595" s="239">
        <v>44263</v>
      </c>
      <c r="C1595" s="236" t="s">
        <v>838</v>
      </c>
      <c r="D1595" s="240">
        <v>2587.29</v>
      </c>
      <c r="E1595" s="242">
        <v>1</v>
      </c>
    </row>
    <row r="1596" spans="2:5" x14ac:dyDescent="0.25">
      <c r="B1596" s="239">
        <v>44263</v>
      </c>
      <c r="C1596" s="236" t="s">
        <v>838</v>
      </c>
      <c r="D1596" s="240">
        <v>990.12</v>
      </c>
      <c r="E1596" s="242">
        <v>1</v>
      </c>
    </row>
    <row r="1597" spans="2:5" x14ac:dyDescent="0.25">
      <c r="B1597" s="239">
        <v>44264</v>
      </c>
      <c r="C1597" s="236" t="s">
        <v>839</v>
      </c>
      <c r="D1597" s="240">
        <v>17689.89</v>
      </c>
      <c r="E1597" s="242">
        <v>1</v>
      </c>
    </row>
    <row r="1598" spans="2:5" x14ac:dyDescent="0.25">
      <c r="B1598" s="239">
        <v>44264</v>
      </c>
      <c r="C1598" s="236" t="s">
        <v>839</v>
      </c>
      <c r="D1598" s="240">
        <v>4536.63</v>
      </c>
      <c r="E1598" s="242">
        <v>1</v>
      </c>
    </row>
    <row r="1599" spans="2:5" x14ac:dyDescent="0.25">
      <c r="B1599" s="239">
        <v>44264</v>
      </c>
      <c r="C1599" s="236" t="s">
        <v>839</v>
      </c>
      <c r="D1599" s="240">
        <v>7583.27</v>
      </c>
      <c r="E1599" s="242">
        <v>1</v>
      </c>
    </row>
    <row r="1600" spans="2:5" x14ac:dyDescent="0.25">
      <c r="B1600" s="239">
        <v>44264</v>
      </c>
      <c r="C1600" s="236" t="s">
        <v>839</v>
      </c>
      <c r="D1600" s="240">
        <v>10294.5</v>
      </c>
      <c r="E1600" s="242">
        <v>1</v>
      </c>
    </row>
    <row r="1601" spans="2:5" x14ac:dyDescent="0.25">
      <c r="B1601" s="239">
        <v>44264</v>
      </c>
      <c r="C1601" s="236" t="s">
        <v>839</v>
      </c>
      <c r="D1601" s="240">
        <v>10584.38</v>
      </c>
      <c r="E1601" s="242">
        <v>1</v>
      </c>
    </row>
    <row r="1602" spans="2:5" x14ac:dyDescent="0.25">
      <c r="B1602" s="239">
        <v>44264</v>
      </c>
      <c r="C1602" s="236" t="s">
        <v>839</v>
      </c>
      <c r="D1602" s="240">
        <v>3841.67</v>
      </c>
      <c r="E1602" s="242">
        <v>1</v>
      </c>
    </row>
    <row r="1603" spans="2:5" x14ac:dyDescent="0.25">
      <c r="B1603" s="239">
        <v>44265</v>
      </c>
      <c r="C1603" s="236" t="s">
        <v>840</v>
      </c>
      <c r="D1603" s="240">
        <v>13408.6</v>
      </c>
      <c r="E1603" s="242">
        <v>1</v>
      </c>
    </row>
    <row r="1604" spans="2:5" x14ac:dyDescent="0.25">
      <c r="B1604" s="239">
        <v>44265</v>
      </c>
      <c r="C1604" s="236" t="s">
        <v>841</v>
      </c>
      <c r="D1604" s="240">
        <v>3992.36</v>
      </c>
      <c r="E1604" s="242">
        <v>1</v>
      </c>
    </row>
    <row r="1605" spans="2:5" x14ac:dyDescent="0.25">
      <c r="B1605" s="239">
        <v>44266</v>
      </c>
      <c r="C1605" s="236" t="s">
        <v>842</v>
      </c>
      <c r="D1605" s="240">
        <v>1491.96</v>
      </c>
      <c r="E1605" s="242">
        <v>1</v>
      </c>
    </row>
    <row r="1606" spans="2:5" x14ac:dyDescent="0.25">
      <c r="B1606" s="239">
        <v>44266</v>
      </c>
      <c r="C1606" s="236" t="s">
        <v>843</v>
      </c>
      <c r="D1606" s="240">
        <v>2416.6799999999998</v>
      </c>
      <c r="E1606" s="242">
        <v>1</v>
      </c>
    </row>
    <row r="1607" spans="2:5" x14ac:dyDescent="0.25">
      <c r="B1607" s="239">
        <v>44266</v>
      </c>
      <c r="C1607" s="236" t="s">
        <v>844</v>
      </c>
      <c r="D1607" s="240">
        <v>2964.66</v>
      </c>
      <c r="E1607" s="242">
        <v>1</v>
      </c>
    </row>
    <row r="1608" spans="2:5" x14ac:dyDescent="0.25">
      <c r="B1608" s="239">
        <v>44266</v>
      </c>
      <c r="C1608" s="236" t="s">
        <v>845</v>
      </c>
      <c r="D1608" s="240">
        <v>2095.59</v>
      </c>
      <c r="E1608" s="242">
        <v>1</v>
      </c>
    </row>
    <row r="1609" spans="2:5" x14ac:dyDescent="0.25">
      <c r="B1609" s="239">
        <v>44266</v>
      </c>
      <c r="C1609" s="236" t="s">
        <v>845</v>
      </c>
      <c r="D1609" s="240">
        <v>7893.96</v>
      </c>
      <c r="E1609" s="242">
        <v>1</v>
      </c>
    </row>
    <row r="1610" spans="2:5" x14ac:dyDescent="0.25">
      <c r="B1610" s="239">
        <v>44266</v>
      </c>
      <c r="C1610" s="236" t="s">
        <v>845</v>
      </c>
      <c r="D1610" s="240">
        <v>28444.33</v>
      </c>
      <c r="E1610" s="242">
        <v>1</v>
      </c>
    </row>
    <row r="1611" spans="2:5" x14ac:dyDescent="0.25">
      <c r="B1611" s="239">
        <v>44266</v>
      </c>
      <c r="C1611" s="236" t="s">
        <v>845</v>
      </c>
      <c r="D1611" s="240">
        <v>20203.89</v>
      </c>
      <c r="E1611" s="242">
        <v>1</v>
      </c>
    </row>
    <row r="1612" spans="2:5" x14ac:dyDescent="0.25">
      <c r="B1612" s="239">
        <v>44267</v>
      </c>
      <c r="C1612" s="236" t="s">
        <v>846</v>
      </c>
      <c r="D1612" s="240">
        <v>4163.22</v>
      </c>
      <c r="E1612" s="242">
        <v>1</v>
      </c>
    </row>
    <row r="1613" spans="2:5" x14ac:dyDescent="0.25">
      <c r="B1613" s="239">
        <v>44267</v>
      </c>
      <c r="C1613" s="236" t="s">
        <v>847</v>
      </c>
      <c r="D1613" s="240">
        <v>4162.08</v>
      </c>
      <c r="E1613" s="242">
        <v>1</v>
      </c>
    </row>
    <row r="1614" spans="2:5" x14ac:dyDescent="0.25">
      <c r="B1614" s="239">
        <v>44271</v>
      </c>
      <c r="C1614" s="236" t="s">
        <v>848</v>
      </c>
      <c r="D1614" s="240">
        <v>1056.73</v>
      </c>
      <c r="E1614" s="242">
        <v>1</v>
      </c>
    </row>
    <row r="1615" spans="2:5" x14ac:dyDescent="0.25">
      <c r="B1615" s="239">
        <v>44271</v>
      </c>
      <c r="C1615" s="236" t="s">
        <v>849</v>
      </c>
      <c r="D1615" s="240">
        <v>1261.27</v>
      </c>
      <c r="E1615" s="242">
        <v>1</v>
      </c>
    </row>
    <row r="1616" spans="2:5" x14ac:dyDescent="0.25">
      <c r="B1616" s="239">
        <v>44271</v>
      </c>
      <c r="C1616" s="236" t="s">
        <v>850</v>
      </c>
      <c r="D1616" s="240">
        <v>1312.09</v>
      </c>
      <c r="E1616" s="242">
        <v>1</v>
      </c>
    </row>
    <row r="1617" spans="2:5" x14ac:dyDescent="0.25">
      <c r="B1617" s="239">
        <v>44272</v>
      </c>
      <c r="C1617" s="236" t="s">
        <v>851</v>
      </c>
      <c r="D1617" s="240">
        <v>7609.44</v>
      </c>
      <c r="E1617" s="242">
        <v>1</v>
      </c>
    </row>
    <row r="1618" spans="2:5" x14ac:dyDescent="0.25">
      <c r="B1618" s="239">
        <v>44272</v>
      </c>
      <c r="C1618" s="236" t="s">
        <v>851</v>
      </c>
      <c r="D1618" s="240">
        <v>1995.61</v>
      </c>
      <c r="E1618" s="242">
        <v>1</v>
      </c>
    </row>
    <row r="1619" spans="2:5" x14ac:dyDescent="0.25">
      <c r="B1619" s="239">
        <v>44272</v>
      </c>
      <c r="C1619" s="236" t="s">
        <v>852</v>
      </c>
      <c r="D1619" s="240">
        <v>18388.900000000001</v>
      </c>
      <c r="E1619" s="242">
        <v>1</v>
      </c>
    </row>
    <row r="1620" spans="2:5" x14ac:dyDescent="0.25">
      <c r="B1620" s="239">
        <v>44272</v>
      </c>
      <c r="C1620" s="236" t="s">
        <v>852</v>
      </c>
      <c r="D1620" s="240">
        <v>10001.89</v>
      </c>
      <c r="E1620" s="242">
        <v>1</v>
      </c>
    </row>
    <row r="1621" spans="2:5" x14ac:dyDescent="0.25">
      <c r="B1621" s="239">
        <v>44273</v>
      </c>
      <c r="C1621" s="236" t="s">
        <v>853</v>
      </c>
      <c r="D1621" s="240">
        <v>3955.32</v>
      </c>
      <c r="E1621" s="242">
        <v>1</v>
      </c>
    </row>
    <row r="1622" spans="2:5" x14ac:dyDescent="0.25">
      <c r="B1622" s="239">
        <v>44273</v>
      </c>
      <c r="C1622" s="236" t="s">
        <v>853</v>
      </c>
      <c r="D1622" s="240">
        <v>1185.69</v>
      </c>
      <c r="E1622" s="242">
        <v>1</v>
      </c>
    </row>
    <row r="1623" spans="2:5" x14ac:dyDescent="0.25">
      <c r="B1623" s="239">
        <v>44273</v>
      </c>
      <c r="C1623" s="236" t="s">
        <v>853</v>
      </c>
      <c r="D1623" s="240">
        <v>4341.26</v>
      </c>
      <c r="E1623" s="242">
        <v>1</v>
      </c>
    </row>
    <row r="1624" spans="2:5" x14ac:dyDescent="0.25">
      <c r="B1624" s="239">
        <v>44273</v>
      </c>
      <c r="C1624" s="236" t="s">
        <v>853</v>
      </c>
      <c r="D1624" s="240">
        <v>1283.72</v>
      </c>
      <c r="E1624" s="242">
        <v>1</v>
      </c>
    </row>
    <row r="1625" spans="2:5" x14ac:dyDescent="0.25">
      <c r="B1625" s="239">
        <v>44273</v>
      </c>
      <c r="C1625" s="236" t="s">
        <v>853</v>
      </c>
      <c r="D1625" s="240">
        <v>4052.39</v>
      </c>
      <c r="E1625" s="242">
        <v>1</v>
      </c>
    </row>
    <row r="1626" spans="2:5" x14ac:dyDescent="0.25">
      <c r="B1626" s="239">
        <v>44273</v>
      </c>
      <c r="C1626" s="236" t="s">
        <v>853</v>
      </c>
      <c r="D1626" s="240">
        <v>1407.34</v>
      </c>
      <c r="E1626" s="242">
        <v>1</v>
      </c>
    </row>
    <row r="1627" spans="2:5" x14ac:dyDescent="0.25">
      <c r="B1627" s="239">
        <v>44273</v>
      </c>
      <c r="C1627" s="236" t="s">
        <v>853</v>
      </c>
      <c r="D1627" s="240">
        <v>3997.07</v>
      </c>
      <c r="E1627" s="242">
        <v>1</v>
      </c>
    </row>
    <row r="1628" spans="2:5" x14ac:dyDescent="0.25">
      <c r="B1628" s="239">
        <v>44273</v>
      </c>
      <c r="C1628" s="236" t="s">
        <v>853</v>
      </c>
      <c r="D1628" s="240">
        <v>40739.339999999997</v>
      </c>
      <c r="E1628" s="242">
        <v>1</v>
      </c>
    </row>
    <row r="1629" spans="2:5" x14ac:dyDescent="0.25">
      <c r="B1629" s="239">
        <v>44273</v>
      </c>
      <c r="C1629" s="236" t="s">
        <v>853</v>
      </c>
      <c r="D1629" s="240">
        <v>14686.76</v>
      </c>
      <c r="E1629" s="242">
        <v>1</v>
      </c>
    </row>
    <row r="1630" spans="2:5" x14ac:dyDescent="0.25">
      <c r="B1630" s="239">
        <v>44273</v>
      </c>
      <c r="C1630" s="236" t="s">
        <v>853</v>
      </c>
      <c r="D1630" s="240">
        <v>8327.42</v>
      </c>
      <c r="E1630" s="242">
        <v>1</v>
      </c>
    </row>
    <row r="1631" spans="2:5" x14ac:dyDescent="0.25">
      <c r="B1631" s="239">
        <v>44273</v>
      </c>
      <c r="C1631" s="236" t="s">
        <v>853</v>
      </c>
      <c r="D1631" s="240">
        <v>2322.2199999999998</v>
      </c>
      <c r="E1631" s="242">
        <v>1</v>
      </c>
    </row>
    <row r="1632" spans="2:5" x14ac:dyDescent="0.25">
      <c r="B1632" s="239">
        <v>44273</v>
      </c>
      <c r="C1632" s="236" t="s">
        <v>854</v>
      </c>
      <c r="D1632" s="240">
        <v>1429.12</v>
      </c>
      <c r="E1632" s="242">
        <v>1</v>
      </c>
    </row>
    <row r="1633" spans="2:5" x14ac:dyDescent="0.25">
      <c r="B1633" s="239">
        <v>44273</v>
      </c>
      <c r="C1633" s="236" t="s">
        <v>854</v>
      </c>
      <c r="D1633" s="240">
        <v>23915.42</v>
      </c>
      <c r="E1633" s="242">
        <v>1</v>
      </c>
    </row>
    <row r="1634" spans="2:5" x14ac:dyDescent="0.25">
      <c r="B1634" s="239">
        <v>44273</v>
      </c>
      <c r="C1634" s="236" t="s">
        <v>854</v>
      </c>
      <c r="D1634" s="240">
        <v>5497.52</v>
      </c>
      <c r="E1634" s="242">
        <v>1</v>
      </c>
    </row>
    <row r="1635" spans="2:5" x14ac:dyDescent="0.25">
      <c r="B1635" s="239">
        <v>44273</v>
      </c>
      <c r="C1635" s="236" t="s">
        <v>854</v>
      </c>
      <c r="D1635" s="240">
        <v>4240.96</v>
      </c>
      <c r="E1635" s="242">
        <v>1</v>
      </c>
    </row>
    <row r="1636" spans="2:5" x14ac:dyDescent="0.25">
      <c r="B1636" s="239">
        <v>44273</v>
      </c>
      <c r="C1636" s="236" t="s">
        <v>854</v>
      </c>
      <c r="D1636" s="240">
        <v>32965.440000000002</v>
      </c>
      <c r="E1636" s="242">
        <v>1</v>
      </c>
    </row>
    <row r="1637" spans="2:5" x14ac:dyDescent="0.25">
      <c r="B1637" s="239">
        <v>44273</v>
      </c>
      <c r="C1637" s="236" t="s">
        <v>854</v>
      </c>
      <c r="D1637" s="240">
        <v>17434.78</v>
      </c>
      <c r="E1637" s="242">
        <v>1</v>
      </c>
    </row>
    <row r="1638" spans="2:5" x14ac:dyDescent="0.25">
      <c r="B1638" s="239">
        <v>44273</v>
      </c>
      <c r="C1638" s="236" t="s">
        <v>855</v>
      </c>
      <c r="D1638" s="240">
        <v>19671.78</v>
      </c>
      <c r="E1638" s="242">
        <v>1</v>
      </c>
    </row>
    <row r="1639" spans="2:5" x14ac:dyDescent="0.25">
      <c r="B1639" s="239">
        <v>44273</v>
      </c>
      <c r="C1639" s="236" t="s">
        <v>855</v>
      </c>
      <c r="D1639" s="240">
        <v>5593.47</v>
      </c>
      <c r="E1639" s="242">
        <v>1</v>
      </c>
    </row>
    <row r="1640" spans="2:5" x14ac:dyDescent="0.25">
      <c r="B1640" s="239">
        <v>44273</v>
      </c>
      <c r="C1640" s="236" t="s">
        <v>855</v>
      </c>
      <c r="D1640" s="240">
        <v>449.33</v>
      </c>
      <c r="E1640" s="242">
        <v>1</v>
      </c>
    </row>
    <row r="1641" spans="2:5" x14ac:dyDescent="0.25">
      <c r="B1641" s="239">
        <v>44273</v>
      </c>
      <c r="C1641" s="236" t="s">
        <v>855</v>
      </c>
      <c r="D1641" s="240">
        <v>6331.11</v>
      </c>
      <c r="E1641" s="242">
        <v>1</v>
      </c>
    </row>
    <row r="1642" spans="2:5" x14ac:dyDescent="0.25">
      <c r="B1642" s="239">
        <v>44273</v>
      </c>
      <c r="C1642" s="236" t="s">
        <v>855</v>
      </c>
      <c r="D1642" s="240">
        <v>2293.11</v>
      </c>
      <c r="E1642" s="242">
        <v>1</v>
      </c>
    </row>
    <row r="1643" spans="2:5" x14ac:dyDescent="0.25">
      <c r="B1643" s="239">
        <v>44273</v>
      </c>
      <c r="C1643" s="236" t="s">
        <v>855</v>
      </c>
      <c r="D1643" s="240">
        <v>20778.25</v>
      </c>
      <c r="E1643" s="242">
        <v>1</v>
      </c>
    </row>
    <row r="1644" spans="2:5" x14ac:dyDescent="0.25">
      <c r="B1644" s="239">
        <v>44273</v>
      </c>
      <c r="C1644" s="236" t="s">
        <v>855</v>
      </c>
      <c r="D1644" s="240">
        <v>5689.04</v>
      </c>
      <c r="E1644" s="242">
        <v>1</v>
      </c>
    </row>
    <row r="1645" spans="2:5" x14ac:dyDescent="0.25">
      <c r="B1645" s="239">
        <v>44273</v>
      </c>
      <c r="C1645" s="236" t="s">
        <v>855</v>
      </c>
      <c r="D1645" s="240">
        <v>251.42</v>
      </c>
      <c r="E1645" s="242">
        <v>1</v>
      </c>
    </row>
    <row r="1646" spans="2:5" x14ac:dyDescent="0.25">
      <c r="B1646" s="239">
        <v>44273</v>
      </c>
      <c r="C1646" s="236" t="s">
        <v>855</v>
      </c>
      <c r="D1646" s="240">
        <v>6012.42</v>
      </c>
      <c r="E1646" s="242">
        <v>1</v>
      </c>
    </row>
    <row r="1647" spans="2:5" x14ac:dyDescent="0.25">
      <c r="B1647" s="239">
        <v>44273</v>
      </c>
      <c r="C1647" s="236" t="s">
        <v>855</v>
      </c>
      <c r="D1647" s="240">
        <v>2729.85</v>
      </c>
      <c r="E1647" s="242">
        <v>1</v>
      </c>
    </row>
    <row r="1648" spans="2:5" x14ac:dyDescent="0.25">
      <c r="B1648" s="239">
        <v>44273</v>
      </c>
      <c r="C1648" s="236" t="s">
        <v>855</v>
      </c>
      <c r="D1648" s="240">
        <v>363.9</v>
      </c>
      <c r="E1648" s="242">
        <v>1</v>
      </c>
    </row>
    <row r="1649" spans="2:5" x14ac:dyDescent="0.25">
      <c r="B1649" s="239">
        <v>44273</v>
      </c>
      <c r="C1649" s="236" t="s">
        <v>855</v>
      </c>
      <c r="D1649" s="240">
        <v>6269.26</v>
      </c>
      <c r="E1649" s="242">
        <v>1</v>
      </c>
    </row>
    <row r="1650" spans="2:5" x14ac:dyDescent="0.25">
      <c r="B1650" s="239">
        <v>44273</v>
      </c>
      <c r="C1650" s="236" t="s">
        <v>855</v>
      </c>
      <c r="D1650" s="240">
        <v>2175.0500000000002</v>
      </c>
      <c r="E1650" s="242">
        <v>1</v>
      </c>
    </row>
    <row r="1651" spans="2:5" x14ac:dyDescent="0.25">
      <c r="B1651" s="239">
        <v>44273</v>
      </c>
      <c r="C1651" s="236" t="s">
        <v>855</v>
      </c>
      <c r="D1651" s="240">
        <v>6907.91</v>
      </c>
      <c r="E1651" s="242">
        <v>1</v>
      </c>
    </row>
    <row r="1652" spans="2:5" x14ac:dyDescent="0.25">
      <c r="B1652" s="239">
        <v>44273</v>
      </c>
      <c r="C1652" s="236" t="s">
        <v>855</v>
      </c>
      <c r="D1652" s="240">
        <v>1949.5</v>
      </c>
      <c r="E1652" s="242">
        <v>1</v>
      </c>
    </row>
    <row r="1653" spans="2:5" x14ac:dyDescent="0.25">
      <c r="B1653" s="239">
        <v>44273</v>
      </c>
      <c r="C1653" s="236" t="s">
        <v>856</v>
      </c>
      <c r="D1653" s="240">
        <v>9439.89</v>
      </c>
      <c r="E1653" s="242">
        <v>1</v>
      </c>
    </row>
    <row r="1654" spans="2:5" x14ac:dyDescent="0.25">
      <c r="B1654" s="239">
        <v>44273</v>
      </c>
      <c r="C1654" s="236" t="s">
        <v>856</v>
      </c>
      <c r="D1654" s="240">
        <v>2924.15</v>
      </c>
      <c r="E1654" s="242">
        <v>1</v>
      </c>
    </row>
    <row r="1655" spans="2:5" x14ac:dyDescent="0.25">
      <c r="B1655" s="239">
        <v>44273</v>
      </c>
      <c r="C1655" s="236" t="s">
        <v>856</v>
      </c>
      <c r="D1655" s="240">
        <v>725.47</v>
      </c>
      <c r="E1655" s="242">
        <v>1</v>
      </c>
    </row>
    <row r="1656" spans="2:5" x14ac:dyDescent="0.25">
      <c r="B1656" s="239">
        <v>44273</v>
      </c>
      <c r="C1656" s="236" t="s">
        <v>856</v>
      </c>
      <c r="D1656" s="240">
        <v>4578.8599999999997</v>
      </c>
      <c r="E1656" s="242">
        <v>1</v>
      </c>
    </row>
    <row r="1657" spans="2:5" x14ac:dyDescent="0.25">
      <c r="B1657" s="239">
        <v>44273</v>
      </c>
      <c r="C1657" s="236" t="s">
        <v>856</v>
      </c>
      <c r="D1657" s="240">
        <v>2409.61</v>
      </c>
      <c r="E1657" s="242">
        <v>1</v>
      </c>
    </row>
    <row r="1658" spans="2:5" x14ac:dyDescent="0.25">
      <c r="B1658" s="239">
        <v>44273</v>
      </c>
      <c r="C1658" s="236" t="s">
        <v>856</v>
      </c>
      <c r="D1658" s="240">
        <v>403.59</v>
      </c>
      <c r="E1658" s="242">
        <v>1</v>
      </c>
    </row>
    <row r="1659" spans="2:5" x14ac:dyDescent="0.25">
      <c r="B1659" s="239">
        <v>44273</v>
      </c>
      <c r="C1659" s="236" t="s">
        <v>856</v>
      </c>
      <c r="D1659" s="240">
        <v>6275.1</v>
      </c>
      <c r="E1659" s="242">
        <v>1</v>
      </c>
    </row>
    <row r="1660" spans="2:5" x14ac:dyDescent="0.25">
      <c r="B1660" s="239">
        <v>44273</v>
      </c>
      <c r="C1660" s="236" t="s">
        <v>856</v>
      </c>
      <c r="D1660" s="240">
        <v>2528.1</v>
      </c>
      <c r="E1660" s="242">
        <v>1</v>
      </c>
    </row>
    <row r="1661" spans="2:5" x14ac:dyDescent="0.25">
      <c r="B1661" s="239">
        <v>44273</v>
      </c>
      <c r="C1661" s="236" t="s">
        <v>856</v>
      </c>
      <c r="D1661" s="240">
        <v>10847.89</v>
      </c>
      <c r="E1661" s="242">
        <v>1</v>
      </c>
    </row>
    <row r="1662" spans="2:5" x14ac:dyDescent="0.25">
      <c r="B1662" s="239">
        <v>44273</v>
      </c>
      <c r="C1662" s="236" t="s">
        <v>856</v>
      </c>
      <c r="D1662" s="240">
        <v>3106.62</v>
      </c>
      <c r="E1662" s="242">
        <v>1</v>
      </c>
    </row>
    <row r="1663" spans="2:5" x14ac:dyDescent="0.25">
      <c r="B1663" s="239">
        <v>44273</v>
      </c>
      <c r="C1663" s="236" t="s">
        <v>856</v>
      </c>
      <c r="D1663" s="240">
        <v>27828.18</v>
      </c>
      <c r="E1663" s="242">
        <v>1</v>
      </c>
    </row>
    <row r="1664" spans="2:5" x14ac:dyDescent="0.25">
      <c r="B1664" s="239">
        <v>44273</v>
      </c>
      <c r="C1664" s="236" t="s">
        <v>856</v>
      </c>
      <c r="D1664" s="240">
        <v>8734.11</v>
      </c>
      <c r="E1664" s="242">
        <v>1</v>
      </c>
    </row>
    <row r="1665" spans="2:5" x14ac:dyDescent="0.25">
      <c r="B1665" s="239">
        <v>44273</v>
      </c>
      <c r="C1665" s="236" t="s">
        <v>857</v>
      </c>
      <c r="D1665" s="240">
        <v>36997.25</v>
      </c>
      <c r="E1665" s="242">
        <v>1</v>
      </c>
    </row>
    <row r="1666" spans="2:5" x14ac:dyDescent="0.25">
      <c r="B1666" s="239">
        <v>44273</v>
      </c>
      <c r="C1666" s="236" t="s">
        <v>857</v>
      </c>
      <c r="D1666" s="240">
        <v>5222.66</v>
      </c>
      <c r="E1666" s="242">
        <v>1</v>
      </c>
    </row>
    <row r="1667" spans="2:5" x14ac:dyDescent="0.25">
      <c r="B1667" s="239">
        <v>44273</v>
      </c>
      <c r="C1667" s="236" t="s">
        <v>857</v>
      </c>
      <c r="D1667" s="240">
        <v>7261.08</v>
      </c>
      <c r="E1667" s="242">
        <v>1</v>
      </c>
    </row>
    <row r="1668" spans="2:5" x14ac:dyDescent="0.25">
      <c r="B1668" s="239">
        <v>44273</v>
      </c>
      <c r="C1668" s="236" t="s">
        <v>857</v>
      </c>
      <c r="D1668" s="240">
        <v>686.63</v>
      </c>
      <c r="E1668" s="242">
        <v>1</v>
      </c>
    </row>
    <row r="1669" spans="2:5" x14ac:dyDescent="0.25">
      <c r="B1669" s="239">
        <v>44273</v>
      </c>
      <c r="C1669" s="236" t="s">
        <v>857</v>
      </c>
      <c r="D1669" s="240">
        <v>27360.41</v>
      </c>
      <c r="E1669" s="242">
        <v>1</v>
      </c>
    </row>
    <row r="1670" spans="2:5" x14ac:dyDescent="0.25">
      <c r="B1670" s="239">
        <v>44273</v>
      </c>
      <c r="C1670" s="236" t="s">
        <v>857</v>
      </c>
      <c r="D1670" s="240">
        <v>2848.79</v>
      </c>
      <c r="E1670" s="242">
        <v>1</v>
      </c>
    </row>
    <row r="1671" spans="2:5" x14ac:dyDescent="0.25">
      <c r="B1671" s="239">
        <v>44273</v>
      </c>
      <c r="C1671" s="236" t="s">
        <v>858</v>
      </c>
      <c r="D1671" s="240">
        <v>909.92</v>
      </c>
      <c r="E1671" s="242">
        <v>1</v>
      </c>
    </row>
    <row r="1672" spans="2:5" x14ac:dyDescent="0.25">
      <c r="B1672" s="239">
        <v>44273</v>
      </c>
      <c r="C1672" s="236" t="s">
        <v>858</v>
      </c>
      <c r="D1672" s="240">
        <v>204.5</v>
      </c>
      <c r="E1672" s="242">
        <v>1</v>
      </c>
    </row>
    <row r="1673" spans="2:5" x14ac:dyDescent="0.25">
      <c r="B1673" s="239">
        <v>44273</v>
      </c>
      <c r="C1673" s="236" t="s">
        <v>858</v>
      </c>
      <c r="D1673" s="240">
        <v>7946.68</v>
      </c>
      <c r="E1673" s="242">
        <v>1</v>
      </c>
    </row>
    <row r="1674" spans="2:5" x14ac:dyDescent="0.25">
      <c r="B1674" s="239">
        <v>44273</v>
      </c>
      <c r="C1674" s="236" t="s">
        <v>858</v>
      </c>
      <c r="D1674" s="240">
        <v>4020.44</v>
      </c>
      <c r="E1674" s="242">
        <v>1</v>
      </c>
    </row>
    <row r="1675" spans="2:5" x14ac:dyDescent="0.25">
      <c r="B1675" s="239">
        <v>44273</v>
      </c>
      <c r="C1675" s="236" t="s">
        <v>858</v>
      </c>
      <c r="D1675" s="240">
        <v>840.5</v>
      </c>
      <c r="E1675" s="242">
        <v>1</v>
      </c>
    </row>
    <row r="1676" spans="2:5" x14ac:dyDescent="0.25">
      <c r="B1676" s="239">
        <v>44273</v>
      </c>
      <c r="C1676" s="236" t="s">
        <v>858</v>
      </c>
      <c r="D1676" s="240">
        <v>6493.86</v>
      </c>
      <c r="E1676" s="242">
        <v>1</v>
      </c>
    </row>
    <row r="1677" spans="2:5" x14ac:dyDescent="0.25">
      <c r="B1677" s="239">
        <v>44273</v>
      </c>
      <c r="C1677" s="236" t="s">
        <v>858</v>
      </c>
      <c r="D1677" s="240">
        <v>1632.12</v>
      </c>
      <c r="E1677" s="242">
        <v>1</v>
      </c>
    </row>
    <row r="1678" spans="2:5" x14ac:dyDescent="0.25">
      <c r="B1678" s="239">
        <v>44273</v>
      </c>
      <c r="C1678" s="236" t="s">
        <v>858</v>
      </c>
      <c r="D1678" s="240">
        <v>9291.2900000000009</v>
      </c>
      <c r="E1678" s="242">
        <v>1</v>
      </c>
    </row>
    <row r="1679" spans="2:5" x14ac:dyDescent="0.25">
      <c r="B1679" s="239">
        <v>44273</v>
      </c>
      <c r="C1679" s="236" t="s">
        <v>858</v>
      </c>
      <c r="D1679" s="240">
        <v>1632.12</v>
      </c>
      <c r="E1679" s="242">
        <v>1</v>
      </c>
    </row>
    <row r="1680" spans="2:5" x14ac:dyDescent="0.25">
      <c r="B1680" s="239">
        <v>44273</v>
      </c>
      <c r="C1680" s="236" t="s">
        <v>858</v>
      </c>
      <c r="D1680" s="240">
        <v>191.75</v>
      </c>
      <c r="E1680" s="242">
        <v>1</v>
      </c>
    </row>
    <row r="1681" spans="2:5" x14ac:dyDescent="0.25">
      <c r="B1681" s="239">
        <v>44273</v>
      </c>
      <c r="C1681" s="236" t="s">
        <v>858</v>
      </c>
      <c r="D1681" s="240">
        <v>12698.46</v>
      </c>
      <c r="E1681" s="242">
        <v>1</v>
      </c>
    </row>
    <row r="1682" spans="2:5" x14ac:dyDescent="0.25">
      <c r="B1682" s="239">
        <v>44273</v>
      </c>
      <c r="C1682" s="236" t="s">
        <v>858</v>
      </c>
      <c r="D1682" s="240">
        <v>3602.65</v>
      </c>
      <c r="E1682" s="242">
        <v>1</v>
      </c>
    </row>
    <row r="1683" spans="2:5" x14ac:dyDescent="0.25">
      <c r="B1683" s="239">
        <v>44273</v>
      </c>
      <c r="C1683" s="236" t="s">
        <v>858</v>
      </c>
      <c r="D1683" s="240">
        <v>873.05</v>
      </c>
      <c r="E1683" s="242">
        <v>1</v>
      </c>
    </row>
    <row r="1684" spans="2:5" x14ac:dyDescent="0.25">
      <c r="B1684" s="239">
        <v>44273</v>
      </c>
      <c r="C1684" s="236" t="s">
        <v>858</v>
      </c>
      <c r="D1684" s="240">
        <v>6375.37</v>
      </c>
      <c r="E1684" s="242">
        <v>1</v>
      </c>
    </row>
    <row r="1685" spans="2:5" x14ac:dyDescent="0.25">
      <c r="B1685" s="239">
        <v>44273</v>
      </c>
      <c r="C1685" s="236" t="s">
        <v>858</v>
      </c>
      <c r="D1685" s="240">
        <v>2298.7399999999998</v>
      </c>
      <c r="E1685" s="242">
        <v>1</v>
      </c>
    </row>
    <row r="1686" spans="2:5" x14ac:dyDescent="0.25">
      <c r="B1686" s="239">
        <v>44273</v>
      </c>
      <c r="C1686" s="236" t="s">
        <v>858</v>
      </c>
      <c r="D1686" s="240">
        <v>266.01</v>
      </c>
      <c r="E1686" s="242">
        <v>1</v>
      </c>
    </row>
    <row r="1687" spans="2:5" x14ac:dyDescent="0.25">
      <c r="B1687" s="239">
        <v>44273</v>
      </c>
      <c r="C1687" s="236" t="s">
        <v>858</v>
      </c>
      <c r="D1687" s="240">
        <v>6757.77</v>
      </c>
      <c r="E1687" s="242">
        <v>1</v>
      </c>
    </row>
    <row r="1688" spans="2:5" x14ac:dyDescent="0.25">
      <c r="B1688" s="239">
        <v>44273</v>
      </c>
      <c r="C1688" s="236" t="s">
        <v>858</v>
      </c>
      <c r="D1688" s="240">
        <v>2671.86</v>
      </c>
      <c r="E1688" s="242">
        <v>1</v>
      </c>
    </row>
    <row r="1689" spans="2:5" x14ac:dyDescent="0.25">
      <c r="B1689" s="239">
        <v>44273</v>
      </c>
      <c r="C1689" s="236" t="s">
        <v>858</v>
      </c>
      <c r="D1689" s="240">
        <v>156.88</v>
      </c>
      <c r="E1689" s="242">
        <v>1</v>
      </c>
    </row>
    <row r="1690" spans="2:5" x14ac:dyDescent="0.25">
      <c r="B1690" s="239">
        <v>44273</v>
      </c>
      <c r="C1690" s="236" t="s">
        <v>858</v>
      </c>
      <c r="D1690" s="240">
        <v>3096.79</v>
      </c>
      <c r="E1690" s="242">
        <v>1</v>
      </c>
    </row>
    <row r="1691" spans="2:5" x14ac:dyDescent="0.25">
      <c r="B1691" s="239">
        <v>44273</v>
      </c>
      <c r="C1691" s="236" t="s">
        <v>858</v>
      </c>
      <c r="D1691" s="240">
        <v>1126.05</v>
      </c>
      <c r="E1691" s="242">
        <v>1</v>
      </c>
    </row>
    <row r="1692" spans="2:5" x14ac:dyDescent="0.25">
      <c r="B1692" s="239">
        <v>44273</v>
      </c>
      <c r="C1692" s="236" t="s">
        <v>858</v>
      </c>
      <c r="D1692" s="240">
        <v>245.55</v>
      </c>
      <c r="E1692" s="242">
        <v>1</v>
      </c>
    </row>
    <row r="1693" spans="2:5" x14ac:dyDescent="0.25">
      <c r="B1693" s="239">
        <v>44273</v>
      </c>
      <c r="C1693" s="236" t="s">
        <v>858</v>
      </c>
      <c r="D1693" s="240">
        <v>3266.04</v>
      </c>
      <c r="E1693" s="242">
        <v>1</v>
      </c>
    </row>
    <row r="1694" spans="2:5" x14ac:dyDescent="0.25">
      <c r="B1694" s="239">
        <v>44273</v>
      </c>
      <c r="C1694" s="236" t="s">
        <v>858</v>
      </c>
      <c r="D1694" s="240">
        <v>1325.94</v>
      </c>
      <c r="E1694" s="242">
        <v>1</v>
      </c>
    </row>
    <row r="1695" spans="2:5" x14ac:dyDescent="0.25">
      <c r="B1695" s="239">
        <v>44273</v>
      </c>
      <c r="C1695" s="236" t="s">
        <v>859</v>
      </c>
      <c r="D1695" s="240">
        <v>1073.02</v>
      </c>
      <c r="E1695" s="242">
        <v>1</v>
      </c>
    </row>
    <row r="1696" spans="2:5" x14ac:dyDescent="0.25">
      <c r="B1696" s="239">
        <v>44273</v>
      </c>
      <c r="C1696" s="236" t="s">
        <v>859</v>
      </c>
      <c r="D1696" s="240">
        <v>16427.78</v>
      </c>
      <c r="E1696" s="242">
        <v>1</v>
      </c>
    </row>
    <row r="1697" spans="2:5" x14ac:dyDescent="0.25">
      <c r="B1697" s="239">
        <v>44273</v>
      </c>
      <c r="C1697" s="236" t="s">
        <v>859</v>
      </c>
      <c r="D1697" s="240">
        <v>5697.65</v>
      </c>
      <c r="E1697" s="242">
        <v>1</v>
      </c>
    </row>
    <row r="1698" spans="2:5" x14ac:dyDescent="0.25">
      <c r="B1698" s="239">
        <v>44273</v>
      </c>
      <c r="C1698" s="236" t="s">
        <v>859</v>
      </c>
      <c r="D1698" s="240">
        <v>476.15</v>
      </c>
      <c r="E1698" s="242">
        <v>1</v>
      </c>
    </row>
    <row r="1699" spans="2:5" x14ac:dyDescent="0.25">
      <c r="B1699" s="239">
        <v>44273</v>
      </c>
      <c r="C1699" s="236" t="s">
        <v>859</v>
      </c>
      <c r="D1699" s="240">
        <v>8287.7800000000007</v>
      </c>
      <c r="E1699" s="242">
        <v>1</v>
      </c>
    </row>
    <row r="1700" spans="2:5" x14ac:dyDescent="0.25">
      <c r="B1700" s="239">
        <v>44273</v>
      </c>
      <c r="C1700" s="236" t="s">
        <v>859</v>
      </c>
      <c r="D1700" s="240">
        <v>2446.41</v>
      </c>
      <c r="E1700" s="242">
        <v>1</v>
      </c>
    </row>
    <row r="1701" spans="2:5" x14ac:dyDescent="0.25">
      <c r="B1701" s="239">
        <v>44273</v>
      </c>
      <c r="C1701" s="236" t="s">
        <v>859</v>
      </c>
      <c r="D1701" s="240">
        <v>24008</v>
      </c>
      <c r="E1701" s="242">
        <v>1</v>
      </c>
    </row>
    <row r="1702" spans="2:5" x14ac:dyDescent="0.25">
      <c r="B1702" s="239">
        <v>44273</v>
      </c>
      <c r="C1702" s="236" t="s">
        <v>859</v>
      </c>
      <c r="D1702" s="240">
        <v>1597.26</v>
      </c>
      <c r="E1702" s="242">
        <v>1</v>
      </c>
    </row>
    <row r="1703" spans="2:5" x14ac:dyDescent="0.25">
      <c r="B1703" s="239">
        <v>44273</v>
      </c>
      <c r="C1703" s="236" t="s">
        <v>859</v>
      </c>
      <c r="D1703" s="240">
        <v>18193.13</v>
      </c>
      <c r="E1703" s="242">
        <v>1</v>
      </c>
    </row>
    <row r="1704" spans="2:5" x14ac:dyDescent="0.25">
      <c r="B1704" s="239">
        <v>44273</v>
      </c>
      <c r="C1704" s="236" t="s">
        <v>859</v>
      </c>
      <c r="D1704" s="240">
        <v>1884.59</v>
      </c>
      <c r="E1704" s="242">
        <v>1</v>
      </c>
    </row>
    <row r="1705" spans="2:5" x14ac:dyDescent="0.25">
      <c r="B1705" s="239">
        <v>44275</v>
      </c>
      <c r="C1705" s="236" t="s">
        <v>860</v>
      </c>
      <c r="D1705" s="240">
        <v>2031.84</v>
      </c>
      <c r="E1705" s="242">
        <v>1</v>
      </c>
    </row>
    <row r="1706" spans="2:5" x14ac:dyDescent="0.25">
      <c r="B1706" s="239">
        <v>44275</v>
      </c>
      <c r="C1706" s="236" t="s">
        <v>860</v>
      </c>
      <c r="D1706" s="240">
        <v>476.32</v>
      </c>
      <c r="E1706" s="242">
        <v>1</v>
      </c>
    </row>
    <row r="1707" spans="2:5" x14ac:dyDescent="0.25">
      <c r="B1707" s="239">
        <v>44275</v>
      </c>
      <c r="C1707" s="236" t="s">
        <v>860</v>
      </c>
      <c r="D1707" s="240">
        <v>5263.94</v>
      </c>
      <c r="E1707" s="242">
        <v>1</v>
      </c>
    </row>
    <row r="1708" spans="2:5" x14ac:dyDescent="0.25">
      <c r="B1708" s="239">
        <v>44276</v>
      </c>
      <c r="C1708" s="236" t="s">
        <v>861</v>
      </c>
      <c r="D1708" s="240">
        <v>1211.93</v>
      </c>
      <c r="E1708" s="242">
        <v>1</v>
      </c>
    </row>
    <row r="1709" spans="2:5" x14ac:dyDescent="0.25">
      <c r="B1709" s="239">
        <v>44276</v>
      </c>
      <c r="C1709" s="236" t="s">
        <v>862</v>
      </c>
      <c r="D1709" s="240">
        <v>982.09</v>
      </c>
      <c r="E1709" s="242">
        <v>1</v>
      </c>
    </row>
    <row r="1710" spans="2:5" x14ac:dyDescent="0.25">
      <c r="B1710" s="239">
        <v>44276</v>
      </c>
      <c r="C1710" s="236" t="s">
        <v>863</v>
      </c>
      <c r="D1710" s="240">
        <v>357.28</v>
      </c>
      <c r="E1710" s="242">
        <v>1</v>
      </c>
    </row>
    <row r="1711" spans="2:5" x14ac:dyDescent="0.25">
      <c r="B1711" s="239">
        <v>44276</v>
      </c>
      <c r="C1711" s="236" t="s">
        <v>863</v>
      </c>
      <c r="D1711" s="240">
        <v>6368.49</v>
      </c>
      <c r="E1711" s="242">
        <v>1</v>
      </c>
    </row>
    <row r="1712" spans="2:5" x14ac:dyDescent="0.25">
      <c r="B1712" s="239">
        <v>44276</v>
      </c>
      <c r="C1712" s="236" t="s">
        <v>863</v>
      </c>
      <c r="D1712" s="240">
        <v>2112.0100000000002</v>
      </c>
      <c r="E1712" s="242">
        <v>1</v>
      </c>
    </row>
    <row r="1713" spans="2:5" x14ac:dyDescent="0.25">
      <c r="B1713" s="239">
        <v>44276</v>
      </c>
      <c r="C1713" s="236" t="s">
        <v>864</v>
      </c>
      <c r="D1713" s="240">
        <v>6344.39</v>
      </c>
      <c r="E1713" s="242">
        <v>1</v>
      </c>
    </row>
    <row r="1714" spans="2:5" x14ac:dyDescent="0.25">
      <c r="B1714" s="239">
        <v>44276</v>
      </c>
      <c r="C1714" s="236" t="s">
        <v>864</v>
      </c>
      <c r="D1714" s="240">
        <v>13001.43</v>
      </c>
      <c r="E1714" s="242">
        <v>1</v>
      </c>
    </row>
    <row r="1715" spans="2:5" x14ac:dyDescent="0.25">
      <c r="B1715" s="239">
        <v>44278</v>
      </c>
      <c r="C1715" s="236" t="s">
        <v>865</v>
      </c>
      <c r="D1715" s="240">
        <v>13656.18</v>
      </c>
      <c r="E1715" s="242">
        <v>1</v>
      </c>
    </row>
    <row r="1716" spans="2:5" x14ac:dyDescent="0.25">
      <c r="B1716" s="239">
        <v>44278</v>
      </c>
      <c r="C1716" s="236" t="s">
        <v>866</v>
      </c>
      <c r="D1716" s="240">
        <v>2757.83</v>
      </c>
      <c r="E1716" s="242">
        <v>1</v>
      </c>
    </row>
    <row r="1717" spans="2:5" x14ac:dyDescent="0.25">
      <c r="B1717" s="239">
        <v>44278</v>
      </c>
      <c r="C1717" s="236" t="s">
        <v>867</v>
      </c>
      <c r="D1717" s="240">
        <v>6344.2</v>
      </c>
      <c r="E1717" s="242">
        <v>1</v>
      </c>
    </row>
    <row r="1718" spans="2:5" x14ac:dyDescent="0.25">
      <c r="B1718" s="239">
        <v>44278</v>
      </c>
      <c r="C1718" s="236" t="s">
        <v>868</v>
      </c>
      <c r="D1718" s="240">
        <v>5327.17</v>
      </c>
      <c r="E1718" s="242">
        <v>1</v>
      </c>
    </row>
    <row r="1719" spans="2:5" x14ac:dyDescent="0.25">
      <c r="B1719" s="239">
        <v>44278</v>
      </c>
      <c r="C1719" s="236" t="s">
        <v>869</v>
      </c>
      <c r="D1719" s="240">
        <v>2811.18</v>
      </c>
      <c r="E1719" s="242">
        <v>1</v>
      </c>
    </row>
    <row r="1720" spans="2:5" x14ac:dyDescent="0.25">
      <c r="B1720" s="239">
        <v>44278</v>
      </c>
      <c r="C1720" s="236" t="s">
        <v>869</v>
      </c>
      <c r="D1720" s="240">
        <v>761.3</v>
      </c>
      <c r="E1720" s="242">
        <v>1</v>
      </c>
    </row>
    <row r="1721" spans="2:5" x14ac:dyDescent="0.25">
      <c r="B1721" s="239">
        <v>44278</v>
      </c>
      <c r="C1721" s="236" t="s">
        <v>869</v>
      </c>
      <c r="D1721" s="240">
        <v>6843.52</v>
      </c>
      <c r="E1721" s="242">
        <v>1</v>
      </c>
    </row>
    <row r="1722" spans="2:5" x14ac:dyDescent="0.25">
      <c r="B1722" s="239">
        <v>44279</v>
      </c>
      <c r="C1722" s="236" t="s">
        <v>870</v>
      </c>
      <c r="D1722" s="240">
        <v>21100.66</v>
      </c>
      <c r="E1722" s="242">
        <v>1</v>
      </c>
    </row>
    <row r="1723" spans="2:5" x14ac:dyDescent="0.25">
      <c r="B1723" s="239">
        <v>44279</v>
      </c>
      <c r="C1723" s="236" t="s">
        <v>871</v>
      </c>
      <c r="D1723" s="240">
        <v>8452.76</v>
      </c>
      <c r="E1723" s="242">
        <v>1</v>
      </c>
    </row>
    <row r="1724" spans="2:5" x14ac:dyDescent="0.25">
      <c r="B1724" s="239">
        <v>44279</v>
      </c>
      <c r="C1724" s="236" t="s">
        <v>872</v>
      </c>
      <c r="D1724" s="240">
        <v>2583.9499999999998</v>
      </c>
      <c r="E1724" s="242">
        <v>1</v>
      </c>
    </row>
    <row r="1725" spans="2:5" x14ac:dyDescent="0.25">
      <c r="B1725" s="239">
        <v>44279</v>
      </c>
      <c r="C1725" s="236" t="s">
        <v>872</v>
      </c>
      <c r="D1725" s="240">
        <v>3028.83</v>
      </c>
      <c r="E1725" s="242">
        <v>1</v>
      </c>
    </row>
    <row r="1726" spans="2:5" x14ac:dyDescent="0.25">
      <c r="B1726" s="239">
        <v>44280</v>
      </c>
      <c r="C1726" s="236" t="s">
        <v>873</v>
      </c>
      <c r="D1726" s="240">
        <v>2043.64</v>
      </c>
      <c r="E1726" s="242">
        <v>1</v>
      </c>
    </row>
    <row r="1727" spans="2:5" x14ac:dyDescent="0.25">
      <c r="B1727" s="239">
        <v>44280</v>
      </c>
      <c r="C1727" s="236" t="s">
        <v>874</v>
      </c>
      <c r="D1727" s="240">
        <v>12409.52</v>
      </c>
      <c r="E1727" s="242">
        <v>1</v>
      </c>
    </row>
    <row r="1728" spans="2:5" x14ac:dyDescent="0.25">
      <c r="B1728" s="239">
        <v>44280</v>
      </c>
      <c r="C1728" s="236" t="s">
        <v>874</v>
      </c>
      <c r="D1728" s="240">
        <v>12132.72</v>
      </c>
      <c r="E1728" s="242">
        <v>1</v>
      </c>
    </row>
    <row r="1729" spans="2:5" x14ac:dyDescent="0.25">
      <c r="B1729" s="239">
        <v>44280</v>
      </c>
      <c r="C1729" s="236" t="s">
        <v>874</v>
      </c>
      <c r="D1729" s="240">
        <v>46022.65</v>
      </c>
      <c r="E1729" s="242">
        <v>1</v>
      </c>
    </row>
    <row r="1730" spans="2:5" x14ac:dyDescent="0.25">
      <c r="B1730" s="239">
        <v>44280</v>
      </c>
      <c r="C1730" s="236" t="s">
        <v>875</v>
      </c>
      <c r="D1730" s="240">
        <v>10302.44</v>
      </c>
      <c r="E1730" s="242">
        <v>1</v>
      </c>
    </row>
    <row r="1731" spans="2:5" x14ac:dyDescent="0.25">
      <c r="B1731" s="239">
        <v>44280</v>
      </c>
      <c r="C1731" s="236" t="s">
        <v>876</v>
      </c>
      <c r="D1731" s="240">
        <v>11352.57</v>
      </c>
      <c r="E1731" s="242">
        <v>1</v>
      </c>
    </row>
    <row r="1732" spans="2:5" x14ac:dyDescent="0.25">
      <c r="B1732" s="239">
        <v>44281</v>
      </c>
      <c r="C1732" s="236" t="s">
        <v>877</v>
      </c>
      <c r="D1732" s="240">
        <v>1607.51</v>
      </c>
      <c r="E1732" s="242">
        <v>1</v>
      </c>
    </row>
    <row r="1733" spans="2:5" x14ac:dyDescent="0.25">
      <c r="B1733" s="239">
        <v>44281</v>
      </c>
      <c r="C1733" s="236" t="s">
        <v>878</v>
      </c>
      <c r="D1733" s="240">
        <v>2594.4</v>
      </c>
      <c r="E1733" s="242">
        <v>1</v>
      </c>
    </row>
    <row r="1734" spans="2:5" x14ac:dyDescent="0.25">
      <c r="B1734" s="239">
        <v>44284</v>
      </c>
      <c r="C1734" s="236" t="s">
        <v>879</v>
      </c>
      <c r="D1734" s="240">
        <v>8892.77</v>
      </c>
      <c r="E1734" s="242">
        <v>1</v>
      </c>
    </row>
    <row r="1735" spans="2:5" x14ac:dyDescent="0.25">
      <c r="B1735" s="239">
        <v>44284</v>
      </c>
      <c r="C1735" s="236" t="s">
        <v>879</v>
      </c>
      <c r="D1735" s="240">
        <v>1929.7</v>
      </c>
      <c r="E1735" s="242">
        <v>1</v>
      </c>
    </row>
    <row r="1736" spans="2:5" x14ac:dyDescent="0.25">
      <c r="B1736" s="239">
        <v>44284</v>
      </c>
      <c r="C1736" s="236" t="s">
        <v>879</v>
      </c>
      <c r="D1736" s="240">
        <v>13560.83</v>
      </c>
      <c r="E1736" s="242">
        <v>1</v>
      </c>
    </row>
    <row r="1737" spans="2:5" x14ac:dyDescent="0.25">
      <c r="B1737" s="239">
        <v>44284</v>
      </c>
      <c r="C1737" s="236" t="s">
        <v>880</v>
      </c>
      <c r="D1737" s="240">
        <v>12424.07</v>
      </c>
      <c r="E1737" s="242">
        <v>1</v>
      </c>
    </row>
    <row r="1738" spans="2:5" x14ac:dyDescent="0.25">
      <c r="B1738" s="239">
        <v>44287</v>
      </c>
      <c r="C1738" s="236" t="s">
        <v>881</v>
      </c>
      <c r="D1738" s="240">
        <v>2093.0300000000002</v>
      </c>
      <c r="E1738" s="242">
        <v>1</v>
      </c>
    </row>
    <row r="1739" spans="2:5" x14ac:dyDescent="0.25">
      <c r="B1739" s="239">
        <v>44287</v>
      </c>
      <c r="C1739" s="236" t="s">
        <v>882</v>
      </c>
      <c r="D1739" s="240">
        <v>3155.64</v>
      </c>
      <c r="E1739" s="242">
        <v>1</v>
      </c>
    </row>
    <row r="1740" spans="2:5" x14ac:dyDescent="0.25">
      <c r="B1740" s="239">
        <v>44287</v>
      </c>
      <c r="C1740" s="236" t="s">
        <v>883</v>
      </c>
      <c r="D1740" s="240">
        <v>2624.81</v>
      </c>
      <c r="E1740" s="242">
        <v>1</v>
      </c>
    </row>
    <row r="1741" spans="2:5" x14ac:dyDescent="0.25">
      <c r="B1741" s="239">
        <v>44287</v>
      </c>
      <c r="C1741" s="236" t="s">
        <v>883</v>
      </c>
      <c r="D1741" s="240">
        <v>12991.92</v>
      </c>
      <c r="E1741" s="242">
        <v>1</v>
      </c>
    </row>
    <row r="1742" spans="2:5" x14ac:dyDescent="0.25">
      <c r="B1742" s="239">
        <v>44287</v>
      </c>
      <c r="C1742" s="236" t="s">
        <v>883</v>
      </c>
      <c r="D1742" s="240">
        <v>3013.59</v>
      </c>
      <c r="E1742" s="242">
        <v>1</v>
      </c>
    </row>
    <row r="1743" spans="2:5" x14ac:dyDescent="0.25">
      <c r="B1743" s="239">
        <v>44287</v>
      </c>
      <c r="C1743" s="236" t="s">
        <v>883</v>
      </c>
      <c r="D1743" s="240">
        <v>1690.66</v>
      </c>
      <c r="E1743" s="242">
        <v>1</v>
      </c>
    </row>
    <row r="1744" spans="2:5" x14ac:dyDescent="0.25">
      <c r="B1744" s="239">
        <v>44287</v>
      </c>
      <c r="C1744" s="236" t="s">
        <v>883</v>
      </c>
      <c r="D1744" s="240">
        <v>4869.55</v>
      </c>
      <c r="E1744" s="242">
        <v>1</v>
      </c>
    </row>
    <row r="1745" spans="2:5" x14ac:dyDescent="0.25">
      <c r="B1745" s="239">
        <v>44287</v>
      </c>
      <c r="C1745" s="236" t="s">
        <v>883</v>
      </c>
      <c r="D1745" s="240">
        <v>513.9</v>
      </c>
      <c r="E1745" s="242">
        <v>1</v>
      </c>
    </row>
    <row r="1746" spans="2:5" x14ac:dyDescent="0.25">
      <c r="B1746" s="239">
        <v>44287</v>
      </c>
      <c r="C1746" s="236" t="s">
        <v>883</v>
      </c>
      <c r="D1746" s="240">
        <v>5969.34</v>
      </c>
      <c r="E1746" s="242">
        <v>1</v>
      </c>
    </row>
    <row r="1747" spans="2:5" x14ac:dyDescent="0.25">
      <c r="B1747" s="239">
        <v>44287</v>
      </c>
      <c r="C1747" s="236" t="s">
        <v>883</v>
      </c>
      <c r="D1747" s="240">
        <v>1874.02</v>
      </c>
      <c r="E1747" s="242">
        <v>1</v>
      </c>
    </row>
    <row r="1748" spans="2:5" x14ac:dyDescent="0.25">
      <c r="B1748" s="239">
        <v>44287</v>
      </c>
      <c r="C1748" s="236" t="s">
        <v>883</v>
      </c>
      <c r="D1748" s="240">
        <v>3378.07</v>
      </c>
      <c r="E1748" s="242">
        <v>1</v>
      </c>
    </row>
    <row r="1749" spans="2:5" x14ac:dyDescent="0.25">
      <c r="B1749" s="239">
        <v>44287</v>
      </c>
      <c r="C1749" s="236" t="s">
        <v>883</v>
      </c>
      <c r="D1749" s="240">
        <v>4627.04</v>
      </c>
      <c r="E1749" s="242">
        <v>1</v>
      </c>
    </row>
    <row r="1750" spans="2:5" x14ac:dyDescent="0.25">
      <c r="B1750" s="239">
        <v>44287</v>
      </c>
      <c r="C1750" s="236" t="s">
        <v>883</v>
      </c>
      <c r="D1750" s="240">
        <v>7672.13</v>
      </c>
      <c r="E1750" s="242">
        <v>1</v>
      </c>
    </row>
    <row r="1751" spans="2:5" x14ac:dyDescent="0.25">
      <c r="B1751" s="239">
        <v>44287</v>
      </c>
      <c r="C1751" s="236" t="s">
        <v>883</v>
      </c>
      <c r="D1751" s="240">
        <v>8132.94</v>
      </c>
      <c r="E1751" s="242">
        <v>1</v>
      </c>
    </row>
    <row r="1752" spans="2:5" x14ac:dyDescent="0.25">
      <c r="B1752" s="239">
        <v>44290</v>
      </c>
      <c r="C1752" s="236" t="s">
        <v>884</v>
      </c>
      <c r="D1752" s="240">
        <v>1517.83</v>
      </c>
      <c r="E1752" s="242">
        <v>1</v>
      </c>
    </row>
    <row r="1753" spans="2:5" x14ac:dyDescent="0.25">
      <c r="B1753" s="239">
        <v>44290</v>
      </c>
      <c r="C1753" s="236" t="s">
        <v>885</v>
      </c>
      <c r="D1753" s="240">
        <v>5697.53</v>
      </c>
      <c r="E1753" s="242">
        <v>1</v>
      </c>
    </row>
    <row r="1754" spans="2:5" x14ac:dyDescent="0.25">
      <c r="B1754" s="239">
        <v>44290</v>
      </c>
      <c r="C1754" s="236" t="s">
        <v>885</v>
      </c>
      <c r="D1754" s="240">
        <v>6279.46</v>
      </c>
      <c r="E1754" s="242">
        <v>1</v>
      </c>
    </row>
    <row r="1755" spans="2:5" x14ac:dyDescent="0.25">
      <c r="B1755" s="239">
        <v>44290</v>
      </c>
      <c r="C1755" s="236" t="s">
        <v>885</v>
      </c>
      <c r="D1755" s="240">
        <v>5964.76</v>
      </c>
      <c r="E1755" s="242">
        <v>1</v>
      </c>
    </row>
    <row r="1756" spans="2:5" x14ac:dyDescent="0.25">
      <c r="B1756" s="239">
        <v>44291</v>
      </c>
      <c r="C1756" s="236" t="s">
        <v>886</v>
      </c>
      <c r="D1756" s="240">
        <v>2113.46</v>
      </c>
      <c r="E1756" s="242">
        <v>1</v>
      </c>
    </row>
    <row r="1757" spans="2:5" x14ac:dyDescent="0.25">
      <c r="B1757" s="239">
        <v>44293</v>
      </c>
      <c r="C1757" s="236" t="s">
        <v>887</v>
      </c>
      <c r="D1757" s="240">
        <v>300796</v>
      </c>
      <c r="E1757" s="242">
        <v>1</v>
      </c>
    </row>
    <row r="1758" spans="2:5" x14ac:dyDescent="0.25">
      <c r="B1758" s="239">
        <v>44293</v>
      </c>
      <c r="C1758" s="236" t="s">
        <v>888</v>
      </c>
      <c r="D1758" s="240">
        <v>5194.97</v>
      </c>
      <c r="E1758" s="242">
        <v>1</v>
      </c>
    </row>
    <row r="1759" spans="2:5" x14ac:dyDescent="0.25">
      <c r="B1759" s="239">
        <v>44293</v>
      </c>
      <c r="C1759" s="236" t="s">
        <v>888</v>
      </c>
      <c r="D1759" s="240">
        <v>5127.01</v>
      </c>
      <c r="E1759" s="242">
        <v>1</v>
      </c>
    </row>
    <row r="1760" spans="2:5" x14ac:dyDescent="0.25">
      <c r="B1760" s="239">
        <v>44297</v>
      </c>
      <c r="C1760" s="236" t="s">
        <v>889</v>
      </c>
      <c r="D1760" s="240">
        <v>9066.6</v>
      </c>
      <c r="E1760" s="242">
        <v>1</v>
      </c>
    </row>
    <row r="1761" spans="2:5" x14ac:dyDescent="0.25">
      <c r="B1761" s="239">
        <v>44297</v>
      </c>
      <c r="C1761" s="236" t="s">
        <v>890</v>
      </c>
      <c r="D1761" s="240">
        <v>17427.09</v>
      </c>
      <c r="E1761" s="242">
        <v>1</v>
      </c>
    </row>
    <row r="1762" spans="2:5" x14ac:dyDescent="0.25">
      <c r="B1762" s="239">
        <v>44297</v>
      </c>
      <c r="C1762" s="236" t="s">
        <v>890</v>
      </c>
      <c r="D1762" s="240">
        <v>639.62</v>
      </c>
      <c r="E1762" s="242">
        <v>1</v>
      </c>
    </row>
    <row r="1763" spans="2:5" x14ac:dyDescent="0.25">
      <c r="B1763" s="239">
        <v>44297</v>
      </c>
      <c r="C1763" s="236" t="s">
        <v>890</v>
      </c>
      <c r="D1763" s="240">
        <v>13685.33</v>
      </c>
      <c r="E1763" s="242">
        <v>1</v>
      </c>
    </row>
    <row r="1764" spans="2:5" x14ac:dyDescent="0.25">
      <c r="B1764" s="239">
        <v>44297</v>
      </c>
      <c r="C1764" s="236" t="s">
        <v>890</v>
      </c>
      <c r="D1764" s="240">
        <v>301.43</v>
      </c>
      <c r="E1764" s="242">
        <v>1</v>
      </c>
    </row>
    <row r="1765" spans="2:5" x14ac:dyDescent="0.25">
      <c r="B1765" s="239">
        <v>44297</v>
      </c>
      <c r="C1765" s="236" t="s">
        <v>890</v>
      </c>
      <c r="D1765" s="240">
        <v>8854.1299999999992</v>
      </c>
      <c r="E1765" s="242">
        <v>1</v>
      </c>
    </row>
    <row r="1766" spans="2:5" x14ac:dyDescent="0.25">
      <c r="B1766" s="239">
        <v>44297</v>
      </c>
      <c r="C1766" s="236" t="s">
        <v>890</v>
      </c>
      <c r="D1766" s="240">
        <v>533.69000000000005</v>
      </c>
      <c r="E1766" s="242">
        <v>1</v>
      </c>
    </row>
    <row r="1767" spans="2:5" x14ac:dyDescent="0.25">
      <c r="B1767" s="239">
        <v>44297</v>
      </c>
      <c r="C1767" s="236" t="s">
        <v>890</v>
      </c>
      <c r="D1767" s="240">
        <v>10290.85</v>
      </c>
      <c r="E1767" s="242">
        <v>1</v>
      </c>
    </row>
    <row r="1768" spans="2:5" x14ac:dyDescent="0.25">
      <c r="B1768" s="239">
        <v>44297</v>
      </c>
      <c r="C1768" s="236" t="s">
        <v>890</v>
      </c>
      <c r="D1768" s="240">
        <v>472.89</v>
      </c>
      <c r="E1768" s="242">
        <v>1</v>
      </c>
    </row>
    <row r="1769" spans="2:5" x14ac:dyDescent="0.25">
      <c r="B1769" s="239">
        <v>44299</v>
      </c>
      <c r="C1769" s="236" t="s">
        <v>891</v>
      </c>
      <c r="D1769" s="240">
        <v>1721.1</v>
      </c>
      <c r="E1769" s="242">
        <v>1</v>
      </c>
    </row>
    <row r="1770" spans="2:5" x14ac:dyDescent="0.25">
      <c r="B1770" s="239">
        <v>44299</v>
      </c>
      <c r="C1770" s="236" t="s">
        <v>891</v>
      </c>
      <c r="D1770" s="240">
        <v>1320.92</v>
      </c>
      <c r="E1770" s="242">
        <v>1</v>
      </c>
    </row>
    <row r="1771" spans="2:5" x14ac:dyDescent="0.25">
      <c r="B1771" s="239">
        <v>44299</v>
      </c>
      <c r="C1771" s="236" t="s">
        <v>891</v>
      </c>
      <c r="D1771" s="240">
        <v>956.39</v>
      </c>
      <c r="E1771" s="242">
        <v>1</v>
      </c>
    </row>
    <row r="1772" spans="2:5" x14ac:dyDescent="0.25">
      <c r="B1772" s="239">
        <v>44299</v>
      </c>
      <c r="C1772" s="236" t="s">
        <v>891</v>
      </c>
      <c r="D1772" s="240">
        <v>1194.92</v>
      </c>
      <c r="E1772" s="242">
        <v>1</v>
      </c>
    </row>
    <row r="1773" spans="2:5" x14ac:dyDescent="0.25">
      <c r="B1773" s="239">
        <v>44299</v>
      </c>
      <c r="C1773" s="236" t="s">
        <v>891</v>
      </c>
      <c r="D1773" s="240">
        <v>1425.63</v>
      </c>
      <c r="E1773" s="242">
        <v>1</v>
      </c>
    </row>
    <row r="1774" spans="2:5" x14ac:dyDescent="0.25">
      <c r="B1774" s="239">
        <v>44299</v>
      </c>
      <c r="C1774" s="236" t="s">
        <v>891</v>
      </c>
      <c r="D1774" s="240">
        <v>1309.28</v>
      </c>
      <c r="E1774" s="242">
        <v>1</v>
      </c>
    </row>
    <row r="1775" spans="2:5" x14ac:dyDescent="0.25">
      <c r="B1775" s="239">
        <v>44299</v>
      </c>
      <c r="C1775" s="236" t="s">
        <v>891</v>
      </c>
      <c r="D1775" s="240">
        <v>941.52</v>
      </c>
      <c r="E1775" s="242">
        <v>1</v>
      </c>
    </row>
    <row r="1776" spans="2:5" x14ac:dyDescent="0.25">
      <c r="B1776" s="239">
        <v>44299</v>
      </c>
      <c r="C1776" s="236" t="s">
        <v>891</v>
      </c>
      <c r="D1776" s="240">
        <v>1134.3</v>
      </c>
      <c r="E1776" s="242">
        <v>1</v>
      </c>
    </row>
    <row r="1777" spans="2:5" x14ac:dyDescent="0.25">
      <c r="B1777" s="239">
        <v>44299</v>
      </c>
      <c r="C1777" s="236" t="s">
        <v>891</v>
      </c>
      <c r="D1777" s="240">
        <v>1094.73</v>
      </c>
      <c r="E1777" s="242">
        <v>1</v>
      </c>
    </row>
    <row r="1778" spans="2:5" x14ac:dyDescent="0.25">
      <c r="B1778" s="239">
        <v>44299</v>
      </c>
      <c r="C1778" s="236" t="s">
        <v>891</v>
      </c>
      <c r="D1778" s="240">
        <v>1402.62</v>
      </c>
      <c r="E1778" s="242">
        <v>1</v>
      </c>
    </row>
    <row r="1779" spans="2:5" x14ac:dyDescent="0.25">
      <c r="B1779" s="239">
        <v>44299</v>
      </c>
      <c r="C1779" s="236" t="s">
        <v>891</v>
      </c>
      <c r="D1779" s="240">
        <v>1309.1400000000001</v>
      </c>
      <c r="E1779" s="242">
        <v>1</v>
      </c>
    </row>
    <row r="1780" spans="2:5" x14ac:dyDescent="0.25">
      <c r="B1780" s="239">
        <v>44299</v>
      </c>
      <c r="C1780" s="236" t="s">
        <v>891</v>
      </c>
      <c r="D1780" s="240">
        <v>1425.76</v>
      </c>
      <c r="E1780" s="242">
        <v>1</v>
      </c>
    </row>
    <row r="1781" spans="2:5" x14ac:dyDescent="0.25">
      <c r="B1781" s="239">
        <v>44301</v>
      </c>
      <c r="C1781" s="236" t="s">
        <v>892</v>
      </c>
      <c r="D1781" s="240">
        <v>14428.23</v>
      </c>
      <c r="E1781" s="242">
        <v>1</v>
      </c>
    </row>
    <row r="1782" spans="2:5" x14ac:dyDescent="0.25">
      <c r="B1782" s="239">
        <v>44303</v>
      </c>
      <c r="C1782" s="236" t="s">
        <v>893</v>
      </c>
      <c r="D1782" s="240">
        <v>14279.02</v>
      </c>
      <c r="E1782" s="242">
        <v>1</v>
      </c>
    </row>
    <row r="1783" spans="2:5" x14ac:dyDescent="0.25">
      <c r="B1783" s="239">
        <v>44303</v>
      </c>
      <c r="C1783" s="236" t="s">
        <v>894</v>
      </c>
      <c r="D1783" s="240">
        <v>3234.7</v>
      </c>
      <c r="E1783" s="242">
        <v>1</v>
      </c>
    </row>
    <row r="1784" spans="2:5" x14ac:dyDescent="0.25">
      <c r="B1784" s="239">
        <v>44303</v>
      </c>
      <c r="C1784" s="236" t="s">
        <v>894</v>
      </c>
      <c r="D1784" s="240">
        <v>1319.27</v>
      </c>
      <c r="E1784" s="242">
        <v>1</v>
      </c>
    </row>
    <row r="1785" spans="2:5" x14ac:dyDescent="0.25">
      <c r="B1785" s="239">
        <v>44303</v>
      </c>
      <c r="C1785" s="236" t="s">
        <v>895</v>
      </c>
      <c r="D1785" s="240">
        <v>22097.81</v>
      </c>
      <c r="E1785" s="242">
        <v>1</v>
      </c>
    </row>
    <row r="1786" spans="2:5" x14ac:dyDescent="0.25">
      <c r="B1786" s="239">
        <v>44303</v>
      </c>
      <c r="C1786" s="236" t="s">
        <v>895</v>
      </c>
      <c r="D1786" s="240">
        <v>2288.16</v>
      </c>
      <c r="E1786" s="242">
        <v>1</v>
      </c>
    </row>
    <row r="1787" spans="2:5" x14ac:dyDescent="0.25">
      <c r="B1787" s="239">
        <v>44303</v>
      </c>
      <c r="C1787" s="236" t="s">
        <v>895</v>
      </c>
      <c r="D1787" s="240">
        <v>2716.65</v>
      </c>
      <c r="E1787" s="242">
        <v>1</v>
      </c>
    </row>
    <row r="1788" spans="2:5" x14ac:dyDescent="0.25">
      <c r="B1788" s="239">
        <v>44303</v>
      </c>
      <c r="C1788" s="236" t="s">
        <v>895</v>
      </c>
      <c r="D1788" s="240">
        <v>14291.24</v>
      </c>
      <c r="E1788" s="242">
        <v>1</v>
      </c>
    </row>
    <row r="1789" spans="2:5" x14ac:dyDescent="0.25">
      <c r="B1789" s="239">
        <v>44303</v>
      </c>
      <c r="C1789" s="236" t="s">
        <v>895</v>
      </c>
      <c r="D1789" s="240">
        <v>9078.9699999999993</v>
      </c>
      <c r="E1789" s="242">
        <v>1</v>
      </c>
    </row>
    <row r="1790" spans="2:5" x14ac:dyDescent="0.25">
      <c r="B1790" s="239">
        <v>44303</v>
      </c>
      <c r="C1790" s="236" t="s">
        <v>895</v>
      </c>
      <c r="D1790" s="240">
        <v>15567.88</v>
      </c>
      <c r="E1790" s="242">
        <v>1</v>
      </c>
    </row>
    <row r="1791" spans="2:5" x14ac:dyDescent="0.25">
      <c r="B1791" s="239">
        <v>44303</v>
      </c>
      <c r="C1791" s="236" t="s">
        <v>895</v>
      </c>
      <c r="D1791" s="240">
        <v>5257.24</v>
      </c>
      <c r="E1791" s="242">
        <v>1</v>
      </c>
    </row>
    <row r="1792" spans="2:5" x14ac:dyDescent="0.25">
      <c r="B1792" s="239">
        <v>44303</v>
      </c>
      <c r="C1792" s="236" t="s">
        <v>895</v>
      </c>
      <c r="D1792" s="240">
        <v>20813.310000000001</v>
      </c>
      <c r="E1792" s="242">
        <v>1</v>
      </c>
    </row>
    <row r="1793" spans="2:5" x14ac:dyDescent="0.25">
      <c r="B1793" s="239">
        <v>44303</v>
      </c>
      <c r="C1793" s="236" t="s">
        <v>895</v>
      </c>
      <c r="D1793" s="240">
        <v>204.53</v>
      </c>
      <c r="E1793" s="242">
        <v>1</v>
      </c>
    </row>
    <row r="1794" spans="2:5" x14ac:dyDescent="0.25">
      <c r="B1794" s="239">
        <v>44303</v>
      </c>
      <c r="C1794" s="236" t="s">
        <v>896</v>
      </c>
      <c r="D1794" s="240">
        <v>4569.25</v>
      </c>
      <c r="E1794" s="242">
        <v>1</v>
      </c>
    </row>
    <row r="1795" spans="2:5" x14ac:dyDescent="0.25">
      <c r="B1795" s="239">
        <v>44303</v>
      </c>
      <c r="C1795" s="236" t="s">
        <v>897</v>
      </c>
      <c r="D1795" s="240">
        <v>25768.77</v>
      </c>
      <c r="E1795" s="242">
        <v>1</v>
      </c>
    </row>
    <row r="1796" spans="2:5" x14ac:dyDescent="0.25">
      <c r="B1796" s="239">
        <v>44303</v>
      </c>
      <c r="C1796" s="236" t="s">
        <v>897</v>
      </c>
      <c r="D1796" s="240">
        <v>16288.05</v>
      </c>
      <c r="E1796" s="242">
        <v>1</v>
      </c>
    </row>
    <row r="1797" spans="2:5" x14ac:dyDescent="0.25">
      <c r="B1797" s="239">
        <v>44307</v>
      </c>
      <c r="C1797" s="236" t="s">
        <v>898</v>
      </c>
      <c r="D1797" s="240">
        <v>6148.23</v>
      </c>
      <c r="E1797" s="242">
        <v>1</v>
      </c>
    </row>
    <row r="1798" spans="2:5" x14ac:dyDescent="0.25">
      <c r="B1798" s="239">
        <v>44308</v>
      </c>
      <c r="C1798" s="236" t="s">
        <v>899</v>
      </c>
      <c r="D1798" s="240">
        <v>1063.5</v>
      </c>
      <c r="E1798" s="242">
        <v>1</v>
      </c>
    </row>
    <row r="1799" spans="2:5" x14ac:dyDescent="0.25">
      <c r="B1799" s="239">
        <v>44309</v>
      </c>
      <c r="C1799" s="236" t="s">
        <v>900</v>
      </c>
      <c r="D1799" s="240">
        <v>569.37</v>
      </c>
      <c r="E1799" s="242">
        <v>1</v>
      </c>
    </row>
    <row r="1800" spans="2:5" x14ac:dyDescent="0.25">
      <c r="B1800" s="239">
        <v>44309</v>
      </c>
      <c r="C1800" s="236" t="s">
        <v>900</v>
      </c>
      <c r="D1800" s="240">
        <v>612.29</v>
      </c>
      <c r="E1800" s="242">
        <v>1</v>
      </c>
    </row>
    <row r="1801" spans="2:5" x14ac:dyDescent="0.25">
      <c r="B1801" s="239">
        <v>44309</v>
      </c>
      <c r="C1801" s="236" t="s">
        <v>900</v>
      </c>
      <c r="D1801" s="240">
        <v>656.89</v>
      </c>
      <c r="E1801" s="242">
        <v>1</v>
      </c>
    </row>
    <row r="1802" spans="2:5" x14ac:dyDescent="0.25">
      <c r="B1802" s="239">
        <v>44309</v>
      </c>
      <c r="C1802" s="236" t="s">
        <v>900</v>
      </c>
      <c r="D1802" s="240">
        <v>650.23</v>
      </c>
      <c r="E1802" s="242">
        <v>1</v>
      </c>
    </row>
    <row r="1803" spans="2:5" x14ac:dyDescent="0.25">
      <c r="B1803" s="239">
        <v>44309</v>
      </c>
      <c r="C1803" s="236" t="s">
        <v>900</v>
      </c>
      <c r="D1803" s="240">
        <v>649.05999999999995</v>
      </c>
      <c r="E1803" s="242">
        <v>1</v>
      </c>
    </row>
    <row r="1804" spans="2:5" x14ac:dyDescent="0.25">
      <c r="B1804" s="239">
        <v>44309</v>
      </c>
      <c r="C1804" s="236" t="s">
        <v>901</v>
      </c>
      <c r="D1804" s="240">
        <v>13857.03</v>
      </c>
      <c r="E1804" s="242">
        <v>1</v>
      </c>
    </row>
    <row r="1805" spans="2:5" x14ac:dyDescent="0.25">
      <c r="B1805" s="239">
        <v>44309</v>
      </c>
      <c r="C1805" s="236" t="s">
        <v>901</v>
      </c>
      <c r="D1805" s="240">
        <v>11306.64</v>
      </c>
      <c r="E1805" s="242">
        <v>1</v>
      </c>
    </row>
    <row r="1806" spans="2:5" x14ac:dyDescent="0.25">
      <c r="B1806" s="239">
        <v>44309</v>
      </c>
      <c r="C1806" s="236" t="s">
        <v>902</v>
      </c>
      <c r="D1806" s="240">
        <v>6882.09</v>
      </c>
      <c r="E1806" s="242">
        <v>1</v>
      </c>
    </row>
    <row r="1807" spans="2:5" x14ac:dyDescent="0.25">
      <c r="B1807" s="244" t="s">
        <v>908</v>
      </c>
      <c r="C1807" s="242"/>
      <c r="D1807" s="245"/>
      <c r="E1807" s="235">
        <f>SUM(E15:E1806)</f>
        <v>1792</v>
      </c>
    </row>
  </sheetData>
  <mergeCells count="1">
    <mergeCell ref="B8:J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7" t="s">
        <v>185</v>
      </c>
      <c r="C3" s="238" t="s">
        <v>186</v>
      </c>
      <c r="D3" s="238" t="s">
        <v>187</v>
      </c>
    </row>
    <row r="4" spans="2:4" x14ac:dyDescent="0.25">
      <c r="B4" s="239">
        <v>44013</v>
      </c>
      <c r="C4" s="236" t="s">
        <v>188</v>
      </c>
      <c r="D4" s="240">
        <v>6151.21</v>
      </c>
    </row>
    <row r="5" spans="2:4" x14ac:dyDescent="0.25">
      <c r="B5" s="239">
        <v>44014</v>
      </c>
      <c r="C5" s="236" t="s">
        <v>189</v>
      </c>
      <c r="D5" s="240">
        <v>22914.69</v>
      </c>
    </row>
    <row r="6" spans="2:4" x14ac:dyDescent="0.25">
      <c r="B6" s="239">
        <v>44015</v>
      </c>
      <c r="C6" s="236" t="s">
        <v>191</v>
      </c>
      <c r="D6" s="240">
        <v>25200.720000000001</v>
      </c>
    </row>
    <row r="7" spans="2:4" x14ac:dyDescent="0.25">
      <c r="B7" s="239">
        <v>44017</v>
      </c>
      <c r="C7" s="236" t="s">
        <v>198</v>
      </c>
      <c r="D7" s="240">
        <v>72.05</v>
      </c>
    </row>
    <row r="8" spans="2:4" x14ac:dyDescent="0.25">
      <c r="B8" s="239">
        <v>44018</v>
      </c>
      <c r="C8" s="236" t="s">
        <v>202</v>
      </c>
      <c r="D8" s="240">
        <v>1093.56</v>
      </c>
    </row>
    <row r="9" spans="2:4" x14ac:dyDescent="0.25">
      <c r="B9" s="239">
        <v>44020</v>
      </c>
      <c r="C9" s="236" t="s">
        <v>203</v>
      </c>
      <c r="D9" s="240">
        <v>617.95000000000005</v>
      </c>
    </row>
    <row r="10" spans="2:4" x14ac:dyDescent="0.25">
      <c r="B10" s="239">
        <v>44021</v>
      </c>
      <c r="C10" s="236" t="s">
        <v>212</v>
      </c>
      <c r="D10" s="240">
        <v>3214.21</v>
      </c>
    </row>
    <row r="11" spans="2:4" x14ac:dyDescent="0.25">
      <c r="B11" s="239">
        <v>44023</v>
      </c>
      <c r="C11" s="236" t="s">
        <v>213</v>
      </c>
      <c r="D11" s="240">
        <v>1199.48</v>
      </c>
    </row>
    <row r="12" spans="2:4" x14ac:dyDescent="0.25">
      <c r="B12" s="239">
        <v>44024</v>
      </c>
      <c r="C12" s="236" t="s">
        <v>217</v>
      </c>
      <c r="D12" s="240">
        <v>3565.93</v>
      </c>
    </row>
    <row r="13" spans="2:4" x14ac:dyDescent="0.25">
      <c r="B13" s="239">
        <v>44025</v>
      </c>
      <c r="C13" s="236" t="s">
        <v>219</v>
      </c>
      <c r="D13" s="240">
        <v>1524.56</v>
      </c>
    </row>
    <row r="14" spans="2:4" x14ac:dyDescent="0.25">
      <c r="B14" s="239">
        <v>44026</v>
      </c>
      <c r="C14" s="236" t="s">
        <v>223</v>
      </c>
      <c r="D14" s="240">
        <v>3582.06</v>
      </c>
    </row>
    <row r="15" spans="2:4" x14ac:dyDescent="0.25">
      <c r="B15" s="239">
        <v>44027</v>
      </c>
      <c r="C15" s="236" t="s">
        <v>225</v>
      </c>
      <c r="D15" s="240">
        <v>4988.82</v>
      </c>
    </row>
    <row r="16" spans="2:4" x14ac:dyDescent="0.25">
      <c r="B16" s="239">
        <v>44028</v>
      </c>
      <c r="C16" s="236" t="s">
        <v>227</v>
      </c>
      <c r="D16" s="240">
        <v>1214.52</v>
      </c>
    </row>
    <row r="17" spans="2:4" x14ac:dyDescent="0.25">
      <c r="B17" s="239">
        <v>44029</v>
      </c>
      <c r="C17" s="236" t="s">
        <v>233</v>
      </c>
      <c r="D17" s="240">
        <v>973.18</v>
      </c>
    </row>
    <row r="18" spans="2:4" x14ac:dyDescent="0.25">
      <c r="B18" s="239">
        <v>44030</v>
      </c>
      <c r="C18" s="236" t="s">
        <v>234</v>
      </c>
      <c r="D18" s="240">
        <v>361083.38</v>
      </c>
    </row>
    <row r="19" spans="2:4" x14ac:dyDescent="0.25">
      <c r="B19" s="239">
        <v>44031</v>
      </c>
      <c r="C19" s="236" t="s">
        <v>235</v>
      </c>
      <c r="D19" s="240">
        <v>1312.78</v>
      </c>
    </row>
    <row r="20" spans="2:4" x14ac:dyDescent="0.25">
      <c r="B20" s="239">
        <v>44032</v>
      </c>
      <c r="C20" s="236" t="s">
        <v>237</v>
      </c>
      <c r="D20" s="240">
        <v>372.87</v>
      </c>
    </row>
    <row r="21" spans="2:4" x14ac:dyDescent="0.25">
      <c r="B21" s="239">
        <v>44034</v>
      </c>
      <c r="C21" s="236" t="s">
        <v>241</v>
      </c>
      <c r="D21" s="240">
        <v>8747.11</v>
      </c>
    </row>
    <row r="22" spans="2:4" x14ac:dyDescent="0.25">
      <c r="B22" s="239">
        <v>44036</v>
      </c>
      <c r="C22" s="236" t="s">
        <v>243</v>
      </c>
      <c r="D22" s="240">
        <v>8231.01</v>
      </c>
    </row>
    <row r="23" spans="2:4" x14ac:dyDescent="0.25">
      <c r="B23" s="239">
        <v>44037</v>
      </c>
      <c r="C23" s="236" t="s">
        <v>252</v>
      </c>
      <c r="D23" s="240">
        <v>889.26</v>
      </c>
    </row>
    <row r="24" spans="2:4" x14ac:dyDescent="0.25">
      <c r="B24" s="239">
        <v>44038</v>
      </c>
      <c r="C24" s="236" t="s">
        <v>254</v>
      </c>
      <c r="D24" s="240">
        <v>1356.18</v>
      </c>
    </row>
    <row r="25" spans="2:4" x14ac:dyDescent="0.25">
      <c r="B25" s="239">
        <v>44039</v>
      </c>
      <c r="C25" s="236" t="s">
        <v>257</v>
      </c>
      <c r="D25" s="240">
        <v>27128.48</v>
      </c>
    </row>
    <row r="26" spans="2:4" x14ac:dyDescent="0.25">
      <c r="B26" s="239">
        <v>44040</v>
      </c>
      <c r="C26" s="236" t="s">
        <v>259</v>
      </c>
      <c r="D26" s="240">
        <v>13372.56</v>
      </c>
    </row>
    <row r="27" spans="2:4" x14ac:dyDescent="0.25">
      <c r="B27" s="239">
        <v>44041</v>
      </c>
      <c r="C27" s="236" t="s">
        <v>264</v>
      </c>
      <c r="D27" s="240">
        <v>9065.7000000000007</v>
      </c>
    </row>
    <row r="28" spans="2:4" x14ac:dyDescent="0.25">
      <c r="B28" s="239">
        <v>44046</v>
      </c>
      <c r="C28" s="236" t="s">
        <v>265</v>
      </c>
      <c r="D28" s="240">
        <v>21749.37</v>
      </c>
    </row>
    <row r="29" spans="2:4" x14ac:dyDescent="0.25">
      <c r="B29" s="239">
        <v>44050</v>
      </c>
      <c r="C29" s="236" t="s">
        <v>268</v>
      </c>
      <c r="D29" s="240">
        <v>1486.29</v>
      </c>
    </row>
    <row r="30" spans="2:4" x14ac:dyDescent="0.25">
      <c r="B30" s="239">
        <v>44052</v>
      </c>
      <c r="C30" s="236" t="s">
        <v>274</v>
      </c>
      <c r="D30" s="240">
        <v>3410.02</v>
      </c>
    </row>
    <row r="31" spans="2:4" x14ac:dyDescent="0.25">
      <c r="B31" s="239">
        <v>44053</v>
      </c>
      <c r="C31" s="236" t="s">
        <v>275</v>
      </c>
      <c r="D31" s="240">
        <v>372.87</v>
      </c>
    </row>
    <row r="32" spans="2:4" x14ac:dyDescent="0.25">
      <c r="B32" s="239">
        <v>44054</v>
      </c>
      <c r="C32" s="236" t="s">
        <v>276</v>
      </c>
      <c r="D32" s="240">
        <v>16598.96</v>
      </c>
    </row>
    <row r="33" spans="2:4" x14ac:dyDescent="0.25">
      <c r="B33" s="239">
        <v>44059</v>
      </c>
      <c r="C33" s="236" t="s">
        <v>277</v>
      </c>
      <c r="D33" s="240">
        <v>6663.55</v>
      </c>
    </row>
    <row r="34" spans="2:4" x14ac:dyDescent="0.25">
      <c r="B34" s="239">
        <v>44060</v>
      </c>
      <c r="C34" s="236" t="s">
        <v>278</v>
      </c>
      <c r="D34" s="240">
        <v>85555.82</v>
      </c>
    </row>
    <row r="35" spans="2:4" x14ac:dyDescent="0.25">
      <c r="B35" s="239">
        <v>44061</v>
      </c>
      <c r="C35" s="236" t="s">
        <v>279</v>
      </c>
      <c r="D35" s="240">
        <v>705.81</v>
      </c>
    </row>
    <row r="36" spans="2:4" x14ac:dyDescent="0.25">
      <c r="B36" s="239">
        <v>44062</v>
      </c>
      <c r="C36" s="236" t="s">
        <v>281</v>
      </c>
      <c r="D36" s="240">
        <v>5336.1</v>
      </c>
    </row>
    <row r="37" spans="2:4" x14ac:dyDescent="0.25">
      <c r="B37" s="239">
        <v>44063</v>
      </c>
      <c r="C37" s="236" t="s">
        <v>283</v>
      </c>
      <c r="D37" s="240">
        <v>705.81</v>
      </c>
    </row>
    <row r="38" spans="2:4" x14ac:dyDescent="0.25">
      <c r="B38" s="239">
        <v>44064</v>
      </c>
      <c r="C38" s="236" t="s">
        <v>284</v>
      </c>
      <c r="D38" s="240">
        <v>1328.71</v>
      </c>
    </row>
    <row r="39" spans="2:4" x14ac:dyDescent="0.25">
      <c r="B39" s="239">
        <v>44066</v>
      </c>
      <c r="C39" s="236" t="s">
        <v>288</v>
      </c>
      <c r="D39" s="240">
        <v>1212.02</v>
      </c>
    </row>
    <row r="40" spans="2:4" x14ac:dyDescent="0.25">
      <c r="B40" s="239">
        <v>44068</v>
      </c>
      <c r="C40" s="236" t="s">
        <v>291</v>
      </c>
      <c r="D40" s="240">
        <v>10921.74</v>
      </c>
    </row>
    <row r="41" spans="2:4" x14ac:dyDescent="0.25">
      <c r="B41" s="239">
        <v>44069</v>
      </c>
      <c r="C41" s="236" t="s">
        <v>295</v>
      </c>
      <c r="D41" s="240">
        <v>3766.06</v>
      </c>
    </row>
    <row r="42" spans="2:4" x14ac:dyDescent="0.25">
      <c r="B42" s="239">
        <v>44070</v>
      </c>
      <c r="C42" s="236" t="s">
        <v>296</v>
      </c>
      <c r="D42" s="240">
        <v>63688.3</v>
      </c>
    </row>
    <row r="43" spans="2:4" x14ac:dyDescent="0.25">
      <c r="B43" s="239">
        <v>44073</v>
      </c>
      <c r="C43" s="236" t="s">
        <v>299</v>
      </c>
      <c r="D43" s="240">
        <v>924.92</v>
      </c>
    </row>
    <row r="44" spans="2:4" x14ac:dyDescent="0.25">
      <c r="B44" s="239">
        <v>44074</v>
      </c>
      <c r="C44" s="236" t="s">
        <v>300</v>
      </c>
      <c r="D44" s="240">
        <v>6549.58</v>
      </c>
    </row>
    <row r="45" spans="2:4" x14ac:dyDescent="0.25">
      <c r="B45" s="239">
        <v>44075</v>
      </c>
      <c r="C45" s="236" t="s">
        <v>302</v>
      </c>
      <c r="D45" s="240">
        <v>6078.27</v>
      </c>
    </row>
    <row r="46" spans="2:4" x14ac:dyDescent="0.25">
      <c r="B46" s="239">
        <v>44076</v>
      </c>
      <c r="C46" s="236" t="s">
        <v>303</v>
      </c>
      <c r="D46" s="240">
        <v>24707.31</v>
      </c>
    </row>
    <row r="47" spans="2:4" x14ac:dyDescent="0.25">
      <c r="B47" s="239">
        <v>44077</v>
      </c>
      <c r="C47" s="236" t="s">
        <v>304</v>
      </c>
      <c r="D47" s="240">
        <v>1471.35</v>
      </c>
    </row>
    <row r="48" spans="2:4" x14ac:dyDescent="0.25">
      <c r="B48" s="239">
        <v>44079</v>
      </c>
      <c r="C48" s="236" t="s">
        <v>306</v>
      </c>
      <c r="D48" s="240">
        <v>3028.68</v>
      </c>
    </row>
    <row r="49" spans="2:4" x14ac:dyDescent="0.25">
      <c r="B49" s="239">
        <v>44080</v>
      </c>
      <c r="C49" s="236" t="s">
        <v>310</v>
      </c>
      <c r="D49" s="240">
        <v>445120.28</v>
      </c>
    </row>
    <row r="50" spans="2:4" x14ac:dyDescent="0.25">
      <c r="B50" s="239">
        <v>44081</v>
      </c>
      <c r="C50" s="236" t="s">
        <v>311</v>
      </c>
      <c r="D50" s="240">
        <v>1550.18</v>
      </c>
    </row>
    <row r="51" spans="2:4" x14ac:dyDescent="0.25">
      <c r="B51" s="239">
        <v>44085</v>
      </c>
      <c r="C51" s="236" t="s">
        <v>314</v>
      </c>
      <c r="D51" s="240">
        <v>1336.49</v>
      </c>
    </row>
    <row r="52" spans="2:4" x14ac:dyDescent="0.25">
      <c r="B52" s="239">
        <v>44087</v>
      </c>
      <c r="C52" s="236" t="s">
        <v>321</v>
      </c>
      <c r="D52" s="240">
        <v>3475.97</v>
      </c>
    </row>
    <row r="53" spans="2:4" x14ac:dyDescent="0.25">
      <c r="B53" s="239">
        <v>44089</v>
      </c>
      <c r="C53" s="236" t="s">
        <v>322</v>
      </c>
      <c r="D53" s="240">
        <v>24.84</v>
      </c>
    </row>
    <row r="54" spans="2:4" x14ac:dyDescent="0.25">
      <c r="B54" s="239">
        <v>44090</v>
      </c>
      <c r="C54" s="236" t="s">
        <v>325</v>
      </c>
      <c r="D54" s="240">
        <v>1789.4</v>
      </c>
    </row>
    <row r="55" spans="2:4" x14ac:dyDescent="0.25">
      <c r="B55" s="239">
        <v>44091</v>
      </c>
      <c r="C55" s="236" t="s">
        <v>329</v>
      </c>
      <c r="D55" s="240">
        <v>4011.95</v>
      </c>
    </row>
    <row r="56" spans="2:4" x14ac:dyDescent="0.25">
      <c r="B56" s="239">
        <v>44092</v>
      </c>
      <c r="C56" s="236" t="s">
        <v>331</v>
      </c>
      <c r="D56" s="240">
        <v>9325.02</v>
      </c>
    </row>
    <row r="57" spans="2:4" x14ac:dyDescent="0.25">
      <c r="B57" s="239">
        <v>44093</v>
      </c>
      <c r="C57" s="236" t="s">
        <v>333</v>
      </c>
      <c r="D57" s="240">
        <v>5536.88</v>
      </c>
    </row>
    <row r="58" spans="2:4" x14ac:dyDescent="0.25">
      <c r="B58" s="239">
        <v>44096</v>
      </c>
      <c r="C58" s="236" t="s">
        <v>336</v>
      </c>
      <c r="D58" s="240">
        <v>12544.15</v>
      </c>
    </row>
    <row r="59" spans="2:4" x14ac:dyDescent="0.25">
      <c r="B59" s="239">
        <v>44097</v>
      </c>
      <c r="C59" s="236" t="s">
        <v>337</v>
      </c>
      <c r="D59" s="240">
        <v>8357.9599999999991</v>
      </c>
    </row>
    <row r="60" spans="2:4" x14ac:dyDescent="0.25">
      <c r="B60" s="239">
        <v>44098</v>
      </c>
      <c r="C60" s="236" t="s">
        <v>340</v>
      </c>
      <c r="D60" s="240">
        <v>1138.56</v>
      </c>
    </row>
    <row r="61" spans="2:4" x14ac:dyDescent="0.25">
      <c r="B61" s="239">
        <v>44104</v>
      </c>
      <c r="C61" s="236" t="s">
        <v>346</v>
      </c>
      <c r="D61" s="240">
        <v>5277.81</v>
      </c>
    </row>
    <row r="62" spans="2:4" x14ac:dyDescent="0.25">
      <c r="B62" s="239">
        <v>44106</v>
      </c>
      <c r="C62" s="236" t="s">
        <v>348</v>
      </c>
      <c r="D62" s="240">
        <v>9646.6200000000008</v>
      </c>
    </row>
    <row r="63" spans="2:4" x14ac:dyDescent="0.25">
      <c r="B63" s="239">
        <v>44108</v>
      </c>
      <c r="C63" s="236" t="s">
        <v>349</v>
      </c>
      <c r="D63" s="240">
        <v>3160.64</v>
      </c>
    </row>
    <row r="64" spans="2:4" x14ac:dyDescent="0.25">
      <c r="B64" s="239">
        <v>44109</v>
      </c>
      <c r="C64" s="236" t="s">
        <v>351</v>
      </c>
      <c r="D64" s="240">
        <v>9373.92</v>
      </c>
    </row>
    <row r="65" spans="2:4" x14ac:dyDescent="0.25">
      <c r="B65" s="239">
        <v>44111</v>
      </c>
      <c r="C65" s="236" t="s">
        <v>352</v>
      </c>
      <c r="D65" s="240">
        <v>4697.3999999999996</v>
      </c>
    </row>
    <row r="66" spans="2:4" x14ac:dyDescent="0.25">
      <c r="B66" s="239">
        <v>44114</v>
      </c>
      <c r="C66" s="236" t="s">
        <v>360</v>
      </c>
      <c r="D66" s="240">
        <v>1440.76</v>
      </c>
    </row>
    <row r="67" spans="2:4" x14ac:dyDescent="0.25">
      <c r="B67" s="239">
        <v>44115</v>
      </c>
      <c r="C67" s="236" t="s">
        <v>362</v>
      </c>
      <c r="D67" s="240">
        <v>4444.29</v>
      </c>
    </row>
    <row r="68" spans="2:4" x14ac:dyDescent="0.25">
      <c r="B68" s="239">
        <v>44116</v>
      </c>
      <c r="C68" s="236" t="s">
        <v>363</v>
      </c>
      <c r="D68" s="240">
        <v>1920.84</v>
      </c>
    </row>
    <row r="69" spans="2:4" x14ac:dyDescent="0.25">
      <c r="B69" s="239">
        <v>44117</v>
      </c>
      <c r="C69" s="236" t="s">
        <v>364</v>
      </c>
      <c r="D69" s="240">
        <v>5249.46</v>
      </c>
    </row>
    <row r="70" spans="2:4" x14ac:dyDescent="0.25">
      <c r="B70" s="239">
        <v>44119</v>
      </c>
      <c r="C70" s="236" t="s">
        <v>366</v>
      </c>
      <c r="D70" s="240">
        <v>2396.7600000000002</v>
      </c>
    </row>
    <row r="71" spans="2:4" x14ac:dyDescent="0.25">
      <c r="B71" s="239">
        <v>44120</v>
      </c>
      <c r="C71" s="236" t="s">
        <v>369</v>
      </c>
      <c r="D71" s="240">
        <v>3769.78</v>
      </c>
    </row>
    <row r="72" spans="2:4" x14ac:dyDescent="0.25">
      <c r="B72" s="239">
        <v>44121</v>
      </c>
      <c r="C72" s="236" t="s">
        <v>370</v>
      </c>
      <c r="D72" s="240">
        <v>1022.91</v>
      </c>
    </row>
    <row r="73" spans="2:4" x14ac:dyDescent="0.25">
      <c r="B73" s="239">
        <v>44122</v>
      </c>
      <c r="C73" s="236" t="s">
        <v>371</v>
      </c>
      <c r="D73" s="240">
        <v>24743.66</v>
      </c>
    </row>
    <row r="74" spans="2:4" x14ac:dyDescent="0.25">
      <c r="B74" s="239">
        <v>44123</v>
      </c>
      <c r="C74" s="236" t="s">
        <v>373</v>
      </c>
      <c r="D74" s="240">
        <v>1453.19</v>
      </c>
    </row>
    <row r="75" spans="2:4" x14ac:dyDescent="0.25">
      <c r="B75" s="239">
        <v>44125</v>
      </c>
      <c r="C75" s="236" t="s">
        <v>375</v>
      </c>
      <c r="D75" s="240">
        <v>682.15</v>
      </c>
    </row>
    <row r="76" spans="2:4" x14ac:dyDescent="0.25">
      <c r="B76" s="239">
        <v>44127</v>
      </c>
      <c r="C76" s="236" t="s">
        <v>378</v>
      </c>
      <c r="D76" s="240">
        <v>570.38</v>
      </c>
    </row>
    <row r="77" spans="2:4" x14ac:dyDescent="0.25">
      <c r="B77" s="239">
        <v>44128</v>
      </c>
      <c r="C77" s="236" t="s">
        <v>379</v>
      </c>
      <c r="D77" s="240">
        <v>1591.8</v>
      </c>
    </row>
    <row r="78" spans="2:4" x14ac:dyDescent="0.25">
      <c r="B78" s="239">
        <v>44130</v>
      </c>
      <c r="C78" s="236" t="s">
        <v>380</v>
      </c>
      <c r="D78" s="240">
        <v>4423.72</v>
      </c>
    </row>
    <row r="79" spans="2:4" x14ac:dyDescent="0.25">
      <c r="B79" s="239">
        <v>44131</v>
      </c>
      <c r="C79" s="236" t="s">
        <v>382</v>
      </c>
      <c r="D79" s="240">
        <v>1334.69</v>
      </c>
    </row>
    <row r="80" spans="2:4" x14ac:dyDescent="0.25">
      <c r="B80" s="239">
        <v>44132</v>
      </c>
      <c r="C80" s="236" t="s">
        <v>384</v>
      </c>
      <c r="D80" s="240">
        <v>1443.57</v>
      </c>
    </row>
    <row r="81" spans="2:4" x14ac:dyDescent="0.25">
      <c r="B81" s="239">
        <v>44133</v>
      </c>
      <c r="C81" s="236" t="s">
        <v>386</v>
      </c>
      <c r="D81" s="240">
        <v>12970.84</v>
      </c>
    </row>
    <row r="82" spans="2:4" x14ac:dyDescent="0.25">
      <c r="B82" s="239">
        <v>44134</v>
      </c>
      <c r="C82" s="236" t="s">
        <v>387</v>
      </c>
      <c r="D82" s="240">
        <v>1910.83</v>
      </c>
    </row>
    <row r="83" spans="2:4" x14ac:dyDescent="0.25">
      <c r="B83" s="239">
        <v>44137</v>
      </c>
      <c r="C83" s="236" t="s">
        <v>390</v>
      </c>
      <c r="D83" s="240">
        <v>18135.45</v>
      </c>
    </row>
    <row r="84" spans="2:4" x14ac:dyDescent="0.25">
      <c r="B84" s="239">
        <v>44139</v>
      </c>
      <c r="C84" s="236" t="s">
        <v>395</v>
      </c>
      <c r="D84" s="240">
        <v>2402.44</v>
      </c>
    </row>
    <row r="85" spans="2:4" x14ac:dyDescent="0.25">
      <c r="B85" s="239">
        <v>44140</v>
      </c>
      <c r="C85" s="236" t="s">
        <v>400</v>
      </c>
      <c r="D85" s="240">
        <v>26671.35</v>
      </c>
    </row>
    <row r="86" spans="2:4" x14ac:dyDescent="0.25">
      <c r="B86" s="239">
        <v>44141</v>
      </c>
      <c r="C86" s="236" t="s">
        <v>406</v>
      </c>
      <c r="D86" s="240">
        <v>19786.259999999998</v>
      </c>
    </row>
    <row r="87" spans="2:4" x14ac:dyDescent="0.25">
      <c r="B87" s="239">
        <v>44143</v>
      </c>
      <c r="C87" s="236" t="s">
        <v>407</v>
      </c>
      <c r="D87" s="240">
        <v>1917.85</v>
      </c>
    </row>
    <row r="88" spans="2:4" x14ac:dyDescent="0.25">
      <c r="B88" s="239">
        <v>44144</v>
      </c>
      <c r="C88" s="236" t="s">
        <v>410</v>
      </c>
      <c r="D88" s="240">
        <v>945.51</v>
      </c>
    </row>
    <row r="89" spans="2:4" x14ac:dyDescent="0.25">
      <c r="B89" s="239">
        <v>44145</v>
      </c>
      <c r="C89" s="236" t="s">
        <v>412</v>
      </c>
      <c r="D89" s="240">
        <v>16560.63</v>
      </c>
    </row>
    <row r="90" spans="2:4" x14ac:dyDescent="0.25">
      <c r="B90" s="239">
        <v>44146</v>
      </c>
      <c r="C90" s="236" t="s">
        <v>413</v>
      </c>
      <c r="D90" s="240">
        <v>4423.8599999999997</v>
      </c>
    </row>
    <row r="91" spans="2:4" x14ac:dyDescent="0.25">
      <c r="B91" s="239">
        <v>44147</v>
      </c>
      <c r="C91" s="236" t="s">
        <v>418</v>
      </c>
      <c r="D91" s="240">
        <v>39852.699999999997</v>
      </c>
    </row>
    <row r="92" spans="2:4" x14ac:dyDescent="0.25">
      <c r="B92" s="239">
        <v>44148</v>
      </c>
      <c r="C92" s="236" t="s">
        <v>421</v>
      </c>
      <c r="D92" s="240">
        <v>19692.169999999998</v>
      </c>
    </row>
    <row r="93" spans="2:4" x14ac:dyDescent="0.25">
      <c r="B93" s="239">
        <v>44150</v>
      </c>
      <c r="C93" s="236" t="s">
        <v>424</v>
      </c>
      <c r="D93" s="240">
        <v>4358.13</v>
      </c>
    </row>
    <row r="94" spans="2:4" x14ac:dyDescent="0.25">
      <c r="B94" s="239">
        <v>44152</v>
      </c>
      <c r="C94" s="236" t="s">
        <v>426</v>
      </c>
      <c r="D94" s="240">
        <v>27644.91</v>
      </c>
    </row>
    <row r="95" spans="2:4" x14ac:dyDescent="0.25">
      <c r="B95" s="239">
        <v>44153</v>
      </c>
      <c r="C95" s="236" t="s">
        <v>427</v>
      </c>
      <c r="D95" s="240">
        <v>1364.06</v>
      </c>
    </row>
    <row r="96" spans="2:4" x14ac:dyDescent="0.25">
      <c r="B96" s="239">
        <v>44154</v>
      </c>
      <c r="C96" s="236" t="s">
        <v>431</v>
      </c>
      <c r="D96" s="240">
        <v>1817.78</v>
      </c>
    </row>
    <row r="97" spans="2:4" x14ac:dyDescent="0.25">
      <c r="B97" s="239">
        <v>44155</v>
      </c>
      <c r="C97" s="236" t="s">
        <v>446</v>
      </c>
      <c r="D97" s="240">
        <v>1428.9</v>
      </c>
    </row>
    <row r="98" spans="2:4" x14ac:dyDescent="0.25">
      <c r="B98" s="239">
        <v>44156</v>
      </c>
      <c r="C98" s="236" t="s">
        <v>449</v>
      </c>
      <c r="D98" s="240">
        <v>5713.11</v>
      </c>
    </row>
    <row r="99" spans="2:4" x14ac:dyDescent="0.25">
      <c r="B99" s="239">
        <v>44157</v>
      </c>
      <c r="C99" s="236" t="s">
        <v>450</v>
      </c>
      <c r="D99" s="240">
        <v>4227.62</v>
      </c>
    </row>
    <row r="100" spans="2:4" x14ac:dyDescent="0.25">
      <c r="B100" s="239">
        <v>44158</v>
      </c>
      <c r="C100" s="236" t="s">
        <v>452</v>
      </c>
      <c r="D100" s="240">
        <v>1072.8</v>
      </c>
    </row>
    <row r="101" spans="2:4" x14ac:dyDescent="0.25">
      <c r="B101" s="239">
        <v>44160</v>
      </c>
      <c r="C101" s="236" t="s">
        <v>453</v>
      </c>
      <c r="D101" s="240">
        <v>8205.86</v>
      </c>
    </row>
    <row r="102" spans="2:4" x14ac:dyDescent="0.25">
      <c r="B102" s="239">
        <v>44161</v>
      </c>
      <c r="C102" s="236" t="s">
        <v>463</v>
      </c>
      <c r="D102" s="240">
        <v>3681.23</v>
      </c>
    </row>
    <row r="103" spans="2:4" x14ac:dyDescent="0.25">
      <c r="B103" s="239">
        <v>44162</v>
      </c>
      <c r="C103" s="236" t="s">
        <v>468</v>
      </c>
      <c r="D103" s="240">
        <v>4699.95</v>
      </c>
    </row>
    <row r="104" spans="2:4" x14ac:dyDescent="0.25">
      <c r="B104" s="239">
        <v>44163</v>
      </c>
      <c r="C104" s="236" t="s">
        <v>469</v>
      </c>
      <c r="D104" s="240">
        <v>8723.77</v>
      </c>
    </row>
    <row r="105" spans="2:4" x14ac:dyDescent="0.25">
      <c r="B105" s="239">
        <v>44164</v>
      </c>
      <c r="C105" s="236" t="s">
        <v>474</v>
      </c>
      <c r="D105" s="240">
        <v>7064.81</v>
      </c>
    </row>
    <row r="106" spans="2:4" x14ac:dyDescent="0.25">
      <c r="B106" s="239">
        <v>44165</v>
      </c>
      <c r="C106" s="236" t="s">
        <v>475</v>
      </c>
      <c r="D106" s="240">
        <v>1286.24</v>
      </c>
    </row>
    <row r="107" spans="2:4" x14ac:dyDescent="0.25">
      <c r="B107" s="239">
        <v>44168</v>
      </c>
      <c r="C107" s="236" t="s">
        <v>485</v>
      </c>
      <c r="D107" s="240">
        <v>5856.34</v>
      </c>
    </row>
    <row r="108" spans="2:4" x14ac:dyDescent="0.25">
      <c r="B108" s="239">
        <v>44169</v>
      </c>
      <c r="C108" s="236" t="s">
        <v>492</v>
      </c>
      <c r="D108" s="240">
        <v>4770.51</v>
      </c>
    </row>
    <row r="109" spans="2:4" x14ac:dyDescent="0.25">
      <c r="B109" s="239">
        <v>44171</v>
      </c>
      <c r="C109" s="236" t="s">
        <v>504</v>
      </c>
      <c r="D109" s="240">
        <v>4190.17</v>
      </c>
    </row>
    <row r="110" spans="2:4" x14ac:dyDescent="0.25">
      <c r="B110" s="239">
        <v>44172</v>
      </c>
      <c r="C110" s="236" t="s">
        <v>506</v>
      </c>
      <c r="D110" s="240">
        <v>1794.66</v>
      </c>
    </row>
    <row r="111" spans="2:4" x14ac:dyDescent="0.25">
      <c r="B111" s="239">
        <v>44173</v>
      </c>
      <c r="C111" s="236" t="s">
        <v>513</v>
      </c>
      <c r="D111" s="240">
        <v>1283.8499999999999</v>
      </c>
    </row>
    <row r="112" spans="2:4" x14ac:dyDescent="0.25">
      <c r="B112" s="239">
        <v>44174</v>
      </c>
      <c r="C112" s="236" t="s">
        <v>516</v>
      </c>
      <c r="D112" s="240">
        <v>2269.4299999999998</v>
      </c>
    </row>
    <row r="113" spans="2:4" x14ac:dyDescent="0.25">
      <c r="B113" s="239">
        <v>44175</v>
      </c>
      <c r="C113" s="236" t="s">
        <v>520</v>
      </c>
      <c r="D113" s="240">
        <v>1971.28</v>
      </c>
    </row>
    <row r="114" spans="2:4" x14ac:dyDescent="0.25">
      <c r="B114" s="239">
        <v>44176</v>
      </c>
      <c r="C114" s="236" t="s">
        <v>521</v>
      </c>
      <c r="D114" s="240">
        <v>6281.32</v>
      </c>
    </row>
    <row r="115" spans="2:4" x14ac:dyDescent="0.25">
      <c r="B115" s="239">
        <v>44177</v>
      </c>
      <c r="C115" s="236" t="s">
        <v>530</v>
      </c>
      <c r="D115" s="240">
        <v>3541.64</v>
      </c>
    </row>
    <row r="116" spans="2:4" x14ac:dyDescent="0.25">
      <c r="B116" s="239">
        <v>44178</v>
      </c>
      <c r="C116" s="236" t="s">
        <v>533</v>
      </c>
      <c r="D116" s="240">
        <v>3060</v>
      </c>
    </row>
    <row r="117" spans="2:4" x14ac:dyDescent="0.25">
      <c r="B117" s="239">
        <v>44180</v>
      </c>
      <c r="C117" s="236" t="s">
        <v>548</v>
      </c>
      <c r="D117" s="240">
        <v>4119.99</v>
      </c>
    </row>
    <row r="118" spans="2:4" x14ac:dyDescent="0.25">
      <c r="B118" s="239">
        <v>44181</v>
      </c>
      <c r="C118" s="236" t="s">
        <v>549</v>
      </c>
      <c r="D118" s="240">
        <v>49059.87</v>
      </c>
    </row>
    <row r="119" spans="2:4" x14ac:dyDescent="0.25">
      <c r="B119" s="239">
        <v>44182</v>
      </c>
      <c r="C119" s="236" t="s">
        <v>550</v>
      </c>
      <c r="D119" s="240">
        <v>6061.22</v>
      </c>
    </row>
    <row r="120" spans="2:4" x14ac:dyDescent="0.25">
      <c r="B120" s="239">
        <v>44183</v>
      </c>
      <c r="C120" s="236" t="s">
        <v>552</v>
      </c>
      <c r="D120" s="240">
        <v>1116.58</v>
      </c>
    </row>
    <row r="121" spans="2:4" x14ac:dyDescent="0.25">
      <c r="B121" s="239">
        <v>44184</v>
      </c>
      <c r="C121" s="236" t="s">
        <v>561</v>
      </c>
      <c r="D121" s="240">
        <v>1236.6600000000001</v>
      </c>
    </row>
    <row r="122" spans="2:4" x14ac:dyDescent="0.25">
      <c r="B122" s="239">
        <v>44185</v>
      </c>
      <c r="C122" s="236" t="s">
        <v>562</v>
      </c>
      <c r="D122" s="240">
        <v>22960.65</v>
      </c>
    </row>
    <row r="123" spans="2:4" x14ac:dyDescent="0.25">
      <c r="B123" s="239">
        <v>44187</v>
      </c>
      <c r="C123" s="236" t="s">
        <v>565</v>
      </c>
      <c r="D123" s="240">
        <v>373.02</v>
      </c>
    </row>
    <row r="124" spans="2:4" x14ac:dyDescent="0.25">
      <c r="B124" s="239">
        <v>44188</v>
      </c>
      <c r="C124" s="236" t="s">
        <v>569</v>
      </c>
      <c r="D124" s="240">
        <v>23073.439999999999</v>
      </c>
    </row>
    <row r="125" spans="2:4" x14ac:dyDescent="0.25">
      <c r="B125" s="239">
        <v>44189</v>
      </c>
      <c r="C125" s="236" t="s">
        <v>572</v>
      </c>
      <c r="D125" s="240">
        <v>1433.21</v>
      </c>
    </row>
    <row r="126" spans="2:4" x14ac:dyDescent="0.25">
      <c r="B126" s="239">
        <v>44190</v>
      </c>
      <c r="C126" s="236" t="s">
        <v>574</v>
      </c>
      <c r="D126" s="240">
        <v>946.49</v>
      </c>
    </row>
    <row r="127" spans="2:4" x14ac:dyDescent="0.25">
      <c r="B127" s="239">
        <v>44192</v>
      </c>
      <c r="C127" s="236" t="s">
        <v>578</v>
      </c>
      <c r="D127" s="240">
        <v>14413.4</v>
      </c>
    </row>
    <row r="128" spans="2:4" x14ac:dyDescent="0.25">
      <c r="B128" s="239">
        <v>44193</v>
      </c>
      <c r="C128" s="236" t="s">
        <v>582</v>
      </c>
      <c r="D128" s="240">
        <v>22254.82</v>
      </c>
    </row>
    <row r="129" spans="2:4" x14ac:dyDescent="0.25">
      <c r="B129" s="239">
        <v>44194</v>
      </c>
      <c r="C129" s="236" t="s">
        <v>584</v>
      </c>
      <c r="D129" s="240">
        <v>3857.67</v>
      </c>
    </row>
    <row r="130" spans="2:4" x14ac:dyDescent="0.25">
      <c r="B130" s="239">
        <v>44195</v>
      </c>
      <c r="C130" s="236" t="s">
        <v>588</v>
      </c>
      <c r="D130" s="240">
        <v>1101.4100000000001</v>
      </c>
    </row>
    <row r="131" spans="2:4" x14ac:dyDescent="0.25">
      <c r="B131" s="239">
        <v>44196</v>
      </c>
      <c r="C131" s="236" t="s">
        <v>593</v>
      </c>
      <c r="D131" s="240">
        <v>1471.25</v>
      </c>
    </row>
    <row r="132" spans="2:4" x14ac:dyDescent="0.25">
      <c r="B132" s="239">
        <v>44197</v>
      </c>
      <c r="C132" s="236" t="s">
        <v>594</v>
      </c>
      <c r="D132" s="240">
        <v>638.76</v>
      </c>
    </row>
    <row r="133" spans="2:4" x14ac:dyDescent="0.25">
      <c r="B133" s="239">
        <v>44199</v>
      </c>
      <c r="C133" s="236" t="s">
        <v>601</v>
      </c>
      <c r="D133" s="240">
        <v>5834.11</v>
      </c>
    </row>
    <row r="134" spans="2:4" x14ac:dyDescent="0.25">
      <c r="B134" s="239">
        <v>44200</v>
      </c>
      <c r="C134" s="236" t="s">
        <v>602</v>
      </c>
      <c r="D134" s="240">
        <v>1934.87</v>
      </c>
    </row>
    <row r="135" spans="2:4" x14ac:dyDescent="0.25">
      <c r="B135" s="239">
        <v>44201</v>
      </c>
      <c r="C135" s="236" t="s">
        <v>606</v>
      </c>
      <c r="D135" s="240">
        <v>1455.08</v>
      </c>
    </row>
    <row r="136" spans="2:4" x14ac:dyDescent="0.25">
      <c r="B136" s="239">
        <v>44202</v>
      </c>
      <c r="C136" s="236" t="s">
        <v>607</v>
      </c>
      <c r="D136" s="240">
        <v>863.76</v>
      </c>
    </row>
    <row r="137" spans="2:4" x14ac:dyDescent="0.25">
      <c r="B137" s="239">
        <v>44203</v>
      </c>
      <c r="C137" s="236" t="s">
        <v>609</v>
      </c>
      <c r="D137" s="240">
        <v>1266.3599999999999</v>
      </c>
    </row>
    <row r="138" spans="2:4" x14ac:dyDescent="0.25">
      <c r="B138" s="239">
        <v>44204</v>
      </c>
      <c r="C138" s="236" t="s">
        <v>611</v>
      </c>
      <c r="D138" s="240">
        <v>1033.45</v>
      </c>
    </row>
    <row r="139" spans="2:4" x14ac:dyDescent="0.25">
      <c r="B139" s="239">
        <v>44205</v>
      </c>
      <c r="C139" s="236" t="s">
        <v>612</v>
      </c>
      <c r="D139" s="240">
        <v>8040.08</v>
      </c>
    </row>
    <row r="140" spans="2:4" x14ac:dyDescent="0.25">
      <c r="B140" s="239">
        <v>44206</v>
      </c>
      <c r="C140" s="236" t="s">
        <v>615</v>
      </c>
      <c r="D140" s="240">
        <v>2405.7199999999998</v>
      </c>
    </row>
    <row r="141" spans="2:4" x14ac:dyDescent="0.25">
      <c r="B141" s="239">
        <v>44207</v>
      </c>
      <c r="C141" s="236" t="s">
        <v>618</v>
      </c>
      <c r="D141" s="240">
        <v>5445.79</v>
      </c>
    </row>
    <row r="142" spans="2:4" x14ac:dyDescent="0.25">
      <c r="B142" s="239">
        <v>44208</v>
      </c>
      <c r="C142" s="236" t="s">
        <v>620</v>
      </c>
      <c r="D142" s="240">
        <v>1599.88</v>
      </c>
    </row>
    <row r="143" spans="2:4" x14ac:dyDescent="0.25">
      <c r="B143" s="239">
        <v>44209</v>
      </c>
      <c r="C143" s="236" t="s">
        <v>627</v>
      </c>
      <c r="D143" s="240">
        <v>6430.16</v>
      </c>
    </row>
    <row r="144" spans="2:4" x14ac:dyDescent="0.25">
      <c r="B144" s="239">
        <v>44210</v>
      </c>
      <c r="C144" s="236" t="s">
        <v>634</v>
      </c>
      <c r="D144" s="240">
        <v>18033.84</v>
      </c>
    </row>
    <row r="145" spans="2:4" x14ac:dyDescent="0.25">
      <c r="B145" s="239">
        <v>44211</v>
      </c>
      <c r="C145" s="236" t="s">
        <v>645</v>
      </c>
      <c r="D145" s="240">
        <v>5521.08</v>
      </c>
    </row>
    <row r="146" spans="2:4" x14ac:dyDescent="0.25">
      <c r="B146" s="239">
        <v>44212</v>
      </c>
      <c r="C146" s="236" t="s">
        <v>665</v>
      </c>
      <c r="D146" s="240">
        <v>602.82000000000005</v>
      </c>
    </row>
    <row r="147" spans="2:4" x14ac:dyDescent="0.25">
      <c r="B147" s="239">
        <v>44215</v>
      </c>
      <c r="C147" s="236" t="s">
        <v>667</v>
      </c>
      <c r="D147" s="240">
        <v>8833.1</v>
      </c>
    </row>
    <row r="148" spans="2:4" x14ac:dyDescent="0.25">
      <c r="B148" s="239">
        <v>44216</v>
      </c>
      <c r="C148" s="236" t="s">
        <v>669</v>
      </c>
      <c r="D148" s="240">
        <v>4926.1899999999996</v>
      </c>
    </row>
    <row r="149" spans="2:4" x14ac:dyDescent="0.25">
      <c r="B149" s="239">
        <v>44218</v>
      </c>
      <c r="C149" s="236" t="s">
        <v>672</v>
      </c>
      <c r="D149" s="240">
        <v>6624.35</v>
      </c>
    </row>
    <row r="150" spans="2:4" x14ac:dyDescent="0.25">
      <c r="B150" s="239">
        <v>44220</v>
      </c>
      <c r="C150" s="236" t="s">
        <v>681</v>
      </c>
      <c r="D150" s="240">
        <v>1629.68</v>
      </c>
    </row>
    <row r="151" spans="2:4" x14ac:dyDescent="0.25">
      <c r="B151" s="239">
        <v>44221</v>
      </c>
      <c r="C151" s="236" t="s">
        <v>682</v>
      </c>
      <c r="D151" s="240">
        <v>4542.74</v>
      </c>
    </row>
    <row r="152" spans="2:4" x14ac:dyDescent="0.25">
      <c r="B152" s="239">
        <v>44224</v>
      </c>
      <c r="C152" s="236" t="s">
        <v>686</v>
      </c>
      <c r="D152" s="240">
        <v>1781.34</v>
      </c>
    </row>
    <row r="153" spans="2:4" x14ac:dyDescent="0.25">
      <c r="B153" s="239">
        <v>44225</v>
      </c>
      <c r="C153" s="236" t="s">
        <v>700</v>
      </c>
      <c r="D153" s="240">
        <v>1697.59</v>
      </c>
    </row>
    <row r="154" spans="2:4" x14ac:dyDescent="0.25">
      <c r="B154" s="239">
        <v>44227</v>
      </c>
      <c r="C154" s="236" t="s">
        <v>701</v>
      </c>
      <c r="D154" s="240">
        <v>422.65</v>
      </c>
    </row>
    <row r="155" spans="2:4" x14ac:dyDescent="0.25">
      <c r="B155" s="239">
        <v>44229</v>
      </c>
      <c r="C155" s="236" t="s">
        <v>707</v>
      </c>
      <c r="D155" s="240">
        <v>537.15</v>
      </c>
    </row>
    <row r="156" spans="2:4" x14ac:dyDescent="0.25">
      <c r="B156" s="239">
        <v>44230</v>
      </c>
      <c r="C156" s="236" t="s">
        <v>708</v>
      </c>
      <c r="D156" s="240">
        <v>13505.29</v>
      </c>
    </row>
    <row r="157" spans="2:4" x14ac:dyDescent="0.25">
      <c r="B157" s="239">
        <v>44231</v>
      </c>
      <c r="C157" s="236" t="s">
        <v>710</v>
      </c>
      <c r="D157" s="240">
        <v>6500.82</v>
      </c>
    </row>
    <row r="158" spans="2:4" x14ac:dyDescent="0.25">
      <c r="B158" s="239">
        <v>44232</v>
      </c>
      <c r="C158" s="236" t="s">
        <v>715</v>
      </c>
      <c r="D158" s="240">
        <v>1167.5899999999999</v>
      </c>
    </row>
    <row r="159" spans="2:4" x14ac:dyDescent="0.25">
      <c r="B159" s="239">
        <v>44233</v>
      </c>
      <c r="C159" s="236" t="s">
        <v>718</v>
      </c>
      <c r="D159" s="240">
        <v>85973.34</v>
      </c>
    </row>
    <row r="160" spans="2:4" x14ac:dyDescent="0.25">
      <c r="B160" s="239">
        <v>44234</v>
      </c>
      <c r="C160" s="236" t="s">
        <v>726</v>
      </c>
      <c r="D160" s="240">
        <v>1391</v>
      </c>
    </row>
    <row r="161" spans="2:4" x14ac:dyDescent="0.25">
      <c r="B161" s="239">
        <v>44235</v>
      </c>
      <c r="C161" s="236" t="s">
        <v>733</v>
      </c>
      <c r="D161" s="240">
        <v>367.49</v>
      </c>
    </row>
    <row r="162" spans="2:4" x14ac:dyDescent="0.25">
      <c r="B162" s="239">
        <v>44236</v>
      </c>
      <c r="C162" s="236" t="s">
        <v>734</v>
      </c>
      <c r="D162" s="240">
        <v>10661.04</v>
      </c>
    </row>
    <row r="163" spans="2:4" x14ac:dyDescent="0.25">
      <c r="B163" s="239">
        <v>44237</v>
      </c>
      <c r="C163" s="236" t="s">
        <v>739</v>
      </c>
      <c r="D163" s="240">
        <v>5455.41</v>
      </c>
    </row>
    <row r="164" spans="2:4" x14ac:dyDescent="0.25">
      <c r="B164" s="239">
        <v>44238</v>
      </c>
      <c r="C164" s="236" t="s">
        <v>742</v>
      </c>
      <c r="D164" s="240">
        <v>436.52</v>
      </c>
    </row>
    <row r="165" spans="2:4" x14ac:dyDescent="0.25">
      <c r="B165" s="239">
        <v>44240</v>
      </c>
      <c r="C165" s="236" t="s">
        <v>744</v>
      </c>
      <c r="D165" s="240">
        <v>2390.11</v>
      </c>
    </row>
    <row r="166" spans="2:4" x14ac:dyDescent="0.25">
      <c r="B166" s="239">
        <v>44241</v>
      </c>
      <c r="C166" s="236" t="s">
        <v>745</v>
      </c>
      <c r="D166" s="240">
        <v>1407.42</v>
      </c>
    </row>
    <row r="167" spans="2:4" x14ac:dyDescent="0.25">
      <c r="B167" s="239">
        <v>44243</v>
      </c>
      <c r="C167" s="236" t="s">
        <v>757</v>
      </c>
      <c r="D167" s="240">
        <v>2227.98</v>
      </c>
    </row>
    <row r="168" spans="2:4" x14ac:dyDescent="0.25">
      <c r="B168" s="239">
        <v>44245</v>
      </c>
      <c r="C168" s="236" t="s">
        <v>771</v>
      </c>
      <c r="D168" s="240">
        <v>2115.67</v>
      </c>
    </row>
    <row r="169" spans="2:4" x14ac:dyDescent="0.25">
      <c r="B169" s="239">
        <v>44246</v>
      </c>
      <c r="C169" s="236" t="s">
        <v>777</v>
      </c>
      <c r="D169" s="240">
        <v>1269.25</v>
      </c>
    </row>
    <row r="170" spans="2:4" x14ac:dyDescent="0.25">
      <c r="B170" s="239">
        <v>44247</v>
      </c>
      <c r="C170" s="236" t="s">
        <v>782</v>
      </c>
      <c r="D170" s="240">
        <v>8470.83</v>
      </c>
    </row>
    <row r="171" spans="2:4" x14ac:dyDescent="0.25">
      <c r="B171" s="239">
        <v>44248</v>
      </c>
      <c r="C171" s="236" t="s">
        <v>783</v>
      </c>
      <c r="D171" s="240">
        <v>1290.82</v>
      </c>
    </row>
    <row r="172" spans="2:4" x14ac:dyDescent="0.25">
      <c r="B172" s="239">
        <v>44249</v>
      </c>
      <c r="C172" s="236" t="s">
        <v>784</v>
      </c>
      <c r="D172" s="240">
        <v>267.43</v>
      </c>
    </row>
    <row r="173" spans="2:4" x14ac:dyDescent="0.25">
      <c r="B173" s="239">
        <v>44251</v>
      </c>
      <c r="C173" s="236" t="s">
        <v>802</v>
      </c>
      <c r="D173" s="240">
        <v>5905.07</v>
      </c>
    </row>
    <row r="174" spans="2:4" x14ac:dyDescent="0.25">
      <c r="B174" s="239">
        <v>44252</v>
      </c>
      <c r="C174" s="236" t="s">
        <v>803</v>
      </c>
      <c r="D174" s="240">
        <v>10337.17</v>
      </c>
    </row>
    <row r="175" spans="2:4" x14ac:dyDescent="0.25">
      <c r="B175" s="239">
        <v>44253</v>
      </c>
      <c r="C175" s="236" t="s">
        <v>804</v>
      </c>
      <c r="D175" s="240">
        <v>5812.67</v>
      </c>
    </row>
    <row r="176" spans="2:4" x14ac:dyDescent="0.25">
      <c r="B176" s="239">
        <v>44254</v>
      </c>
      <c r="C176" s="236" t="s">
        <v>811</v>
      </c>
      <c r="D176" s="240">
        <v>5786.8</v>
      </c>
    </row>
    <row r="177" spans="2:4" x14ac:dyDescent="0.25">
      <c r="B177" s="239">
        <v>44255</v>
      </c>
      <c r="C177" s="236" t="s">
        <v>812</v>
      </c>
      <c r="D177" s="240">
        <v>14199.85</v>
      </c>
    </row>
    <row r="178" spans="2:4" x14ac:dyDescent="0.25">
      <c r="B178" s="239">
        <v>44256</v>
      </c>
      <c r="C178" s="236" t="s">
        <v>818</v>
      </c>
      <c r="D178" s="240">
        <v>2255.98</v>
      </c>
    </row>
    <row r="179" spans="2:4" x14ac:dyDescent="0.25">
      <c r="B179" s="239">
        <v>44257</v>
      </c>
      <c r="C179" s="236" t="s">
        <v>819</v>
      </c>
      <c r="D179" s="240">
        <v>5515.9</v>
      </c>
    </row>
    <row r="180" spans="2:4" x14ac:dyDescent="0.25">
      <c r="B180" s="239">
        <v>44258</v>
      </c>
      <c r="C180" s="236" t="s">
        <v>823</v>
      </c>
      <c r="D180" s="240">
        <v>15880.9</v>
      </c>
    </row>
    <row r="181" spans="2:4" x14ac:dyDescent="0.25">
      <c r="B181" s="239">
        <v>44259</v>
      </c>
      <c r="C181" s="236" t="s">
        <v>824</v>
      </c>
      <c r="D181" s="240">
        <v>2961.94</v>
      </c>
    </row>
    <row r="182" spans="2:4" x14ac:dyDescent="0.25">
      <c r="B182" s="239">
        <v>44260</v>
      </c>
      <c r="C182" s="236" t="s">
        <v>830</v>
      </c>
      <c r="D182" s="240">
        <v>2960.92</v>
      </c>
    </row>
    <row r="183" spans="2:4" x14ac:dyDescent="0.25">
      <c r="B183" s="239">
        <v>44262</v>
      </c>
      <c r="C183" s="236" t="s">
        <v>833</v>
      </c>
      <c r="D183" s="240">
        <v>2324.5</v>
      </c>
    </row>
    <row r="184" spans="2:4" x14ac:dyDescent="0.25">
      <c r="B184" s="239">
        <v>44263</v>
      </c>
      <c r="C184" s="236" t="s">
        <v>838</v>
      </c>
      <c r="D184" s="240">
        <v>2039.94</v>
      </c>
    </row>
    <row r="185" spans="2:4" x14ac:dyDescent="0.25">
      <c r="B185" s="239">
        <v>44264</v>
      </c>
      <c r="C185" s="236" t="s">
        <v>839</v>
      </c>
      <c r="D185" s="240">
        <v>17689.89</v>
      </c>
    </row>
    <row r="186" spans="2:4" x14ac:dyDescent="0.25">
      <c r="B186" s="239">
        <v>44265</v>
      </c>
      <c r="C186" s="236" t="s">
        <v>840</v>
      </c>
      <c r="D186" s="240">
        <v>13408.6</v>
      </c>
    </row>
    <row r="187" spans="2:4" x14ac:dyDescent="0.25">
      <c r="B187" s="239">
        <v>44266</v>
      </c>
      <c r="C187" s="236" t="s">
        <v>842</v>
      </c>
      <c r="D187" s="240">
        <v>1491.96</v>
      </c>
    </row>
    <row r="188" spans="2:4" x14ac:dyDescent="0.25">
      <c r="B188" s="239">
        <v>44267</v>
      </c>
      <c r="C188" s="236" t="s">
        <v>846</v>
      </c>
      <c r="D188" s="240">
        <v>4163.22</v>
      </c>
    </row>
    <row r="189" spans="2:4" x14ac:dyDescent="0.25">
      <c r="B189" s="239">
        <v>44271</v>
      </c>
      <c r="C189" s="236" t="s">
        <v>848</v>
      </c>
      <c r="D189" s="240">
        <v>1056.73</v>
      </c>
    </row>
    <row r="190" spans="2:4" x14ac:dyDescent="0.25">
      <c r="B190" s="239">
        <v>44272</v>
      </c>
      <c r="C190" s="236" t="s">
        <v>851</v>
      </c>
      <c r="D190" s="240">
        <v>7609.44</v>
      </c>
    </row>
    <row r="191" spans="2:4" x14ac:dyDescent="0.25">
      <c r="B191" s="239">
        <v>44273</v>
      </c>
      <c r="C191" s="236" t="s">
        <v>853</v>
      </c>
      <c r="D191" s="240">
        <v>3955.32</v>
      </c>
    </row>
    <row r="192" spans="2:4" x14ac:dyDescent="0.25">
      <c r="B192" s="239">
        <v>44275</v>
      </c>
      <c r="C192" s="236" t="s">
        <v>860</v>
      </c>
      <c r="D192" s="240">
        <v>2031.84</v>
      </c>
    </row>
    <row r="193" spans="2:4" x14ac:dyDescent="0.25">
      <c r="B193" s="239">
        <v>44276</v>
      </c>
      <c r="C193" s="236" t="s">
        <v>861</v>
      </c>
      <c r="D193" s="240">
        <v>1211.93</v>
      </c>
    </row>
    <row r="194" spans="2:4" x14ac:dyDescent="0.25">
      <c r="B194" s="239">
        <v>44278</v>
      </c>
      <c r="C194" s="236" t="s">
        <v>865</v>
      </c>
      <c r="D194" s="240">
        <v>13656.18</v>
      </c>
    </row>
    <row r="195" spans="2:4" x14ac:dyDescent="0.25">
      <c r="B195" s="239">
        <v>44279</v>
      </c>
      <c r="C195" s="236" t="s">
        <v>870</v>
      </c>
      <c r="D195" s="240">
        <v>21100.66</v>
      </c>
    </row>
    <row r="196" spans="2:4" x14ac:dyDescent="0.25">
      <c r="B196" s="239">
        <v>44280</v>
      </c>
      <c r="C196" s="236" t="s">
        <v>873</v>
      </c>
      <c r="D196" s="240">
        <v>2043.64</v>
      </c>
    </row>
    <row r="197" spans="2:4" x14ac:dyDescent="0.25">
      <c r="B197" s="239">
        <v>44281</v>
      </c>
      <c r="C197" s="236" t="s">
        <v>877</v>
      </c>
      <c r="D197" s="240">
        <v>1607.51</v>
      </c>
    </row>
    <row r="198" spans="2:4" x14ac:dyDescent="0.25">
      <c r="B198" s="239">
        <v>44284</v>
      </c>
      <c r="C198" s="236" t="s">
        <v>879</v>
      </c>
      <c r="D198" s="240">
        <v>8892.77</v>
      </c>
    </row>
    <row r="199" spans="2:4" x14ac:dyDescent="0.25">
      <c r="B199" s="239">
        <v>44287</v>
      </c>
      <c r="C199" s="236" t="s">
        <v>881</v>
      </c>
      <c r="D199" s="240">
        <v>2093.0300000000002</v>
      </c>
    </row>
    <row r="200" spans="2:4" x14ac:dyDescent="0.25">
      <c r="B200" s="239">
        <v>44290</v>
      </c>
      <c r="C200" s="236" t="s">
        <v>884</v>
      </c>
      <c r="D200" s="240">
        <v>1517.83</v>
      </c>
    </row>
    <row r="201" spans="2:4" x14ac:dyDescent="0.25">
      <c r="B201" s="239">
        <v>44291</v>
      </c>
      <c r="C201" s="236" t="s">
        <v>886</v>
      </c>
      <c r="D201" s="240">
        <v>2113.46</v>
      </c>
    </row>
    <row r="202" spans="2:4" x14ac:dyDescent="0.25">
      <c r="B202" s="239">
        <v>44293</v>
      </c>
      <c r="C202" s="236" t="s">
        <v>887</v>
      </c>
      <c r="D202" s="240">
        <v>300796</v>
      </c>
    </row>
    <row r="203" spans="2:4" x14ac:dyDescent="0.25">
      <c r="B203" s="239">
        <v>44297</v>
      </c>
      <c r="C203" s="236" t="s">
        <v>889</v>
      </c>
      <c r="D203" s="240">
        <v>9066.6</v>
      </c>
    </row>
    <row r="204" spans="2:4" x14ac:dyDescent="0.25">
      <c r="B204" s="239">
        <v>44299</v>
      </c>
      <c r="C204" s="236" t="s">
        <v>891</v>
      </c>
      <c r="D204" s="240">
        <v>1721.1</v>
      </c>
    </row>
    <row r="205" spans="2:4" x14ac:dyDescent="0.25">
      <c r="B205" s="239">
        <v>44301</v>
      </c>
      <c r="C205" s="236" t="s">
        <v>892</v>
      </c>
      <c r="D205" s="240">
        <v>14428.23</v>
      </c>
    </row>
    <row r="206" spans="2:4" x14ac:dyDescent="0.25">
      <c r="B206" s="239">
        <v>44303</v>
      </c>
      <c r="C206" s="236" t="s">
        <v>893</v>
      </c>
      <c r="D206" s="240">
        <v>14279.02</v>
      </c>
    </row>
    <row r="207" spans="2:4" x14ac:dyDescent="0.25">
      <c r="B207" s="239">
        <v>44307</v>
      </c>
      <c r="C207" s="236" t="s">
        <v>898</v>
      </c>
      <c r="D207" s="240">
        <v>6148.23</v>
      </c>
    </row>
    <row r="208" spans="2:4" x14ac:dyDescent="0.25">
      <c r="B208" s="239">
        <v>44308</v>
      </c>
      <c r="C208" s="236" t="s">
        <v>899</v>
      </c>
      <c r="D208" s="240">
        <v>1063.5</v>
      </c>
    </row>
    <row r="209" spans="2:4" x14ac:dyDescent="0.25">
      <c r="B209" s="239">
        <v>44309</v>
      </c>
      <c r="C209" s="236" t="s">
        <v>900</v>
      </c>
      <c r="D209" s="240">
        <v>569.37</v>
      </c>
    </row>
    <row r="1796" spans="2:4" x14ac:dyDescent="0.25">
      <c r="B1796" s="241"/>
      <c r="C1796" s="242"/>
      <c r="D1796" s="243">
        <f>SUM(D4:D1795)</f>
        <v>2558744.0400000005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44" t="s">
        <v>146</v>
      </c>
      <c r="D4" s="344"/>
      <c r="E4" s="344"/>
      <c r="F4" s="344"/>
      <c r="G4" s="344"/>
      <c r="H4" s="344"/>
      <c r="I4" s="344"/>
      <c r="J4" s="344"/>
      <c r="K4" s="344"/>
      <c r="L4" s="344"/>
      <c r="M4" s="344"/>
      <c r="N4" s="344"/>
      <c r="O4" s="34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44"/>
      <c r="D6" s="344"/>
      <c r="E6" s="344"/>
      <c r="F6" s="344"/>
      <c r="G6" s="344"/>
      <c r="H6" s="344"/>
      <c r="I6" s="344"/>
      <c r="J6" s="344"/>
      <c r="K6" s="344"/>
      <c r="L6" s="344"/>
      <c r="M6" s="344"/>
      <c r="N6" s="344"/>
      <c r="O6" s="344"/>
      <c r="P6" s="47"/>
      <c r="Q6" s="46"/>
      <c r="R6" s="46"/>
      <c r="S6" s="46"/>
      <c r="T6" s="46"/>
      <c r="U6" s="46"/>
      <c r="V6" s="46"/>
      <c r="W6" s="46"/>
      <c r="X6" s="46"/>
      <c r="Y6" s="46"/>
    </row>
    <row r="7" spans="1:25" s="150" customFormat="1" x14ac:dyDescent="0.25">
      <c r="A7" s="43"/>
      <c r="B7" s="107" t="s">
        <v>56</v>
      </c>
      <c r="C7" s="344"/>
      <c r="D7" s="344"/>
      <c r="E7" s="344"/>
      <c r="F7" s="344"/>
      <c r="G7" s="344"/>
      <c r="H7" s="344"/>
      <c r="I7" s="344"/>
      <c r="J7" s="344"/>
      <c r="K7" s="344"/>
      <c r="L7" s="344"/>
      <c r="M7" s="344"/>
      <c r="N7" s="344"/>
      <c r="O7" s="344"/>
      <c r="P7" s="47"/>
      <c r="Q7" s="46"/>
      <c r="R7" s="46"/>
      <c r="S7" s="46"/>
      <c r="T7" s="46"/>
      <c r="U7" s="46"/>
      <c r="V7" s="46"/>
      <c r="W7" s="46"/>
      <c r="X7" s="46"/>
      <c r="Y7" s="46"/>
    </row>
    <row r="8" spans="1:25" s="150" customFormat="1" x14ac:dyDescent="0.25">
      <c r="A8" s="43"/>
      <c r="B8" s="108"/>
      <c r="C8" s="344"/>
      <c r="D8" s="344"/>
      <c r="E8" s="344"/>
      <c r="F8" s="344"/>
      <c r="G8" s="344"/>
      <c r="H8" s="344"/>
      <c r="I8" s="344"/>
      <c r="J8" s="344"/>
      <c r="K8" s="344"/>
      <c r="L8" s="344"/>
      <c r="M8" s="344"/>
      <c r="N8" s="344"/>
      <c r="O8" s="34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98" t="str">
        <f>Notes!B4</f>
        <v>Note 1</v>
      </c>
      <c r="B10" s="338" t="s">
        <v>162</v>
      </c>
      <c r="C10" s="344"/>
      <c r="D10" s="344"/>
      <c r="E10" s="344"/>
      <c r="F10" s="344"/>
      <c r="G10" s="344"/>
      <c r="H10" s="344"/>
      <c r="I10" s="344"/>
      <c r="J10" s="344"/>
      <c r="K10" s="344"/>
      <c r="L10" s="344"/>
      <c r="M10" s="344"/>
      <c r="N10" s="344"/>
      <c r="O10" s="344"/>
      <c r="P10" s="47"/>
      <c r="Q10" s="46"/>
      <c r="R10" s="46"/>
      <c r="S10" s="46"/>
      <c r="T10" s="46"/>
      <c r="U10" s="46"/>
      <c r="V10" s="46"/>
      <c r="W10" s="46"/>
      <c r="X10" s="46"/>
      <c r="Y10" s="46"/>
    </row>
    <row r="11" spans="1:25" s="150" customFormat="1" x14ac:dyDescent="0.25">
      <c r="A11" s="299"/>
      <c r="B11" s="327"/>
      <c r="C11" s="344"/>
      <c r="D11" s="344"/>
      <c r="E11" s="344"/>
      <c r="F11" s="344"/>
      <c r="G11" s="344"/>
      <c r="H11" s="344"/>
      <c r="I11" s="344"/>
      <c r="J11" s="344"/>
      <c r="K11" s="344"/>
      <c r="L11" s="344"/>
      <c r="M11" s="344"/>
      <c r="N11" s="344"/>
      <c r="O11" s="344"/>
      <c r="P11" s="47"/>
      <c r="Q11" s="46"/>
      <c r="R11" s="46"/>
      <c r="S11" s="46"/>
      <c r="T11" s="46"/>
      <c r="U11" s="46"/>
      <c r="V11" s="46"/>
      <c r="W11" s="46"/>
      <c r="X11" s="46"/>
      <c r="Y11" s="46"/>
    </row>
    <row r="12" spans="1:25" s="150" customFormat="1" x14ac:dyDescent="0.25">
      <c r="A12" s="299"/>
      <c r="B12" s="327"/>
      <c r="C12" s="344"/>
      <c r="D12" s="344"/>
      <c r="E12" s="344"/>
      <c r="F12" s="344"/>
      <c r="G12" s="344"/>
      <c r="H12" s="344"/>
      <c r="I12" s="344"/>
      <c r="J12" s="344"/>
      <c r="K12" s="344"/>
      <c r="L12" s="344"/>
      <c r="M12" s="344"/>
      <c r="N12" s="344"/>
      <c r="O12" s="344"/>
      <c r="P12" s="47"/>
      <c r="Q12" s="46"/>
      <c r="R12" s="46"/>
      <c r="S12" s="46"/>
      <c r="T12" s="46"/>
      <c r="U12" s="46"/>
      <c r="V12" s="46"/>
      <c r="W12" s="46"/>
      <c r="X12" s="46"/>
      <c r="Y12" s="46"/>
    </row>
    <row r="13" spans="1:25" s="150" customFormat="1" x14ac:dyDescent="0.25">
      <c r="A13" s="299"/>
      <c r="B13" s="327"/>
      <c r="C13" s="344"/>
      <c r="D13" s="344"/>
      <c r="E13" s="344"/>
      <c r="F13" s="344"/>
      <c r="G13" s="344"/>
      <c r="H13" s="344"/>
      <c r="I13" s="344"/>
      <c r="J13" s="344"/>
      <c r="K13" s="344"/>
      <c r="L13" s="344"/>
      <c r="M13" s="344"/>
      <c r="N13" s="344"/>
      <c r="O13" s="344"/>
      <c r="P13" s="47"/>
      <c r="Q13" s="46"/>
      <c r="R13" s="46"/>
      <c r="S13" s="46"/>
      <c r="T13" s="46"/>
      <c r="U13" s="46"/>
      <c r="V13" s="46"/>
      <c r="W13" s="46"/>
      <c r="X13" s="46"/>
      <c r="Y13" s="46"/>
    </row>
    <row r="14" spans="1:25" s="150" customFormat="1" x14ac:dyDescent="0.25">
      <c r="A14" s="299"/>
      <c r="B14" s="327"/>
      <c r="C14" s="344"/>
      <c r="D14" s="344"/>
      <c r="E14" s="344"/>
      <c r="F14" s="344"/>
      <c r="G14" s="344"/>
      <c r="H14" s="344"/>
      <c r="I14" s="344"/>
      <c r="J14" s="344"/>
      <c r="K14" s="344"/>
      <c r="L14" s="344"/>
      <c r="M14" s="344"/>
      <c r="N14" s="344"/>
      <c r="O14" s="344"/>
      <c r="P14" s="47"/>
      <c r="Q14" s="46"/>
      <c r="R14" s="46"/>
      <c r="S14" s="46"/>
      <c r="T14" s="46"/>
      <c r="U14" s="46"/>
      <c r="V14" s="46"/>
      <c r="W14" s="46"/>
      <c r="X14" s="46"/>
      <c r="Y14" s="46"/>
    </row>
    <row r="15" spans="1:25" s="150" customFormat="1" ht="12" thickBot="1" x14ac:dyDescent="0.3">
      <c r="A15" s="300"/>
      <c r="B15" s="328"/>
      <c r="C15" s="344"/>
      <c r="D15" s="344"/>
      <c r="E15" s="344"/>
      <c r="F15" s="344"/>
      <c r="G15" s="344"/>
      <c r="H15" s="344"/>
      <c r="I15" s="344"/>
      <c r="J15" s="344"/>
      <c r="K15" s="344"/>
      <c r="L15" s="344"/>
      <c r="M15" s="344"/>
      <c r="N15" s="344"/>
      <c r="O15" s="344"/>
      <c r="P15" s="47"/>
      <c r="Q15" s="46"/>
      <c r="R15" s="46"/>
      <c r="S15" s="46"/>
      <c r="T15" s="46"/>
      <c r="U15" s="46"/>
      <c r="V15" s="46"/>
      <c r="W15" s="46"/>
      <c r="X15" s="46"/>
      <c r="Y15" s="46"/>
    </row>
    <row r="16" spans="1:25" s="150" customFormat="1" ht="6" customHeight="1" x14ac:dyDescent="0.25">
      <c r="A16" s="29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99"/>
      <c r="B17" s="209" t="s">
        <v>118</v>
      </c>
      <c r="C17" s="156" t="s">
        <v>119</v>
      </c>
      <c r="D17" s="157"/>
      <c r="E17" s="157"/>
      <c r="F17" s="157"/>
      <c r="G17" s="358" t="s">
        <v>120</v>
      </c>
      <c r="H17" s="358"/>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9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99"/>
      <c r="B19" s="210"/>
      <c r="C19" s="156" t="s">
        <v>122</v>
      </c>
      <c r="D19" s="157"/>
      <c r="E19" s="157"/>
      <c r="F19" s="157"/>
      <c r="G19" s="358" t="s">
        <v>123</v>
      </c>
      <c r="H19" s="358"/>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9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99"/>
      <c r="B21" s="210"/>
      <c r="C21" s="159" t="s">
        <v>125</v>
      </c>
      <c r="D21" s="160"/>
      <c r="E21" s="160"/>
      <c r="F21" s="160"/>
      <c r="G21" s="358" t="s">
        <v>126</v>
      </c>
      <c r="H21" s="358"/>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99"/>
      <c r="B22" s="210"/>
      <c r="C22" s="204"/>
      <c r="D22" s="204"/>
      <c r="E22" s="204"/>
      <c r="F22" s="204"/>
      <c r="G22" s="358" t="s">
        <v>128</v>
      </c>
      <c r="H22" s="358"/>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00"/>
      <c r="B23" s="187"/>
      <c r="C23" s="161"/>
      <c r="D23" s="161"/>
      <c r="E23" s="161"/>
      <c r="F23" s="161"/>
      <c r="G23" s="358" t="s">
        <v>130</v>
      </c>
      <c r="H23" s="35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64" t="s">
        <v>117</v>
      </c>
      <c r="C25" s="329"/>
      <c r="D25" s="330"/>
      <c r="E25" s="330"/>
      <c r="F25" s="330"/>
      <c r="G25" s="330"/>
      <c r="H25" s="330"/>
      <c r="I25" s="330"/>
      <c r="J25" s="330"/>
      <c r="K25" s="330"/>
      <c r="L25" s="330"/>
      <c r="M25" s="330"/>
      <c r="N25" s="330"/>
      <c r="O25" s="330"/>
      <c r="P25" s="47"/>
      <c r="Q25" s="359"/>
      <c r="R25" s="46"/>
      <c r="S25" s="46"/>
      <c r="T25" s="46"/>
      <c r="U25" s="46"/>
      <c r="V25" s="46"/>
      <c r="W25" s="46"/>
      <c r="X25" s="46"/>
      <c r="Y25" s="46"/>
    </row>
    <row r="26" spans="1:25" s="150" customFormat="1" x14ac:dyDescent="0.25">
      <c r="A26" s="52"/>
      <c r="B26" s="365"/>
      <c r="C26" s="329"/>
      <c r="D26" s="330"/>
      <c r="E26" s="330"/>
      <c r="F26" s="330"/>
      <c r="G26" s="330"/>
      <c r="H26" s="330"/>
      <c r="I26" s="330"/>
      <c r="J26" s="330"/>
      <c r="K26" s="330"/>
      <c r="L26" s="330"/>
      <c r="M26" s="330"/>
      <c r="N26" s="330"/>
      <c r="O26" s="330"/>
      <c r="P26" s="47"/>
      <c r="Q26" s="359"/>
      <c r="R26" s="46"/>
      <c r="S26" s="46"/>
      <c r="T26" s="46"/>
      <c r="U26" s="46"/>
      <c r="V26" s="46"/>
      <c r="W26" s="46"/>
      <c r="X26" s="46"/>
      <c r="Y26" s="46"/>
    </row>
    <row r="27" spans="1:25" s="150" customFormat="1" x14ac:dyDescent="0.25">
      <c r="A27" s="52"/>
      <c r="B27" s="365"/>
      <c r="C27" s="329"/>
      <c r="D27" s="330"/>
      <c r="E27" s="330"/>
      <c r="F27" s="330"/>
      <c r="G27" s="330"/>
      <c r="H27" s="330"/>
      <c r="I27" s="330"/>
      <c r="J27" s="330"/>
      <c r="K27" s="330"/>
      <c r="L27" s="330"/>
      <c r="M27" s="330"/>
      <c r="N27" s="330"/>
      <c r="O27" s="330"/>
      <c r="P27" s="47"/>
      <c r="Q27" s="359"/>
      <c r="R27" s="46"/>
      <c r="S27" s="46"/>
      <c r="T27" s="46"/>
      <c r="U27" s="46"/>
      <c r="V27" s="46"/>
      <c r="W27" s="46"/>
      <c r="X27" s="46"/>
      <c r="Y27" s="46"/>
    </row>
    <row r="28" spans="1:25" s="150" customFormat="1" x14ac:dyDescent="0.25">
      <c r="A28" s="52"/>
      <c r="B28" s="366"/>
      <c r="C28" s="363" t="s">
        <v>150</v>
      </c>
      <c r="D28" s="363"/>
      <c r="E28" s="363"/>
      <c r="F28" s="313"/>
      <c r="G28" s="215"/>
      <c r="H28" s="216" t="s">
        <v>151</v>
      </c>
      <c r="I28" s="201"/>
      <c r="J28" s="201"/>
      <c r="K28" s="201"/>
      <c r="L28" s="201"/>
      <c r="M28" s="201"/>
      <c r="N28" s="201"/>
      <c r="O28" s="201"/>
      <c r="P28" s="47"/>
      <c r="Q28" s="35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9"/>
      <c r="R29" s="46"/>
      <c r="S29" s="46"/>
      <c r="T29" s="46"/>
      <c r="U29" s="46"/>
      <c r="V29" s="46"/>
      <c r="W29" s="46"/>
      <c r="X29" s="46"/>
      <c r="Y29" s="46"/>
    </row>
    <row r="30" spans="1:25" s="150" customFormat="1" x14ac:dyDescent="0.25">
      <c r="A30" s="43"/>
      <c r="B30" s="338" t="s">
        <v>97</v>
      </c>
      <c r="C30" s="344"/>
      <c r="D30" s="344"/>
      <c r="E30" s="344"/>
      <c r="F30" s="344"/>
      <c r="G30" s="344"/>
      <c r="H30" s="344"/>
      <c r="I30" s="344"/>
      <c r="J30" s="344"/>
      <c r="K30" s="344"/>
      <c r="L30" s="344"/>
      <c r="M30" s="344"/>
      <c r="N30" s="344"/>
      <c r="O30" s="344"/>
      <c r="P30" s="47"/>
      <c r="Q30" s="359"/>
      <c r="R30" s="46"/>
      <c r="S30" s="46"/>
      <c r="T30" s="46"/>
      <c r="U30" s="46"/>
      <c r="V30" s="46"/>
      <c r="W30" s="46"/>
      <c r="X30" s="46"/>
      <c r="Y30" s="46"/>
    </row>
    <row r="31" spans="1:25" s="150" customFormat="1" x14ac:dyDescent="0.25">
      <c r="A31" s="43"/>
      <c r="B31" s="327"/>
      <c r="C31" s="344"/>
      <c r="D31" s="344"/>
      <c r="E31" s="344"/>
      <c r="F31" s="344"/>
      <c r="G31" s="344"/>
      <c r="H31" s="344"/>
      <c r="I31" s="344"/>
      <c r="J31" s="344"/>
      <c r="K31" s="344"/>
      <c r="L31" s="344"/>
      <c r="M31" s="344"/>
      <c r="N31" s="344"/>
      <c r="O31" s="344"/>
      <c r="P31" s="47"/>
      <c r="Q31" s="359"/>
      <c r="R31" s="46"/>
      <c r="S31" s="46"/>
      <c r="T31" s="46"/>
      <c r="U31" s="46"/>
      <c r="V31" s="46"/>
      <c r="W31" s="46"/>
      <c r="X31" s="46"/>
      <c r="Y31" s="46"/>
    </row>
    <row r="32" spans="1:25" s="150" customFormat="1" x14ac:dyDescent="0.25">
      <c r="A32" s="43"/>
      <c r="B32" s="328"/>
      <c r="C32" s="344"/>
      <c r="D32" s="344"/>
      <c r="E32" s="344"/>
      <c r="F32" s="344"/>
      <c r="G32" s="344"/>
      <c r="H32" s="344"/>
      <c r="I32" s="344"/>
      <c r="J32" s="344"/>
      <c r="K32" s="344"/>
      <c r="L32" s="344"/>
      <c r="M32" s="344"/>
      <c r="N32" s="344"/>
      <c r="O32" s="344"/>
      <c r="P32" s="47"/>
      <c r="Q32" s="35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95" t="str">
        <f>Notes!B10</f>
        <v>Note 4</v>
      </c>
      <c r="B37" s="338" t="s">
        <v>7</v>
      </c>
      <c r="C37" s="344"/>
      <c r="D37" s="344"/>
      <c r="E37" s="344"/>
      <c r="F37" s="344"/>
      <c r="G37" s="344"/>
      <c r="H37" s="344"/>
      <c r="I37" s="344"/>
      <c r="J37" s="344"/>
      <c r="K37" s="344"/>
      <c r="L37" s="344"/>
      <c r="M37" s="344"/>
      <c r="N37" s="344"/>
      <c r="O37" s="344"/>
      <c r="P37" s="47"/>
      <c r="Q37" s="46"/>
      <c r="R37" s="46"/>
      <c r="S37" s="46"/>
      <c r="T37" s="46"/>
      <c r="U37" s="46"/>
      <c r="V37" s="46"/>
      <c r="W37" s="46"/>
      <c r="X37" s="46"/>
      <c r="Y37" s="46"/>
    </row>
    <row r="38" spans="1:25" s="150" customFormat="1" outlineLevel="1" x14ac:dyDescent="0.25">
      <c r="A38" s="296"/>
      <c r="B38" s="327"/>
      <c r="C38" s="344"/>
      <c r="D38" s="344"/>
      <c r="E38" s="344"/>
      <c r="F38" s="344"/>
      <c r="G38" s="344"/>
      <c r="H38" s="344"/>
      <c r="I38" s="344"/>
      <c r="J38" s="344"/>
      <c r="K38" s="344"/>
      <c r="L38" s="344"/>
      <c r="M38" s="344"/>
      <c r="N38" s="344"/>
      <c r="O38" s="344"/>
      <c r="P38" s="47"/>
      <c r="Q38" s="46"/>
      <c r="R38" s="46"/>
      <c r="S38" s="46"/>
      <c r="T38" s="46"/>
      <c r="U38" s="46"/>
      <c r="V38" s="46"/>
      <c r="W38" s="46"/>
      <c r="X38" s="46"/>
      <c r="Y38" s="46"/>
    </row>
    <row r="39" spans="1:25" s="150" customFormat="1" outlineLevel="1" x14ac:dyDescent="0.25">
      <c r="A39" s="296"/>
      <c r="B39" s="327"/>
      <c r="C39" s="344"/>
      <c r="D39" s="344"/>
      <c r="E39" s="344"/>
      <c r="F39" s="344"/>
      <c r="G39" s="344"/>
      <c r="H39" s="344"/>
      <c r="I39" s="344"/>
      <c r="J39" s="344"/>
      <c r="K39" s="344"/>
      <c r="L39" s="344"/>
      <c r="M39" s="344"/>
      <c r="N39" s="344"/>
      <c r="O39" s="344"/>
      <c r="P39" s="47"/>
      <c r="Q39" s="46"/>
      <c r="R39" s="46"/>
      <c r="S39" s="46"/>
      <c r="T39" s="46"/>
      <c r="U39" s="46"/>
      <c r="V39" s="46"/>
      <c r="W39" s="46"/>
      <c r="X39" s="46"/>
      <c r="Y39" s="46"/>
    </row>
    <row r="40" spans="1:25" s="150" customFormat="1" outlineLevel="1" x14ac:dyDescent="0.25">
      <c r="A40" s="296"/>
      <c r="B40" s="327"/>
      <c r="C40" s="344"/>
      <c r="D40" s="344"/>
      <c r="E40" s="344"/>
      <c r="F40" s="344"/>
      <c r="G40" s="344"/>
      <c r="H40" s="344"/>
      <c r="I40" s="344"/>
      <c r="J40" s="344"/>
      <c r="K40" s="344"/>
      <c r="L40" s="344"/>
      <c r="M40" s="344"/>
      <c r="N40" s="344"/>
      <c r="O40" s="344"/>
      <c r="P40" s="47"/>
      <c r="Q40" s="46"/>
      <c r="R40" s="46"/>
      <c r="S40" s="46"/>
      <c r="T40" s="46"/>
      <c r="U40" s="46"/>
      <c r="V40" s="46"/>
      <c r="W40" s="46"/>
      <c r="X40" s="46"/>
      <c r="Y40" s="46"/>
    </row>
    <row r="41" spans="1:25" s="150" customFormat="1" outlineLevel="1" x14ac:dyDescent="0.25">
      <c r="A41" s="296"/>
      <c r="B41" s="327"/>
      <c r="C41" s="344"/>
      <c r="D41" s="344"/>
      <c r="E41" s="344"/>
      <c r="F41" s="344"/>
      <c r="G41" s="344"/>
      <c r="H41" s="344"/>
      <c r="I41" s="344"/>
      <c r="J41" s="344"/>
      <c r="K41" s="344"/>
      <c r="L41" s="344"/>
      <c r="M41" s="344"/>
      <c r="N41" s="344"/>
      <c r="O41" s="344"/>
      <c r="P41" s="47"/>
      <c r="Q41" s="46"/>
      <c r="R41" s="46"/>
      <c r="S41" s="46"/>
      <c r="T41" s="46"/>
      <c r="U41" s="46"/>
      <c r="V41" s="46"/>
      <c r="W41" s="46"/>
      <c r="X41" s="46"/>
      <c r="Y41" s="46"/>
    </row>
    <row r="42" spans="1:25" s="150" customFormat="1" outlineLevel="1" x14ac:dyDescent="0.25">
      <c r="A42" s="296"/>
      <c r="B42" s="328"/>
      <c r="C42" s="344"/>
      <c r="D42" s="344"/>
      <c r="E42" s="344"/>
      <c r="F42" s="344"/>
      <c r="G42" s="344"/>
      <c r="H42" s="344"/>
      <c r="I42" s="344"/>
      <c r="J42" s="344"/>
      <c r="K42" s="344"/>
      <c r="L42" s="344"/>
      <c r="M42" s="344"/>
      <c r="N42" s="344"/>
      <c r="O42" s="344"/>
      <c r="P42" s="47"/>
      <c r="Q42" s="46"/>
      <c r="R42" s="46"/>
      <c r="S42" s="46"/>
      <c r="T42" s="46"/>
      <c r="U42" s="46"/>
      <c r="V42" s="46"/>
      <c r="W42" s="46"/>
      <c r="X42" s="46"/>
      <c r="Y42" s="46"/>
    </row>
    <row r="43" spans="1:25" s="150" customFormat="1" ht="6.75" customHeight="1" outlineLevel="1" x14ac:dyDescent="0.25">
      <c r="A43" s="29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9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6"/>
      <c r="B45" s="355" t="s">
        <v>37</v>
      </c>
      <c r="C45" s="316"/>
      <c r="D45" s="317"/>
      <c r="E45" s="317"/>
      <c r="F45" s="317"/>
      <c r="G45" s="317"/>
      <c r="H45" s="317"/>
      <c r="I45" s="317"/>
      <c r="J45" s="317"/>
      <c r="K45" s="317"/>
      <c r="L45" s="317"/>
      <c r="M45" s="317"/>
      <c r="N45" s="317"/>
      <c r="O45" s="317"/>
      <c r="P45" s="47"/>
      <c r="Q45" s="46"/>
      <c r="R45" s="46"/>
      <c r="S45" s="46"/>
      <c r="T45" s="46"/>
      <c r="U45" s="46"/>
      <c r="V45" s="46"/>
      <c r="W45" s="46"/>
      <c r="X45" s="46"/>
      <c r="Y45" s="46"/>
    </row>
    <row r="46" spans="1:25" s="150" customFormat="1" outlineLevel="1" x14ac:dyDescent="0.25">
      <c r="A46" s="296"/>
      <c r="B46" s="356"/>
      <c r="C46" s="316"/>
      <c r="D46" s="317"/>
      <c r="E46" s="317"/>
      <c r="F46" s="317"/>
      <c r="G46" s="317"/>
      <c r="H46" s="317"/>
      <c r="I46" s="317"/>
      <c r="J46" s="317"/>
      <c r="K46" s="317"/>
      <c r="L46" s="317"/>
      <c r="M46" s="317"/>
      <c r="N46" s="317"/>
      <c r="O46" s="317"/>
      <c r="P46" s="47"/>
      <c r="Q46" s="46"/>
      <c r="R46" s="46"/>
      <c r="S46" s="46"/>
      <c r="T46" s="46"/>
      <c r="U46" s="46"/>
      <c r="V46" s="46"/>
      <c r="W46" s="46"/>
      <c r="X46" s="46"/>
      <c r="Y46" s="46"/>
    </row>
    <row r="47" spans="1:25" s="150" customFormat="1" outlineLevel="1" x14ac:dyDescent="0.25">
      <c r="A47" s="296"/>
      <c r="B47" s="356"/>
      <c r="C47" s="316"/>
      <c r="D47" s="317"/>
      <c r="E47" s="317"/>
      <c r="F47" s="317"/>
      <c r="G47" s="317"/>
      <c r="H47" s="317"/>
      <c r="I47" s="317"/>
      <c r="J47" s="317"/>
      <c r="K47" s="317"/>
      <c r="L47" s="317"/>
      <c r="M47" s="317"/>
      <c r="N47" s="317"/>
      <c r="O47" s="317"/>
      <c r="P47" s="47"/>
      <c r="Q47" s="46"/>
      <c r="R47" s="46"/>
      <c r="S47" s="46"/>
      <c r="T47" s="46"/>
      <c r="U47" s="46"/>
      <c r="V47" s="46"/>
      <c r="W47" s="46"/>
      <c r="X47" s="46"/>
      <c r="Y47" s="46"/>
    </row>
    <row r="48" spans="1:25" s="150" customFormat="1" outlineLevel="1" x14ac:dyDescent="0.25">
      <c r="A48" s="296"/>
      <c r="B48" s="356"/>
      <c r="C48" s="316"/>
      <c r="D48" s="317"/>
      <c r="E48" s="317"/>
      <c r="F48" s="317"/>
      <c r="G48" s="317"/>
      <c r="H48" s="317"/>
      <c r="I48" s="317"/>
      <c r="J48" s="317"/>
      <c r="K48" s="317"/>
      <c r="L48" s="317"/>
      <c r="M48" s="317"/>
      <c r="N48" s="317"/>
      <c r="O48" s="317"/>
      <c r="P48" s="47"/>
      <c r="Q48" s="46"/>
      <c r="R48" s="46"/>
      <c r="S48" s="46"/>
      <c r="T48" s="46"/>
      <c r="U48" s="46"/>
      <c r="V48" s="46"/>
      <c r="W48" s="46"/>
      <c r="X48" s="46"/>
      <c r="Y48" s="46"/>
    </row>
    <row r="49" spans="1:27" s="150" customFormat="1" outlineLevel="1" x14ac:dyDescent="0.25">
      <c r="A49" s="296"/>
      <c r="B49" s="356"/>
      <c r="C49" s="316"/>
      <c r="D49" s="317"/>
      <c r="E49" s="317"/>
      <c r="F49" s="317"/>
      <c r="G49" s="317"/>
      <c r="H49" s="317"/>
      <c r="I49" s="317"/>
      <c r="J49" s="317"/>
      <c r="K49" s="317"/>
      <c r="L49" s="317"/>
      <c r="M49" s="317"/>
      <c r="N49" s="317"/>
      <c r="O49" s="317"/>
      <c r="P49" s="47"/>
      <c r="Q49" s="46"/>
      <c r="R49" s="46"/>
      <c r="S49" s="46"/>
      <c r="T49" s="46"/>
      <c r="U49" s="46"/>
      <c r="V49" s="46"/>
      <c r="W49" s="46"/>
      <c r="X49" s="46"/>
      <c r="Y49" s="46"/>
    </row>
    <row r="50" spans="1:27" s="150" customFormat="1" outlineLevel="1" x14ac:dyDescent="0.25">
      <c r="A50" s="296"/>
      <c r="B50" s="205"/>
      <c r="C50" s="316"/>
      <c r="D50" s="317"/>
      <c r="E50" s="317"/>
      <c r="F50" s="317"/>
      <c r="G50" s="317"/>
      <c r="H50" s="317"/>
      <c r="I50" s="317"/>
      <c r="J50" s="317"/>
      <c r="K50" s="317"/>
      <c r="L50" s="317"/>
      <c r="M50" s="317"/>
      <c r="N50" s="317"/>
      <c r="O50" s="317"/>
      <c r="P50" s="47"/>
      <c r="Q50" s="46"/>
      <c r="R50" s="46"/>
      <c r="S50" s="46"/>
      <c r="T50" s="46"/>
      <c r="U50" s="46"/>
      <c r="V50" s="46"/>
      <c r="W50" s="46"/>
      <c r="X50" s="46"/>
      <c r="Y50" s="46"/>
    </row>
    <row r="51" spans="1:27" s="150" customFormat="1" outlineLevel="1" x14ac:dyDescent="0.25">
      <c r="A51" s="296"/>
      <c r="B51" s="112" t="str">
        <f>Notes!B12</f>
        <v>Note 5</v>
      </c>
      <c r="C51" s="316"/>
      <c r="D51" s="317"/>
      <c r="E51" s="317"/>
      <c r="F51" s="317"/>
      <c r="G51" s="317"/>
      <c r="H51" s="317"/>
      <c r="I51" s="317"/>
      <c r="J51" s="317"/>
      <c r="K51" s="317"/>
      <c r="L51" s="317"/>
      <c r="M51" s="317"/>
      <c r="N51" s="317"/>
      <c r="O51" s="317"/>
      <c r="P51" s="47"/>
      <c r="Q51" s="46"/>
      <c r="R51" s="46"/>
      <c r="S51" s="46"/>
      <c r="T51" s="46"/>
      <c r="U51" s="46"/>
      <c r="V51" s="46"/>
      <c r="W51" s="46"/>
      <c r="X51" s="46"/>
      <c r="Y51" s="46"/>
    </row>
    <row r="52" spans="1:27" s="150" customFormat="1" outlineLevel="1" x14ac:dyDescent="0.25">
      <c r="A52" s="296"/>
      <c r="B52" s="208"/>
      <c r="C52" s="316"/>
      <c r="D52" s="317"/>
      <c r="E52" s="317"/>
      <c r="F52" s="317"/>
      <c r="G52" s="317"/>
      <c r="H52" s="317"/>
      <c r="I52" s="317"/>
      <c r="J52" s="317"/>
      <c r="K52" s="317"/>
      <c r="L52" s="317"/>
      <c r="M52" s="317"/>
      <c r="N52" s="317"/>
      <c r="O52" s="317"/>
      <c r="P52" s="47"/>
      <c r="Q52" s="46"/>
      <c r="R52" s="55"/>
      <c r="S52" s="55"/>
      <c r="T52" s="55"/>
      <c r="U52" s="55"/>
      <c r="V52" s="55"/>
      <c r="W52" s="55"/>
      <c r="X52" s="55"/>
      <c r="Y52" s="55"/>
      <c r="Z52" s="152"/>
      <c r="AA52" s="152"/>
    </row>
    <row r="53" spans="1:27" s="150" customFormat="1" ht="6" customHeight="1" outlineLevel="1" x14ac:dyDescent="0.25">
      <c r="A53" s="29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9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6"/>
      <c r="B55" s="104" t="s">
        <v>43</v>
      </c>
      <c r="C55" s="343"/>
      <c r="D55" s="344"/>
      <c r="E55" s="344"/>
      <c r="F55" s="344"/>
      <c r="G55" s="344"/>
      <c r="H55" s="344"/>
      <c r="I55" s="344"/>
      <c r="J55" s="344"/>
      <c r="K55" s="344"/>
      <c r="L55" s="344"/>
      <c r="M55" s="344"/>
      <c r="N55" s="344"/>
      <c r="O55" s="344"/>
      <c r="P55" s="47"/>
      <c r="Q55" s="46"/>
      <c r="R55" s="46"/>
      <c r="S55" s="46"/>
      <c r="T55" s="46"/>
      <c r="U55" s="46"/>
      <c r="V55" s="46"/>
      <c r="W55" s="46"/>
      <c r="X55" s="46"/>
      <c r="Y55" s="46"/>
    </row>
    <row r="56" spans="1:27" s="150" customFormat="1" ht="6" customHeight="1" outlineLevel="1" x14ac:dyDescent="0.25">
      <c r="A56" s="29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96"/>
      <c r="B57" s="355" t="s">
        <v>108</v>
      </c>
      <c r="C57" s="316"/>
      <c r="D57" s="317"/>
      <c r="E57" s="317"/>
      <c r="F57" s="317"/>
      <c r="G57" s="317"/>
      <c r="H57" s="317"/>
      <c r="I57" s="317"/>
      <c r="J57" s="317"/>
      <c r="K57" s="317"/>
      <c r="L57" s="317"/>
      <c r="M57" s="317"/>
      <c r="N57" s="317"/>
      <c r="O57" s="317"/>
      <c r="P57" s="47"/>
      <c r="Q57" s="46"/>
      <c r="R57" s="46"/>
      <c r="S57" s="46"/>
      <c r="T57" s="46"/>
      <c r="U57" s="46"/>
      <c r="V57" s="46"/>
      <c r="W57" s="46"/>
      <c r="X57" s="46"/>
      <c r="Y57" s="46"/>
    </row>
    <row r="58" spans="1:27" s="150" customFormat="1" outlineLevel="1" x14ac:dyDescent="0.25">
      <c r="A58" s="296"/>
      <c r="B58" s="356"/>
      <c r="C58" s="316"/>
      <c r="D58" s="317"/>
      <c r="E58" s="317"/>
      <c r="F58" s="317"/>
      <c r="G58" s="317"/>
      <c r="H58" s="317"/>
      <c r="I58" s="317"/>
      <c r="J58" s="317"/>
      <c r="K58" s="317"/>
      <c r="L58" s="317"/>
      <c r="M58" s="317"/>
      <c r="N58" s="317"/>
      <c r="O58" s="317"/>
      <c r="P58" s="47"/>
      <c r="Q58" s="46"/>
      <c r="R58" s="46"/>
      <c r="S58" s="46"/>
      <c r="T58" s="46"/>
      <c r="U58" s="46"/>
      <c r="V58" s="46"/>
      <c r="W58" s="46"/>
      <c r="X58" s="46"/>
      <c r="Y58" s="46"/>
    </row>
    <row r="59" spans="1:27" s="150" customFormat="1" outlineLevel="1" x14ac:dyDescent="0.25">
      <c r="A59" s="296"/>
      <c r="B59" s="356"/>
      <c r="C59" s="316"/>
      <c r="D59" s="317"/>
      <c r="E59" s="317"/>
      <c r="F59" s="317"/>
      <c r="G59" s="317"/>
      <c r="H59" s="317"/>
      <c r="I59" s="317"/>
      <c r="J59" s="317"/>
      <c r="K59" s="317"/>
      <c r="L59" s="317"/>
      <c r="M59" s="317"/>
      <c r="N59" s="317"/>
      <c r="O59" s="317"/>
      <c r="P59" s="47"/>
      <c r="Q59" s="46"/>
      <c r="R59" s="46"/>
      <c r="S59" s="46"/>
      <c r="T59" s="46"/>
      <c r="U59" s="46"/>
      <c r="V59" s="46"/>
      <c r="W59" s="46"/>
      <c r="X59" s="46"/>
      <c r="Y59" s="46"/>
    </row>
    <row r="60" spans="1:27" s="150" customFormat="1" outlineLevel="1" x14ac:dyDescent="0.25">
      <c r="A60" s="296"/>
      <c r="B60" s="356"/>
      <c r="C60" s="316"/>
      <c r="D60" s="317"/>
      <c r="E60" s="317"/>
      <c r="F60" s="317"/>
      <c r="G60" s="317"/>
      <c r="H60" s="317"/>
      <c r="I60" s="317"/>
      <c r="J60" s="317"/>
      <c r="K60" s="317"/>
      <c r="L60" s="317"/>
      <c r="M60" s="317"/>
      <c r="N60" s="317"/>
      <c r="O60" s="317"/>
      <c r="P60" s="47"/>
      <c r="Q60" s="46"/>
      <c r="R60" s="46"/>
      <c r="S60" s="46"/>
      <c r="T60" s="46"/>
      <c r="U60" s="46"/>
      <c r="V60" s="46"/>
      <c r="W60" s="46"/>
      <c r="X60" s="46"/>
      <c r="Y60" s="46"/>
    </row>
    <row r="61" spans="1:27" s="150" customFormat="1" outlineLevel="1" x14ac:dyDescent="0.25">
      <c r="A61" s="296"/>
      <c r="B61" s="356"/>
      <c r="C61" s="316"/>
      <c r="D61" s="317"/>
      <c r="E61" s="317"/>
      <c r="F61" s="317"/>
      <c r="G61" s="317"/>
      <c r="H61" s="317"/>
      <c r="I61" s="317"/>
      <c r="J61" s="317"/>
      <c r="K61" s="317"/>
      <c r="L61" s="317"/>
      <c r="M61" s="317"/>
      <c r="N61" s="317"/>
      <c r="O61" s="317"/>
      <c r="P61" s="47"/>
      <c r="Q61" s="46"/>
      <c r="R61" s="46"/>
      <c r="S61" s="46"/>
      <c r="T61" s="46"/>
      <c r="U61" s="46"/>
      <c r="V61" s="46"/>
      <c r="W61" s="46"/>
      <c r="X61" s="46"/>
      <c r="Y61" s="46"/>
    </row>
    <row r="62" spans="1:27" s="150" customFormat="1" outlineLevel="1" x14ac:dyDescent="0.25">
      <c r="A62" s="296"/>
      <c r="B62" s="356"/>
      <c r="C62" s="316"/>
      <c r="D62" s="317"/>
      <c r="E62" s="317"/>
      <c r="F62" s="317"/>
      <c r="G62" s="317"/>
      <c r="H62" s="317"/>
      <c r="I62" s="317"/>
      <c r="J62" s="317"/>
      <c r="K62" s="317"/>
      <c r="L62" s="317"/>
      <c r="M62" s="317"/>
      <c r="N62" s="317"/>
      <c r="O62" s="317"/>
      <c r="P62" s="47"/>
      <c r="Q62" s="46"/>
      <c r="R62" s="46"/>
      <c r="S62" s="46"/>
      <c r="T62" s="46"/>
      <c r="U62" s="46"/>
      <c r="V62" s="46"/>
      <c r="W62" s="46"/>
      <c r="X62" s="46"/>
      <c r="Y62" s="46"/>
    </row>
    <row r="63" spans="1:27" s="150" customFormat="1" outlineLevel="1" x14ac:dyDescent="0.25">
      <c r="A63" s="296"/>
      <c r="B63" s="356"/>
      <c r="C63" s="316"/>
      <c r="D63" s="317"/>
      <c r="E63" s="317"/>
      <c r="F63" s="317"/>
      <c r="G63" s="317"/>
      <c r="H63" s="317"/>
      <c r="I63" s="317"/>
      <c r="J63" s="317"/>
      <c r="K63" s="317"/>
      <c r="L63" s="317"/>
      <c r="M63" s="317"/>
      <c r="N63" s="317"/>
      <c r="O63" s="317"/>
      <c r="P63" s="47"/>
      <c r="Q63" s="46"/>
      <c r="R63" s="46"/>
      <c r="S63" s="46"/>
      <c r="T63" s="46"/>
      <c r="U63" s="46"/>
      <c r="V63" s="46"/>
      <c r="W63" s="46"/>
      <c r="X63" s="46"/>
      <c r="Y63" s="46"/>
    </row>
    <row r="64" spans="1:27" s="150" customFormat="1" outlineLevel="1" x14ac:dyDescent="0.25">
      <c r="A64" s="296"/>
      <c r="B64" s="357"/>
      <c r="C64" s="316"/>
      <c r="D64" s="317"/>
      <c r="E64" s="317"/>
      <c r="F64" s="317"/>
      <c r="G64" s="317"/>
      <c r="H64" s="317"/>
      <c r="I64" s="317"/>
      <c r="J64" s="317"/>
      <c r="K64" s="317"/>
      <c r="L64" s="317"/>
      <c r="M64" s="317"/>
      <c r="N64" s="317"/>
      <c r="O64" s="317"/>
      <c r="P64" s="47"/>
      <c r="Q64" s="46"/>
      <c r="R64" s="46"/>
      <c r="S64" s="46"/>
      <c r="T64" s="46"/>
      <c r="U64" s="46"/>
      <c r="V64" s="46"/>
      <c r="W64" s="46"/>
      <c r="X64" s="46"/>
      <c r="Y64" s="46"/>
    </row>
    <row r="65" spans="1:25" s="150" customFormat="1" ht="6" customHeight="1" outlineLevel="1" x14ac:dyDescent="0.25">
      <c r="A65" s="29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9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6"/>
      <c r="B67" s="338" t="s">
        <v>63</v>
      </c>
      <c r="C67" s="316"/>
      <c r="D67" s="317"/>
      <c r="E67" s="317"/>
      <c r="F67" s="317"/>
      <c r="G67" s="317"/>
      <c r="H67" s="317"/>
      <c r="I67" s="317"/>
      <c r="J67" s="317"/>
      <c r="K67" s="317"/>
      <c r="L67" s="317"/>
      <c r="M67" s="317"/>
      <c r="N67" s="317"/>
      <c r="O67" s="317"/>
      <c r="P67" s="47"/>
      <c r="Q67" s="46"/>
      <c r="R67" s="46"/>
      <c r="S67" s="46"/>
      <c r="T67" s="46"/>
      <c r="U67" s="46"/>
      <c r="V67" s="46"/>
      <c r="W67" s="46"/>
      <c r="X67" s="46"/>
      <c r="Y67" s="46"/>
    </row>
    <row r="68" spans="1:25" s="150" customFormat="1" outlineLevel="1" x14ac:dyDescent="0.25">
      <c r="A68" s="296"/>
      <c r="B68" s="327"/>
      <c r="C68" s="316"/>
      <c r="D68" s="317"/>
      <c r="E68" s="317"/>
      <c r="F68" s="317"/>
      <c r="G68" s="317"/>
      <c r="H68" s="317"/>
      <c r="I68" s="317"/>
      <c r="J68" s="317"/>
      <c r="K68" s="317"/>
      <c r="L68" s="317"/>
      <c r="M68" s="317"/>
      <c r="N68" s="317"/>
      <c r="O68" s="317"/>
      <c r="P68" s="47"/>
      <c r="Q68" s="46"/>
      <c r="R68" s="46"/>
      <c r="S68" s="46"/>
      <c r="T68" s="46"/>
      <c r="U68" s="46"/>
      <c r="V68" s="46"/>
      <c r="W68" s="46"/>
      <c r="X68" s="46"/>
      <c r="Y68" s="46"/>
    </row>
    <row r="69" spans="1:25" s="150" customFormat="1" outlineLevel="1" x14ac:dyDescent="0.25">
      <c r="A69" s="296"/>
      <c r="B69" s="327"/>
      <c r="C69" s="316"/>
      <c r="D69" s="317"/>
      <c r="E69" s="317"/>
      <c r="F69" s="317"/>
      <c r="G69" s="317"/>
      <c r="H69" s="317"/>
      <c r="I69" s="317"/>
      <c r="J69" s="317"/>
      <c r="K69" s="317"/>
      <c r="L69" s="317"/>
      <c r="M69" s="317"/>
      <c r="N69" s="317"/>
      <c r="O69" s="317"/>
      <c r="P69" s="47"/>
      <c r="Q69" s="46"/>
      <c r="R69" s="46"/>
      <c r="S69" s="46"/>
      <c r="T69" s="46"/>
      <c r="U69" s="46"/>
      <c r="V69" s="46"/>
      <c r="W69" s="46"/>
      <c r="X69" s="46"/>
      <c r="Y69" s="46"/>
    </row>
    <row r="70" spans="1:25" s="150" customFormat="1" outlineLevel="1" x14ac:dyDescent="0.25">
      <c r="A70" s="296"/>
      <c r="B70" s="328"/>
      <c r="C70" s="316"/>
      <c r="D70" s="317"/>
      <c r="E70" s="317"/>
      <c r="F70" s="317"/>
      <c r="G70" s="317"/>
      <c r="H70" s="317"/>
      <c r="I70" s="317"/>
      <c r="J70" s="317"/>
      <c r="K70" s="317"/>
      <c r="L70" s="317"/>
      <c r="M70" s="317"/>
      <c r="N70" s="317"/>
      <c r="O70" s="317"/>
      <c r="P70" s="47"/>
      <c r="Q70" s="46"/>
      <c r="R70" s="46"/>
      <c r="S70" s="46"/>
      <c r="T70" s="46"/>
      <c r="U70" s="46"/>
      <c r="V70" s="46"/>
      <c r="W70" s="46"/>
      <c r="X70" s="46"/>
      <c r="Y70" s="46"/>
    </row>
    <row r="71" spans="1:25" s="150" customFormat="1" ht="6" customHeight="1" outlineLevel="1" x14ac:dyDescent="0.25">
      <c r="A71" s="29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9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6"/>
      <c r="B73" s="338" t="s">
        <v>64</v>
      </c>
      <c r="C73" s="316"/>
      <c r="D73" s="317"/>
      <c r="E73" s="317"/>
      <c r="F73" s="317"/>
      <c r="G73" s="317"/>
      <c r="H73" s="317"/>
      <c r="I73" s="317"/>
      <c r="J73" s="317"/>
      <c r="K73" s="317"/>
      <c r="L73" s="317"/>
      <c r="M73" s="317"/>
      <c r="N73" s="317"/>
      <c r="O73" s="317"/>
      <c r="P73" s="47"/>
      <c r="Q73" s="46"/>
      <c r="R73" s="46"/>
      <c r="S73" s="46"/>
      <c r="T73" s="46"/>
      <c r="U73" s="46"/>
      <c r="V73" s="46"/>
      <c r="W73" s="46"/>
      <c r="X73" s="46"/>
      <c r="Y73" s="46"/>
    </row>
    <row r="74" spans="1:25" s="150" customFormat="1" outlineLevel="1" x14ac:dyDescent="0.25">
      <c r="A74" s="296"/>
      <c r="B74" s="327"/>
      <c r="C74" s="316"/>
      <c r="D74" s="317"/>
      <c r="E74" s="317"/>
      <c r="F74" s="317"/>
      <c r="G74" s="317"/>
      <c r="H74" s="317"/>
      <c r="I74" s="317"/>
      <c r="J74" s="317"/>
      <c r="K74" s="317"/>
      <c r="L74" s="317"/>
      <c r="M74" s="317"/>
      <c r="N74" s="317"/>
      <c r="O74" s="317"/>
      <c r="P74" s="47"/>
      <c r="Q74" s="46"/>
      <c r="R74" s="46"/>
      <c r="S74" s="46"/>
      <c r="T74" s="46"/>
      <c r="U74" s="46"/>
      <c r="V74" s="46"/>
      <c r="W74" s="46"/>
      <c r="X74" s="46"/>
      <c r="Y74" s="46"/>
    </row>
    <row r="75" spans="1:25" s="150" customFormat="1" outlineLevel="1" x14ac:dyDescent="0.25">
      <c r="A75" s="296"/>
      <c r="B75" s="327"/>
      <c r="C75" s="316"/>
      <c r="D75" s="317"/>
      <c r="E75" s="317"/>
      <c r="F75" s="317"/>
      <c r="G75" s="317"/>
      <c r="H75" s="317"/>
      <c r="I75" s="317"/>
      <c r="J75" s="317"/>
      <c r="K75" s="317"/>
      <c r="L75" s="317"/>
      <c r="M75" s="317"/>
      <c r="N75" s="317"/>
      <c r="O75" s="317"/>
      <c r="P75" s="47"/>
      <c r="Q75" s="46"/>
      <c r="R75" s="46"/>
      <c r="S75" s="46"/>
      <c r="T75" s="46"/>
      <c r="U75" s="46"/>
      <c r="V75" s="46"/>
      <c r="W75" s="46"/>
      <c r="X75" s="46"/>
      <c r="Y75" s="46"/>
    </row>
    <row r="76" spans="1:25" s="150" customFormat="1" outlineLevel="1" x14ac:dyDescent="0.25">
      <c r="A76" s="296"/>
      <c r="B76" s="328"/>
      <c r="C76" s="316"/>
      <c r="D76" s="317"/>
      <c r="E76" s="317"/>
      <c r="F76" s="317"/>
      <c r="G76" s="317"/>
      <c r="H76" s="317"/>
      <c r="I76" s="317"/>
      <c r="J76" s="317"/>
      <c r="K76" s="317"/>
      <c r="L76" s="317"/>
      <c r="M76" s="317"/>
      <c r="N76" s="317"/>
      <c r="O76" s="317"/>
      <c r="P76" s="47"/>
      <c r="Q76" s="46"/>
      <c r="R76" s="46"/>
      <c r="S76" s="46"/>
      <c r="T76" s="46"/>
      <c r="U76" s="46"/>
      <c r="V76" s="46"/>
      <c r="W76" s="46"/>
      <c r="X76" s="46"/>
      <c r="Y76" s="46"/>
    </row>
    <row r="77" spans="1:25" s="150" customFormat="1" ht="6" customHeight="1" outlineLevel="1" x14ac:dyDescent="0.25">
      <c r="A77" s="29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9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6"/>
      <c r="B79" s="338" t="s">
        <v>34</v>
      </c>
      <c r="C79" s="316"/>
      <c r="D79" s="317"/>
      <c r="E79" s="317"/>
      <c r="F79" s="317"/>
      <c r="G79" s="317"/>
      <c r="H79" s="317"/>
      <c r="I79" s="317"/>
      <c r="J79" s="317"/>
      <c r="K79" s="317"/>
      <c r="L79" s="317"/>
      <c r="M79" s="317"/>
      <c r="N79" s="317"/>
      <c r="O79" s="317"/>
      <c r="P79" s="47"/>
      <c r="Q79" s="46"/>
      <c r="R79" s="46"/>
      <c r="S79" s="46"/>
      <c r="T79" s="46"/>
      <c r="U79" s="46"/>
      <c r="V79" s="46"/>
      <c r="W79" s="46"/>
      <c r="X79" s="46"/>
      <c r="Y79" s="46"/>
    </row>
    <row r="80" spans="1:25" s="150" customFormat="1" outlineLevel="1" x14ac:dyDescent="0.25">
      <c r="A80" s="296"/>
      <c r="B80" s="327"/>
      <c r="C80" s="316"/>
      <c r="D80" s="317"/>
      <c r="E80" s="317"/>
      <c r="F80" s="317"/>
      <c r="G80" s="317"/>
      <c r="H80" s="317"/>
      <c r="I80" s="317"/>
      <c r="J80" s="317"/>
      <c r="K80" s="317"/>
      <c r="L80" s="317"/>
      <c r="M80" s="317"/>
      <c r="N80" s="317"/>
      <c r="O80" s="317"/>
      <c r="P80" s="47"/>
      <c r="Q80" s="46"/>
      <c r="R80" s="46"/>
      <c r="S80" s="46"/>
      <c r="T80" s="46"/>
      <c r="U80" s="46"/>
      <c r="V80" s="46"/>
      <c r="W80" s="46"/>
      <c r="X80" s="46"/>
      <c r="Y80" s="46"/>
    </row>
    <row r="81" spans="1:25" s="150" customFormat="1" outlineLevel="1" x14ac:dyDescent="0.25">
      <c r="A81" s="296"/>
      <c r="B81" s="327"/>
      <c r="C81" s="316"/>
      <c r="D81" s="317"/>
      <c r="E81" s="317"/>
      <c r="F81" s="317"/>
      <c r="G81" s="317"/>
      <c r="H81" s="317"/>
      <c r="I81" s="317"/>
      <c r="J81" s="317"/>
      <c r="K81" s="317"/>
      <c r="L81" s="317"/>
      <c r="M81" s="317"/>
      <c r="N81" s="317"/>
      <c r="O81" s="317"/>
      <c r="P81" s="47"/>
      <c r="Q81" s="46"/>
      <c r="R81" s="46"/>
      <c r="S81" s="46"/>
      <c r="T81" s="46"/>
      <c r="U81" s="46"/>
      <c r="V81" s="46"/>
      <c r="W81" s="46"/>
      <c r="X81" s="46"/>
      <c r="Y81" s="46"/>
    </row>
    <row r="82" spans="1:25" s="150" customFormat="1" outlineLevel="1" x14ac:dyDescent="0.25">
      <c r="A82" s="296"/>
      <c r="B82" s="198"/>
      <c r="C82" s="316"/>
      <c r="D82" s="317"/>
      <c r="E82" s="317"/>
      <c r="F82" s="317"/>
      <c r="G82" s="317"/>
      <c r="H82" s="317"/>
      <c r="I82" s="317"/>
      <c r="J82" s="317"/>
      <c r="K82" s="317"/>
      <c r="L82" s="317"/>
      <c r="M82" s="317"/>
      <c r="N82" s="317"/>
      <c r="O82" s="317"/>
      <c r="P82" s="47"/>
      <c r="Q82" s="46"/>
      <c r="R82" s="46"/>
      <c r="S82" s="46"/>
      <c r="T82" s="46"/>
      <c r="U82" s="46"/>
      <c r="V82" s="46"/>
      <c r="W82" s="46"/>
      <c r="X82" s="46"/>
      <c r="Y82" s="46"/>
    </row>
    <row r="83" spans="1:25" s="150" customFormat="1" outlineLevel="1" x14ac:dyDescent="0.25">
      <c r="A83" s="296"/>
      <c r="B83" s="116" t="str">
        <f>Notes!B14</f>
        <v>Note 6</v>
      </c>
      <c r="C83" s="316"/>
      <c r="D83" s="317"/>
      <c r="E83" s="317"/>
      <c r="F83" s="317"/>
      <c r="G83" s="317"/>
      <c r="H83" s="317"/>
      <c r="I83" s="317"/>
      <c r="J83" s="317"/>
      <c r="K83" s="317"/>
      <c r="L83" s="317"/>
      <c r="M83" s="317"/>
      <c r="N83" s="317"/>
      <c r="O83" s="317"/>
      <c r="P83" s="47"/>
      <c r="Q83" s="46"/>
      <c r="R83" s="46"/>
      <c r="S83" s="46"/>
      <c r="T83" s="46"/>
      <c r="U83" s="46"/>
      <c r="V83" s="46"/>
      <c r="W83" s="46"/>
      <c r="X83" s="46"/>
      <c r="Y83" s="46"/>
    </row>
    <row r="84" spans="1:25" s="150" customFormat="1" ht="10.5" customHeight="1" outlineLevel="1" x14ac:dyDescent="0.25">
      <c r="A84" s="29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9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6"/>
      <c r="B86" s="103" t="s">
        <v>6</v>
      </c>
      <c r="C86" s="304" t="s">
        <v>38</v>
      </c>
      <c r="D86" s="30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9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97"/>
      <c r="B88" s="118" t="s">
        <v>44</v>
      </c>
      <c r="C88" s="343"/>
      <c r="D88" s="344"/>
      <c r="E88" s="344"/>
      <c r="F88" s="344"/>
      <c r="G88" s="344"/>
      <c r="H88" s="344"/>
      <c r="I88" s="344"/>
      <c r="J88" s="344"/>
      <c r="K88" s="344"/>
      <c r="L88" s="344"/>
      <c r="M88" s="344"/>
      <c r="N88" s="344"/>
      <c r="O88" s="344"/>
      <c r="P88" s="47"/>
      <c r="Q88" s="46"/>
      <c r="R88" s="46"/>
      <c r="S88" s="46"/>
      <c r="T88" s="46"/>
      <c r="U88" s="46"/>
      <c r="V88" s="46"/>
      <c r="W88" s="46"/>
      <c r="X88" s="46"/>
      <c r="Y88" s="46"/>
    </row>
    <row r="89" spans="1:25" s="150" customFormat="1" ht="6" customHeight="1" outlineLevel="1" x14ac:dyDescent="0.25">
      <c r="A89" s="29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99"/>
      <c r="B90" s="305" t="s">
        <v>90</v>
      </c>
      <c r="C90" s="305"/>
      <c r="D90" s="305"/>
      <c r="E90" s="305"/>
      <c r="F90" s="305"/>
      <c r="G90" s="360"/>
      <c r="H90" s="304" t="s">
        <v>38</v>
      </c>
      <c r="I90" s="30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9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99"/>
      <c r="B92" s="361" t="s">
        <v>158</v>
      </c>
      <c r="C92" s="302" t="s">
        <v>101</v>
      </c>
      <c r="D92" s="303"/>
      <c r="E92" s="343"/>
      <c r="F92" s="344"/>
      <c r="G92" s="65"/>
      <c r="H92" s="303" t="s">
        <v>173</v>
      </c>
      <c r="I92" s="303"/>
      <c r="J92" s="343"/>
      <c r="K92" s="344"/>
      <c r="L92" s="344"/>
      <c r="M92" s="344"/>
      <c r="N92" s="344"/>
      <c r="O92" s="344"/>
      <c r="P92" s="47"/>
      <c r="Q92" s="46"/>
      <c r="R92" s="46"/>
      <c r="S92" s="46"/>
      <c r="T92" s="46"/>
      <c r="U92" s="46"/>
      <c r="V92" s="46"/>
      <c r="W92" s="46"/>
      <c r="X92" s="46"/>
      <c r="Y92" s="46"/>
    </row>
    <row r="93" spans="1:25" s="150" customFormat="1" ht="8.25" customHeight="1" outlineLevel="1" x14ac:dyDescent="0.25">
      <c r="A93" s="299"/>
      <c r="B93" s="36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99"/>
      <c r="B94" s="333" t="str">
        <f>Notes!B18</f>
        <v>Note 8</v>
      </c>
      <c r="C94" s="335" t="s">
        <v>169</v>
      </c>
      <c r="D94" s="336"/>
      <c r="E94" s="336"/>
      <c r="F94" s="336"/>
      <c r="G94" s="336"/>
      <c r="H94" s="336"/>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99"/>
      <c r="B95" s="333"/>
      <c r="C95" s="204"/>
      <c r="D95" s="204"/>
      <c r="E95" s="204"/>
      <c r="F95" s="204"/>
      <c r="G95" s="204"/>
      <c r="H95" s="204"/>
      <c r="I95" s="204"/>
      <c r="J95" s="204"/>
      <c r="K95" s="204"/>
      <c r="L95" s="204"/>
      <c r="M95" s="204"/>
      <c r="N95" s="303" t="s">
        <v>172</v>
      </c>
      <c r="O95" s="303"/>
      <c r="P95" s="47"/>
      <c r="Q95" s="46"/>
      <c r="R95" s="46"/>
      <c r="S95" s="46"/>
      <c r="T95" s="46"/>
      <c r="U95" s="46"/>
      <c r="V95" s="46"/>
      <c r="W95" s="46"/>
      <c r="X95" s="46"/>
      <c r="Y95" s="46"/>
    </row>
    <row r="96" spans="1:25" s="150" customFormat="1" ht="45" customHeight="1" outlineLevel="1" x14ac:dyDescent="0.25">
      <c r="A96" s="299"/>
      <c r="B96" s="333"/>
      <c r="C96" s="302" t="s">
        <v>102</v>
      </c>
      <c r="D96" s="303"/>
      <c r="E96" s="310" t="s">
        <v>103</v>
      </c>
      <c r="F96" s="310"/>
      <c r="G96" s="311"/>
      <c r="H96" s="311"/>
      <c r="I96" s="311"/>
      <c r="J96" s="311"/>
      <c r="K96" s="311"/>
      <c r="L96" s="311"/>
      <c r="M96" s="311"/>
      <c r="N96" s="311"/>
      <c r="O96" s="311"/>
      <c r="P96" s="47"/>
      <c r="Q96" s="46"/>
      <c r="R96" s="46"/>
      <c r="S96" s="46"/>
      <c r="T96" s="46"/>
      <c r="U96" s="46"/>
      <c r="V96" s="46"/>
      <c r="W96" s="46"/>
      <c r="X96" s="46"/>
      <c r="Y96" s="46"/>
    </row>
    <row r="97" spans="1:25" s="150" customFormat="1" ht="30" customHeight="1" outlineLevel="1" x14ac:dyDescent="0.25">
      <c r="A97" s="299"/>
      <c r="B97" s="333"/>
      <c r="C97" s="302"/>
      <c r="D97" s="303"/>
      <c r="E97" s="312" t="s">
        <v>104</v>
      </c>
      <c r="F97" s="313"/>
      <c r="G97" s="304" t="s">
        <v>3</v>
      </c>
      <c r="H97" s="304"/>
      <c r="I97" s="301"/>
      <c r="J97" s="301"/>
      <c r="K97" s="301"/>
      <c r="L97" s="301"/>
      <c r="M97" s="301"/>
      <c r="N97" s="301"/>
      <c r="O97" s="301"/>
      <c r="P97" s="47"/>
      <c r="Q97" s="46"/>
      <c r="R97" s="46"/>
      <c r="S97" s="46"/>
      <c r="T97" s="46"/>
      <c r="U97" s="46"/>
      <c r="V97" s="46"/>
      <c r="W97" s="46"/>
      <c r="X97" s="46"/>
      <c r="Y97" s="46"/>
    </row>
    <row r="98" spans="1:25" s="150" customFormat="1" ht="45" customHeight="1" outlineLevel="1" x14ac:dyDescent="0.25">
      <c r="A98" s="299"/>
      <c r="B98" s="333"/>
      <c r="C98" s="302"/>
      <c r="D98" s="303"/>
      <c r="E98" s="310" t="s">
        <v>105</v>
      </c>
      <c r="F98" s="310"/>
      <c r="G98" s="318"/>
      <c r="H98" s="318"/>
      <c r="I98" s="311"/>
      <c r="J98" s="311"/>
      <c r="K98" s="311"/>
      <c r="L98" s="311"/>
      <c r="M98" s="311"/>
      <c r="N98" s="311"/>
      <c r="O98" s="311"/>
      <c r="P98" s="47"/>
      <c r="Q98" s="46"/>
      <c r="R98" s="46"/>
      <c r="S98" s="46"/>
      <c r="T98" s="46"/>
      <c r="U98" s="46"/>
      <c r="V98" s="46"/>
      <c r="W98" s="46"/>
      <c r="X98" s="46"/>
      <c r="Y98" s="46"/>
    </row>
    <row r="99" spans="1:25" s="150" customFormat="1" ht="30" customHeight="1" outlineLevel="1" x14ac:dyDescent="0.25">
      <c r="A99" s="299"/>
      <c r="B99" s="333"/>
      <c r="C99" s="302"/>
      <c r="D99" s="303"/>
      <c r="E99" s="312" t="s">
        <v>104</v>
      </c>
      <c r="F99" s="313"/>
      <c r="G99" s="304" t="s">
        <v>3</v>
      </c>
      <c r="H99" s="304"/>
      <c r="I99" s="301"/>
      <c r="J99" s="301"/>
      <c r="K99" s="301"/>
      <c r="L99" s="301"/>
      <c r="M99" s="301"/>
      <c r="N99" s="301"/>
      <c r="O99" s="301"/>
      <c r="P99" s="47"/>
      <c r="Q99" s="46"/>
      <c r="R99" s="46"/>
      <c r="S99" s="46"/>
      <c r="T99" s="46"/>
      <c r="U99" s="46"/>
      <c r="V99" s="46"/>
      <c r="W99" s="46"/>
      <c r="X99" s="46"/>
      <c r="Y99" s="46"/>
    </row>
    <row r="100" spans="1:25" s="150" customFormat="1" ht="8.25" customHeight="1" outlineLevel="1" x14ac:dyDescent="0.25">
      <c r="A100" s="299"/>
      <c r="B100" s="333"/>
      <c r="C100" s="204"/>
      <c r="D100" s="204"/>
      <c r="E100" s="204"/>
      <c r="F100" s="204"/>
      <c r="G100" s="204"/>
      <c r="H100" s="204"/>
      <c r="I100" s="204"/>
      <c r="J100" s="204"/>
      <c r="K100" s="204"/>
      <c r="L100" s="204"/>
      <c r="M100" s="204"/>
      <c r="N100" s="301"/>
      <c r="O100" s="301"/>
      <c r="P100" s="47"/>
      <c r="Q100" s="46"/>
      <c r="R100" s="46"/>
      <c r="S100" s="46"/>
      <c r="T100" s="46"/>
      <c r="U100" s="46"/>
      <c r="V100" s="46"/>
      <c r="W100" s="46"/>
      <c r="X100" s="46"/>
      <c r="Y100" s="46"/>
    </row>
    <row r="101" spans="1:25" s="150" customFormat="1" ht="60" customHeight="1" outlineLevel="1" x14ac:dyDescent="0.25">
      <c r="A101" s="299"/>
      <c r="B101" s="333"/>
      <c r="C101" s="302" t="s">
        <v>170</v>
      </c>
      <c r="D101" s="303"/>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50" customFormat="1" ht="8.25" customHeight="1" outlineLevel="1" x14ac:dyDescent="0.25">
      <c r="A102" s="299"/>
      <c r="B102" s="333"/>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9"/>
      <c r="B103" s="333"/>
      <c r="C103" s="204"/>
      <c r="D103" s="204"/>
      <c r="E103" s="204"/>
      <c r="F103" s="204"/>
      <c r="G103" s="204"/>
      <c r="H103" s="204"/>
      <c r="I103" s="204"/>
      <c r="J103" s="204"/>
      <c r="K103" s="204"/>
      <c r="L103" s="204"/>
      <c r="M103" s="204"/>
      <c r="N103" s="303" t="s">
        <v>172</v>
      </c>
      <c r="O103" s="303"/>
      <c r="P103" s="47"/>
      <c r="Q103" s="46"/>
      <c r="R103" s="46"/>
      <c r="S103" s="46"/>
      <c r="T103" s="46"/>
      <c r="U103" s="46"/>
      <c r="V103" s="46"/>
      <c r="W103" s="46"/>
      <c r="X103" s="46"/>
      <c r="Y103" s="46"/>
    </row>
    <row r="104" spans="1:25" s="150" customFormat="1" ht="45" customHeight="1" outlineLevel="1" x14ac:dyDescent="0.25">
      <c r="A104" s="299"/>
      <c r="B104" s="333"/>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50" customFormat="1" ht="30" customHeight="1" outlineLevel="1" x14ac:dyDescent="0.25">
      <c r="A105" s="299"/>
      <c r="B105" s="333"/>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50" customFormat="1" ht="6" customHeight="1" outlineLevel="1" x14ac:dyDescent="0.25">
      <c r="A106" s="299"/>
      <c r="B106" s="210"/>
      <c r="C106" s="301"/>
      <c r="D106" s="301"/>
      <c r="E106" s="301"/>
      <c r="F106" s="301"/>
      <c r="G106" s="301"/>
      <c r="H106" s="301"/>
      <c r="I106" s="301"/>
      <c r="J106" s="301"/>
      <c r="K106" s="301"/>
      <c r="L106" s="301"/>
      <c r="M106" s="301"/>
      <c r="N106" s="301"/>
      <c r="O106" s="301"/>
      <c r="P106" s="47"/>
      <c r="Q106" s="46"/>
      <c r="R106" s="46"/>
      <c r="S106" s="46"/>
      <c r="T106" s="46"/>
      <c r="U106" s="46"/>
      <c r="V106" s="46"/>
      <c r="W106" s="46"/>
      <c r="X106" s="46"/>
      <c r="Y106" s="46"/>
    </row>
    <row r="107" spans="1:25" s="150" customFormat="1" ht="25.5" customHeight="1" outlineLevel="1" x14ac:dyDescent="0.25">
      <c r="A107" s="299"/>
      <c r="B107" s="333" t="str">
        <f>Notes!B20</f>
        <v>Note 9</v>
      </c>
      <c r="C107" s="335" t="s">
        <v>178</v>
      </c>
      <c r="D107" s="336"/>
      <c r="E107" s="336"/>
      <c r="F107" s="336"/>
      <c r="G107" s="336"/>
      <c r="H107" s="336"/>
      <c r="I107" s="337"/>
      <c r="J107" s="301"/>
      <c r="K107" s="301"/>
      <c r="L107" s="301"/>
      <c r="M107" s="301"/>
      <c r="N107" s="301"/>
      <c r="O107" s="301"/>
      <c r="P107" s="47"/>
      <c r="Q107" s="46"/>
      <c r="R107" s="46"/>
      <c r="S107" s="46"/>
      <c r="T107" s="46"/>
      <c r="U107" s="46"/>
      <c r="V107" s="46"/>
      <c r="W107" s="46"/>
      <c r="X107" s="46"/>
      <c r="Y107" s="46"/>
    </row>
    <row r="108" spans="1:25" s="150" customFormat="1" ht="6" customHeight="1" outlineLevel="1" x14ac:dyDescent="0.25">
      <c r="A108" s="299"/>
      <c r="B108" s="333"/>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300"/>
      <c r="B109" s="334"/>
      <c r="C109" s="344"/>
      <c r="D109" s="344"/>
      <c r="E109" s="344"/>
      <c r="F109" s="344"/>
      <c r="G109" s="344"/>
      <c r="H109" s="344"/>
      <c r="I109" s="344"/>
      <c r="J109" s="344"/>
      <c r="K109" s="344"/>
      <c r="L109" s="344"/>
      <c r="M109" s="344"/>
      <c r="N109" s="344"/>
      <c r="O109" s="34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9" t="s">
        <v>1</v>
      </c>
      <c r="D112" s="330"/>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43"/>
      <c r="D113" s="344"/>
      <c r="E113" s="344"/>
      <c r="F113" s="344"/>
      <c r="G113" s="344"/>
      <c r="H113" s="344"/>
      <c r="I113" s="344"/>
      <c r="J113" s="344"/>
      <c r="K113" s="344"/>
      <c r="L113" s="344"/>
      <c r="M113" s="344"/>
      <c r="N113" s="344"/>
      <c r="O113" s="34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4"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5"/>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5"/>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5"/>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5"/>
      <c r="B120" s="338" t="s">
        <v>68</v>
      </c>
      <c r="C120" s="344"/>
      <c r="D120" s="344"/>
      <c r="E120" s="344"/>
      <c r="F120" s="344"/>
      <c r="G120" s="344"/>
      <c r="H120" s="344"/>
      <c r="I120" s="344"/>
      <c r="J120" s="344"/>
      <c r="K120" s="344"/>
      <c r="L120" s="344"/>
      <c r="M120" s="344"/>
      <c r="N120" s="344"/>
      <c r="O120" s="344"/>
      <c r="P120" s="47"/>
      <c r="Q120" s="46"/>
      <c r="R120" s="46"/>
      <c r="S120" s="46"/>
      <c r="T120" s="46"/>
      <c r="U120" s="46"/>
      <c r="V120" s="46"/>
      <c r="W120" s="46"/>
      <c r="X120" s="46"/>
      <c r="Y120" s="46"/>
    </row>
    <row r="121" spans="1:25" s="150" customFormat="1" outlineLevel="1" x14ac:dyDescent="0.25">
      <c r="A121" s="325"/>
      <c r="B121" s="327"/>
      <c r="C121" s="344"/>
      <c r="D121" s="344"/>
      <c r="E121" s="344"/>
      <c r="F121" s="344"/>
      <c r="G121" s="344"/>
      <c r="H121" s="344"/>
      <c r="I121" s="344"/>
      <c r="J121" s="344"/>
      <c r="K121" s="344"/>
      <c r="L121" s="344"/>
      <c r="M121" s="344"/>
      <c r="N121" s="344"/>
      <c r="O121" s="344"/>
      <c r="P121" s="47"/>
      <c r="Q121" s="46"/>
      <c r="R121" s="46"/>
      <c r="S121" s="46"/>
      <c r="T121" s="46"/>
      <c r="U121" s="46"/>
      <c r="V121" s="46"/>
      <c r="W121" s="46"/>
      <c r="X121" s="46"/>
      <c r="Y121" s="46"/>
    </row>
    <row r="122" spans="1:25" s="150" customFormat="1" outlineLevel="1" x14ac:dyDescent="0.25">
      <c r="A122" s="325"/>
      <c r="B122" s="327"/>
      <c r="C122" s="344"/>
      <c r="D122" s="344"/>
      <c r="E122" s="344"/>
      <c r="F122" s="344"/>
      <c r="G122" s="344"/>
      <c r="H122" s="344"/>
      <c r="I122" s="344"/>
      <c r="J122" s="344"/>
      <c r="K122" s="344"/>
      <c r="L122" s="344"/>
      <c r="M122" s="344"/>
      <c r="N122" s="344"/>
      <c r="O122" s="344"/>
      <c r="P122" s="47"/>
      <c r="Q122" s="46"/>
      <c r="R122" s="46"/>
      <c r="S122" s="46"/>
      <c r="T122" s="46"/>
      <c r="U122" s="46"/>
      <c r="V122" s="46"/>
      <c r="W122" s="46"/>
      <c r="X122" s="46"/>
      <c r="Y122" s="46"/>
    </row>
    <row r="123" spans="1:25" s="150" customFormat="1" outlineLevel="1" x14ac:dyDescent="0.25">
      <c r="A123" s="325"/>
      <c r="B123" s="327"/>
      <c r="C123" s="344"/>
      <c r="D123" s="344"/>
      <c r="E123" s="344"/>
      <c r="F123" s="344"/>
      <c r="G123" s="344"/>
      <c r="H123" s="344"/>
      <c r="I123" s="344"/>
      <c r="J123" s="344"/>
      <c r="K123" s="344"/>
      <c r="L123" s="344"/>
      <c r="M123" s="344"/>
      <c r="N123" s="344"/>
      <c r="O123" s="344"/>
      <c r="P123" s="47"/>
      <c r="Q123" s="46"/>
      <c r="R123" s="46"/>
      <c r="S123" s="46"/>
      <c r="T123" s="46"/>
      <c r="U123" s="46"/>
      <c r="V123" s="46"/>
      <c r="W123" s="46"/>
      <c r="X123" s="46"/>
      <c r="Y123" s="46"/>
    </row>
    <row r="124" spans="1:25" s="150" customFormat="1" outlineLevel="1" x14ac:dyDescent="0.25">
      <c r="A124" s="325"/>
      <c r="B124" s="327"/>
      <c r="C124" s="344"/>
      <c r="D124" s="344"/>
      <c r="E124" s="344"/>
      <c r="F124" s="344"/>
      <c r="G124" s="344"/>
      <c r="H124" s="344"/>
      <c r="I124" s="344"/>
      <c r="J124" s="344"/>
      <c r="K124" s="344"/>
      <c r="L124" s="344"/>
      <c r="M124" s="344"/>
      <c r="N124" s="344"/>
      <c r="O124" s="344"/>
      <c r="P124" s="47"/>
      <c r="Q124" s="46"/>
      <c r="R124" s="46"/>
      <c r="S124" s="46"/>
      <c r="T124" s="46"/>
      <c r="U124" s="46"/>
      <c r="V124" s="46"/>
      <c r="W124" s="46"/>
      <c r="X124" s="46"/>
      <c r="Y124" s="46"/>
    </row>
    <row r="125" spans="1:25" s="150" customFormat="1" outlineLevel="1" x14ac:dyDescent="0.25">
      <c r="A125" s="325"/>
      <c r="B125" s="328"/>
      <c r="C125" s="344"/>
      <c r="D125" s="344"/>
      <c r="E125" s="344"/>
      <c r="F125" s="344"/>
      <c r="G125" s="344"/>
      <c r="H125" s="344"/>
      <c r="I125" s="344"/>
      <c r="J125" s="344"/>
      <c r="K125" s="344"/>
      <c r="L125" s="344"/>
      <c r="M125" s="344"/>
      <c r="N125" s="344"/>
      <c r="O125" s="344"/>
      <c r="P125" s="47"/>
      <c r="Q125" s="46"/>
      <c r="R125" s="46"/>
      <c r="S125" s="46"/>
      <c r="T125" s="46"/>
      <c r="U125" s="46"/>
      <c r="V125" s="46"/>
      <c r="W125" s="46"/>
      <c r="X125" s="46"/>
      <c r="Y125" s="46"/>
    </row>
    <row r="126" spans="1:25" s="150" customFormat="1" ht="6" customHeight="1" outlineLevel="1" thickBot="1" x14ac:dyDescent="0.3">
      <c r="A126" s="326"/>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51" t="s">
        <v>156</v>
      </c>
      <c r="C130" s="352"/>
      <c r="D130" s="352"/>
      <c r="E130" s="352"/>
      <c r="F130" s="352"/>
      <c r="G130" s="352"/>
      <c r="H130" s="352"/>
      <c r="I130" s="352"/>
      <c r="J130" s="352"/>
      <c r="K130" s="352"/>
      <c r="L130" s="352"/>
      <c r="M130" s="352"/>
      <c r="N130" s="352"/>
      <c r="O130" s="35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24"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5"/>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5"/>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5"/>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5"/>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6"/>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24"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5"/>
      <c r="B139" s="197" t="s">
        <v>48</v>
      </c>
      <c r="C139" s="345" t="s">
        <v>109</v>
      </c>
      <c r="D139" s="346"/>
      <c r="E139" s="346"/>
      <c r="F139" s="34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5"/>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5"/>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5"/>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5"/>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5"/>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5"/>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6"/>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5" t="str">
        <f>Notes!B28</f>
        <v>Note 13</v>
      </c>
      <c r="B147" s="197" t="s">
        <v>62</v>
      </c>
      <c r="C147" s="316" t="s">
        <v>135</v>
      </c>
      <c r="D147" s="317"/>
      <c r="E147" s="317"/>
      <c r="F147" s="317"/>
      <c r="G147" s="317"/>
      <c r="H147" s="31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5"/>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5"/>
      <c r="B149" s="198"/>
      <c r="C149" s="373">
        <v>4</v>
      </c>
      <c r="D149" s="37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5"/>
      <c r="B150" s="198"/>
      <c r="C150" s="331">
        <v>2</v>
      </c>
      <c r="D150" s="33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5"/>
      <c r="B151" s="198"/>
      <c r="C151" s="348"/>
      <c r="D151" s="349"/>
      <c r="E151" s="349"/>
      <c r="F151" s="349"/>
      <c r="G151" s="349"/>
      <c r="H151" s="349"/>
      <c r="I151" s="349"/>
      <c r="J151" s="349"/>
      <c r="K151" s="349"/>
      <c r="L151" s="349"/>
      <c r="M151" s="349"/>
      <c r="N151" s="349"/>
      <c r="O151" s="349"/>
      <c r="P151" s="47"/>
      <c r="Q151" s="46" t="s">
        <v>136</v>
      </c>
      <c r="R151" s="46"/>
      <c r="S151" s="46"/>
      <c r="T151" s="46"/>
      <c r="U151" s="46"/>
      <c r="V151" s="46"/>
      <c r="W151" s="46"/>
      <c r="X151" s="46"/>
      <c r="Y151" s="46"/>
    </row>
    <row r="152" spans="1:25" s="150" customFormat="1" outlineLevel="1" x14ac:dyDescent="0.25">
      <c r="A152" s="325"/>
      <c r="B152" s="198"/>
      <c r="C152" s="348"/>
      <c r="D152" s="349"/>
      <c r="E152" s="349"/>
      <c r="F152" s="349"/>
      <c r="G152" s="349"/>
      <c r="H152" s="349"/>
      <c r="I152" s="349"/>
      <c r="J152" s="349"/>
      <c r="K152" s="349"/>
      <c r="L152" s="349"/>
      <c r="M152" s="349"/>
      <c r="N152" s="349"/>
      <c r="O152" s="349"/>
      <c r="P152" s="47"/>
      <c r="Q152" s="46" t="s">
        <v>137</v>
      </c>
      <c r="R152" s="46"/>
      <c r="S152" s="46"/>
      <c r="T152" s="46"/>
      <c r="U152" s="46"/>
      <c r="V152" s="46"/>
      <c r="W152" s="46"/>
      <c r="X152" s="46"/>
      <c r="Y152" s="46"/>
    </row>
    <row r="153" spans="1:25" s="150" customFormat="1" outlineLevel="1" x14ac:dyDescent="0.25">
      <c r="A153" s="325"/>
      <c r="B153" s="198"/>
      <c r="C153" s="348"/>
      <c r="D153" s="349"/>
      <c r="E153" s="349"/>
      <c r="F153" s="349"/>
      <c r="G153" s="349"/>
      <c r="H153" s="349"/>
      <c r="I153" s="349"/>
      <c r="J153" s="349"/>
      <c r="K153" s="349"/>
      <c r="L153" s="349"/>
      <c r="M153" s="349"/>
      <c r="N153" s="349"/>
      <c r="O153" s="349"/>
      <c r="P153" s="47"/>
      <c r="Q153" s="46" t="s">
        <v>138</v>
      </c>
      <c r="R153" s="46"/>
      <c r="S153" s="46"/>
      <c r="T153" s="46"/>
      <c r="U153" s="46"/>
      <c r="V153" s="46"/>
      <c r="W153" s="46"/>
      <c r="X153" s="46"/>
      <c r="Y153" s="46"/>
    </row>
    <row r="154" spans="1:25" s="150" customFormat="1" outlineLevel="1" x14ac:dyDescent="0.25">
      <c r="A154" s="325"/>
      <c r="B154" s="198"/>
      <c r="C154" s="348"/>
      <c r="D154" s="349"/>
      <c r="E154" s="349"/>
      <c r="F154" s="349"/>
      <c r="G154" s="349"/>
      <c r="H154" s="349"/>
      <c r="I154" s="349"/>
      <c r="J154" s="349"/>
      <c r="K154" s="349"/>
      <c r="L154" s="349"/>
      <c r="M154" s="349"/>
      <c r="N154" s="349"/>
      <c r="O154" s="349"/>
      <c r="P154" s="47"/>
      <c r="Q154" s="46" t="s">
        <v>139</v>
      </c>
      <c r="R154" s="46"/>
      <c r="S154" s="46"/>
      <c r="T154" s="46"/>
      <c r="U154" s="46"/>
      <c r="V154" s="46"/>
      <c r="W154" s="46"/>
      <c r="X154" s="46"/>
      <c r="Y154" s="46"/>
    </row>
    <row r="155" spans="1:25" s="150" customFormat="1" outlineLevel="1" x14ac:dyDescent="0.25">
      <c r="A155" s="325"/>
      <c r="B155" s="199"/>
      <c r="C155" s="348"/>
      <c r="D155" s="349"/>
      <c r="E155" s="349"/>
      <c r="F155" s="349"/>
      <c r="G155" s="349"/>
      <c r="H155" s="349"/>
      <c r="I155" s="349"/>
      <c r="J155" s="349"/>
      <c r="K155" s="349"/>
      <c r="L155" s="349"/>
      <c r="M155" s="349"/>
      <c r="N155" s="349"/>
      <c r="O155" s="349"/>
      <c r="P155" s="47"/>
      <c r="Q155" s="46" t="s">
        <v>140</v>
      </c>
      <c r="R155" s="46"/>
      <c r="S155" s="46"/>
      <c r="T155" s="46"/>
      <c r="U155" s="46"/>
      <c r="V155" s="46"/>
      <c r="W155" s="46"/>
      <c r="X155" s="46"/>
      <c r="Y155" s="46"/>
    </row>
    <row r="156" spans="1:25" s="150" customFormat="1" ht="6" customHeight="1" outlineLevel="1" thickBot="1" x14ac:dyDescent="0.3">
      <c r="A156" s="326"/>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98" t="str">
        <f>Notes!B30</f>
        <v>Note 14</v>
      </c>
      <c r="B157" s="126" t="s">
        <v>141</v>
      </c>
      <c r="C157" s="329" t="s">
        <v>38</v>
      </c>
      <c r="D157" s="330"/>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9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99"/>
      <c r="B159" s="126" t="s">
        <v>99</v>
      </c>
      <c r="C159" s="343"/>
      <c r="D159" s="344"/>
      <c r="E159" s="344"/>
      <c r="F159" s="344"/>
      <c r="G159" s="344"/>
      <c r="H159" s="344"/>
      <c r="I159" s="344"/>
      <c r="J159" s="344"/>
      <c r="K159" s="344"/>
      <c r="L159" s="344"/>
      <c r="M159" s="344"/>
      <c r="N159" s="344"/>
      <c r="O159" s="344"/>
      <c r="P159" s="47"/>
      <c r="Q159" s="46"/>
      <c r="R159" s="46"/>
      <c r="S159" s="46"/>
      <c r="T159" s="46"/>
      <c r="U159" s="46"/>
      <c r="V159" s="46"/>
      <c r="W159" s="46"/>
      <c r="X159" s="46"/>
      <c r="Y159" s="46"/>
    </row>
    <row r="160" spans="1:25" s="150" customFormat="1" ht="6" customHeight="1" outlineLevel="1" thickBot="1" x14ac:dyDescent="0.3">
      <c r="A160" s="30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98" t="str">
        <f>Notes!B32</f>
        <v>Note 15</v>
      </c>
      <c r="B161" s="104" t="s">
        <v>77</v>
      </c>
      <c r="C161" s="329" t="s">
        <v>38</v>
      </c>
      <c r="D161" s="33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99"/>
      <c r="B163" s="104" t="s">
        <v>49</v>
      </c>
      <c r="C163" s="329" t="s">
        <v>35</v>
      </c>
      <c r="D163" s="330"/>
      <c r="E163" s="330"/>
      <c r="F163" s="330"/>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0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24" t="str">
        <f>Notes!B34</f>
        <v>Note 16</v>
      </c>
      <c r="B165" s="351" t="s">
        <v>155</v>
      </c>
      <c r="C165" s="352"/>
      <c r="D165" s="352"/>
      <c r="E165" s="352"/>
      <c r="F165" s="352"/>
      <c r="G165" s="352"/>
      <c r="H165" s="352"/>
      <c r="I165" s="352"/>
      <c r="J165" s="352"/>
      <c r="K165" s="352"/>
      <c r="L165" s="352"/>
      <c r="M165" s="352"/>
      <c r="N165" s="352"/>
      <c r="O165" s="353"/>
      <c r="P165" s="47"/>
      <c r="Q165" s="46"/>
      <c r="R165" s="46"/>
      <c r="S165" s="46"/>
      <c r="T165" s="46"/>
      <c r="U165" s="46"/>
      <c r="V165" s="46"/>
      <c r="W165" s="46"/>
      <c r="X165" s="46"/>
      <c r="Y165" s="46"/>
    </row>
    <row r="166" spans="1:25" s="150" customFormat="1" ht="6" customHeight="1" outlineLevel="1" x14ac:dyDescent="0.25">
      <c r="A166" s="325"/>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5"/>
      <c r="B167" s="104" t="s">
        <v>57</v>
      </c>
      <c r="C167" s="329"/>
      <c r="D167" s="330"/>
      <c r="E167" s="330"/>
      <c r="F167" s="330"/>
      <c r="G167" s="330"/>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5"/>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5"/>
      <c r="B169" s="338" t="s">
        <v>61</v>
      </c>
      <c r="C169" s="339" t="s">
        <v>39</v>
      </c>
      <c r="D169" s="34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5"/>
      <c r="B170" s="327"/>
      <c r="C170" s="343"/>
      <c r="D170" s="344"/>
      <c r="E170" s="344"/>
      <c r="F170" s="344"/>
      <c r="G170" s="344"/>
      <c r="H170" s="344"/>
      <c r="I170" s="344"/>
      <c r="J170" s="344"/>
      <c r="K170" s="344"/>
      <c r="L170" s="344"/>
      <c r="M170" s="344"/>
      <c r="N170" s="344"/>
      <c r="O170" s="344"/>
      <c r="P170" s="47"/>
      <c r="Q170" s="46" t="s">
        <v>50</v>
      </c>
      <c r="R170" s="46"/>
      <c r="S170" s="46"/>
      <c r="T170" s="46"/>
      <c r="U170" s="46"/>
      <c r="V170" s="46"/>
      <c r="W170" s="46"/>
      <c r="X170" s="46"/>
      <c r="Y170" s="46"/>
    </row>
    <row r="171" spans="1:25" s="150" customFormat="1" outlineLevel="1" x14ac:dyDescent="0.25">
      <c r="A171" s="325"/>
      <c r="B171" s="327"/>
      <c r="C171" s="343"/>
      <c r="D171" s="344"/>
      <c r="E171" s="344"/>
      <c r="F171" s="344"/>
      <c r="G171" s="344"/>
      <c r="H171" s="344"/>
      <c r="I171" s="344"/>
      <c r="J171" s="344"/>
      <c r="K171" s="344"/>
      <c r="L171" s="344"/>
      <c r="M171" s="344"/>
      <c r="N171" s="344"/>
      <c r="O171" s="344"/>
      <c r="P171" s="47"/>
      <c r="Q171" s="46"/>
      <c r="R171" s="46"/>
      <c r="S171" s="46"/>
      <c r="T171" s="46"/>
      <c r="U171" s="46"/>
      <c r="V171" s="46"/>
      <c r="W171" s="46"/>
      <c r="X171" s="46"/>
      <c r="Y171" s="46"/>
    </row>
    <row r="172" spans="1:25" s="150" customFormat="1" outlineLevel="1" x14ac:dyDescent="0.25">
      <c r="A172" s="325"/>
      <c r="B172" s="327"/>
      <c r="C172" s="343"/>
      <c r="D172" s="344"/>
      <c r="E172" s="344"/>
      <c r="F172" s="344"/>
      <c r="G172" s="344"/>
      <c r="H172" s="344"/>
      <c r="I172" s="344"/>
      <c r="J172" s="344"/>
      <c r="K172" s="344"/>
      <c r="L172" s="344"/>
      <c r="M172" s="344"/>
      <c r="N172" s="344"/>
      <c r="O172" s="344"/>
      <c r="P172" s="47"/>
      <c r="Q172" s="46"/>
      <c r="R172" s="46"/>
      <c r="S172" s="46"/>
      <c r="T172" s="46"/>
      <c r="U172" s="46"/>
      <c r="V172" s="46"/>
      <c r="W172" s="46"/>
      <c r="X172" s="46"/>
      <c r="Y172" s="46"/>
    </row>
    <row r="173" spans="1:25" s="150" customFormat="1" outlineLevel="1" x14ac:dyDescent="0.25">
      <c r="A173" s="325"/>
      <c r="B173" s="327"/>
      <c r="C173" s="343"/>
      <c r="D173" s="344"/>
      <c r="E173" s="344"/>
      <c r="F173" s="344"/>
      <c r="G173" s="344"/>
      <c r="H173" s="344"/>
      <c r="I173" s="344"/>
      <c r="J173" s="344"/>
      <c r="K173" s="344"/>
      <c r="L173" s="344"/>
      <c r="M173" s="344"/>
      <c r="N173" s="344"/>
      <c r="O173" s="344"/>
      <c r="P173" s="47"/>
      <c r="Q173" s="46"/>
      <c r="R173" s="46"/>
      <c r="S173" s="46"/>
      <c r="T173" s="46"/>
      <c r="U173" s="46"/>
      <c r="V173" s="46"/>
      <c r="W173" s="46"/>
      <c r="X173" s="46"/>
      <c r="Y173" s="46"/>
    </row>
    <row r="174" spans="1:25" s="150" customFormat="1" outlineLevel="1" x14ac:dyDescent="0.25">
      <c r="A174" s="325"/>
      <c r="B174" s="328"/>
      <c r="C174" s="343"/>
      <c r="D174" s="344"/>
      <c r="E174" s="344"/>
      <c r="F174" s="344"/>
      <c r="G174" s="344"/>
      <c r="H174" s="344"/>
      <c r="I174" s="344"/>
      <c r="J174" s="344"/>
      <c r="K174" s="344"/>
      <c r="L174" s="344"/>
      <c r="M174" s="344"/>
      <c r="N174" s="344"/>
      <c r="O174" s="344"/>
      <c r="P174" s="47"/>
      <c r="Q174" s="46"/>
      <c r="R174" s="46"/>
      <c r="S174" s="46"/>
      <c r="T174" s="46"/>
      <c r="U174" s="46"/>
      <c r="V174" s="46"/>
      <c r="W174" s="46"/>
      <c r="X174" s="46"/>
      <c r="Y174" s="46"/>
    </row>
    <row r="175" spans="1:25" s="150" customFormat="1" ht="6" customHeight="1" outlineLevel="1" x14ac:dyDescent="0.25">
      <c r="A175" s="325"/>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5"/>
      <c r="B176" s="338" t="s">
        <v>48</v>
      </c>
      <c r="C176" s="343"/>
      <c r="D176" s="344"/>
      <c r="E176" s="344"/>
      <c r="F176" s="344"/>
      <c r="G176" s="344"/>
      <c r="H176" s="344"/>
      <c r="I176" s="344"/>
      <c r="J176" s="344"/>
      <c r="K176" s="344"/>
      <c r="L176" s="344"/>
      <c r="M176" s="344"/>
      <c r="N176" s="344"/>
      <c r="O176" s="344"/>
      <c r="P176" s="47"/>
      <c r="Q176" s="46"/>
      <c r="R176" s="46"/>
      <c r="S176" s="46"/>
      <c r="T176" s="46"/>
      <c r="U176" s="46"/>
      <c r="V176" s="46"/>
      <c r="W176" s="46"/>
      <c r="X176" s="46"/>
      <c r="Y176" s="46"/>
    </row>
    <row r="177" spans="1:25" s="150" customFormat="1" ht="15" customHeight="1" outlineLevel="1" x14ac:dyDescent="0.25">
      <c r="A177" s="325"/>
      <c r="B177" s="327"/>
      <c r="C177" s="343"/>
      <c r="D177" s="344"/>
      <c r="E177" s="344"/>
      <c r="F177" s="344"/>
      <c r="G177" s="344"/>
      <c r="H177" s="344"/>
      <c r="I177" s="344"/>
      <c r="J177" s="344"/>
      <c r="K177" s="344"/>
      <c r="L177" s="344"/>
      <c r="M177" s="344"/>
      <c r="N177" s="344"/>
      <c r="O177" s="344"/>
      <c r="P177" s="47"/>
      <c r="Q177" s="46"/>
      <c r="R177" s="46"/>
      <c r="S177" s="46"/>
      <c r="T177" s="46"/>
      <c r="U177" s="46"/>
      <c r="V177" s="46"/>
      <c r="W177" s="46"/>
      <c r="X177" s="46"/>
      <c r="Y177" s="46"/>
    </row>
    <row r="178" spans="1:25" s="150" customFormat="1" outlineLevel="1" x14ac:dyDescent="0.25">
      <c r="A178" s="325"/>
      <c r="B178" s="327"/>
      <c r="C178" s="343"/>
      <c r="D178" s="344"/>
      <c r="E178" s="344"/>
      <c r="F178" s="344"/>
      <c r="G178" s="344"/>
      <c r="H178" s="344"/>
      <c r="I178" s="344"/>
      <c r="J178" s="344"/>
      <c r="K178" s="344"/>
      <c r="L178" s="344"/>
      <c r="M178" s="344"/>
      <c r="N178" s="344"/>
      <c r="O178" s="344"/>
      <c r="P178" s="47"/>
      <c r="Q178" s="46"/>
      <c r="R178" s="46"/>
      <c r="S178" s="46"/>
      <c r="T178" s="46"/>
      <c r="U178" s="46"/>
      <c r="V178" s="46"/>
      <c r="W178" s="46"/>
      <c r="X178" s="46"/>
      <c r="Y178" s="46"/>
    </row>
    <row r="179" spans="1:25" s="150" customFormat="1" outlineLevel="1" x14ac:dyDescent="0.25">
      <c r="A179" s="325"/>
      <c r="B179" s="327"/>
      <c r="C179" s="343"/>
      <c r="D179" s="344"/>
      <c r="E179" s="344"/>
      <c r="F179" s="344"/>
      <c r="G179" s="344"/>
      <c r="H179" s="344"/>
      <c r="I179" s="344"/>
      <c r="J179" s="344"/>
      <c r="K179" s="344"/>
      <c r="L179" s="344"/>
      <c r="M179" s="344"/>
      <c r="N179" s="344"/>
      <c r="O179" s="344"/>
      <c r="P179" s="47"/>
      <c r="Q179" s="46"/>
      <c r="R179" s="46"/>
      <c r="S179" s="46"/>
      <c r="T179" s="46"/>
      <c r="U179" s="46"/>
      <c r="V179" s="46"/>
      <c r="W179" s="46"/>
      <c r="X179" s="46"/>
      <c r="Y179" s="46"/>
    </row>
    <row r="180" spans="1:25" s="150" customFormat="1" outlineLevel="1" x14ac:dyDescent="0.25">
      <c r="A180" s="325"/>
      <c r="B180" s="327"/>
      <c r="C180" s="343"/>
      <c r="D180" s="344"/>
      <c r="E180" s="344"/>
      <c r="F180" s="344"/>
      <c r="G180" s="344"/>
      <c r="H180" s="344"/>
      <c r="I180" s="344"/>
      <c r="J180" s="344"/>
      <c r="K180" s="344"/>
      <c r="L180" s="344"/>
      <c r="M180" s="344"/>
      <c r="N180" s="344"/>
      <c r="O180" s="344"/>
      <c r="P180" s="47"/>
      <c r="Q180" s="46"/>
      <c r="R180" s="46"/>
      <c r="S180" s="46"/>
      <c r="T180" s="46"/>
      <c r="U180" s="46"/>
      <c r="V180" s="46"/>
      <c r="W180" s="46"/>
      <c r="X180" s="46"/>
      <c r="Y180" s="46"/>
    </row>
    <row r="181" spans="1:25" s="150" customFormat="1" outlineLevel="1" x14ac:dyDescent="0.25">
      <c r="A181" s="325"/>
      <c r="B181" s="327"/>
      <c r="C181" s="343"/>
      <c r="D181" s="344"/>
      <c r="E181" s="344"/>
      <c r="F181" s="344"/>
      <c r="G181" s="344"/>
      <c r="H181" s="344"/>
      <c r="I181" s="344"/>
      <c r="J181" s="344"/>
      <c r="K181" s="344"/>
      <c r="L181" s="344"/>
      <c r="M181" s="344"/>
      <c r="N181" s="344"/>
      <c r="O181" s="344"/>
      <c r="P181" s="47"/>
      <c r="Q181" s="46"/>
      <c r="R181" s="46"/>
      <c r="S181" s="46"/>
      <c r="T181" s="46"/>
      <c r="U181" s="46"/>
      <c r="V181" s="46"/>
      <c r="W181" s="46"/>
      <c r="X181" s="46"/>
      <c r="Y181" s="46"/>
    </row>
    <row r="182" spans="1:25" s="150" customFormat="1" outlineLevel="1" x14ac:dyDescent="0.25">
      <c r="A182" s="325"/>
      <c r="B182" s="328"/>
      <c r="C182" s="343"/>
      <c r="D182" s="344"/>
      <c r="E182" s="344"/>
      <c r="F182" s="344"/>
      <c r="G182" s="344"/>
      <c r="H182" s="344"/>
      <c r="I182" s="344"/>
      <c r="J182" s="344"/>
      <c r="K182" s="344"/>
      <c r="L182" s="344"/>
      <c r="M182" s="344"/>
      <c r="N182" s="344"/>
      <c r="O182" s="344"/>
      <c r="P182" s="47"/>
      <c r="Q182" s="46"/>
      <c r="R182" s="46"/>
      <c r="S182" s="46"/>
      <c r="T182" s="46"/>
      <c r="U182" s="46"/>
      <c r="V182" s="46"/>
      <c r="W182" s="46"/>
      <c r="X182" s="46"/>
      <c r="Y182" s="46"/>
    </row>
    <row r="183" spans="1:25" s="150" customFormat="1" ht="6" customHeight="1" outlineLevel="1" x14ac:dyDescent="0.25">
      <c r="A183" s="325"/>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5"/>
      <c r="B184" s="197" t="s">
        <v>62</v>
      </c>
      <c r="C184" s="331" t="s">
        <v>35</v>
      </c>
      <c r="D184" s="350"/>
      <c r="E184" s="350"/>
      <c r="F184" s="33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5"/>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5"/>
      <c r="B186" s="327"/>
      <c r="C186" s="331">
        <v>1</v>
      </c>
      <c r="D186" s="33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5"/>
      <c r="B187" s="327"/>
      <c r="C187" s="316"/>
      <c r="D187" s="317"/>
      <c r="E187" s="317"/>
      <c r="F187" s="317"/>
      <c r="G187" s="317"/>
      <c r="H187" s="317"/>
      <c r="I187" s="317"/>
      <c r="J187" s="317"/>
      <c r="K187" s="317"/>
      <c r="L187" s="317"/>
      <c r="M187" s="317"/>
      <c r="N187" s="317"/>
      <c r="O187" s="317"/>
      <c r="P187" s="47"/>
      <c r="Q187" s="46" t="s">
        <v>136</v>
      </c>
      <c r="R187" s="46"/>
      <c r="S187" s="46"/>
      <c r="T187" s="46"/>
      <c r="U187" s="46"/>
      <c r="V187" s="46"/>
      <c r="W187" s="46"/>
      <c r="X187" s="46"/>
      <c r="Y187" s="46"/>
    </row>
    <row r="188" spans="1:25" s="150" customFormat="1" outlineLevel="1" x14ac:dyDescent="0.25">
      <c r="A188" s="325"/>
      <c r="B188" s="327"/>
      <c r="C188" s="316"/>
      <c r="D188" s="317"/>
      <c r="E188" s="317"/>
      <c r="F188" s="317"/>
      <c r="G188" s="317"/>
      <c r="H188" s="317"/>
      <c r="I188" s="317"/>
      <c r="J188" s="317"/>
      <c r="K188" s="317"/>
      <c r="L188" s="317"/>
      <c r="M188" s="317"/>
      <c r="N188" s="317"/>
      <c r="O188" s="317"/>
      <c r="P188" s="47"/>
      <c r="Q188" s="46" t="s">
        <v>137</v>
      </c>
      <c r="R188" s="46"/>
      <c r="S188" s="46"/>
      <c r="T188" s="46"/>
      <c r="U188" s="46"/>
      <c r="V188" s="46"/>
      <c r="W188" s="46"/>
      <c r="X188" s="46"/>
      <c r="Y188" s="46"/>
    </row>
    <row r="189" spans="1:25" s="150" customFormat="1" outlineLevel="1" x14ac:dyDescent="0.25">
      <c r="A189" s="325"/>
      <c r="B189" s="327"/>
      <c r="C189" s="316"/>
      <c r="D189" s="317"/>
      <c r="E189" s="317"/>
      <c r="F189" s="317"/>
      <c r="G189" s="317"/>
      <c r="H189" s="317"/>
      <c r="I189" s="317"/>
      <c r="J189" s="317"/>
      <c r="K189" s="317"/>
      <c r="L189" s="317"/>
      <c r="M189" s="317"/>
      <c r="N189" s="317"/>
      <c r="O189" s="317"/>
      <c r="P189" s="47"/>
      <c r="Q189" s="46" t="s">
        <v>138</v>
      </c>
      <c r="R189" s="46"/>
      <c r="S189" s="46"/>
      <c r="T189" s="46"/>
      <c r="U189" s="46"/>
      <c r="V189" s="46"/>
      <c r="W189" s="46"/>
      <c r="X189" s="46"/>
      <c r="Y189" s="46"/>
    </row>
    <row r="190" spans="1:25" s="150" customFormat="1" outlineLevel="1" x14ac:dyDescent="0.25">
      <c r="A190" s="325"/>
      <c r="B190" s="327"/>
      <c r="C190" s="316"/>
      <c r="D190" s="317"/>
      <c r="E190" s="317"/>
      <c r="F190" s="317"/>
      <c r="G190" s="317"/>
      <c r="H190" s="317"/>
      <c r="I190" s="317"/>
      <c r="J190" s="317"/>
      <c r="K190" s="317"/>
      <c r="L190" s="317"/>
      <c r="M190" s="317"/>
      <c r="N190" s="317"/>
      <c r="O190" s="317"/>
      <c r="P190" s="47"/>
      <c r="Q190" s="46" t="s">
        <v>139</v>
      </c>
      <c r="R190" s="46"/>
      <c r="S190" s="46"/>
      <c r="T190" s="46"/>
      <c r="U190" s="46"/>
      <c r="V190" s="46"/>
      <c r="W190" s="46"/>
      <c r="X190" s="46"/>
      <c r="Y190" s="46"/>
    </row>
    <row r="191" spans="1:25" s="150" customFormat="1" outlineLevel="1" x14ac:dyDescent="0.25">
      <c r="A191" s="325"/>
      <c r="B191" s="328"/>
      <c r="C191" s="316"/>
      <c r="D191" s="317"/>
      <c r="E191" s="317"/>
      <c r="F191" s="317"/>
      <c r="G191" s="317"/>
      <c r="H191" s="317"/>
      <c r="I191" s="317"/>
      <c r="J191" s="317"/>
      <c r="K191" s="317"/>
      <c r="L191" s="317"/>
      <c r="M191" s="317"/>
      <c r="N191" s="317"/>
      <c r="O191" s="317"/>
      <c r="P191" s="47"/>
      <c r="Q191" s="46" t="s">
        <v>140</v>
      </c>
      <c r="R191" s="46"/>
      <c r="S191" s="46"/>
      <c r="T191" s="46"/>
      <c r="U191" s="46"/>
      <c r="V191" s="46"/>
      <c r="W191" s="46"/>
      <c r="X191" s="46"/>
      <c r="Y191" s="46"/>
    </row>
    <row r="192" spans="1:25" s="150" customFormat="1" ht="6" customHeight="1" outlineLevel="1" x14ac:dyDescent="0.25">
      <c r="A192" s="325"/>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25"/>
      <c r="B193" s="118" t="s">
        <v>142</v>
      </c>
      <c r="C193" s="329" t="s">
        <v>38</v>
      </c>
      <c r="D193" s="330"/>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5"/>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25"/>
      <c r="B195" s="120" t="s">
        <v>99</v>
      </c>
      <c r="C195" s="343"/>
      <c r="D195" s="344"/>
      <c r="E195" s="344"/>
      <c r="F195" s="344"/>
      <c r="G195" s="344"/>
      <c r="H195" s="344"/>
      <c r="I195" s="344"/>
      <c r="J195" s="344"/>
      <c r="K195" s="344"/>
      <c r="L195" s="344"/>
      <c r="M195" s="344"/>
      <c r="N195" s="344"/>
      <c r="O195" s="344"/>
      <c r="P195" s="47"/>
      <c r="Q195" s="46"/>
      <c r="R195" s="46"/>
      <c r="S195" s="46"/>
      <c r="T195" s="46"/>
      <c r="U195" s="46"/>
      <c r="V195" s="46"/>
      <c r="W195" s="46"/>
      <c r="X195" s="46"/>
      <c r="Y195" s="46"/>
    </row>
    <row r="196" spans="1:25" s="150" customFormat="1" ht="6" customHeight="1" outlineLevel="1" x14ac:dyDescent="0.25">
      <c r="A196" s="325"/>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5"/>
      <c r="B197" s="104" t="s">
        <v>77</v>
      </c>
      <c r="C197" s="329" t="s">
        <v>38</v>
      </c>
      <c r="D197" s="33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5"/>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5"/>
      <c r="B199" s="104" t="s">
        <v>49</v>
      </c>
      <c r="C199" s="329" t="s">
        <v>35</v>
      </c>
      <c r="D199" s="330"/>
      <c r="E199" s="330"/>
      <c r="F199" s="330"/>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6"/>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19" t="s">
        <v>22</v>
      </c>
      <c r="D207" s="31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75"/>
      <c r="D208" s="37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4"/>
      <c r="D221" s="35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19" t="s">
        <v>22</v>
      </c>
      <c r="D228" s="31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4"/>
      <c r="D242" s="3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4"/>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5"/>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5"/>
      <c r="B246" s="369" t="s">
        <v>0</v>
      </c>
      <c r="C246" s="330" t="s">
        <v>1</v>
      </c>
      <c r="D246" s="330"/>
      <c r="E246" s="204"/>
      <c r="F246" s="305"/>
      <c r="G246" s="305"/>
      <c r="H246" s="305"/>
      <c r="I246" s="305"/>
      <c r="J246" s="30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5"/>
      <c r="B247" s="370"/>
      <c r="C247" s="330"/>
      <c r="D247" s="330"/>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5"/>
      <c r="B248" s="371"/>
      <c r="C248" s="330"/>
      <c r="D248" s="330"/>
      <c r="E248" s="204"/>
      <c r="F248" s="305"/>
      <c r="G248" s="305"/>
      <c r="H248" s="305"/>
      <c r="I248" s="305"/>
      <c r="J248" s="30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5"/>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5"/>
      <c r="B250" s="355" t="s">
        <v>100</v>
      </c>
      <c r="C250" s="329"/>
      <c r="D250" s="330"/>
      <c r="E250" s="330"/>
      <c r="F250" s="330"/>
      <c r="G250" s="330"/>
      <c r="H250" s="330"/>
      <c r="I250" s="330"/>
      <c r="J250" s="330"/>
      <c r="K250" s="330"/>
      <c r="L250" s="330"/>
      <c r="M250" s="330"/>
      <c r="N250" s="330"/>
      <c r="O250" s="330"/>
      <c r="P250" s="47"/>
      <c r="Q250" s="44"/>
      <c r="R250" s="44"/>
      <c r="S250" s="46"/>
      <c r="T250" s="46"/>
      <c r="U250" s="46"/>
      <c r="V250" s="46"/>
      <c r="W250" s="46"/>
      <c r="X250" s="46"/>
      <c r="Y250" s="46"/>
    </row>
    <row r="251" spans="1:25" s="150" customFormat="1" outlineLevel="1" x14ac:dyDescent="0.25">
      <c r="A251" s="325"/>
      <c r="B251" s="356"/>
      <c r="C251" s="329"/>
      <c r="D251" s="330"/>
      <c r="E251" s="330"/>
      <c r="F251" s="330"/>
      <c r="G251" s="330"/>
      <c r="H251" s="330"/>
      <c r="I251" s="330"/>
      <c r="J251" s="330"/>
      <c r="K251" s="330"/>
      <c r="L251" s="330"/>
      <c r="M251" s="330"/>
      <c r="N251" s="330"/>
      <c r="O251" s="330"/>
      <c r="P251" s="47"/>
      <c r="Q251" s="44"/>
      <c r="R251" s="44"/>
      <c r="S251" s="46"/>
      <c r="T251" s="46"/>
      <c r="U251" s="46"/>
      <c r="V251" s="46"/>
      <c r="W251" s="46"/>
      <c r="X251" s="46"/>
      <c r="Y251" s="46"/>
    </row>
    <row r="252" spans="1:25" s="150" customFormat="1" outlineLevel="1" x14ac:dyDescent="0.25">
      <c r="A252" s="325"/>
      <c r="B252" s="356"/>
      <c r="C252" s="329"/>
      <c r="D252" s="330"/>
      <c r="E252" s="330"/>
      <c r="F252" s="330"/>
      <c r="G252" s="330"/>
      <c r="H252" s="330"/>
      <c r="I252" s="330"/>
      <c r="J252" s="330"/>
      <c r="K252" s="330"/>
      <c r="L252" s="330"/>
      <c r="M252" s="330"/>
      <c r="N252" s="330"/>
      <c r="O252" s="330"/>
      <c r="P252" s="47"/>
      <c r="Q252" s="44"/>
      <c r="R252" s="44"/>
      <c r="S252" s="46"/>
      <c r="T252" s="46"/>
      <c r="U252" s="46"/>
      <c r="V252" s="46"/>
      <c r="W252" s="46"/>
      <c r="X252" s="46"/>
      <c r="Y252" s="46"/>
    </row>
    <row r="253" spans="1:25" s="150" customFormat="1" outlineLevel="1" x14ac:dyDescent="0.25">
      <c r="A253" s="325"/>
      <c r="B253" s="356"/>
      <c r="C253" s="329"/>
      <c r="D253" s="330"/>
      <c r="E253" s="330"/>
      <c r="F253" s="330"/>
      <c r="G253" s="330"/>
      <c r="H253" s="330"/>
      <c r="I253" s="330"/>
      <c r="J253" s="330"/>
      <c r="K253" s="330"/>
      <c r="L253" s="330"/>
      <c r="M253" s="330"/>
      <c r="N253" s="330"/>
      <c r="O253" s="330"/>
      <c r="P253" s="47"/>
      <c r="Q253" s="44"/>
      <c r="R253" s="44"/>
      <c r="S253" s="46"/>
      <c r="T253" s="46"/>
      <c r="U253" s="46"/>
      <c r="V253" s="46"/>
      <c r="W253" s="46"/>
      <c r="X253" s="46"/>
      <c r="Y253" s="46"/>
    </row>
    <row r="254" spans="1:25" s="150" customFormat="1" outlineLevel="1" x14ac:dyDescent="0.25">
      <c r="A254" s="325"/>
      <c r="B254" s="357"/>
      <c r="C254" s="329"/>
      <c r="D254" s="330"/>
      <c r="E254" s="330"/>
      <c r="F254" s="330"/>
      <c r="G254" s="330"/>
      <c r="H254" s="330"/>
      <c r="I254" s="330"/>
      <c r="J254" s="330"/>
      <c r="K254" s="330"/>
      <c r="L254" s="330"/>
      <c r="M254" s="330"/>
      <c r="N254" s="330"/>
      <c r="O254" s="330"/>
      <c r="P254" s="47"/>
      <c r="Q254" s="44"/>
      <c r="R254" s="44"/>
      <c r="S254" s="46"/>
      <c r="T254" s="46"/>
      <c r="U254" s="46"/>
      <c r="V254" s="46"/>
      <c r="W254" s="46"/>
      <c r="X254" s="46"/>
      <c r="Y254" s="46"/>
    </row>
    <row r="255" spans="1:25" s="150" customFormat="1" ht="6" customHeight="1" outlineLevel="1" thickBot="1" x14ac:dyDescent="0.3">
      <c r="A255" s="326"/>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9" priority="4" operator="equal">
      <formula>"ineffective"</formula>
    </cfRule>
    <cfRule type="cellIs" dxfId="28" priority="5" operator="equal">
      <formula>"effective"</formula>
    </cfRule>
  </conditionalFormatting>
  <conditionalFormatting sqref="H167 G199:H199 G163:H163">
    <cfRule type="expression" dxfId="27" priority="3">
      <formula>$C$161="No"</formula>
    </cfRule>
  </conditionalFormatting>
  <conditionalFormatting sqref="E248:F248">
    <cfRule type="expression" dxfId="26" priority="2">
      <formula>$C$139="Apportion"</formula>
    </cfRule>
  </conditionalFormatting>
  <conditionalFormatting sqref="C163">
    <cfRule type="expression" dxfId="25"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44" t="s">
        <v>147</v>
      </c>
      <c r="D4" s="344"/>
      <c r="E4" s="344"/>
      <c r="F4" s="344"/>
      <c r="G4" s="344"/>
      <c r="H4" s="344"/>
      <c r="I4" s="344"/>
      <c r="J4" s="344"/>
      <c r="K4" s="344"/>
      <c r="L4" s="344"/>
      <c r="M4" s="344"/>
      <c r="N4" s="344"/>
      <c r="O4" s="34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44"/>
      <c r="D6" s="344"/>
      <c r="E6" s="344"/>
      <c r="F6" s="344"/>
      <c r="G6" s="344"/>
      <c r="H6" s="344"/>
      <c r="I6" s="344"/>
      <c r="J6" s="344"/>
      <c r="K6" s="344"/>
      <c r="L6" s="344"/>
      <c r="M6" s="344"/>
      <c r="N6" s="344"/>
      <c r="O6" s="344"/>
      <c r="P6" s="47"/>
      <c r="Q6" s="46"/>
      <c r="R6" s="46"/>
      <c r="S6" s="46"/>
      <c r="T6" s="46"/>
      <c r="U6" s="46"/>
      <c r="V6" s="46"/>
      <c r="W6" s="46"/>
      <c r="X6" s="46"/>
      <c r="Y6" s="46"/>
    </row>
    <row r="7" spans="1:25" s="150" customFormat="1" x14ac:dyDescent="0.25">
      <c r="A7" s="43"/>
      <c r="B7" s="107" t="s">
        <v>56</v>
      </c>
      <c r="C7" s="344"/>
      <c r="D7" s="344"/>
      <c r="E7" s="344"/>
      <c r="F7" s="344"/>
      <c r="G7" s="344"/>
      <c r="H7" s="344"/>
      <c r="I7" s="344"/>
      <c r="J7" s="344"/>
      <c r="K7" s="344"/>
      <c r="L7" s="344"/>
      <c r="M7" s="344"/>
      <c r="N7" s="344"/>
      <c r="O7" s="344"/>
      <c r="P7" s="47"/>
      <c r="Q7" s="46"/>
      <c r="R7" s="46"/>
      <c r="S7" s="46"/>
      <c r="T7" s="46"/>
      <c r="U7" s="46"/>
      <c r="V7" s="46"/>
      <c r="W7" s="46"/>
      <c r="X7" s="46"/>
      <c r="Y7" s="46"/>
    </row>
    <row r="8" spans="1:25" s="150" customFormat="1" x14ac:dyDescent="0.25">
      <c r="A8" s="43"/>
      <c r="B8" s="108"/>
      <c r="C8" s="344"/>
      <c r="D8" s="344"/>
      <c r="E8" s="344"/>
      <c r="F8" s="344"/>
      <c r="G8" s="344"/>
      <c r="H8" s="344"/>
      <c r="I8" s="344"/>
      <c r="J8" s="344"/>
      <c r="K8" s="344"/>
      <c r="L8" s="344"/>
      <c r="M8" s="344"/>
      <c r="N8" s="344"/>
      <c r="O8" s="34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98" t="str">
        <f>Notes!B4</f>
        <v>Note 1</v>
      </c>
      <c r="B10" s="338" t="s">
        <v>163</v>
      </c>
      <c r="C10" s="344"/>
      <c r="D10" s="344"/>
      <c r="E10" s="344"/>
      <c r="F10" s="344"/>
      <c r="G10" s="344"/>
      <c r="H10" s="344"/>
      <c r="I10" s="344"/>
      <c r="J10" s="344"/>
      <c r="K10" s="344"/>
      <c r="L10" s="344"/>
      <c r="M10" s="344"/>
      <c r="N10" s="344"/>
      <c r="O10" s="344"/>
      <c r="P10" s="47"/>
      <c r="Q10" s="46"/>
      <c r="R10" s="46"/>
      <c r="S10" s="46"/>
      <c r="T10" s="46"/>
      <c r="U10" s="46"/>
      <c r="V10" s="46"/>
      <c r="W10" s="46"/>
      <c r="X10" s="46"/>
      <c r="Y10" s="46"/>
    </row>
    <row r="11" spans="1:25" s="150" customFormat="1" x14ac:dyDescent="0.25">
      <c r="A11" s="299"/>
      <c r="B11" s="327"/>
      <c r="C11" s="344"/>
      <c r="D11" s="344"/>
      <c r="E11" s="344"/>
      <c r="F11" s="344"/>
      <c r="G11" s="344"/>
      <c r="H11" s="344"/>
      <c r="I11" s="344"/>
      <c r="J11" s="344"/>
      <c r="K11" s="344"/>
      <c r="L11" s="344"/>
      <c r="M11" s="344"/>
      <c r="N11" s="344"/>
      <c r="O11" s="344"/>
      <c r="P11" s="47"/>
      <c r="Q11" s="46"/>
      <c r="R11" s="46"/>
      <c r="S11" s="46"/>
      <c r="T11" s="46"/>
      <c r="U11" s="46"/>
      <c r="V11" s="46"/>
      <c r="W11" s="46"/>
      <c r="X11" s="46"/>
      <c r="Y11" s="46"/>
    </row>
    <row r="12" spans="1:25" s="150" customFormat="1" x14ac:dyDescent="0.25">
      <c r="A12" s="299"/>
      <c r="B12" s="327"/>
      <c r="C12" s="344"/>
      <c r="D12" s="344"/>
      <c r="E12" s="344"/>
      <c r="F12" s="344"/>
      <c r="G12" s="344"/>
      <c r="H12" s="344"/>
      <c r="I12" s="344"/>
      <c r="J12" s="344"/>
      <c r="K12" s="344"/>
      <c r="L12" s="344"/>
      <c r="M12" s="344"/>
      <c r="N12" s="344"/>
      <c r="O12" s="344"/>
      <c r="P12" s="47"/>
      <c r="Q12" s="46"/>
      <c r="R12" s="46"/>
      <c r="S12" s="46"/>
      <c r="T12" s="46"/>
      <c r="U12" s="46"/>
      <c r="V12" s="46"/>
      <c r="W12" s="46"/>
      <c r="X12" s="46"/>
      <c r="Y12" s="46"/>
    </row>
    <row r="13" spans="1:25" s="150" customFormat="1" x14ac:dyDescent="0.25">
      <c r="A13" s="299"/>
      <c r="B13" s="327"/>
      <c r="C13" s="344"/>
      <c r="D13" s="344"/>
      <c r="E13" s="344"/>
      <c r="F13" s="344"/>
      <c r="G13" s="344"/>
      <c r="H13" s="344"/>
      <c r="I13" s="344"/>
      <c r="J13" s="344"/>
      <c r="K13" s="344"/>
      <c r="L13" s="344"/>
      <c r="M13" s="344"/>
      <c r="N13" s="344"/>
      <c r="O13" s="344"/>
      <c r="P13" s="47"/>
      <c r="Q13" s="46"/>
      <c r="R13" s="46"/>
      <c r="S13" s="46"/>
      <c r="T13" s="46"/>
      <c r="U13" s="46"/>
      <c r="V13" s="46"/>
      <c r="W13" s="46"/>
      <c r="X13" s="46"/>
      <c r="Y13" s="46"/>
    </row>
    <row r="14" spans="1:25" s="150" customFormat="1" x14ac:dyDescent="0.25">
      <c r="A14" s="299"/>
      <c r="B14" s="327"/>
      <c r="C14" s="344"/>
      <c r="D14" s="344"/>
      <c r="E14" s="344"/>
      <c r="F14" s="344"/>
      <c r="G14" s="344"/>
      <c r="H14" s="344"/>
      <c r="I14" s="344"/>
      <c r="J14" s="344"/>
      <c r="K14" s="344"/>
      <c r="L14" s="344"/>
      <c r="M14" s="344"/>
      <c r="N14" s="344"/>
      <c r="O14" s="344"/>
      <c r="P14" s="47"/>
      <c r="Q14" s="46"/>
      <c r="R14" s="46"/>
      <c r="S14" s="46"/>
      <c r="T14" s="46"/>
      <c r="U14" s="46"/>
      <c r="V14" s="46"/>
      <c r="W14" s="46"/>
      <c r="X14" s="46"/>
      <c r="Y14" s="46"/>
    </row>
    <row r="15" spans="1:25" s="150" customFormat="1" ht="12" thickBot="1" x14ac:dyDescent="0.3">
      <c r="A15" s="300"/>
      <c r="B15" s="328"/>
      <c r="C15" s="344"/>
      <c r="D15" s="344"/>
      <c r="E15" s="344"/>
      <c r="F15" s="344"/>
      <c r="G15" s="344"/>
      <c r="H15" s="344"/>
      <c r="I15" s="344"/>
      <c r="J15" s="344"/>
      <c r="K15" s="344"/>
      <c r="L15" s="344"/>
      <c r="M15" s="344"/>
      <c r="N15" s="344"/>
      <c r="O15" s="344"/>
      <c r="P15" s="47"/>
      <c r="Q15" s="46"/>
      <c r="R15" s="46"/>
      <c r="S15" s="46"/>
      <c r="T15" s="46"/>
      <c r="U15" s="46"/>
      <c r="V15" s="46"/>
      <c r="W15" s="46"/>
      <c r="X15" s="46"/>
      <c r="Y15" s="46"/>
    </row>
    <row r="16" spans="1:25" s="150" customFormat="1" ht="6" customHeight="1" x14ac:dyDescent="0.25">
      <c r="A16" s="29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99"/>
      <c r="B17" s="209" t="s">
        <v>118</v>
      </c>
      <c r="C17" s="156" t="s">
        <v>119</v>
      </c>
      <c r="D17" s="157"/>
      <c r="E17" s="157"/>
      <c r="F17" s="157"/>
      <c r="G17" s="358" t="s">
        <v>120</v>
      </c>
      <c r="H17" s="358"/>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9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99"/>
      <c r="B19" s="210"/>
      <c r="C19" s="156" t="s">
        <v>122</v>
      </c>
      <c r="D19" s="157"/>
      <c r="E19" s="157"/>
      <c r="F19" s="157"/>
      <c r="G19" s="358" t="s">
        <v>123</v>
      </c>
      <c r="H19" s="358"/>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9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99"/>
      <c r="B21" s="210"/>
      <c r="C21" s="159" t="s">
        <v>125</v>
      </c>
      <c r="D21" s="160"/>
      <c r="E21" s="160"/>
      <c r="F21" s="160"/>
      <c r="G21" s="358" t="s">
        <v>126</v>
      </c>
      <c r="H21" s="358"/>
      <c r="I21" s="202"/>
      <c r="J21" s="207" t="s">
        <v>127</v>
      </c>
      <c r="K21" s="202"/>
      <c r="L21" s="204"/>
      <c r="M21" s="204"/>
      <c r="N21" s="204"/>
      <c r="O21" s="204"/>
      <c r="P21" s="47"/>
      <c r="Q21" s="46"/>
      <c r="R21" s="46"/>
      <c r="S21" s="46"/>
      <c r="T21" s="46"/>
      <c r="U21" s="46"/>
      <c r="V21" s="46"/>
      <c r="W21" s="46"/>
      <c r="X21" s="46"/>
      <c r="Y21" s="46"/>
    </row>
    <row r="22" spans="1:25" s="150" customFormat="1" x14ac:dyDescent="0.25">
      <c r="A22" s="299"/>
      <c r="B22" s="210"/>
      <c r="C22" s="204"/>
      <c r="D22" s="204"/>
      <c r="E22" s="204"/>
      <c r="F22" s="204"/>
      <c r="G22" s="358" t="s">
        <v>128</v>
      </c>
      <c r="H22" s="358"/>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300"/>
      <c r="B23" s="187"/>
      <c r="C23" s="161"/>
      <c r="D23" s="161"/>
      <c r="E23" s="161"/>
      <c r="F23" s="161"/>
      <c r="G23" s="358" t="s">
        <v>130</v>
      </c>
      <c r="H23" s="35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64" t="s">
        <v>117</v>
      </c>
      <c r="C25" s="329"/>
      <c r="D25" s="330"/>
      <c r="E25" s="330"/>
      <c r="F25" s="330"/>
      <c r="G25" s="330"/>
      <c r="H25" s="330"/>
      <c r="I25" s="330"/>
      <c r="J25" s="330"/>
      <c r="K25" s="330"/>
      <c r="L25" s="330"/>
      <c r="M25" s="330"/>
      <c r="N25" s="330"/>
      <c r="O25" s="330"/>
      <c r="P25" s="47"/>
      <c r="Q25" s="359"/>
      <c r="R25" s="46"/>
      <c r="S25" s="46"/>
      <c r="T25" s="46"/>
      <c r="U25" s="46"/>
      <c r="V25" s="46"/>
      <c r="W25" s="46"/>
      <c r="X25" s="46"/>
      <c r="Y25" s="46"/>
    </row>
    <row r="26" spans="1:25" s="150" customFormat="1" x14ac:dyDescent="0.25">
      <c r="A26" s="52"/>
      <c r="B26" s="365"/>
      <c r="C26" s="329"/>
      <c r="D26" s="330"/>
      <c r="E26" s="330"/>
      <c r="F26" s="330"/>
      <c r="G26" s="330"/>
      <c r="H26" s="330"/>
      <c r="I26" s="330"/>
      <c r="J26" s="330"/>
      <c r="K26" s="330"/>
      <c r="L26" s="330"/>
      <c r="M26" s="330"/>
      <c r="N26" s="330"/>
      <c r="O26" s="330"/>
      <c r="P26" s="47"/>
      <c r="Q26" s="359"/>
      <c r="R26" s="46"/>
      <c r="S26" s="46"/>
      <c r="T26" s="46"/>
      <c r="U26" s="46"/>
      <c r="V26" s="46"/>
      <c r="W26" s="46"/>
      <c r="X26" s="46"/>
      <c r="Y26" s="46"/>
    </row>
    <row r="27" spans="1:25" s="150" customFormat="1" x14ac:dyDescent="0.25">
      <c r="A27" s="52"/>
      <c r="B27" s="365"/>
      <c r="C27" s="329"/>
      <c r="D27" s="330"/>
      <c r="E27" s="330"/>
      <c r="F27" s="330"/>
      <c r="G27" s="330"/>
      <c r="H27" s="330"/>
      <c r="I27" s="330"/>
      <c r="J27" s="330"/>
      <c r="K27" s="330"/>
      <c r="L27" s="330"/>
      <c r="M27" s="330"/>
      <c r="N27" s="330"/>
      <c r="O27" s="330"/>
      <c r="P27" s="47"/>
      <c r="Q27" s="359"/>
      <c r="R27" s="46"/>
      <c r="S27" s="46"/>
      <c r="T27" s="46"/>
      <c r="U27" s="46"/>
      <c r="V27" s="46"/>
      <c r="W27" s="46"/>
      <c r="X27" s="46"/>
      <c r="Y27" s="46"/>
    </row>
    <row r="28" spans="1:25" s="150" customFormat="1" x14ac:dyDescent="0.25">
      <c r="A28" s="52"/>
      <c r="B28" s="366"/>
      <c r="C28" s="363" t="s">
        <v>150</v>
      </c>
      <c r="D28" s="363"/>
      <c r="E28" s="363"/>
      <c r="F28" s="313"/>
      <c r="G28" s="215"/>
      <c r="H28" s="216" t="s">
        <v>151</v>
      </c>
      <c r="I28" s="201"/>
      <c r="J28" s="201"/>
      <c r="K28" s="201"/>
      <c r="L28" s="201"/>
      <c r="M28" s="201"/>
      <c r="N28" s="201"/>
      <c r="O28" s="201"/>
      <c r="P28" s="47"/>
      <c r="Q28" s="35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9"/>
      <c r="R29" s="46"/>
      <c r="S29" s="46"/>
      <c r="T29" s="46"/>
      <c r="U29" s="46"/>
      <c r="V29" s="46"/>
      <c r="W29" s="46"/>
      <c r="X29" s="46"/>
      <c r="Y29" s="46"/>
    </row>
    <row r="30" spans="1:25" s="150" customFormat="1" x14ac:dyDescent="0.25">
      <c r="A30" s="43"/>
      <c r="B30" s="338" t="s">
        <v>97</v>
      </c>
      <c r="C30" s="344"/>
      <c r="D30" s="344"/>
      <c r="E30" s="344"/>
      <c r="F30" s="344"/>
      <c r="G30" s="344"/>
      <c r="H30" s="344"/>
      <c r="I30" s="344"/>
      <c r="J30" s="344"/>
      <c r="K30" s="344"/>
      <c r="L30" s="344"/>
      <c r="M30" s="344"/>
      <c r="N30" s="344"/>
      <c r="O30" s="344"/>
      <c r="P30" s="47"/>
      <c r="Q30" s="359"/>
      <c r="R30" s="46"/>
      <c r="S30" s="46"/>
      <c r="T30" s="46"/>
      <c r="U30" s="46"/>
      <c r="V30" s="46"/>
      <c r="W30" s="46"/>
      <c r="X30" s="46"/>
      <c r="Y30" s="46"/>
    </row>
    <row r="31" spans="1:25" s="150" customFormat="1" x14ac:dyDescent="0.25">
      <c r="A31" s="43"/>
      <c r="B31" s="327"/>
      <c r="C31" s="344"/>
      <c r="D31" s="344"/>
      <c r="E31" s="344"/>
      <c r="F31" s="344"/>
      <c r="G31" s="344"/>
      <c r="H31" s="344"/>
      <c r="I31" s="344"/>
      <c r="J31" s="344"/>
      <c r="K31" s="344"/>
      <c r="L31" s="344"/>
      <c r="M31" s="344"/>
      <c r="N31" s="344"/>
      <c r="O31" s="344"/>
      <c r="P31" s="47"/>
      <c r="Q31" s="359"/>
      <c r="R31" s="46"/>
      <c r="S31" s="46"/>
      <c r="T31" s="46"/>
      <c r="U31" s="46"/>
      <c r="V31" s="46"/>
      <c r="W31" s="46"/>
      <c r="X31" s="46"/>
      <c r="Y31" s="46"/>
    </row>
    <row r="32" spans="1:25" s="150" customFormat="1" x14ac:dyDescent="0.25">
      <c r="A32" s="43"/>
      <c r="B32" s="328"/>
      <c r="C32" s="344"/>
      <c r="D32" s="344"/>
      <c r="E32" s="344"/>
      <c r="F32" s="344"/>
      <c r="G32" s="344"/>
      <c r="H32" s="344"/>
      <c r="I32" s="344"/>
      <c r="J32" s="344"/>
      <c r="K32" s="344"/>
      <c r="L32" s="344"/>
      <c r="M32" s="344"/>
      <c r="N32" s="344"/>
      <c r="O32" s="344"/>
      <c r="P32" s="47"/>
      <c r="Q32" s="35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95" t="str">
        <f>Notes!B10</f>
        <v>Note 4</v>
      </c>
      <c r="B37" s="338" t="s">
        <v>7</v>
      </c>
      <c r="C37" s="344"/>
      <c r="D37" s="344"/>
      <c r="E37" s="344"/>
      <c r="F37" s="344"/>
      <c r="G37" s="344"/>
      <c r="H37" s="344"/>
      <c r="I37" s="344"/>
      <c r="J37" s="344"/>
      <c r="K37" s="344"/>
      <c r="L37" s="344"/>
      <c r="M37" s="344"/>
      <c r="N37" s="344"/>
      <c r="O37" s="344"/>
      <c r="P37" s="47"/>
      <c r="Q37" s="46"/>
      <c r="R37" s="46"/>
      <c r="S37" s="46"/>
      <c r="T37" s="46"/>
      <c r="U37" s="46"/>
      <c r="V37" s="46"/>
      <c r="W37" s="46"/>
      <c r="X37" s="46"/>
      <c r="Y37" s="46"/>
    </row>
    <row r="38" spans="1:25" s="150" customFormat="1" outlineLevel="1" x14ac:dyDescent="0.25">
      <c r="A38" s="296"/>
      <c r="B38" s="327"/>
      <c r="C38" s="344"/>
      <c r="D38" s="344"/>
      <c r="E38" s="344"/>
      <c r="F38" s="344"/>
      <c r="G38" s="344"/>
      <c r="H38" s="344"/>
      <c r="I38" s="344"/>
      <c r="J38" s="344"/>
      <c r="K38" s="344"/>
      <c r="L38" s="344"/>
      <c r="M38" s="344"/>
      <c r="N38" s="344"/>
      <c r="O38" s="344"/>
      <c r="P38" s="47"/>
      <c r="Q38" s="46"/>
      <c r="R38" s="46"/>
      <c r="S38" s="46"/>
      <c r="T38" s="46"/>
      <c r="U38" s="46"/>
      <c r="V38" s="46"/>
      <c r="W38" s="46"/>
      <c r="X38" s="46"/>
      <c r="Y38" s="46"/>
    </row>
    <row r="39" spans="1:25" s="150" customFormat="1" outlineLevel="1" x14ac:dyDescent="0.25">
      <c r="A39" s="296"/>
      <c r="B39" s="327"/>
      <c r="C39" s="344"/>
      <c r="D39" s="344"/>
      <c r="E39" s="344"/>
      <c r="F39" s="344"/>
      <c r="G39" s="344"/>
      <c r="H39" s="344"/>
      <c r="I39" s="344"/>
      <c r="J39" s="344"/>
      <c r="K39" s="344"/>
      <c r="L39" s="344"/>
      <c r="M39" s="344"/>
      <c r="N39" s="344"/>
      <c r="O39" s="344"/>
      <c r="P39" s="47"/>
      <c r="Q39" s="46"/>
      <c r="R39" s="46"/>
      <c r="S39" s="46"/>
      <c r="T39" s="46"/>
      <c r="U39" s="46"/>
      <c r="V39" s="46"/>
      <c r="W39" s="46"/>
      <c r="X39" s="46"/>
      <c r="Y39" s="46"/>
    </row>
    <row r="40" spans="1:25" s="150" customFormat="1" outlineLevel="1" x14ac:dyDescent="0.25">
      <c r="A40" s="296"/>
      <c r="B40" s="327"/>
      <c r="C40" s="344"/>
      <c r="D40" s="344"/>
      <c r="E40" s="344"/>
      <c r="F40" s="344"/>
      <c r="G40" s="344"/>
      <c r="H40" s="344"/>
      <c r="I40" s="344"/>
      <c r="J40" s="344"/>
      <c r="K40" s="344"/>
      <c r="L40" s="344"/>
      <c r="M40" s="344"/>
      <c r="N40" s="344"/>
      <c r="O40" s="344"/>
      <c r="P40" s="47"/>
      <c r="Q40" s="46"/>
      <c r="R40" s="46"/>
      <c r="S40" s="46"/>
      <c r="T40" s="46"/>
      <c r="U40" s="46"/>
      <c r="V40" s="46"/>
      <c r="W40" s="46"/>
      <c r="X40" s="46"/>
      <c r="Y40" s="46"/>
    </row>
    <row r="41" spans="1:25" s="150" customFormat="1" outlineLevel="1" x14ac:dyDescent="0.25">
      <c r="A41" s="296"/>
      <c r="B41" s="327"/>
      <c r="C41" s="344"/>
      <c r="D41" s="344"/>
      <c r="E41" s="344"/>
      <c r="F41" s="344"/>
      <c r="G41" s="344"/>
      <c r="H41" s="344"/>
      <c r="I41" s="344"/>
      <c r="J41" s="344"/>
      <c r="K41" s="344"/>
      <c r="L41" s="344"/>
      <c r="M41" s="344"/>
      <c r="N41" s="344"/>
      <c r="O41" s="344"/>
      <c r="P41" s="47"/>
      <c r="Q41" s="46"/>
      <c r="R41" s="46"/>
      <c r="S41" s="46"/>
      <c r="T41" s="46"/>
      <c r="U41" s="46"/>
      <c r="V41" s="46"/>
      <c r="W41" s="46"/>
      <c r="X41" s="46"/>
      <c r="Y41" s="46"/>
    </row>
    <row r="42" spans="1:25" s="150" customFormat="1" outlineLevel="1" x14ac:dyDescent="0.25">
      <c r="A42" s="296"/>
      <c r="B42" s="328"/>
      <c r="C42" s="344"/>
      <c r="D42" s="344"/>
      <c r="E42" s="344"/>
      <c r="F42" s="344"/>
      <c r="G42" s="344"/>
      <c r="H42" s="344"/>
      <c r="I42" s="344"/>
      <c r="J42" s="344"/>
      <c r="K42" s="344"/>
      <c r="L42" s="344"/>
      <c r="M42" s="344"/>
      <c r="N42" s="344"/>
      <c r="O42" s="344"/>
      <c r="P42" s="47"/>
      <c r="Q42" s="46"/>
      <c r="R42" s="46"/>
      <c r="S42" s="46"/>
      <c r="T42" s="46"/>
      <c r="U42" s="46"/>
      <c r="V42" s="46"/>
      <c r="W42" s="46"/>
      <c r="X42" s="46"/>
      <c r="Y42" s="46"/>
    </row>
    <row r="43" spans="1:25" s="150" customFormat="1" ht="6.75" customHeight="1" outlineLevel="1" x14ac:dyDescent="0.25">
      <c r="A43" s="29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9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6"/>
      <c r="B45" s="355" t="s">
        <v>37</v>
      </c>
      <c r="C45" s="316"/>
      <c r="D45" s="317"/>
      <c r="E45" s="317"/>
      <c r="F45" s="317"/>
      <c r="G45" s="317"/>
      <c r="H45" s="317"/>
      <c r="I45" s="317"/>
      <c r="J45" s="317"/>
      <c r="K45" s="317"/>
      <c r="L45" s="317"/>
      <c r="M45" s="317"/>
      <c r="N45" s="317"/>
      <c r="O45" s="317"/>
      <c r="P45" s="47"/>
      <c r="Q45" s="46"/>
      <c r="R45" s="46"/>
      <c r="S45" s="46"/>
      <c r="T45" s="46"/>
      <c r="U45" s="46"/>
      <c r="V45" s="46"/>
      <c r="W45" s="46"/>
      <c r="X45" s="46"/>
      <c r="Y45" s="46"/>
    </row>
    <row r="46" spans="1:25" s="150" customFormat="1" outlineLevel="1" x14ac:dyDescent="0.25">
      <c r="A46" s="296"/>
      <c r="B46" s="356"/>
      <c r="C46" s="316"/>
      <c r="D46" s="317"/>
      <c r="E46" s="317"/>
      <c r="F46" s="317"/>
      <c r="G46" s="317"/>
      <c r="H46" s="317"/>
      <c r="I46" s="317"/>
      <c r="J46" s="317"/>
      <c r="K46" s="317"/>
      <c r="L46" s="317"/>
      <c r="M46" s="317"/>
      <c r="N46" s="317"/>
      <c r="O46" s="317"/>
      <c r="P46" s="47"/>
      <c r="Q46" s="46"/>
      <c r="R46" s="46"/>
      <c r="S46" s="46"/>
      <c r="T46" s="46"/>
      <c r="U46" s="46"/>
      <c r="V46" s="46"/>
      <c r="W46" s="46"/>
      <c r="X46" s="46"/>
      <c r="Y46" s="46"/>
    </row>
    <row r="47" spans="1:25" s="150" customFormat="1" outlineLevel="1" x14ac:dyDescent="0.25">
      <c r="A47" s="296"/>
      <c r="B47" s="356"/>
      <c r="C47" s="316"/>
      <c r="D47" s="317"/>
      <c r="E47" s="317"/>
      <c r="F47" s="317"/>
      <c r="G47" s="317"/>
      <c r="H47" s="317"/>
      <c r="I47" s="317"/>
      <c r="J47" s="317"/>
      <c r="K47" s="317"/>
      <c r="L47" s="317"/>
      <c r="M47" s="317"/>
      <c r="N47" s="317"/>
      <c r="O47" s="317"/>
      <c r="P47" s="47"/>
      <c r="Q47" s="46"/>
      <c r="R47" s="46"/>
      <c r="S47" s="46"/>
      <c r="T47" s="46"/>
      <c r="U47" s="46"/>
      <c r="V47" s="46"/>
      <c r="W47" s="46"/>
      <c r="X47" s="46"/>
      <c r="Y47" s="46"/>
    </row>
    <row r="48" spans="1:25" s="150" customFormat="1" outlineLevel="1" x14ac:dyDescent="0.25">
      <c r="A48" s="296"/>
      <c r="B48" s="356"/>
      <c r="C48" s="316"/>
      <c r="D48" s="317"/>
      <c r="E48" s="317"/>
      <c r="F48" s="317"/>
      <c r="G48" s="317"/>
      <c r="H48" s="317"/>
      <c r="I48" s="317"/>
      <c r="J48" s="317"/>
      <c r="K48" s="317"/>
      <c r="L48" s="317"/>
      <c r="M48" s="317"/>
      <c r="N48" s="317"/>
      <c r="O48" s="317"/>
      <c r="P48" s="47"/>
      <c r="Q48" s="46"/>
      <c r="R48" s="46"/>
      <c r="S48" s="46"/>
      <c r="T48" s="46"/>
      <c r="U48" s="46"/>
      <c r="V48" s="46"/>
      <c r="W48" s="46"/>
      <c r="X48" s="46"/>
      <c r="Y48" s="46"/>
    </row>
    <row r="49" spans="1:27" s="150" customFormat="1" outlineLevel="1" x14ac:dyDescent="0.25">
      <c r="A49" s="296"/>
      <c r="B49" s="356"/>
      <c r="C49" s="316"/>
      <c r="D49" s="317"/>
      <c r="E49" s="317"/>
      <c r="F49" s="317"/>
      <c r="G49" s="317"/>
      <c r="H49" s="317"/>
      <c r="I49" s="317"/>
      <c r="J49" s="317"/>
      <c r="K49" s="317"/>
      <c r="L49" s="317"/>
      <c r="M49" s="317"/>
      <c r="N49" s="317"/>
      <c r="O49" s="317"/>
      <c r="P49" s="47"/>
      <c r="Q49" s="46"/>
      <c r="R49" s="46"/>
      <c r="S49" s="46"/>
      <c r="T49" s="46"/>
      <c r="U49" s="46"/>
      <c r="V49" s="46"/>
      <c r="W49" s="46"/>
      <c r="X49" s="46"/>
      <c r="Y49" s="46"/>
    </row>
    <row r="50" spans="1:27" s="150" customFormat="1" outlineLevel="1" x14ac:dyDescent="0.25">
      <c r="A50" s="296"/>
      <c r="B50" s="205"/>
      <c r="C50" s="316"/>
      <c r="D50" s="317"/>
      <c r="E50" s="317"/>
      <c r="F50" s="317"/>
      <c r="G50" s="317"/>
      <c r="H50" s="317"/>
      <c r="I50" s="317"/>
      <c r="J50" s="317"/>
      <c r="K50" s="317"/>
      <c r="L50" s="317"/>
      <c r="M50" s="317"/>
      <c r="N50" s="317"/>
      <c r="O50" s="317"/>
      <c r="P50" s="47"/>
      <c r="Q50" s="46"/>
      <c r="R50" s="46"/>
      <c r="S50" s="46"/>
      <c r="T50" s="46"/>
      <c r="U50" s="46"/>
      <c r="V50" s="46"/>
      <c r="W50" s="46"/>
      <c r="X50" s="46"/>
      <c r="Y50" s="46"/>
    </row>
    <row r="51" spans="1:27" s="150" customFormat="1" outlineLevel="1" x14ac:dyDescent="0.25">
      <c r="A51" s="296"/>
      <c r="B51" s="112" t="str">
        <f>Notes!B12</f>
        <v>Note 5</v>
      </c>
      <c r="C51" s="316"/>
      <c r="D51" s="317"/>
      <c r="E51" s="317"/>
      <c r="F51" s="317"/>
      <c r="G51" s="317"/>
      <c r="H51" s="317"/>
      <c r="I51" s="317"/>
      <c r="J51" s="317"/>
      <c r="K51" s="317"/>
      <c r="L51" s="317"/>
      <c r="M51" s="317"/>
      <c r="N51" s="317"/>
      <c r="O51" s="317"/>
      <c r="P51" s="47"/>
      <c r="Q51" s="46"/>
      <c r="R51" s="46"/>
      <c r="S51" s="46"/>
      <c r="T51" s="46"/>
      <c r="U51" s="46"/>
      <c r="V51" s="46"/>
      <c r="W51" s="46"/>
      <c r="X51" s="46"/>
      <c r="Y51" s="46"/>
    </row>
    <row r="52" spans="1:27" s="150" customFormat="1" outlineLevel="1" x14ac:dyDescent="0.25">
      <c r="A52" s="296"/>
      <c r="B52" s="208"/>
      <c r="C52" s="316"/>
      <c r="D52" s="317"/>
      <c r="E52" s="317"/>
      <c r="F52" s="317"/>
      <c r="G52" s="317"/>
      <c r="H52" s="317"/>
      <c r="I52" s="317"/>
      <c r="J52" s="317"/>
      <c r="K52" s="317"/>
      <c r="L52" s="317"/>
      <c r="M52" s="317"/>
      <c r="N52" s="317"/>
      <c r="O52" s="317"/>
      <c r="P52" s="47"/>
      <c r="Q52" s="46"/>
      <c r="R52" s="55"/>
      <c r="S52" s="55"/>
      <c r="T52" s="55"/>
      <c r="U52" s="55"/>
      <c r="V52" s="55"/>
      <c r="W52" s="55"/>
      <c r="X52" s="55"/>
      <c r="Y52" s="55"/>
      <c r="Z52" s="152"/>
      <c r="AA52" s="152"/>
    </row>
    <row r="53" spans="1:27" s="150" customFormat="1" ht="6" customHeight="1" outlineLevel="1" x14ac:dyDescent="0.25">
      <c r="A53" s="29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9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6"/>
      <c r="B55" s="104" t="s">
        <v>43</v>
      </c>
      <c r="C55" s="343"/>
      <c r="D55" s="344"/>
      <c r="E55" s="344"/>
      <c r="F55" s="344"/>
      <c r="G55" s="344"/>
      <c r="H55" s="344"/>
      <c r="I55" s="344"/>
      <c r="J55" s="344"/>
      <c r="K55" s="344"/>
      <c r="L55" s="344"/>
      <c r="M55" s="344"/>
      <c r="N55" s="344"/>
      <c r="O55" s="344"/>
      <c r="P55" s="47"/>
      <c r="Q55" s="46"/>
      <c r="R55" s="46"/>
      <c r="S55" s="46"/>
      <c r="T55" s="46"/>
      <c r="U55" s="46"/>
      <c r="V55" s="46"/>
      <c r="W55" s="46"/>
      <c r="X55" s="46"/>
      <c r="Y55" s="46"/>
    </row>
    <row r="56" spans="1:27" s="150" customFormat="1" ht="6" customHeight="1" outlineLevel="1" x14ac:dyDescent="0.25">
      <c r="A56" s="29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96"/>
      <c r="B57" s="355" t="s">
        <v>108</v>
      </c>
      <c r="C57" s="316"/>
      <c r="D57" s="317"/>
      <c r="E57" s="317"/>
      <c r="F57" s="317"/>
      <c r="G57" s="317"/>
      <c r="H57" s="317"/>
      <c r="I57" s="317"/>
      <c r="J57" s="317"/>
      <c r="K57" s="317"/>
      <c r="L57" s="317"/>
      <c r="M57" s="317"/>
      <c r="N57" s="317"/>
      <c r="O57" s="317"/>
      <c r="P57" s="47"/>
      <c r="Q57" s="46"/>
      <c r="R57" s="46"/>
      <c r="S57" s="46"/>
      <c r="T57" s="46"/>
      <c r="U57" s="46"/>
      <c r="V57" s="46"/>
      <c r="W57" s="46"/>
      <c r="X57" s="46"/>
      <c r="Y57" s="46"/>
    </row>
    <row r="58" spans="1:27" s="150" customFormat="1" outlineLevel="1" x14ac:dyDescent="0.25">
      <c r="A58" s="296"/>
      <c r="B58" s="356"/>
      <c r="C58" s="316"/>
      <c r="D58" s="317"/>
      <c r="E58" s="317"/>
      <c r="F58" s="317"/>
      <c r="G58" s="317"/>
      <c r="H58" s="317"/>
      <c r="I58" s="317"/>
      <c r="J58" s="317"/>
      <c r="K58" s="317"/>
      <c r="L58" s="317"/>
      <c r="M58" s="317"/>
      <c r="N58" s="317"/>
      <c r="O58" s="317"/>
      <c r="P58" s="47"/>
      <c r="Q58" s="46"/>
      <c r="R58" s="46"/>
      <c r="S58" s="46"/>
      <c r="T58" s="46"/>
      <c r="U58" s="46"/>
      <c r="V58" s="46"/>
      <c r="W58" s="46"/>
      <c r="X58" s="46"/>
      <c r="Y58" s="46"/>
    </row>
    <row r="59" spans="1:27" s="150" customFormat="1" outlineLevel="1" x14ac:dyDescent="0.25">
      <c r="A59" s="296"/>
      <c r="B59" s="356"/>
      <c r="C59" s="316"/>
      <c r="D59" s="317"/>
      <c r="E59" s="317"/>
      <c r="F59" s="317"/>
      <c r="G59" s="317"/>
      <c r="H59" s="317"/>
      <c r="I59" s="317"/>
      <c r="J59" s="317"/>
      <c r="K59" s="317"/>
      <c r="L59" s="317"/>
      <c r="M59" s="317"/>
      <c r="N59" s="317"/>
      <c r="O59" s="317"/>
      <c r="P59" s="47"/>
      <c r="Q59" s="46"/>
      <c r="R59" s="46"/>
      <c r="S59" s="46"/>
      <c r="T59" s="46"/>
      <c r="U59" s="46"/>
      <c r="V59" s="46"/>
      <c r="W59" s="46"/>
      <c r="X59" s="46"/>
      <c r="Y59" s="46"/>
    </row>
    <row r="60" spans="1:27" s="150" customFormat="1" outlineLevel="1" x14ac:dyDescent="0.25">
      <c r="A60" s="296"/>
      <c r="B60" s="356"/>
      <c r="C60" s="316"/>
      <c r="D60" s="317"/>
      <c r="E60" s="317"/>
      <c r="F60" s="317"/>
      <c r="G60" s="317"/>
      <c r="H60" s="317"/>
      <c r="I60" s="317"/>
      <c r="J60" s="317"/>
      <c r="K60" s="317"/>
      <c r="L60" s="317"/>
      <c r="M60" s="317"/>
      <c r="N60" s="317"/>
      <c r="O60" s="317"/>
      <c r="P60" s="47"/>
      <c r="Q60" s="46"/>
      <c r="R60" s="46"/>
      <c r="S60" s="46"/>
      <c r="T60" s="46"/>
      <c r="U60" s="46"/>
      <c r="V60" s="46"/>
      <c r="W60" s="46"/>
      <c r="X60" s="46"/>
      <c r="Y60" s="46"/>
    </row>
    <row r="61" spans="1:27" s="150" customFormat="1" outlineLevel="1" x14ac:dyDescent="0.25">
      <c r="A61" s="296"/>
      <c r="B61" s="356"/>
      <c r="C61" s="316"/>
      <c r="D61" s="317"/>
      <c r="E61" s="317"/>
      <c r="F61" s="317"/>
      <c r="G61" s="317"/>
      <c r="H61" s="317"/>
      <c r="I61" s="317"/>
      <c r="J61" s="317"/>
      <c r="K61" s="317"/>
      <c r="L61" s="317"/>
      <c r="M61" s="317"/>
      <c r="N61" s="317"/>
      <c r="O61" s="317"/>
      <c r="P61" s="47"/>
      <c r="Q61" s="46"/>
      <c r="R61" s="46"/>
      <c r="S61" s="46"/>
      <c r="T61" s="46"/>
      <c r="U61" s="46"/>
      <c r="V61" s="46"/>
      <c r="W61" s="46"/>
      <c r="X61" s="46"/>
      <c r="Y61" s="46"/>
    </row>
    <row r="62" spans="1:27" s="150" customFormat="1" outlineLevel="1" x14ac:dyDescent="0.25">
      <c r="A62" s="296"/>
      <c r="B62" s="356"/>
      <c r="C62" s="316"/>
      <c r="D62" s="317"/>
      <c r="E62" s="317"/>
      <c r="F62" s="317"/>
      <c r="G62" s="317"/>
      <c r="H62" s="317"/>
      <c r="I62" s="317"/>
      <c r="J62" s="317"/>
      <c r="K62" s="317"/>
      <c r="L62" s="317"/>
      <c r="M62" s="317"/>
      <c r="N62" s="317"/>
      <c r="O62" s="317"/>
      <c r="P62" s="47"/>
      <c r="Q62" s="46"/>
      <c r="R62" s="46"/>
      <c r="S62" s="46"/>
      <c r="T62" s="46"/>
      <c r="U62" s="46"/>
      <c r="V62" s="46"/>
      <c r="W62" s="46"/>
      <c r="X62" s="46"/>
      <c r="Y62" s="46"/>
    </row>
    <row r="63" spans="1:27" s="150" customFormat="1" outlineLevel="1" x14ac:dyDescent="0.25">
      <c r="A63" s="296"/>
      <c r="B63" s="356"/>
      <c r="C63" s="316"/>
      <c r="D63" s="317"/>
      <c r="E63" s="317"/>
      <c r="F63" s="317"/>
      <c r="G63" s="317"/>
      <c r="H63" s="317"/>
      <c r="I63" s="317"/>
      <c r="J63" s="317"/>
      <c r="K63" s="317"/>
      <c r="L63" s="317"/>
      <c r="M63" s="317"/>
      <c r="N63" s="317"/>
      <c r="O63" s="317"/>
      <c r="P63" s="47"/>
      <c r="Q63" s="46"/>
      <c r="R63" s="46"/>
      <c r="S63" s="46"/>
      <c r="T63" s="46"/>
      <c r="U63" s="46"/>
      <c r="V63" s="46"/>
      <c r="W63" s="46"/>
      <c r="X63" s="46"/>
      <c r="Y63" s="46"/>
    </row>
    <row r="64" spans="1:27" s="150" customFormat="1" outlineLevel="1" x14ac:dyDescent="0.25">
      <c r="A64" s="296"/>
      <c r="B64" s="357"/>
      <c r="C64" s="316"/>
      <c r="D64" s="317"/>
      <c r="E64" s="317"/>
      <c r="F64" s="317"/>
      <c r="G64" s="317"/>
      <c r="H64" s="317"/>
      <c r="I64" s="317"/>
      <c r="J64" s="317"/>
      <c r="K64" s="317"/>
      <c r="L64" s="317"/>
      <c r="M64" s="317"/>
      <c r="N64" s="317"/>
      <c r="O64" s="317"/>
      <c r="P64" s="47"/>
      <c r="Q64" s="46"/>
      <c r="R64" s="46"/>
      <c r="S64" s="46"/>
      <c r="T64" s="46"/>
      <c r="U64" s="46"/>
      <c r="V64" s="46"/>
      <c r="W64" s="46"/>
      <c r="X64" s="46"/>
      <c r="Y64" s="46"/>
    </row>
    <row r="65" spans="1:25" s="150" customFormat="1" ht="6" customHeight="1" outlineLevel="1" x14ac:dyDescent="0.25">
      <c r="A65" s="29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9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6"/>
      <c r="B67" s="338" t="s">
        <v>63</v>
      </c>
      <c r="C67" s="316"/>
      <c r="D67" s="317"/>
      <c r="E67" s="317"/>
      <c r="F67" s="317"/>
      <c r="G67" s="317"/>
      <c r="H67" s="317"/>
      <c r="I67" s="317"/>
      <c r="J67" s="317"/>
      <c r="K67" s="317"/>
      <c r="L67" s="317"/>
      <c r="M67" s="317"/>
      <c r="N67" s="317"/>
      <c r="O67" s="317"/>
      <c r="P67" s="47"/>
      <c r="Q67" s="46"/>
      <c r="R67" s="46"/>
      <c r="S67" s="46"/>
      <c r="T67" s="46"/>
      <c r="U67" s="46"/>
      <c r="V67" s="46"/>
      <c r="W67" s="46"/>
      <c r="X67" s="46"/>
      <c r="Y67" s="46"/>
    </row>
    <row r="68" spans="1:25" s="150" customFormat="1" outlineLevel="1" x14ac:dyDescent="0.25">
      <c r="A68" s="296"/>
      <c r="B68" s="327"/>
      <c r="C68" s="316"/>
      <c r="D68" s="317"/>
      <c r="E68" s="317"/>
      <c r="F68" s="317"/>
      <c r="G68" s="317"/>
      <c r="H68" s="317"/>
      <c r="I68" s="317"/>
      <c r="J68" s="317"/>
      <c r="K68" s="317"/>
      <c r="L68" s="317"/>
      <c r="M68" s="317"/>
      <c r="N68" s="317"/>
      <c r="O68" s="317"/>
      <c r="P68" s="47"/>
      <c r="Q68" s="46"/>
      <c r="R68" s="46"/>
      <c r="S68" s="46"/>
      <c r="T68" s="46"/>
      <c r="U68" s="46"/>
      <c r="V68" s="46"/>
      <c r="W68" s="46"/>
      <c r="X68" s="46"/>
      <c r="Y68" s="46"/>
    </row>
    <row r="69" spans="1:25" s="150" customFormat="1" outlineLevel="1" x14ac:dyDescent="0.25">
      <c r="A69" s="296"/>
      <c r="B69" s="327"/>
      <c r="C69" s="316"/>
      <c r="D69" s="317"/>
      <c r="E69" s="317"/>
      <c r="F69" s="317"/>
      <c r="G69" s="317"/>
      <c r="H69" s="317"/>
      <c r="I69" s="317"/>
      <c r="J69" s="317"/>
      <c r="K69" s="317"/>
      <c r="L69" s="317"/>
      <c r="M69" s="317"/>
      <c r="N69" s="317"/>
      <c r="O69" s="317"/>
      <c r="P69" s="47"/>
      <c r="Q69" s="46"/>
      <c r="R69" s="46"/>
      <c r="S69" s="46"/>
      <c r="T69" s="46"/>
      <c r="U69" s="46"/>
      <c r="V69" s="46"/>
      <c r="W69" s="46"/>
      <c r="X69" s="46"/>
      <c r="Y69" s="46"/>
    </row>
    <row r="70" spans="1:25" s="150" customFormat="1" outlineLevel="1" x14ac:dyDescent="0.25">
      <c r="A70" s="296"/>
      <c r="B70" s="328"/>
      <c r="C70" s="316"/>
      <c r="D70" s="317"/>
      <c r="E70" s="317"/>
      <c r="F70" s="317"/>
      <c r="G70" s="317"/>
      <c r="H70" s="317"/>
      <c r="I70" s="317"/>
      <c r="J70" s="317"/>
      <c r="K70" s="317"/>
      <c r="L70" s="317"/>
      <c r="M70" s="317"/>
      <c r="N70" s="317"/>
      <c r="O70" s="317"/>
      <c r="P70" s="47"/>
      <c r="Q70" s="46"/>
      <c r="R70" s="46"/>
      <c r="S70" s="46"/>
      <c r="T70" s="46"/>
      <c r="U70" s="46"/>
      <c r="V70" s="46"/>
      <c r="W70" s="46"/>
      <c r="X70" s="46"/>
      <c r="Y70" s="46"/>
    </row>
    <row r="71" spans="1:25" s="150" customFormat="1" ht="6" customHeight="1" outlineLevel="1" x14ac:dyDescent="0.25">
      <c r="A71" s="29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9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6"/>
      <c r="B73" s="338" t="s">
        <v>64</v>
      </c>
      <c r="C73" s="316"/>
      <c r="D73" s="317"/>
      <c r="E73" s="317"/>
      <c r="F73" s="317"/>
      <c r="G73" s="317"/>
      <c r="H73" s="317"/>
      <c r="I73" s="317"/>
      <c r="J73" s="317"/>
      <c r="K73" s="317"/>
      <c r="L73" s="317"/>
      <c r="M73" s="317"/>
      <c r="N73" s="317"/>
      <c r="O73" s="317"/>
      <c r="P73" s="47"/>
      <c r="Q73" s="46"/>
      <c r="R73" s="46"/>
      <c r="S73" s="46"/>
      <c r="T73" s="46"/>
      <c r="U73" s="46"/>
      <c r="V73" s="46"/>
      <c r="W73" s="46"/>
      <c r="X73" s="46"/>
      <c r="Y73" s="46"/>
    </row>
    <row r="74" spans="1:25" s="150" customFormat="1" outlineLevel="1" x14ac:dyDescent="0.25">
      <c r="A74" s="296"/>
      <c r="B74" s="327"/>
      <c r="C74" s="316"/>
      <c r="D74" s="317"/>
      <c r="E74" s="317"/>
      <c r="F74" s="317"/>
      <c r="G74" s="317"/>
      <c r="H74" s="317"/>
      <c r="I74" s="317"/>
      <c r="J74" s="317"/>
      <c r="K74" s="317"/>
      <c r="L74" s="317"/>
      <c r="M74" s="317"/>
      <c r="N74" s="317"/>
      <c r="O74" s="317"/>
      <c r="P74" s="47"/>
      <c r="Q74" s="46"/>
      <c r="R74" s="46"/>
      <c r="S74" s="46"/>
      <c r="T74" s="46"/>
      <c r="U74" s="46"/>
      <c r="V74" s="46"/>
      <c r="W74" s="46"/>
      <c r="X74" s="46"/>
      <c r="Y74" s="46"/>
    </row>
    <row r="75" spans="1:25" s="150" customFormat="1" outlineLevel="1" x14ac:dyDescent="0.25">
      <c r="A75" s="296"/>
      <c r="B75" s="327"/>
      <c r="C75" s="316"/>
      <c r="D75" s="317"/>
      <c r="E75" s="317"/>
      <c r="F75" s="317"/>
      <c r="G75" s="317"/>
      <c r="H75" s="317"/>
      <c r="I75" s="317"/>
      <c r="J75" s="317"/>
      <c r="K75" s="317"/>
      <c r="L75" s="317"/>
      <c r="M75" s="317"/>
      <c r="N75" s="317"/>
      <c r="O75" s="317"/>
      <c r="P75" s="47"/>
      <c r="Q75" s="46"/>
      <c r="R75" s="46"/>
      <c r="S75" s="46"/>
      <c r="T75" s="46"/>
      <c r="U75" s="46"/>
      <c r="V75" s="46"/>
      <c r="W75" s="46"/>
      <c r="X75" s="46"/>
      <c r="Y75" s="46"/>
    </row>
    <row r="76" spans="1:25" s="150" customFormat="1" outlineLevel="1" x14ac:dyDescent="0.25">
      <c r="A76" s="296"/>
      <c r="B76" s="328"/>
      <c r="C76" s="316"/>
      <c r="D76" s="317"/>
      <c r="E76" s="317"/>
      <c r="F76" s="317"/>
      <c r="G76" s="317"/>
      <c r="H76" s="317"/>
      <c r="I76" s="317"/>
      <c r="J76" s="317"/>
      <c r="K76" s="317"/>
      <c r="L76" s="317"/>
      <c r="M76" s="317"/>
      <c r="N76" s="317"/>
      <c r="O76" s="317"/>
      <c r="P76" s="47"/>
      <c r="Q76" s="46"/>
      <c r="R76" s="46"/>
      <c r="S76" s="46"/>
      <c r="T76" s="46"/>
      <c r="U76" s="46"/>
      <c r="V76" s="46"/>
      <c r="W76" s="46"/>
      <c r="X76" s="46"/>
      <c r="Y76" s="46"/>
    </row>
    <row r="77" spans="1:25" s="150" customFormat="1" ht="6" customHeight="1" outlineLevel="1" x14ac:dyDescent="0.25">
      <c r="A77" s="29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9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6"/>
      <c r="B79" s="338" t="s">
        <v>34</v>
      </c>
      <c r="C79" s="316"/>
      <c r="D79" s="317"/>
      <c r="E79" s="317"/>
      <c r="F79" s="317"/>
      <c r="G79" s="317"/>
      <c r="H79" s="317"/>
      <c r="I79" s="317"/>
      <c r="J79" s="317"/>
      <c r="K79" s="317"/>
      <c r="L79" s="317"/>
      <c r="M79" s="317"/>
      <c r="N79" s="317"/>
      <c r="O79" s="317"/>
      <c r="P79" s="47"/>
      <c r="Q79" s="46"/>
      <c r="R79" s="46"/>
      <c r="S79" s="46"/>
      <c r="T79" s="46"/>
      <c r="U79" s="46"/>
      <c r="V79" s="46"/>
      <c r="W79" s="46"/>
      <c r="X79" s="46"/>
      <c r="Y79" s="46"/>
    </row>
    <row r="80" spans="1:25" s="150" customFormat="1" outlineLevel="1" x14ac:dyDescent="0.25">
      <c r="A80" s="296"/>
      <c r="B80" s="327"/>
      <c r="C80" s="316"/>
      <c r="D80" s="317"/>
      <c r="E80" s="317"/>
      <c r="F80" s="317"/>
      <c r="G80" s="317"/>
      <c r="H80" s="317"/>
      <c r="I80" s="317"/>
      <c r="J80" s="317"/>
      <c r="K80" s="317"/>
      <c r="L80" s="317"/>
      <c r="M80" s="317"/>
      <c r="N80" s="317"/>
      <c r="O80" s="317"/>
      <c r="P80" s="47"/>
      <c r="Q80" s="46"/>
      <c r="R80" s="46"/>
      <c r="S80" s="46"/>
      <c r="T80" s="46"/>
      <c r="U80" s="46"/>
      <c r="V80" s="46"/>
      <c r="W80" s="46"/>
      <c r="X80" s="46"/>
      <c r="Y80" s="46"/>
    </row>
    <row r="81" spans="1:25" s="150" customFormat="1" outlineLevel="1" x14ac:dyDescent="0.25">
      <c r="A81" s="296"/>
      <c r="B81" s="327"/>
      <c r="C81" s="316"/>
      <c r="D81" s="317"/>
      <c r="E81" s="317"/>
      <c r="F81" s="317"/>
      <c r="G81" s="317"/>
      <c r="H81" s="317"/>
      <c r="I81" s="317"/>
      <c r="J81" s="317"/>
      <c r="K81" s="317"/>
      <c r="L81" s="317"/>
      <c r="M81" s="317"/>
      <c r="N81" s="317"/>
      <c r="O81" s="317"/>
      <c r="P81" s="47"/>
      <c r="Q81" s="46"/>
      <c r="R81" s="46"/>
      <c r="S81" s="46"/>
      <c r="T81" s="46"/>
      <c r="U81" s="46"/>
      <c r="V81" s="46"/>
      <c r="W81" s="46"/>
      <c r="X81" s="46"/>
      <c r="Y81" s="46"/>
    </row>
    <row r="82" spans="1:25" s="150" customFormat="1" outlineLevel="1" x14ac:dyDescent="0.25">
      <c r="A82" s="296"/>
      <c r="B82" s="198"/>
      <c r="C82" s="316"/>
      <c r="D82" s="317"/>
      <c r="E82" s="317"/>
      <c r="F82" s="317"/>
      <c r="G82" s="317"/>
      <c r="H82" s="317"/>
      <c r="I82" s="317"/>
      <c r="J82" s="317"/>
      <c r="K82" s="317"/>
      <c r="L82" s="317"/>
      <c r="M82" s="317"/>
      <c r="N82" s="317"/>
      <c r="O82" s="317"/>
      <c r="P82" s="47"/>
      <c r="Q82" s="46"/>
      <c r="R82" s="46"/>
      <c r="S82" s="46"/>
      <c r="T82" s="46"/>
      <c r="U82" s="46"/>
      <c r="V82" s="46"/>
      <c r="W82" s="46"/>
      <c r="X82" s="46"/>
      <c r="Y82" s="46"/>
    </row>
    <row r="83" spans="1:25" s="150" customFormat="1" outlineLevel="1" x14ac:dyDescent="0.25">
      <c r="A83" s="296"/>
      <c r="B83" s="116" t="str">
        <f>Notes!B14</f>
        <v>Note 6</v>
      </c>
      <c r="C83" s="316"/>
      <c r="D83" s="317"/>
      <c r="E83" s="317"/>
      <c r="F83" s="317"/>
      <c r="G83" s="317"/>
      <c r="H83" s="317"/>
      <c r="I83" s="317"/>
      <c r="J83" s="317"/>
      <c r="K83" s="317"/>
      <c r="L83" s="317"/>
      <c r="M83" s="317"/>
      <c r="N83" s="317"/>
      <c r="O83" s="317"/>
      <c r="P83" s="47"/>
      <c r="Q83" s="46"/>
      <c r="R83" s="46"/>
      <c r="S83" s="46"/>
      <c r="T83" s="46"/>
      <c r="U83" s="46"/>
      <c r="V83" s="46"/>
      <c r="W83" s="46"/>
      <c r="X83" s="46"/>
      <c r="Y83" s="46"/>
    </row>
    <row r="84" spans="1:25" s="150" customFormat="1" ht="10.5" customHeight="1" outlineLevel="1" x14ac:dyDescent="0.25">
      <c r="A84" s="29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9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6"/>
      <c r="B86" s="103" t="s">
        <v>6</v>
      </c>
      <c r="C86" s="304" t="s">
        <v>38</v>
      </c>
      <c r="D86" s="30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9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97"/>
      <c r="B88" s="118" t="s">
        <v>44</v>
      </c>
      <c r="C88" s="343"/>
      <c r="D88" s="344"/>
      <c r="E88" s="344"/>
      <c r="F88" s="344"/>
      <c r="G88" s="344"/>
      <c r="H88" s="344"/>
      <c r="I88" s="344"/>
      <c r="J88" s="344"/>
      <c r="K88" s="344"/>
      <c r="L88" s="344"/>
      <c r="M88" s="344"/>
      <c r="N88" s="344"/>
      <c r="O88" s="344"/>
      <c r="P88" s="47"/>
      <c r="Q88" s="46"/>
      <c r="R88" s="46"/>
      <c r="S88" s="46"/>
      <c r="T88" s="46"/>
      <c r="U88" s="46"/>
      <c r="V88" s="46"/>
      <c r="W88" s="46"/>
      <c r="X88" s="46"/>
      <c r="Y88" s="46"/>
    </row>
    <row r="89" spans="1:25" s="150" customFormat="1" ht="6" customHeight="1" outlineLevel="1" x14ac:dyDescent="0.25">
      <c r="A89" s="29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99"/>
      <c r="B90" s="305" t="s">
        <v>90</v>
      </c>
      <c r="C90" s="305"/>
      <c r="D90" s="305"/>
      <c r="E90" s="305"/>
      <c r="F90" s="305"/>
      <c r="G90" s="360"/>
      <c r="H90" s="304" t="s">
        <v>38</v>
      </c>
      <c r="I90" s="30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9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99"/>
      <c r="B92" s="361" t="s">
        <v>158</v>
      </c>
      <c r="C92" s="302" t="s">
        <v>101</v>
      </c>
      <c r="D92" s="303"/>
      <c r="E92" s="343"/>
      <c r="F92" s="344"/>
      <c r="G92" s="65"/>
      <c r="H92" s="303" t="s">
        <v>173</v>
      </c>
      <c r="I92" s="303"/>
      <c r="J92" s="343"/>
      <c r="K92" s="344"/>
      <c r="L92" s="344"/>
      <c r="M92" s="344"/>
      <c r="N92" s="344"/>
      <c r="O92" s="344"/>
      <c r="P92" s="47"/>
      <c r="Q92" s="46"/>
      <c r="R92" s="46"/>
      <c r="S92" s="46"/>
      <c r="T92" s="46"/>
      <c r="U92" s="46"/>
      <c r="V92" s="46"/>
      <c r="W92" s="46"/>
      <c r="X92" s="46"/>
      <c r="Y92" s="46"/>
    </row>
    <row r="93" spans="1:25" s="150" customFormat="1" ht="8.25" customHeight="1" outlineLevel="1" x14ac:dyDescent="0.25">
      <c r="A93" s="299"/>
      <c r="B93" s="36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99"/>
      <c r="B94" s="333" t="str">
        <f>Notes!B18</f>
        <v>Note 8</v>
      </c>
      <c r="C94" s="335" t="s">
        <v>169</v>
      </c>
      <c r="D94" s="336"/>
      <c r="E94" s="336"/>
      <c r="F94" s="336"/>
      <c r="G94" s="336"/>
      <c r="H94" s="336"/>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99"/>
      <c r="B95" s="333"/>
      <c r="C95" s="204"/>
      <c r="D95" s="204"/>
      <c r="E95" s="204"/>
      <c r="F95" s="204"/>
      <c r="G95" s="204"/>
      <c r="H95" s="204"/>
      <c r="I95" s="204"/>
      <c r="J95" s="204"/>
      <c r="K95" s="204"/>
      <c r="L95" s="204"/>
      <c r="M95" s="204"/>
      <c r="N95" s="303" t="s">
        <v>172</v>
      </c>
      <c r="O95" s="303"/>
      <c r="P95" s="47"/>
      <c r="Q95" s="46"/>
      <c r="R95" s="46"/>
      <c r="S95" s="46"/>
      <c r="T95" s="46"/>
      <c r="U95" s="46"/>
      <c r="V95" s="46"/>
      <c r="W95" s="46"/>
      <c r="X95" s="46"/>
      <c r="Y95" s="46"/>
    </row>
    <row r="96" spans="1:25" s="150" customFormat="1" ht="45" customHeight="1" outlineLevel="1" x14ac:dyDescent="0.25">
      <c r="A96" s="299"/>
      <c r="B96" s="333"/>
      <c r="C96" s="302" t="s">
        <v>102</v>
      </c>
      <c r="D96" s="303"/>
      <c r="E96" s="310" t="s">
        <v>103</v>
      </c>
      <c r="F96" s="310"/>
      <c r="G96" s="311"/>
      <c r="H96" s="311"/>
      <c r="I96" s="311"/>
      <c r="J96" s="311"/>
      <c r="K96" s="311"/>
      <c r="L96" s="311"/>
      <c r="M96" s="311"/>
      <c r="N96" s="311"/>
      <c r="O96" s="311"/>
      <c r="P96" s="47"/>
      <c r="Q96" s="46"/>
      <c r="R96" s="46"/>
      <c r="S96" s="46"/>
      <c r="T96" s="46"/>
      <c r="U96" s="46"/>
      <c r="V96" s="46"/>
      <c r="W96" s="46"/>
      <c r="X96" s="46"/>
      <c r="Y96" s="46"/>
    </row>
    <row r="97" spans="1:25" s="150" customFormat="1" ht="30" customHeight="1" outlineLevel="1" x14ac:dyDescent="0.25">
      <c r="A97" s="299"/>
      <c r="B97" s="333"/>
      <c r="C97" s="302"/>
      <c r="D97" s="303"/>
      <c r="E97" s="312" t="s">
        <v>104</v>
      </c>
      <c r="F97" s="313"/>
      <c r="G97" s="304" t="s">
        <v>3</v>
      </c>
      <c r="H97" s="304"/>
      <c r="I97" s="301"/>
      <c r="J97" s="301"/>
      <c r="K97" s="301"/>
      <c r="L97" s="301"/>
      <c r="M97" s="301"/>
      <c r="N97" s="301"/>
      <c r="O97" s="301"/>
      <c r="P97" s="47"/>
      <c r="Q97" s="46"/>
      <c r="R97" s="46"/>
      <c r="S97" s="46"/>
      <c r="T97" s="46"/>
      <c r="U97" s="46"/>
      <c r="V97" s="46"/>
      <c r="W97" s="46"/>
      <c r="X97" s="46"/>
      <c r="Y97" s="46"/>
    </row>
    <row r="98" spans="1:25" s="150" customFormat="1" ht="45" customHeight="1" outlineLevel="1" x14ac:dyDescent="0.25">
      <c r="A98" s="299"/>
      <c r="B98" s="333"/>
      <c r="C98" s="302"/>
      <c r="D98" s="303"/>
      <c r="E98" s="310" t="s">
        <v>105</v>
      </c>
      <c r="F98" s="310"/>
      <c r="G98" s="318"/>
      <c r="H98" s="318"/>
      <c r="I98" s="311"/>
      <c r="J98" s="311"/>
      <c r="K98" s="311"/>
      <c r="L98" s="311"/>
      <c r="M98" s="311"/>
      <c r="N98" s="311"/>
      <c r="O98" s="311"/>
      <c r="P98" s="47"/>
      <c r="Q98" s="46"/>
      <c r="R98" s="46"/>
      <c r="S98" s="46"/>
      <c r="T98" s="46"/>
      <c r="U98" s="46"/>
      <c r="V98" s="46"/>
      <c r="W98" s="46"/>
      <c r="X98" s="46"/>
      <c r="Y98" s="46"/>
    </row>
    <row r="99" spans="1:25" s="150" customFormat="1" ht="30" customHeight="1" outlineLevel="1" x14ac:dyDescent="0.25">
      <c r="A99" s="299"/>
      <c r="B99" s="333"/>
      <c r="C99" s="302"/>
      <c r="D99" s="303"/>
      <c r="E99" s="312" t="s">
        <v>104</v>
      </c>
      <c r="F99" s="313"/>
      <c r="G99" s="304" t="s">
        <v>3</v>
      </c>
      <c r="H99" s="304"/>
      <c r="I99" s="301"/>
      <c r="J99" s="301"/>
      <c r="K99" s="301"/>
      <c r="L99" s="301"/>
      <c r="M99" s="301"/>
      <c r="N99" s="301"/>
      <c r="O99" s="301"/>
      <c r="P99" s="47"/>
      <c r="Q99" s="46"/>
      <c r="R99" s="46"/>
      <c r="S99" s="46"/>
      <c r="T99" s="46"/>
      <c r="U99" s="46"/>
      <c r="V99" s="46"/>
      <c r="W99" s="46"/>
      <c r="X99" s="46"/>
      <c r="Y99" s="46"/>
    </row>
    <row r="100" spans="1:25" s="150" customFormat="1" ht="8.25" customHeight="1" outlineLevel="1" x14ac:dyDescent="0.25">
      <c r="A100" s="299"/>
      <c r="B100" s="333"/>
      <c r="C100" s="204"/>
      <c r="D100" s="204"/>
      <c r="E100" s="204"/>
      <c r="F100" s="204"/>
      <c r="G100" s="204"/>
      <c r="H100" s="204"/>
      <c r="I100" s="204"/>
      <c r="J100" s="204"/>
      <c r="K100" s="204"/>
      <c r="L100" s="204"/>
      <c r="M100" s="204"/>
      <c r="N100" s="301"/>
      <c r="O100" s="301"/>
      <c r="P100" s="47"/>
      <c r="Q100" s="46"/>
      <c r="R100" s="46"/>
      <c r="S100" s="46"/>
      <c r="T100" s="46"/>
      <c r="U100" s="46"/>
      <c r="V100" s="46"/>
      <c r="W100" s="46"/>
      <c r="X100" s="46"/>
      <c r="Y100" s="46"/>
    </row>
    <row r="101" spans="1:25" s="150" customFormat="1" ht="60" customHeight="1" outlineLevel="1" x14ac:dyDescent="0.25">
      <c r="A101" s="299"/>
      <c r="B101" s="333"/>
      <c r="C101" s="302" t="s">
        <v>170</v>
      </c>
      <c r="D101" s="303"/>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50" customFormat="1" ht="8.25" customHeight="1" outlineLevel="1" x14ac:dyDescent="0.25">
      <c r="A102" s="299"/>
      <c r="B102" s="333"/>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9"/>
      <c r="B103" s="333"/>
      <c r="C103" s="204"/>
      <c r="D103" s="204"/>
      <c r="E103" s="204"/>
      <c r="F103" s="204"/>
      <c r="G103" s="204"/>
      <c r="H103" s="204"/>
      <c r="I103" s="204"/>
      <c r="J103" s="204"/>
      <c r="K103" s="204"/>
      <c r="L103" s="204"/>
      <c r="M103" s="204"/>
      <c r="N103" s="303" t="s">
        <v>172</v>
      </c>
      <c r="O103" s="303"/>
      <c r="P103" s="47"/>
      <c r="Q103" s="46"/>
      <c r="R103" s="46"/>
      <c r="S103" s="46"/>
      <c r="T103" s="46"/>
      <c r="U103" s="46"/>
      <c r="V103" s="46"/>
      <c r="W103" s="46"/>
      <c r="X103" s="46"/>
      <c r="Y103" s="46"/>
    </row>
    <row r="104" spans="1:25" s="150" customFormat="1" ht="45" customHeight="1" outlineLevel="1" x14ac:dyDescent="0.25">
      <c r="A104" s="299"/>
      <c r="B104" s="333"/>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50" customFormat="1" ht="30" customHeight="1" outlineLevel="1" x14ac:dyDescent="0.25">
      <c r="A105" s="299"/>
      <c r="B105" s="333"/>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50" customFormat="1" ht="6" customHeight="1" outlineLevel="1" x14ac:dyDescent="0.25">
      <c r="A106" s="299"/>
      <c r="B106" s="210"/>
      <c r="C106" s="301"/>
      <c r="D106" s="301"/>
      <c r="E106" s="301"/>
      <c r="F106" s="301"/>
      <c r="G106" s="301"/>
      <c r="H106" s="301"/>
      <c r="I106" s="301"/>
      <c r="J106" s="301"/>
      <c r="K106" s="301"/>
      <c r="L106" s="301"/>
      <c r="M106" s="301"/>
      <c r="N106" s="301"/>
      <c r="O106" s="301"/>
      <c r="P106" s="47"/>
      <c r="Q106" s="46"/>
      <c r="R106" s="46"/>
      <c r="S106" s="46"/>
      <c r="T106" s="46"/>
      <c r="U106" s="46"/>
      <c r="V106" s="46"/>
      <c r="W106" s="46"/>
      <c r="X106" s="46"/>
      <c r="Y106" s="46"/>
    </row>
    <row r="107" spans="1:25" s="150" customFormat="1" ht="25.5" customHeight="1" outlineLevel="1" x14ac:dyDescent="0.25">
      <c r="A107" s="299"/>
      <c r="B107" s="333" t="str">
        <f>Notes!B20</f>
        <v>Note 9</v>
      </c>
      <c r="C107" s="335" t="s">
        <v>178</v>
      </c>
      <c r="D107" s="336"/>
      <c r="E107" s="336"/>
      <c r="F107" s="336"/>
      <c r="G107" s="336"/>
      <c r="H107" s="336"/>
      <c r="I107" s="337"/>
      <c r="J107" s="301"/>
      <c r="K107" s="301"/>
      <c r="L107" s="301"/>
      <c r="M107" s="301"/>
      <c r="N107" s="301"/>
      <c r="O107" s="301"/>
      <c r="P107" s="47"/>
      <c r="Q107" s="46"/>
      <c r="R107" s="46"/>
      <c r="S107" s="46"/>
      <c r="T107" s="46"/>
      <c r="U107" s="46"/>
      <c r="V107" s="46"/>
      <c r="W107" s="46"/>
      <c r="X107" s="46"/>
      <c r="Y107" s="46"/>
    </row>
    <row r="108" spans="1:25" s="150" customFormat="1" ht="6" customHeight="1" outlineLevel="1" x14ac:dyDescent="0.25">
      <c r="A108" s="299"/>
      <c r="B108" s="333"/>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300"/>
      <c r="B109" s="334"/>
      <c r="C109" s="344"/>
      <c r="D109" s="344"/>
      <c r="E109" s="344"/>
      <c r="F109" s="344"/>
      <c r="G109" s="344"/>
      <c r="H109" s="344"/>
      <c r="I109" s="344"/>
      <c r="J109" s="344"/>
      <c r="K109" s="344"/>
      <c r="L109" s="344"/>
      <c r="M109" s="344"/>
      <c r="N109" s="344"/>
      <c r="O109" s="34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9" t="s">
        <v>1</v>
      </c>
      <c r="D112" s="330"/>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43"/>
      <c r="D113" s="344"/>
      <c r="E113" s="344"/>
      <c r="F113" s="344"/>
      <c r="G113" s="344"/>
      <c r="H113" s="344"/>
      <c r="I113" s="344"/>
      <c r="J113" s="344"/>
      <c r="K113" s="344"/>
      <c r="L113" s="344"/>
      <c r="M113" s="344"/>
      <c r="N113" s="344"/>
      <c r="O113" s="34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4"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5"/>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5"/>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5"/>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5"/>
      <c r="B120" s="338" t="s">
        <v>68</v>
      </c>
      <c r="C120" s="344"/>
      <c r="D120" s="344"/>
      <c r="E120" s="344"/>
      <c r="F120" s="344"/>
      <c r="G120" s="344"/>
      <c r="H120" s="344"/>
      <c r="I120" s="344"/>
      <c r="J120" s="344"/>
      <c r="K120" s="344"/>
      <c r="L120" s="344"/>
      <c r="M120" s="344"/>
      <c r="N120" s="344"/>
      <c r="O120" s="344"/>
      <c r="P120" s="47"/>
      <c r="Q120" s="46"/>
      <c r="R120" s="46"/>
      <c r="S120" s="46"/>
      <c r="T120" s="46"/>
      <c r="U120" s="46"/>
      <c r="V120" s="46"/>
      <c r="W120" s="46"/>
      <c r="X120" s="46"/>
      <c r="Y120" s="46"/>
    </row>
    <row r="121" spans="1:25" s="150" customFormat="1" outlineLevel="1" x14ac:dyDescent="0.25">
      <c r="A121" s="325"/>
      <c r="B121" s="327"/>
      <c r="C121" s="344"/>
      <c r="D121" s="344"/>
      <c r="E121" s="344"/>
      <c r="F121" s="344"/>
      <c r="G121" s="344"/>
      <c r="H121" s="344"/>
      <c r="I121" s="344"/>
      <c r="J121" s="344"/>
      <c r="K121" s="344"/>
      <c r="L121" s="344"/>
      <c r="M121" s="344"/>
      <c r="N121" s="344"/>
      <c r="O121" s="344"/>
      <c r="P121" s="47"/>
      <c r="Q121" s="46"/>
      <c r="R121" s="46"/>
      <c r="S121" s="46"/>
      <c r="T121" s="46"/>
      <c r="U121" s="46"/>
      <c r="V121" s="46"/>
      <c r="W121" s="46"/>
      <c r="X121" s="46"/>
      <c r="Y121" s="46"/>
    </row>
    <row r="122" spans="1:25" s="150" customFormat="1" outlineLevel="1" x14ac:dyDescent="0.25">
      <c r="A122" s="325"/>
      <c r="B122" s="327"/>
      <c r="C122" s="344"/>
      <c r="D122" s="344"/>
      <c r="E122" s="344"/>
      <c r="F122" s="344"/>
      <c r="G122" s="344"/>
      <c r="H122" s="344"/>
      <c r="I122" s="344"/>
      <c r="J122" s="344"/>
      <c r="K122" s="344"/>
      <c r="L122" s="344"/>
      <c r="M122" s="344"/>
      <c r="N122" s="344"/>
      <c r="O122" s="344"/>
      <c r="P122" s="47"/>
      <c r="Q122" s="46"/>
      <c r="R122" s="46"/>
      <c r="S122" s="46"/>
      <c r="T122" s="46"/>
      <c r="U122" s="46"/>
      <c r="V122" s="46"/>
      <c r="W122" s="46"/>
      <c r="X122" s="46"/>
      <c r="Y122" s="46"/>
    </row>
    <row r="123" spans="1:25" s="150" customFormat="1" outlineLevel="1" x14ac:dyDescent="0.25">
      <c r="A123" s="325"/>
      <c r="B123" s="327"/>
      <c r="C123" s="344"/>
      <c r="D123" s="344"/>
      <c r="E123" s="344"/>
      <c r="F123" s="344"/>
      <c r="G123" s="344"/>
      <c r="H123" s="344"/>
      <c r="I123" s="344"/>
      <c r="J123" s="344"/>
      <c r="K123" s="344"/>
      <c r="L123" s="344"/>
      <c r="M123" s="344"/>
      <c r="N123" s="344"/>
      <c r="O123" s="344"/>
      <c r="P123" s="47"/>
      <c r="Q123" s="46"/>
      <c r="R123" s="46"/>
      <c r="S123" s="46"/>
      <c r="T123" s="46"/>
      <c r="U123" s="46"/>
      <c r="V123" s="46"/>
      <c r="W123" s="46"/>
      <c r="X123" s="46"/>
      <c r="Y123" s="46"/>
    </row>
    <row r="124" spans="1:25" s="150" customFormat="1" outlineLevel="1" x14ac:dyDescent="0.25">
      <c r="A124" s="325"/>
      <c r="B124" s="327"/>
      <c r="C124" s="344"/>
      <c r="D124" s="344"/>
      <c r="E124" s="344"/>
      <c r="F124" s="344"/>
      <c r="G124" s="344"/>
      <c r="H124" s="344"/>
      <c r="I124" s="344"/>
      <c r="J124" s="344"/>
      <c r="K124" s="344"/>
      <c r="L124" s="344"/>
      <c r="M124" s="344"/>
      <c r="N124" s="344"/>
      <c r="O124" s="344"/>
      <c r="P124" s="47"/>
      <c r="Q124" s="46"/>
      <c r="R124" s="46"/>
      <c r="S124" s="46"/>
      <c r="T124" s="46"/>
      <c r="U124" s="46"/>
      <c r="V124" s="46"/>
      <c r="W124" s="46"/>
      <c r="X124" s="46"/>
      <c r="Y124" s="46"/>
    </row>
    <row r="125" spans="1:25" s="150" customFormat="1" outlineLevel="1" x14ac:dyDescent="0.25">
      <c r="A125" s="325"/>
      <c r="B125" s="328"/>
      <c r="C125" s="344"/>
      <c r="D125" s="344"/>
      <c r="E125" s="344"/>
      <c r="F125" s="344"/>
      <c r="G125" s="344"/>
      <c r="H125" s="344"/>
      <c r="I125" s="344"/>
      <c r="J125" s="344"/>
      <c r="K125" s="344"/>
      <c r="L125" s="344"/>
      <c r="M125" s="344"/>
      <c r="N125" s="344"/>
      <c r="O125" s="344"/>
      <c r="P125" s="47"/>
      <c r="Q125" s="46"/>
      <c r="R125" s="46"/>
      <c r="S125" s="46"/>
      <c r="T125" s="46"/>
      <c r="U125" s="46"/>
      <c r="V125" s="46"/>
      <c r="W125" s="46"/>
      <c r="X125" s="46"/>
      <c r="Y125" s="46"/>
    </row>
    <row r="126" spans="1:25" s="150" customFormat="1" ht="6" customHeight="1" outlineLevel="1" thickBot="1" x14ac:dyDescent="0.3">
      <c r="A126" s="326"/>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51" t="s">
        <v>154</v>
      </c>
      <c r="C130" s="352"/>
      <c r="D130" s="352"/>
      <c r="E130" s="352"/>
      <c r="F130" s="352"/>
      <c r="G130" s="352"/>
      <c r="H130" s="352"/>
      <c r="I130" s="352"/>
      <c r="J130" s="352"/>
      <c r="K130" s="352"/>
      <c r="L130" s="352"/>
      <c r="M130" s="352"/>
      <c r="N130" s="352"/>
      <c r="O130" s="35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24"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5"/>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5"/>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5"/>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5"/>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6"/>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24"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5"/>
      <c r="B139" s="197" t="s">
        <v>48</v>
      </c>
      <c r="C139" s="345" t="s">
        <v>109</v>
      </c>
      <c r="D139" s="346"/>
      <c r="E139" s="346"/>
      <c r="F139" s="34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5"/>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5"/>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5"/>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5"/>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5"/>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5"/>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6"/>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5" t="str">
        <f>Notes!B28</f>
        <v>Note 13</v>
      </c>
      <c r="B147" s="197" t="s">
        <v>62</v>
      </c>
      <c r="C147" s="316" t="s">
        <v>135</v>
      </c>
      <c r="D147" s="317"/>
      <c r="E147" s="317"/>
      <c r="F147" s="317"/>
      <c r="G147" s="317"/>
      <c r="H147" s="31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5"/>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5"/>
      <c r="B149" s="198"/>
      <c r="C149" s="373">
        <v>4</v>
      </c>
      <c r="D149" s="37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5"/>
      <c r="B150" s="198"/>
      <c r="C150" s="331">
        <v>2</v>
      </c>
      <c r="D150" s="33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5"/>
      <c r="B151" s="198"/>
      <c r="C151" s="348"/>
      <c r="D151" s="349"/>
      <c r="E151" s="349"/>
      <c r="F151" s="349"/>
      <c r="G151" s="349"/>
      <c r="H151" s="349"/>
      <c r="I151" s="349"/>
      <c r="J151" s="349"/>
      <c r="K151" s="349"/>
      <c r="L151" s="349"/>
      <c r="M151" s="349"/>
      <c r="N151" s="349"/>
      <c r="O151" s="349"/>
      <c r="P151" s="47"/>
      <c r="Q151" s="46" t="s">
        <v>136</v>
      </c>
      <c r="R151" s="46"/>
      <c r="S151" s="46"/>
      <c r="T151" s="46"/>
      <c r="U151" s="46"/>
      <c r="V151" s="46"/>
      <c r="W151" s="46"/>
      <c r="X151" s="46"/>
      <c r="Y151" s="46"/>
    </row>
    <row r="152" spans="1:25" s="150" customFormat="1" outlineLevel="1" x14ac:dyDescent="0.25">
      <c r="A152" s="325"/>
      <c r="B152" s="198"/>
      <c r="C152" s="348"/>
      <c r="D152" s="349"/>
      <c r="E152" s="349"/>
      <c r="F152" s="349"/>
      <c r="G152" s="349"/>
      <c r="H152" s="349"/>
      <c r="I152" s="349"/>
      <c r="J152" s="349"/>
      <c r="K152" s="349"/>
      <c r="L152" s="349"/>
      <c r="M152" s="349"/>
      <c r="N152" s="349"/>
      <c r="O152" s="349"/>
      <c r="P152" s="47"/>
      <c r="Q152" s="46" t="s">
        <v>137</v>
      </c>
      <c r="R152" s="46"/>
      <c r="S152" s="46"/>
      <c r="T152" s="46"/>
      <c r="U152" s="46"/>
      <c r="V152" s="46"/>
      <c r="W152" s="46"/>
      <c r="X152" s="46"/>
      <c r="Y152" s="46"/>
    </row>
    <row r="153" spans="1:25" s="150" customFormat="1" outlineLevel="1" x14ac:dyDescent="0.25">
      <c r="A153" s="325"/>
      <c r="B153" s="198"/>
      <c r="C153" s="348"/>
      <c r="D153" s="349"/>
      <c r="E153" s="349"/>
      <c r="F153" s="349"/>
      <c r="G153" s="349"/>
      <c r="H153" s="349"/>
      <c r="I153" s="349"/>
      <c r="J153" s="349"/>
      <c r="K153" s="349"/>
      <c r="L153" s="349"/>
      <c r="M153" s="349"/>
      <c r="N153" s="349"/>
      <c r="O153" s="349"/>
      <c r="P153" s="47"/>
      <c r="Q153" s="46" t="s">
        <v>138</v>
      </c>
      <c r="R153" s="46"/>
      <c r="S153" s="46"/>
      <c r="T153" s="46"/>
      <c r="U153" s="46"/>
      <c r="V153" s="46"/>
      <c r="W153" s="46"/>
      <c r="X153" s="46"/>
      <c r="Y153" s="46"/>
    </row>
    <row r="154" spans="1:25" s="150" customFormat="1" outlineLevel="1" x14ac:dyDescent="0.25">
      <c r="A154" s="325"/>
      <c r="B154" s="198"/>
      <c r="C154" s="348"/>
      <c r="D154" s="349"/>
      <c r="E154" s="349"/>
      <c r="F154" s="349"/>
      <c r="G154" s="349"/>
      <c r="H154" s="349"/>
      <c r="I154" s="349"/>
      <c r="J154" s="349"/>
      <c r="K154" s="349"/>
      <c r="L154" s="349"/>
      <c r="M154" s="349"/>
      <c r="N154" s="349"/>
      <c r="O154" s="349"/>
      <c r="P154" s="47"/>
      <c r="Q154" s="46" t="s">
        <v>139</v>
      </c>
      <c r="R154" s="46"/>
      <c r="S154" s="46"/>
      <c r="T154" s="46"/>
      <c r="U154" s="46"/>
      <c r="V154" s="46"/>
      <c r="W154" s="46"/>
      <c r="X154" s="46"/>
      <c r="Y154" s="46"/>
    </row>
    <row r="155" spans="1:25" s="150" customFormat="1" outlineLevel="1" x14ac:dyDescent="0.25">
      <c r="A155" s="325"/>
      <c r="B155" s="199"/>
      <c r="C155" s="348"/>
      <c r="D155" s="349"/>
      <c r="E155" s="349"/>
      <c r="F155" s="349"/>
      <c r="G155" s="349"/>
      <c r="H155" s="349"/>
      <c r="I155" s="349"/>
      <c r="J155" s="349"/>
      <c r="K155" s="349"/>
      <c r="L155" s="349"/>
      <c r="M155" s="349"/>
      <c r="N155" s="349"/>
      <c r="O155" s="349"/>
      <c r="P155" s="47"/>
      <c r="Q155" s="46" t="s">
        <v>140</v>
      </c>
      <c r="R155" s="46"/>
      <c r="S155" s="46"/>
      <c r="T155" s="46"/>
      <c r="U155" s="46"/>
      <c r="V155" s="46"/>
      <c r="W155" s="46"/>
      <c r="X155" s="46"/>
      <c r="Y155" s="46"/>
    </row>
    <row r="156" spans="1:25" s="150" customFormat="1" ht="6" customHeight="1" outlineLevel="1" thickBot="1" x14ac:dyDescent="0.3">
      <c r="A156" s="326"/>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98" t="str">
        <f>Notes!B30</f>
        <v>Note 14</v>
      </c>
      <c r="B157" s="126" t="s">
        <v>141</v>
      </c>
      <c r="C157" s="329" t="s">
        <v>38</v>
      </c>
      <c r="D157" s="330"/>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9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99"/>
      <c r="B159" s="126" t="s">
        <v>99</v>
      </c>
      <c r="C159" s="343"/>
      <c r="D159" s="344"/>
      <c r="E159" s="344"/>
      <c r="F159" s="344"/>
      <c r="G159" s="344"/>
      <c r="H159" s="344"/>
      <c r="I159" s="344"/>
      <c r="J159" s="344"/>
      <c r="K159" s="344"/>
      <c r="L159" s="344"/>
      <c r="M159" s="344"/>
      <c r="N159" s="344"/>
      <c r="O159" s="344"/>
      <c r="P159" s="47"/>
      <c r="Q159" s="46"/>
      <c r="R159" s="46"/>
      <c r="S159" s="46"/>
      <c r="T159" s="46"/>
      <c r="U159" s="46"/>
      <c r="V159" s="46"/>
      <c r="W159" s="46"/>
      <c r="X159" s="46"/>
      <c r="Y159" s="46"/>
    </row>
    <row r="160" spans="1:25" s="150" customFormat="1" ht="6" customHeight="1" outlineLevel="1" thickBot="1" x14ac:dyDescent="0.3">
      <c r="A160" s="30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98" t="str">
        <f>Notes!B32</f>
        <v>Note 15</v>
      </c>
      <c r="B161" s="104" t="s">
        <v>77</v>
      </c>
      <c r="C161" s="329" t="s">
        <v>38</v>
      </c>
      <c r="D161" s="33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99"/>
      <c r="B163" s="104" t="s">
        <v>49</v>
      </c>
      <c r="C163" s="329" t="s">
        <v>35</v>
      </c>
      <c r="D163" s="330"/>
      <c r="E163" s="330"/>
      <c r="F163" s="330"/>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0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24" t="str">
        <f>Notes!B34</f>
        <v>Note 16</v>
      </c>
      <c r="B165" s="351" t="s">
        <v>157</v>
      </c>
      <c r="C165" s="352"/>
      <c r="D165" s="352"/>
      <c r="E165" s="352"/>
      <c r="F165" s="352"/>
      <c r="G165" s="352"/>
      <c r="H165" s="352"/>
      <c r="I165" s="352"/>
      <c r="J165" s="352"/>
      <c r="K165" s="352"/>
      <c r="L165" s="352"/>
      <c r="M165" s="352"/>
      <c r="N165" s="352"/>
      <c r="O165" s="353"/>
      <c r="P165" s="47"/>
      <c r="Q165" s="46"/>
      <c r="R165" s="46"/>
      <c r="S165" s="46"/>
      <c r="T165" s="46"/>
      <c r="U165" s="46"/>
      <c r="V165" s="46"/>
      <c r="W165" s="46"/>
      <c r="X165" s="46"/>
      <c r="Y165" s="46"/>
    </row>
    <row r="166" spans="1:25" s="150" customFormat="1" ht="6" customHeight="1" outlineLevel="1" x14ac:dyDescent="0.25">
      <c r="A166" s="325"/>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5"/>
      <c r="B167" s="104" t="s">
        <v>57</v>
      </c>
      <c r="C167" s="329"/>
      <c r="D167" s="330"/>
      <c r="E167" s="330"/>
      <c r="F167" s="330"/>
      <c r="G167" s="330"/>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5"/>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5"/>
      <c r="B169" s="338" t="s">
        <v>61</v>
      </c>
      <c r="C169" s="339" t="s">
        <v>39</v>
      </c>
      <c r="D169" s="34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5"/>
      <c r="B170" s="327"/>
      <c r="C170" s="343"/>
      <c r="D170" s="344"/>
      <c r="E170" s="344"/>
      <c r="F170" s="344"/>
      <c r="G170" s="344"/>
      <c r="H170" s="344"/>
      <c r="I170" s="344"/>
      <c r="J170" s="344"/>
      <c r="K170" s="344"/>
      <c r="L170" s="344"/>
      <c r="M170" s="344"/>
      <c r="N170" s="344"/>
      <c r="O170" s="344"/>
      <c r="P170" s="47"/>
      <c r="Q170" s="46" t="s">
        <v>50</v>
      </c>
      <c r="R170" s="46"/>
      <c r="S170" s="46"/>
      <c r="T170" s="46"/>
      <c r="U170" s="46"/>
      <c r="V170" s="46"/>
      <c r="W170" s="46"/>
      <c r="X170" s="46"/>
      <c r="Y170" s="46"/>
    </row>
    <row r="171" spans="1:25" s="150" customFormat="1" outlineLevel="1" x14ac:dyDescent="0.25">
      <c r="A171" s="325"/>
      <c r="B171" s="327"/>
      <c r="C171" s="343"/>
      <c r="D171" s="344"/>
      <c r="E171" s="344"/>
      <c r="F171" s="344"/>
      <c r="G171" s="344"/>
      <c r="H171" s="344"/>
      <c r="I171" s="344"/>
      <c r="J171" s="344"/>
      <c r="K171" s="344"/>
      <c r="L171" s="344"/>
      <c r="M171" s="344"/>
      <c r="N171" s="344"/>
      <c r="O171" s="344"/>
      <c r="P171" s="47"/>
      <c r="Q171" s="46"/>
      <c r="R171" s="46"/>
      <c r="S171" s="46"/>
      <c r="T171" s="46"/>
      <c r="U171" s="46"/>
      <c r="V171" s="46"/>
      <c r="W171" s="46"/>
      <c r="X171" s="46"/>
      <c r="Y171" s="46"/>
    </row>
    <row r="172" spans="1:25" s="150" customFormat="1" outlineLevel="1" x14ac:dyDescent="0.25">
      <c r="A172" s="325"/>
      <c r="B172" s="327"/>
      <c r="C172" s="343"/>
      <c r="D172" s="344"/>
      <c r="E172" s="344"/>
      <c r="F172" s="344"/>
      <c r="G172" s="344"/>
      <c r="H172" s="344"/>
      <c r="I172" s="344"/>
      <c r="J172" s="344"/>
      <c r="K172" s="344"/>
      <c r="L172" s="344"/>
      <c r="M172" s="344"/>
      <c r="N172" s="344"/>
      <c r="O172" s="344"/>
      <c r="P172" s="47"/>
      <c r="Q172" s="46"/>
      <c r="R172" s="46"/>
      <c r="S172" s="46"/>
      <c r="T172" s="46"/>
      <c r="U172" s="46"/>
      <c r="V172" s="46"/>
      <c r="W172" s="46"/>
      <c r="X172" s="46"/>
      <c r="Y172" s="46"/>
    </row>
    <row r="173" spans="1:25" s="150" customFormat="1" outlineLevel="1" x14ac:dyDescent="0.25">
      <c r="A173" s="325"/>
      <c r="B173" s="327"/>
      <c r="C173" s="343"/>
      <c r="D173" s="344"/>
      <c r="E173" s="344"/>
      <c r="F173" s="344"/>
      <c r="G173" s="344"/>
      <c r="H173" s="344"/>
      <c r="I173" s="344"/>
      <c r="J173" s="344"/>
      <c r="K173" s="344"/>
      <c r="L173" s="344"/>
      <c r="M173" s="344"/>
      <c r="N173" s="344"/>
      <c r="O173" s="344"/>
      <c r="P173" s="47"/>
      <c r="Q173" s="46"/>
      <c r="R173" s="46"/>
      <c r="S173" s="46"/>
      <c r="T173" s="46"/>
      <c r="U173" s="46"/>
      <c r="V173" s="46"/>
      <c r="W173" s="46"/>
      <c r="X173" s="46"/>
      <c r="Y173" s="46"/>
    </row>
    <row r="174" spans="1:25" s="150" customFormat="1" outlineLevel="1" x14ac:dyDescent="0.25">
      <c r="A174" s="325"/>
      <c r="B174" s="328"/>
      <c r="C174" s="343"/>
      <c r="D174" s="344"/>
      <c r="E174" s="344"/>
      <c r="F174" s="344"/>
      <c r="G174" s="344"/>
      <c r="H174" s="344"/>
      <c r="I174" s="344"/>
      <c r="J174" s="344"/>
      <c r="K174" s="344"/>
      <c r="L174" s="344"/>
      <c r="M174" s="344"/>
      <c r="N174" s="344"/>
      <c r="O174" s="344"/>
      <c r="P174" s="47"/>
      <c r="Q174" s="46"/>
      <c r="R174" s="46"/>
      <c r="S174" s="46"/>
      <c r="T174" s="46"/>
      <c r="U174" s="46"/>
      <c r="V174" s="46"/>
      <c r="W174" s="46"/>
      <c r="X174" s="46"/>
      <c r="Y174" s="46"/>
    </row>
    <row r="175" spans="1:25" s="150" customFormat="1" ht="6" customHeight="1" outlineLevel="1" x14ac:dyDescent="0.25">
      <c r="A175" s="325"/>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5"/>
      <c r="B176" s="338" t="s">
        <v>48</v>
      </c>
      <c r="C176" s="343"/>
      <c r="D176" s="344"/>
      <c r="E176" s="344"/>
      <c r="F176" s="344"/>
      <c r="G176" s="344"/>
      <c r="H176" s="344"/>
      <c r="I176" s="344"/>
      <c r="J176" s="344"/>
      <c r="K176" s="344"/>
      <c r="L176" s="344"/>
      <c r="M176" s="344"/>
      <c r="N176" s="344"/>
      <c r="O176" s="344"/>
      <c r="P176" s="47"/>
      <c r="Q176" s="46"/>
      <c r="R176" s="46"/>
      <c r="S176" s="46"/>
      <c r="T176" s="46"/>
      <c r="U176" s="46"/>
      <c r="V176" s="46"/>
      <c r="W176" s="46"/>
      <c r="X176" s="46"/>
      <c r="Y176" s="46"/>
    </row>
    <row r="177" spans="1:25" s="150" customFormat="1" ht="15" customHeight="1" outlineLevel="1" x14ac:dyDescent="0.25">
      <c r="A177" s="325"/>
      <c r="B177" s="327"/>
      <c r="C177" s="343"/>
      <c r="D177" s="344"/>
      <c r="E177" s="344"/>
      <c r="F177" s="344"/>
      <c r="G177" s="344"/>
      <c r="H177" s="344"/>
      <c r="I177" s="344"/>
      <c r="J177" s="344"/>
      <c r="K177" s="344"/>
      <c r="L177" s="344"/>
      <c r="M177" s="344"/>
      <c r="N177" s="344"/>
      <c r="O177" s="344"/>
      <c r="P177" s="47"/>
      <c r="Q177" s="46"/>
      <c r="R177" s="46"/>
      <c r="S177" s="46"/>
      <c r="T177" s="46"/>
      <c r="U177" s="46"/>
      <c r="V177" s="46"/>
      <c r="W177" s="46"/>
      <c r="X177" s="46"/>
      <c r="Y177" s="46"/>
    </row>
    <row r="178" spans="1:25" s="150" customFormat="1" outlineLevel="1" x14ac:dyDescent="0.25">
      <c r="A178" s="325"/>
      <c r="B178" s="327"/>
      <c r="C178" s="343"/>
      <c r="D178" s="344"/>
      <c r="E178" s="344"/>
      <c r="F178" s="344"/>
      <c r="G178" s="344"/>
      <c r="H178" s="344"/>
      <c r="I178" s="344"/>
      <c r="J178" s="344"/>
      <c r="K178" s="344"/>
      <c r="L178" s="344"/>
      <c r="M178" s="344"/>
      <c r="N178" s="344"/>
      <c r="O178" s="344"/>
      <c r="P178" s="47"/>
      <c r="Q178" s="46"/>
      <c r="R178" s="46"/>
      <c r="S178" s="46"/>
      <c r="T178" s="46"/>
      <c r="U178" s="46"/>
      <c r="V178" s="46"/>
      <c r="W178" s="46"/>
      <c r="X178" s="46"/>
      <c r="Y178" s="46"/>
    </row>
    <row r="179" spans="1:25" s="150" customFormat="1" outlineLevel="1" x14ac:dyDescent="0.25">
      <c r="A179" s="325"/>
      <c r="B179" s="327"/>
      <c r="C179" s="343"/>
      <c r="D179" s="344"/>
      <c r="E179" s="344"/>
      <c r="F179" s="344"/>
      <c r="G179" s="344"/>
      <c r="H179" s="344"/>
      <c r="I179" s="344"/>
      <c r="J179" s="344"/>
      <c r="K179" s="344"/>
      <c r="L179" s="344"/>
      <c r="M179" s="344"/>
      <c r="N179" s="344"/>
      <c r="O179" s="344"/>
      <c r="P179" s="47"/>
      <c r="Q179" s="46"/>
      <c r="R179" s="46"/>
      <c r="S179" s="46"/>
      <c r="T179" s="46"/>
      <c r="U179" s="46"/>
      <c r="V179" s="46"/>
      <c r="W179" s="46"/>
      <c r="X179" s="46"/>
      <c r="Y179" s="46"/>
    </row>
    <row r="180" spans="1:25" s="150" customFormat="1" outlineLevel="1" x14ac:dyDescent="0.25">
      <c r="A180" s="325"/>
      <c r="B180" s="327"/>
      <c r="C180" s="343"/>
      <c r="D180" s="344"/>
      <c r="E180" s="344"/>
      <c r="F180" s="344"/>
      <c r="G180" s="344"/>
      <c r="H180" s="344"/>
      <c r="I180" s="344"/>
      <c r="J180" s="344"/>
      <c r="K180" s="344"/>
      <c r="L180" s="344"/>
      <c r="M180" s="344"/>
      <c r="N180" s="344"/>
      <c r="O180" s="344"/>
      <c r="P180" s="47"/>
      <c r="Q180" s="46"/>
      <c r="R180" s="46"/>
      <c r="S180" s="46"/>
      <c r="T180" s="46"/>
      <c r="U180" s="46"/>
      <c r="V180" s="46"/>
      <c r="W180" s="46"/>
      <c r="X180" s="46"/>
      <c r="Y180" s="46"/>
    </row>
    <row r="181" spans="1:25" s="150" customFormat="1" outlineLevel="1" x14ac:dyDescent="0.25">
      <c r="A181" s="325"/>
      <c r="B181" s="327"/>
      <c r="C181" s="343"/>
      <c r="D181" s="344"/>
      <c r="E181" s="344"/>
      <c r="F181" s="344"/>
      <c r="G181" s="344"/>
      <c r="H181" s="344"/>
      <c r="I181" s="344"/>
      <c r="J181" s="344"/>
      <c r="K181" s="344"/>
      <c r="L181" s="344"/>
      <c r="M181" s="344"/>
      <c r="N181" s="344"/>
      <c r="O181" s="344"/>
      <c r="P181" s="47"/>
      <c r="Q181" s="46"/>
      <c r="R181" s="46"/>
      <c r="S181" s="46"/>
      <c r="T181" s="46"/>
      <c r="U181" s="46"/>
      <c r="V181" s="46"/>
      <c r="W181" s="46"/>
      <c r="X181" s="46"/>
      <c r="Y181" s="46"/>
    </row>
    <row r="182" spans="1:25" s="150" customFormat="1" outlineLevel="1" x14ac:dyDescent="0.25">
      <c r="A182" s="325"/>
      <c r="B182" s="328"/>
      <c r="C182" s="343"/>
      <c r="D182" s="344"/>
      <c r="E182" s="344"/>
      <c r="F182" s="344"/>
      <c r="G182" s="344"/>
      <c r="H182" s="344"/>
      <c r="I182" s="344"/>
      <c r="J182" s="344"/>
      <c r="K182" s="344"/>
      <c r="L182" s="344"/>
      <c r="M182" s="344"/>
      <c r="N182" s="344"/>
      <c r="O182" s="344"/>
      <c r="P182" s="47"/>
      <c r="Q182" s="46"/>
      <c r="R182" s="46"/>
      <c r="S182" s="46"/>
      <c r="T182" s="46"/>
      <c r="U182" s="46"/>
      <c r="V182" s="46"/>
      <c r="W182" s="46"/>
      <c r="X182" s="46"/>
      <c r="Y182" s="46"/>
    </row>
    <row r="183" spans="1:25" s="150" customFormat="1" ht="6" customHeight="1" outlineLevel="1" x14ac:dyDescent="0.25">
      <c r="A183" s="325"/>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5"/>
      <c r="B184" s="197" t="s">
        <v>62</v>
      </c>
      <c r="C184" s="331" t="s">
        <v>35</v>
      </c>
      <c r="D184" s="350"/>
      <c r="E184" s="350"/>
      <c r="F184" s="33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5"/>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5"/>
      <c r="B186" s="327"/>
      <c r="C186" s="331">
        <v>1</v>
      </c>
      <c r="D186" s="33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5"/>
      <c r="B187" s="327"/>
      <c r="C187" s="316"/>
      <c r="D187" s="317"/>
      <c r="E187" s="317"/>
      <c r="F187" s="317"/>
      <c r="G187" s="317"/>
      <c r="H187" s="317"/>
      <c r="I187" s="317"/>
      <c r="J187" s="317"/>
      <c r="K187" s="317"/>
      <c r="L187" s="317"/>
      <c r="M187" s="317"/>
      <c r="N187" s="317"/>
      <c r="O187" s="317"/>
      <c r="P187" s="47"/>
      <c r="Q187" s="46" t="s">
        <v>136</v>
      </c>
      <c r="R187" s="46"/>
      <c r="S187" s="46"/>
      <c r="T187" s="46"/>
      <c r="U187" s="46"/>
      <c r="V187" s="46"/>
      <c r="W187" s="46"/>
      <c r="X187" s="46"/>
      <c r="Y187" s="46"/>
    </row>
    <row r="188" spans="1:25" s="150" customFormat="1" outlineLevel="1" x14ac:dyDescent="0.25">
      <c r="A188" s="325"/>
      <c r="B188" s="327"/>
      <c r="C188" s="316"/>
      <c r="D188" s="317"/>
      <c r="E188" s="317"/>
      <c r="F188" s="317"/>
      <c r="G188" s="317"/>
      <c r="H188" s="317"/>
      <c r="I188" s="317"/>
      <c r="J188" s="317"/>
      <c r="K188" s="317"/>
      <c r="L188" s="317"/>
      <c r="M188" s="317"/>
      <c r="N188" s="317"/>
      <c r="O188" s="317"/>
      <c r="P188" s="47"/>
      <c r="Q188" s="46" t="s">
        <v>137</v>
      </c>
      <c r="R188" s="46"/>
      <c r="S188" s="46"/>
      <c r="T188" s="46"/>
      <c r="U188" s="46"/>
      <c r="V188" s="46"/>
      <c r="W188" s="46"/>
      <c r="X188" s="46"/>
      <c r="Y188" s="46"/>
    </row>
    <row r="189" spans="1:25" s="150" customFormat="1" outlineLevel="1" x14ac:dyDescent="0.25">
      <c r="A189" s="325"/>
      <c r="B189" s="327"/>
      <c r="C189" s="316"/>
      <c r="D189" s="317"/>
      <c r="E189" s="317"/>
      <c r="F189" s="317"/>
      <c r="G189" s="317"/>
      <c r="H189" s="317"/>
      <c r="I189" s="317"/>
      <c r="J189" s="317"/>
      <c r="K189" s="317"/>
      <c r="L189" s="317"/>
      <c r="M189" s="317"/>
      <c r="N189" s="317"/>
      <c r="O189" s="317"/>
      <c r="P189" s="47"/>
      <c r="Q189" s="46" t="s">
        <v>138</v>
      </c>
      <c r="R189" s="46"/>
      <c r="S189" s="46"/>
      <c r="T189" s="46"/>
      <c r="U189" s="46"/>
      <c r="V189" s="46"/>
      <c r="W189" s="46"/>
      <c r="X189" s="46"/>
      <c r="Y189" s="46"/>
    </row>
    <row r="190" spans="1:25" s="150" customFormat="1" outlineLevel="1" x14ac:dyDescent="0.25">
      <c r="A190" s="325"/>
      <c r="B190" s="327"/>
      <c r="C190" s="316"/>
      <c r="D190" s="317"/>
      <c r="E190" s="317"/>
      <c r="F190" s="317"/>
      <c r="G190" s="317"/>
      <c r="H190" s="317"/>
      <c r="I190" s="317"/>
      <c r="J190" s="317"/>
      <c r="K190" s="317"/>
      <c r="L190" s="317"/>
      <c r="M190" s="317"/>
      <c r="N190" s="317"/>
      <c r="O190" s="317"/>
      <c r="P190" s="47"/>
      <c r="Q190" s="46" t="s">
        <v>139</v>
      </c>
      <c r="R190" s="46"/>
      <c r="S190" s="46"/>
      <c r="T190" s="46"/>
      <c r="U190" s="46"/>
      <c r="V190" s="46"/>
      <c r="W190" s="46"/>
      <c r="X190" s="46"/>
      <c r="Y190" s="46"/>
    </row>
    <row r="191" spans="1:25" s="150" customFormat="1" outlineLevel="1" x14ac:dyDescent="0.25">
      <c r="A191" s="325"/>
      <c r="B191" s="328"/>
      <c r="C191" s="316"/>
      <c r="D191" s="317"/>
      <c r="E191" s="317"/>
      <c r="F191" s="317"/>
      <c r="G191" s="317"/>
      <c r="H191" s="317"/>
      <c r="I191" s="317"/>
      <c r="J191" s="317"/>
      <c r="K191" s="317"/>
      <c r="L191" s="317"/>
      <c r="M191" s="317"/>
      <c r="N191" s="317"/>
      <c r="O191" s="317"/>
      <c r="P191" s="47"/>
      <c r="Q191" s="46" t="s">
        <v>140</v>
      </c>
      <c r="R191" s="46"/>
      <c r="S191" s="46"/>
      <c r="T191" s="46"/>
      <c r="U191" s="46"/>
      <c r="V191" s="46"/>
      <c r="W191" s="46"/>
      <c r="X191" s="46"/>
      <c r="Y191" s="46"/>
    </row>
    <row r="192" spans="1:25" s="150" customFormat="1" ht="6" customHeight="1" outlineLevel="1" x14ac:dyDescent="0.25">
      <c r="A192" s="325"/>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25"/>
      <c r="B193" s="118" t="s">
        <v>142</v>
      </c>
      <c r="C193" s="329" t="s">
        <v>38</v>
      </c>
      <c r="D193" s="330"/>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5"/>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25"/>
      <c r="B195" s="120" t="s">
        <v>99</v>
      </c>
      <c r="C195" s="343"/>
      <c r="D195" s="344"/>
      <c r="E195" s="344"/>
      <c r="F195" s="344"/>
      <c r="G195" s="344"/>
      <c r="H195" s="344"/>
      <c r="I195" s="344"/>
      <c r="J195" s="344"/>
      <c r="K195" s="344"/>
      <c r="L195" s="344"/>
      <c r="M195" s="344"/>
      <c r="N195" s="344"/>
      <c r="O195" s="344"/>
      <c r="P195" s="47"/>
      <c r="Q195" s="46"/>
      <c r="R195" s="46"/>
      <c r="S195" s="46"/>
      <c r="T195" s="46"/>
      <c r="U195" s="46"/>
      <c r="V195" s="46"/>
      <c r="W195" s="46"/>
      <c r="X195" s="46"/>
      <c r="Y195" s="46"/>
    </row>
    <row r="196" spans="1:25" s="150" customFormat="1" ht="6" customHeight="1" outlineLevel="1" x14ac:dyDescent="0.25">
      <c r="A196" s="325"/>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5"/>
      <c r="B197" s="104" t="s">
        <v>77</v>
      </c>
      <c r="C197" s="329" t="s">
        <v>38</v>
      </c>
      <c r="D197" s="33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5"/>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5"/>
      <c r="B199" s="104" t="s">
        <v>49</v>
      </c>
      <c r="C199" s="329" t="s">
        <v>35</v>
      </c>
      <c r="D199" s="330"/>
      <c r="E199" s="330"/>
      <c r="F199" s="330"/>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6"/>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19" t="s">
        <v>22</v>
      </c>
      <c r="D207" s="31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75"/>
      <c r="D208" s="37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4"/>
      <c r="D221" s="35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19" t="s">
        <v>22</v>
      </c>
      <c r="D228" s="31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4"/>
      <c r="D242" s="3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4"/>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5"/>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5"/>
      <c r="B246" s="369" t="s">
        <v>0</v>
      </c>
      <c r="C246" s="330" t="s">
        <v>1</v>
      </c>
      <c r="D246" s="330"/>
      <c r="E246" s="204"/>
      <c r="F246" s="305"/>
      <c r="G246" s="305"/>
      <c r="H246" s="305"/>
      <c r="I246" s="305"/>
      <c r="J246" s="30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5"/>
      <c r="B247" s="370"/>
      <c r="C247" s="330"/>
      <c r="D247" s="330"/>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5"/>
      <c r="B248" s="371"/>
      <c r="C248" s="330"/>
      <c r="D248" s="330"/>
      <c r="E248" s="204"/>
      <c r="F248" s="305"/>
      <c r="G248" s="305"/>
      <c r="H248" s="305"/>
      <c r="I248" s="305"/>
      <c r="J248" s="30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5"/>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5"/>
      <c r="B250" s="355" t="s">
        <v>100</v>
      </c>
      <c r="C250" s="329"/>
      <c r="D250" s="330"/>
      <c r="E250" s="330"/>
      <c r="F250" s="330"/>
      <c r="G250" s="330"/>
      <c r="H250" s="330"/>
      <c r="I250" s="330"/>
      <c r="J250" s="330"/>
      <c r="K250" s="330"/>
      <c r="L250" s="330"/>
      <c r="M250" s="330"/>
      <c r="N250" s="330"/>
      <c r="O250" s="330"/>
      <c r="P250" s="47"/>
      <c r="Q250" s="44"/>
      <c r="R250" s="44"/>
      <c r="S250" s="46"/>
      <c r="T250" s="46"/>
      <c r="U250" s="46"/>
      <c r="V250" s="46"/>
      <c r="W250" s="46"/>
      <c r="X250" s="46"/>
      <c r="Y250" s="46"/>
    </row>
    <row r="251" spans="1:25" s="150" customFormat="1" outlineLevel="1" x14ac:dyDescent="0.25">
      <c r="A251" s="325"/>
      <c r="B251" s="356"/>
      <c r="C251" s="329"/>
      <c r="D251" s="330"/>
      <c r="E251" s="330"/>
      <c r="F251" s="330"/>
      <c r="G251" s="330"/>
      <c r="H251" s="330"/>
      <c r="I251" s="330"/>
      <c r="J251" s="330"/>
      <c r="K251" s="330"/>
      <c r="L251" s="330"/>
      <c r="M251" s="330"/>
      <c r="N251" s="330"/>
      <c r="O251" s="330"/>
      <c r="P251" s="47"/>
      <c r="Q251" s="44"/>
      <c r="R251" s="44"/>
      <c r="S251" s="46"/>
      <c r="T251" s="46"/>
      <c r="U251" s="46"/>
      <c r="V251" s="46"/>
      <c r="W251" s="46"/>
      <c r="X251" s="46"/>
      <c r="Y251" s="46"/>
    </row>
    <row r="252" spans="1:25" s="150" customFormat="1" outlineLevel="1" x14ac:dyDescent="0.25">
      <c r="A252" s="325"/>
      <c r="B252" s="356"/>
      <c r="C252" s="329"/>
      <c r="D252" s="330"/>
      <c r="E252" s="330"/>
      <c r="F252" s="330"/>
      <c r="G252" s="330"/>
      <c r="H252" s="330"/>
      <c r="I252" s="330"/>
      <c r="J252" s="330"/>
      <c r="K252" s="330"/>
      <c r="L252" s="330"/>
      <c r="M252" s="330"/>
      <c r="N252" s="330"/>
      <c r="O252" s="330"/>
      <c r="P252" s="47"/>
      <c r="Q252" s="44"/>
      <c r="R252" s="44"/>
      <c r="S252" s="46"/>
      <c r="T252" s="46"/>
      <c r="U252" s="46"/>
      <c r="V252" s="46"/>
      <c r="W252" s="46"/>
      <c r="X252" s="46"/>
      <c r="Y252" s="46"/>
    </row>
    <row r="253" spans="1:25" s="150" customFormat="1" outlineLevel="1" x14ac:dyDescent="0.25">
      <c r="A253" s="325"/>
      <c r="B253" s="356"/>
      <c r="C253" s="329"/>
      <c r="D253" s="330"/>
      <c r="E253" s="330"/>
      <c r="F253" s="330"/>
      <c r="G253" s="330"/>
      <c r="H253" s="330"/>
      <c r="I253" s="330"/>
      <c r="J253" s="330"/>
      <c r="K253" s="330"/>
      <c r="L253" s="330"/>
      <c r="M253" s="330"/>
      <c r="N253" s="330"/>
      <c r="O253" s="330"/>
      <c r="P253" s="47"/>
      <c r="Q253" s="44"/>
      <c r="R253" s="44"/>
      <c r="S253" s="46"/>
      <c r="T253" s="46"/>
      <c r="U253" s="46"/>
      <c r="V253" s="46"/>
      <c r="W253" s="46"/>
      <c r="X253" s="46"/>
      <c r="Y253" s="46"/>
    </row>
    <row r="254" spans="1:25" s="150" customFormat="1" outlineLevel="1" x14ac:dyDescent="0.25">
      <c r="A254" s="325"/>
      <c r="B254" s="357"/>
      <c r="C254" s="329"/>
      <c r="D254" s="330"/>
      <c r="E254" s="330"/>
      <c r="F254" s="330"/>
      <c r="G254" s="330"/>
      <c r="H254" s="330"/>
      <c r="I254" s="330"/>
      <c r="J254" s="330"/>
      <c r="K254" s="330"/>
      <c r="L254" s="330"/>
      <c r="M254" s="330"/>
      <c r="N254" s="330"/>
      <c r="O254" s="330"/>
      <c r="P254" s="47"/>
      <c r="Q254" s="44"/>
      <c r="R254" s="44"/>
      <c r="S254" s="46"/>
      <c r="T254" s="46"/>
      <c r="U254" s="46"/>
      <c r="V254" s="46"/>
      <c r="W254" s="46"/>
      <c r="X254" s="46"/>
      <c r="Y254" s="46"/>
    </row>
    <row r="255" spans="1:25" s="150" customFormat="1" ht="6" customHeight="1" outlineLevel="1" thickBot="1" x14ac:dyDescent="0.3">
      <c r="A255" s="326"/>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44" t="s">
        <v>148</v>
      </c>
      <c r="D4" s="344"/>
      <c r="E4" s="344"/>
      <c r="F4" s="344"/>
      <c r="G4" s="344"/>
      <c r="H4" s="344"/>
      <c r="I4" s="344"/>
      <c r="J4" s="344"/>
      <c r="K4" s="344"/>
      <c r="L4" s="344"/>
      <c r="M4" s="344"/>
      <c r="N4" s="344"/>
      <c r="O4" s="34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44"/>
      <c r="D6" s="344"/>
      <c r="E6" s="344"/>
      <c r="F6" s="344"/>
      <c r="G6" s="344"/>
      <c r="H6" s="344"/>
      <c r="I6" s="344"/>
      <c r="J6" s="344"/>
      <c r="K6" s="344"/>
      <c r="L6" s="344"/>
      <c r="M6" s="344"/>
      <c r="N6" s="344"/>
      <c r="O6" s="344"/>
      <c r="P6" s="47"/>
      <c r="Q6" s="46"/>
      <c r="R6" s="46"/>
      <c r="S6" s="46"/>
      <c r="T6" s="46"/>
      <c r="U6" s="46"/>
      <c r="V6" s="46"/>
      <c r="W6" s="46"/>
      <c r="X6" s="46"/>
      <c r="Y6" s="46"/>
    </row>
    <row r="7" spans="1:25" s="150" customFormat="1" x14ac:dyDescent="0.25">
      <c r="A7" s="43"/>
      <c r="B7" s="107" t="s">
        <v>56</v>
      </c>
      <c r="C7" s="344"/>
      <c r="D7" s="344"/>
      <c r="E7" s="344"/>
      <c r="F7" s="344"/>
      <c r="G7" s="344"/>
      <c r="H7" s="344"/>
      <c r="I7" s="344"/>
      <c r="J7" s="344"/>
      <c r="K7" s="344"/>
      <c r="L7" s="344"/>
      <c r="M7" s="344"/>
      <c r="N7" s="344"/>
      <c r="O7" s="344"/>
      <c r="P7" s="47"/>
      <c r="Q7" s="46"/>
      <c r="R7" s="46"/>
      <c r="S7" s="46"/>
      <c r="T7" s="46"/>
      <c r="U7" s="46"/>
      <c r="V7" s="46"/>
      <c r="W7" s="46"/>
      <c r="X7" s="46"/>
      <c r="Y7" s="46"/>
    </row>
    <row r="8" spans="1:25" s="150" customFormat="1" x14ac:dyDescent="0.25">
      <c r="A8" s="43"/>
      <c r="B8" s="108"/>
      <c r="C8" s="344"/>
      <c r="D8" s="344"/>
      <c r="E8" s="344"/>
      <c r="F8" s="344"/>
      <c r="G8" s="344"/>
      <c r="H8" s="344"/>
      <c r="I8" s="344"/>
      <c r="J8" s="344"/>
      <c r="K8" s="344"/>
      <c r="L8" s="344"/>
      <c r="M8" s="344"/>
      <c r="N8" s="344"/>
      <c r="O8" s="34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98" t="str">
        <f>Notes!B4</f>
        <v>Note 1</v>
      </c>
      <c r="B10" s="338" t="s">
        <v>163</v>
      </c>
      <c r="C10" s="344"/>
      <c r="D10" s="344"/>
      <c r="E10" s="344"/>
      <c r="F10" s="344"/>
      <c r="G10" s="344"/>
      <c r="H10" s="344"/>
      <c r="I10" s="344"/>
      <c r="J10" s="344"/>
      <c r="K10" s="344"/>
      <c r="L10" s="344"/>
      <c r="M10" s="344"/>
      <c r="N10" s="344"/>
      <c r="O10" s="344"/>
      <c r="P10" s="47"/>
      <c r="Q10" s="46"/>
      <c r="R10" s="46"/>
      <c r="S10" s="46"/>
      <c r="T10" s="46"/>
      <c r="U10" s="46"/>
      <c r="V10" s="46"/>
      <c r="W10" s="46"/>
      <c r="X10" s="46"/>
      <c r="Y10" s="46"/>
    </row>
    <row r="11" spans="1:25" s="150" customFormat="1" x14ac:dyDescent="0.25">
      <c r="A11" s="299"/>
      <c r="B11" s="327"/>
      <c r="C11" s="344"/>
      <c r="D11" s="344"/>
      <c r="E11" s="344"/>
      <c r="F11" s="344"/>
      <c r="G11" s="344"/>
      <c r="H11" s="344"/>
      <c r="I11" s="344"/>
      <c r="J11" s="344"/>
      <c r="K11" s="344"/>
      <c r="L11" s="344"/>
      <c r="M11" s="344"/>
      <c r="N11" s="344"/>
      <c r="O11" s="344"/>
      <c r="P11" s="47"/>
      <c r="Q11" s="46"/>
      <c r="R11" s="46"/>
      <c r="S11" s="46"/>
      <c r="T11" s="46"/>
      <c r="U11" s="46"/>
      <c r="V11" s="46"/>
      <c r="W11" s="46"/>
      <c r="X11" s="46"/>
      <c r="Y11" s="46"/>
    </row>
    <row r="12" spans="1:25" s="150" customFormat="1" x14ac:dyDescent="0.25">
      <c r="A12" s="299"/>
      <c r="B12" s="327"/>
      <c r="C12" s="344"/>
      <c r="D12" s="344"/>
      <c r="E12" s="344"/>
      <c r="F12" s="344"/>
      <c r="G12" s="344"/>
      <c r="H12" s="344"/>
      <c r="I12" s="344"/>
      <c r="J12" s="344"/>
      <c r="K12" s="344"/>
      <c r="L12" s="344"/>
      <c r="M12" s="344"/>
      <c r="N12" s="344"/>
      <c r="O12" s="344"/>
      <c r="P12" s="47"/>
      <c r="Q12" s="46"/>
      <c r="R12" s="46"/>
      <c r="S12" s="46"/>
      <c r="T12" s="46"/>
      <c r="U12" s="46"/>
      <c r="V12" s="46"/>
      <c r="W12" s="46"/>
      <c r="X12" s="46"/>
      <c r="Y12" s="46"/>
    </row>
    <row r="13" spans="1:25" s="150" customFormat="1" x14ac:dyDescent="0.25">
      <c r="A13" s="299"/>
      <c r="B13" s="327"/>
      <c r="C13" s="344"/>
      <c r="D13" s="344"/>
      <c r="E13" s="344"/>
      <c r="F13" s="344"/>
      <c r="G13" s="344"/>
      <c r="H13" s="344"/>
      <c r="I13" s="344"/>
      <c r="J13" s="344"/>
      <c r="K13" s="344"/>
      <c r="L13" s="344"/>
      <c r="M13" s="344"/>
      <c r="N13" s="344"/>
      <c r="O13" s="344"/>
      <c r="P13" s="47"/>
      <c r="Q13" s="46"/>
      <c r="R13" s="46"/>
      <c r="S13" s="46"/>
      <c r="T13" s="46"/>
      <c r="U13" s="46"/>
      <c r="V13" s="46"/>
      <c r="W13" s="46"/>
      <c r="X13" s="46"/>
      <c r="Y13" s="46"/>
    </row>
    <row r="14" spans="1:25" s="150" customFormat="1" x14ac:dyDescent="0.25">
      <c r="A14" s="299"/>
      <c r="B14" s="327"/>
      <c r="C14" s="344"/>
      <c r="D14" s="344"/>
      <c r="E14" s="344"/>
      <c r="F14" s="344"/>
      <c r="G14" s="344"/>
      <c r="H14" s="344"/>
      <c r="I14" s="344"/>
      <c r="J14" s="344"/>
      <c r="K14" s="344"/>
      <c r="L14" s="344"/>
      <c r="M14" s="344"/>
      <c r="N14" s="344"/>
      <c r="O14" s="344"/>
      <c r="P14" s="47"/>
      <c r="Q14" s="46"/>
      <c r="R14" s="46"/>
      <c r="S14" s="46"/>
      <c r="T14" s="46"/>
      <c r="U14" s="46"/>
      <c r="V14" s="46"/>
      <c r="W14" s="46"/>
      <c r="X14" s="46"/>
      <c r="Y14" s="46"/>
    </row>
    <row r="15" spans="1:25" s="150" customFormat="1" ht="12" thickBot="1" x14ac:dyDescent="0.3">
      <c r="A15" s="300"/>
      <c r="B15" s="328"/>
      <c r="C15" s="344"/>
      <c r="D15" s="344"/>
      <c r="E15" s="344"/>
      <c r="F15" s="344"/>
      <c r="G15" s="344"/>
      <c r="H15" s="344"/>
      <c r="I15" s="344"/>
      <c r="J15" s="344"/>
      <c r="K15" s="344"/>
      <c r="L15" s="344"/>
      <c r="M15" s="344"/>
      <c r="N15" s="344"/>
      <c r="O15" s="344"/>
      <c r="P15" s="47"/>
      <c r="Q15" s="46"/>
      <c r="R15" s="46"/>
      <c r="S15" s="46"/>
      <c r="T15" s="46"/>
      <c r="U15" s="46"/>
      <c r="V15" s="46"/>
      <c r="W15" s="46"/>
      <c r="X15" s="46"/>
      <c r="Y15" s="46"/>
    </row>
    <row r="16" spans="1:25" s="150" customFormat="1" ht="6" customHeight="1" x14ac:dyDescent="0.25">
      <c r="A16" s="29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99"/>
      <c r="B17" s="209" t="s">
        <v>118</v>
      </c>
      <c r="C17" s="156" t="s">
        <v>119</v>
      </c>
      <c r="D17" s="157"/>
      <c r="E17" s="157"/>
      <c r="F17" s="157"/>
      <c r="G17" s="358" t="s">
        <v>120</v>
      </c>
      <c r="H17" s="358"/>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9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99"/>
      <c r="B19" s="210"/>
      <c r="C19" s="156" t="s">
        <v>122</v>
      </c>
      <c r="D19" s="157"/>
      <c r="E19" s="157"/>
      <c r="F19" s="157"/>
      <c r="G19" s="358" t="s">
        <v>123</v>
      </c>
      <c r="H19" s="358"/>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9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99"/>
      <c r="B21" s="210"/>
      <c r="C21" s="159" t="s">
        <v>125</v>
      </c>
      <c r="D21" s="160"/>
      <c r="E21" s="160"/>
      <c r="F21" s="160"/>
      <c r="G21" s="358" t="s">
        <v>126</v>
      </c>
      <c r="H21" s="358"/>
      <c r="I21" s="202"/>
      <c r="J21" s="207" t="s">
        <v>127</v>
      </c>
      <c r="K21" s="202"/>
      <c r="L21" s="204"/>
      <c r="M21" s="204"/>
      <c r="N21" s="204"/>
      <c r="O21" s="204"/>
      <c r="P21" s="47"/>
      <c r="Q21" s="46"/>
      <c r="R21" s="46"/>
      <c r="S21" s="46"/>
      <c r="T21" s="46"/>
      <c r="U21" s="46"/>
      <c r="V21" s="46"/>
      <c r="W21" s="46"/>
      <c r="X21" s="46"/>
      <c r="Y21" s="46"/>
    </row>
    <row r="22" spans="1:25" s="150" customFormat="1" x14ac:dyDescent="0.25">
      <c r="A22" s="299"/>
      <c r="B22" s="210"/>
      <c r="C22" s="204"/>
      <c r="D22" s="204"/>
      <c r="E22" s="204"/>
      <c r="F22" s="204"/>
      <c r="G22" s="358" t="s">
        <v>128</v>
      </c>
      <c r="H22" s="358"/>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300"/>
      <c r="B23" s="187"/>
      <c r="C23" s="161"/>
      <c r="D23" s="161"/>
      <c r="E23" s="161"/>
      <c r="F23" s="161"/>
      <c r="G23" s="358" t="s">
        <v>130</v>
      </c>
      <c r="H23" s="35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64" t="s">
        <v>117</v>
      </c>
      <c r="C25" s="329"/>
      <c r="D25" s="330"/>
      <c r="E25" s="330"/>
      <c r="F25" s="330"/>
      <c r="G25" s="330"/>
      <c r="H25" s="330"/>
      <c r="I25" s="330"/>
      <c r="J25" s="330"/>
      <c r="K25" s="330"/>
      <c r="L25" s="330"/>
      <c r="M25" s="330"/>
      <c r="N25" s="330"/>
      <c r="O25" s="330"/>
      <c r="P25" s="47"/>
      <c r="Q25" s="359"/>
      <c r="R25" s="46"/>
      <c r="S25" s="46"/>
      <c r="T25" s="46"/>
      <c r="U25" s="46"/>
      <c r="V25" s="46"/>
      <c r="W25" s="46"/>
      <c r="X25" s="46"/>
      <c r="Y25" s="46"/>
    </row>
    <row r="26" spans="1:25" s="150" customFormat="1" x14ac:dyDescent="0.25">
      <c r="A26" s="52"/>
      <c r="B26" s="365"/>
      <c r="C26" s="329"/>
      <c r="D26" s="330"/>
      <c r="E26" s="330"/>
      <c r="F26" s="330"/>
      <c r="G26" s="330"/>
      <c r="H26" s="330"/>
      <c r="I26" s="330"/>
      <c r="J26" s="330"/>
      <c r="K26" s="330"/>
      <c r="L26" s="330"/>
      <c r="M26" s="330"/>
      <c r="N26" s="330"/>
      <c r="O26" s="330"/>
      <c r="P26" s="47"/>
      <c r="Q26" s="359"/>
      <c r="R26" s="46"/>
      <c r="S26" s="46"/>
      <c r="T26" s="46"/>
      <c r="U26" s="46"/>
      <c r="V26" s="46"/>
      <c r="W26" s="46"/>
      <c r="X26" s="46"/>
      <c r="Y26" s="46"/>
    </row>
    <row r="27" spans="1:25" s="150" customFormat="1" x14ac:dyDescent="0.25">
      <c r="A27" s="52"/>
      <c r="B27" s="365"/>
      <c r="C27" s="329"/>
      <c r="D27" s="330"/>
      <c r="E27" s="330"/>
      <c r="F27" s="330"/>
      <c r="G27" s="330"/>
      <c r="H27" s="330"/>
      <c r="I27" s="330"/>
      <c r="J27" s="330"/>
      <c r="K27" s="330"/>
      <c r="L27" s="330"/>
      <c r="M27" s="330"/>
      <c r="N27" s="330"/>
      <c r="O27" s="330"/>
      <c r="P27" s="47"/>
      <c r="Q27" s="359"/>
      <c r="R27" s="46"/>
      <c r="S27" s="46"/>
      <c r="T27" s="46"/>
      <c r="U27" s="46"/>
      <c r="V27" s="46"/>
      <c r="W27" s="46"/>
      <c r="X27" s="46"/>
      <c r="Y27" s="46"/>
    </row>
    <row r="28" spans="1:25" s="150" customFormat="1" x14ac:dyDescent="0.25">
      <c r="A28" s="52"/>
      <c r="B28" s="366"/>
      <c r="C28" s="363" t="s">
        <v>150</v>
      </c>
      <c r="D28" s="363"/>
      <c r="E28" s="363"/>
      <c r="F28" s="313"/>
      <c r="G28" s="215"/>
      <c r="H28" s="216" t="s">
        <v>151</v>
      </c>
      <c r="I28" s="201"/>
      <c r="J28" s="201"/>
      <c r="K28" s="201"/>
      <c r="L28" s="201"/>
      <c r="M28" s="201"/>
      <c r="N28" s="201"/>
      <c r="O28" s="201"/>
      <c r="P28" s="47"/>
      <c r="Q28" s="35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59"/>
      <c r="R29" s="46"/>
      <c r="S29" s="46"/>
      <c r="T29" s="46"/>
      <c r="U29" s="46"/>
      <c r="V29" s="46"/>
      <c r="W29" s="46"/>
      <c r="X29" s="46"/>
      <c r="Y29" s="46"/>
    </row>
    <row r="30" spans="1:25" s="150" customFormat="1" x14ac:dyDescent="0.25">
      <c r="A30" s="43"/>
      <c r="B30" s="338" t="s">
        <v>97</v>
      </c>
      <c r="C30" s="344"/>
      <c r="D30" s="344"/>
      <c r="E30" s="344"/>
      <c r="F30" s="344"/>
      <c r="G30" s="344"/>
      <c r="H30" s="344"/>
      <c r="I30" s="344"/>
      <c r="J30" s="344"/>
      <c r="K30" s="344"/>
      <c r="L30" s="344"/>
      <c r="M30" s="344"/>
      <c r="N30" s="344"/>
      <c r="O30" s="344"/>
      <c r="P30" s="47"/>
      <c r="Q30" s="359"/>
      <c r="R30" s="46"/>
      <c r="S30" s="46"/>
      <c r="T30" s="46"/>
      <c r="U30" s="46"/>
      <c r="V30" s="46"/>
      <c r="W30" s="46"/>
      <c r="X30" s="46"/>
      <c r="Y30" s="46"/>
    </row>
    <row r="31" spans="1:25" s="150" customFormat="1" x14ac:dyDescent="0.25">
      <c r="A31" s="43"/>
      <c r="B31" s="327"/>
      <c r="C31" s="344"/>
      <c r="D31" s="344"/>
      <c r="E31" s="344"/>
      <c r="F31" s="344"/>
      <c r="G31" s="344"/>
      <c r="H31" s="344"/>
      <c r="I31" s="344"/>
      <c r="J31" s="344"/>
      <c r="K31" s="344"/>
      <c r="L31" s="344"/>
      <c r="M31" s="344"/>
      <c r="N31" s="344"/>
      <c r="O31" s="344"/>
      <c r="P31" s="47"/>
      <c r="Q31" s="359"/>
      <c r="R31" s="46"/>
      <c r="S31" s="46"/>
      <c r="T31" s="46"/>
      <c r="U31" s="46"/>
      <c r="V31" s="46"/>
      <c r="W31" s="46"/>
      <c r="X31" s="46"/>
      <c r="Y31" s="46"/>
    </row>
    <row r="32" spans="1:25" s="150" customFormat="1" x14ac:dyDescent="0.25">
      <c r="A32" s="43"/>
      <c r="B32" s="328"/>
      <c r="C32" s="344"/>
      <c r="D32" s="344"/>
      <c r="E32" s="344"/>
      <c r="F32" s="344"/>
      <c r="G32" s="344"/>
      <c r="H32" s="344"/>
      <c r="I32" s="344"/>
      <c r="J32" s="344"/>
      <c r="K32" s="344"/>
      <c r="L32" s="344"/>
      <c r="M32" s="344"/>
      <c r="N32" s="344"/>
      <c r="O32" s="344"/>
      <c r="P32" s="47"/>
      <c r="Q32" s="35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95" t="str">
        <f>Notes!B10</f>
        <v>Note 4</v>
      </c>
      <c r="B37" s="338" t="s">
        <v>7</v>
      </c>
      <c r="C37" s="344"/>
      <c r="D37" s="344"/>
      <c r="E37" s="344"/>
      <c r="F37" s="344"/>
      <c r="G37" s="344"/>
      <c r="H37" s="344"/>
      <c r="I37" s="344"/>
      <c r="J37" s="344"/>
      <c r="K37" s="344"/>
      <c r="L37" s="344"/>
      <c r="M37" s="344"/>
      <c r="N37" s="344"/>
      <c r="O37" s="344"/>
      <c r="P37" s="47"/>
      <c r="Q37" s="46"/>
      <c r="R37" s="46"/>
      <c r="S37" s="46"/>
      <c r="T37" s="46"/>
      <c r="U37" s="46"/>
      <c r="V37" s="46"/>
      <c r="W37" s="46"/>
      <c r="X37" s="46"/>
      <c r="Y37" s="46"/>
    </row>
    <row r="38" spans="1:25" s="150" customFormat="1" outlineLevel="1" x14ac:dyDescent="0.25">
      <c r="A38" s="296"/>
      <c r="B38" s="327"/>
      <c r="C38" s="344"/>
      <c r="D38" s="344"/>
      <c r="E38" s="344"/>
      <c r="F38" s="344"/>
      <c r="G38" s="344"/>
      <c r="H38" s="344"/>
      <c r="I38" s="344"/>
      <c r="J38" s="344"/>
      <c r="K38" s="344"/>
      <c r="L38" s="344"/>
      <c r="M38" s="344"/>
      <c r="N38" s="344"/>
      <c r="O38" s="344"/>
      <c r="P38" s="47"/>
      <c r="Q38" s="46"/>
      <c r="R38" s="46"/>
      <c r="S38" s="46"/>
      <c r="T38" s="46"/>
      <c r="U38" s="46"/>
      <c r="V38" s="46"/>
      <c r="W38" s="46"/>
      <c r="X38" s="46"/>
      <c r="Y38" s="46"/>
    </row>
    <row r="39" spans="1:25" s="150" customFormat="1" outlineLevel="1" x14ac:dyDescent="0.25">
      <c r="A39" s="296"/>
      <c r="B39" s="327"/>
      <c r="C39" s="344"/>
      <c r="D39" s="344"/>
      <c r="E39" s="344"/>
      <c r="F39" s="344"/>
      <c r="G39" s="344"/>
      <c r="H39" s="344"/>
      <c r="I39" s="344"/>
      <c r="J39" s="344"/>
      <c r="K39" s="344"/>
      <c r="L39" s="344"/>
      <c r="M39" s="344"/>
      <c r="N39" s="344"/>
      <c r="O39" s="344"/>
      <c r="P39" s="47"/>
      <c r="Q39" s="46"/>
      <c r="R39" s="46"/>
      <c r="S39" s="46"/>
      <c r="T39" s="46"/>
      <c r="U39" s="46"/>
      <c r="V39" s="46"/>
      <c r="W39" s="46"/>
      <c r="X39" s="46"/>
      <c r="Y39" s="46"/>
    </row>
    <row r="40" spans="1:25" s="150" customFormat="1" outlineLevel="1" x14ac:dyDescent="0.25">
      <c r="A40" s="296"/>
      <c r="B40" s="327"/>
      <c r="C40" s="344"/>
      <c r="D40" s="344"/>
      <c r="E40" s="344"/>
      <c r="F40" s="344"/>
      <c r="G40" s="344"/>
      <c r="H40" s="344"/>
      <c r="I40" s="344"/>
      <c r="J40" s="344"/>
      <c r="K40" s="344"/>
      <c r="L40" s="344"/>
      <c r="M40" s="344"/>
      <c r="N40" s="344"/>
      <c r="O40" s="344"/>
      <c r="P40" s="47"/>
      <c r="Q40" s="46"/>
      <c r="R40" s="46"/>
      <c r="S40" s="46"/>
      <c r="T40" s="46"/>
      <c r="U40" s="46"/>
      <c r="V40" s="46"/>
      <c r="W40" s="46"/>
      <c r="X40" s="46"/>
      <c r="Y40" s="46"/>
    </row>
    <row r="41" spans="1:25" s="150" customFormat="1" outlineLevel="1" x14ac:dyDescent="0.25">
      <c r="A41" s="296"/>
      <c r="B41" s="327"/>
      <c r="C41" s="344"/>
      <c r="D41" s="344"/>
      <c r="E41" s="344"/>
      <c r="F41" s="344"/>
      <c r="G41" s="344"/>
      <c r="H41" s="344"/>
      <c r="I41" s="344"/>
      <c r="J41" s="344"/>
      <c r="K41" s="344"/>
      <c r="L41" s="344"/>
      <c r="M41" s="344"/>
      <c r="N41" s="344"/>
      <c r="O41" s="344"/>
      <c r="P41" s="47"/>
      <c r="Q41" s="46"/>
      <c r="R41" s="46"/>
      <c r="S41" s="46"/>
      <c r="T41" s="46"/>
      <c r="U41" s="46"/>
      <c r="V41" s="46"/>
      <c r="W41" s="46"/>
      <c r="X41" s="46"/>
      <c r="Y41" s="46"/>
    </row>
    <row r="42" spans="1:25" s="150" customFormat="1" outlineLevel="1" x14ac:dyDescent="0.25">
      <c r="A42" s="296"/>
      <c r="B42" s="328"/>
      <c r="C42" s="344"/>
      <c r="D42" s="344"/>
      <c r="E42" s="344"/>
      <c r="F42" s="344"/>
      <c r="G42" s="344"/>
      <c r="H42" s="344"/>
      <c r="I42" s="344"/>
      <c r="J42" s="344"/>
      <c r="K42" s="344"/>
      <c r="L42" s="344"/>
      <c r="M42" s="344"/>
      <c r="N42" s="344"/>
      <c r="O42" s="344"/>
      <c r="P42" s="47"/>
      <c r="Q42" s="46"/>
      <c r="R42" s="46"/>
      <c r="S42" s="46"/>
      <c r="T42" s="46"/>
      <c r="U42" s="46"/>
      <c r="V42" s="46"/>
      <c r="W42" s="46"/>
      <c r="X42" s="46"/>
      <c r="Y42" s="46"/>
    </row>
    <row r="43" spans="1:25" s="150" customFormat="1" ht="6.75" customHeight="1" outlineLevel="1" x14ac:dyDescent="0.25">
      <c r="A43" s="29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9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6"/>
      <c r="B45" s="355" t="s">
        <v>37</v>
      </c>
      <c r="C45" s="316"/>
      <c r="D45" s="317"/>
      <c r="E45" s="317"/>
      <c r="F45" s="317"/>
      <c r="G45" s="317"/>
      <c r="H45" s="317"/>
      <c r="I45" s="317"/>
      <c r="J45" s="317"/>
      <c r="K45" s="317"/>
      <c r="L45" s="317"/>
      <c r="M45" s="317"/>
      <c r="N45" s="317"/>
      <c r="O45" s="317"/>
      <c r="P45" s="47"/>
      <c r="Q45" s="46"/>
      <c r="R45" s="46"/>
      <c r="S45" s="46"/>
      <c r="T45" s="46"/>
      <c r="U45" s="46"/>
      <c r="V45" s="46"/>
      <c r="W45" s="46"/>
      <c r="X45" s="46"/>
      <c r="Y45" s="46"/>
    </row>
    <row r="46" spans="1:25" s="150" customFormat="1" outlineLevel="1" x14ac:dyDescent="0.25">
      <c r="A46" s="296"/>
      <c r="B46" s="356"/>
      <c r="C46" s="316"/>
      <c r="D46" s="317"/>
      <c r="E46" s="317"/>
      <c r="F46" s="317"/>
      <c r="G46" s="317"/>
      <c r="H46" s="317"/>
      <c r="I46" s="317"/>
      <c r="J46" s="317"/>
      <c r="K46" s="317"/>
      <c r="L46" s="317"/>
      <c r="M46" s="317"/>
      <c r="N46" s="317"/>
      <c r="O46" s="317"/>
      <c r="P46" s="47"/>
      <c r="Q46" s="46"/>
      <c r="R46" s="46"/>
      <c r="S46" s="46"/>
      <c r="T46" s="46"/>
      <c r="U46" s="46"/>
      <c r="V46" s="46"/>
      <c r="W46" s="46"/>
      <c r="X46" s="46"/>
      <c r="Y46" s="46"/>
    </row>
    <row r="47" spans="1:25" s="150" customFormat="1" outlineLevel="1" x14ac:dyDescent="0.25">
      <c r="A47" s="296"/>
      <c r="B47" s="356"/>
      <c r="C47" s="316"/>
      <c r="D47" s="317"/>
      <c r="E47" s="317"/>
      <c r="F47" s="317"/>
      <c r="G47" s="317"/>
      <c r="H47" s="317"/>
      <c r="I47" s="317"/>
      <c r="J47" s="317"/>
      <c r="K47" s="317"/>
      <c r="L47" s="317"/>
      <c r="M47" s="317"/>
      <c r="N47" s="317"/>
      <c r="O47" s="317"/>
      <c r="P47" s="47"/>
      <c r="Q47" s="46"/>
      <c r="R47" s="46"/>
      <c r="S47" s="46"/>
      <c r="T47" s="46"/>
      <c r="U47" s="46"/>
      <c r="V47" s="46"/>
      <c r="W47" s="46"/>
      <c r="X47" s="46"/>
      <c r="Y47" s="46"/>
    </row>
    <row r="48" spans="1:25" s="150" customFormat="1" outlineLevel="1" x14ac:dyDescent="0.25">
      <c r="A48" s="296"/>
      <c r="B48" s="356"/>
      <c r="C48" s="316"/>
      <c r="D48" s="317"/>
      <c r="E48" s="317"/>
      <c r="F48" s="317"/>
      <c r="G48" s="317"/>
      <c r="H48" s="317"/>
      <c r="I48" s="317"/>
      <c r="J48" s="317"/>
      <c r="K48" s="317"/>
      <c r="L48" s="317"/>
      <c r="M48" s="317"/>
      <c r="N48" s="317"/>
      <c r="O48" s="317"/>
      <c r="P48" s="47"/>
      <c r="Q48" s="46"/>
      <c r="R48" s="46"/>
      <c r="S48" s="46"/>
      <c r="T48" s="46"/>
      <c r="U48" s="46"/>
      <c r="V48" s="46"/>
      <c r="W48" s="46"/>
      <c r="X48" s="46"/>
      <c r="Y48" s="46"/>
    </row>
    <row r="49" spans="1:27" s="150" customFormat="1" outlineLevel="1" x14ac:dyDescent="0.25">
      <c r="A49" s="296"/>
      <c r="B49" s="356"/>
      <c r="C49" s="316"/>
      <c r="D49" s="317"/>
      <c r="E49" s="317"/>
      <c r="F49" s="317"/>
      <c r="G49" s="317"/>
      <c r="H49" s="317"/>
      <c r="I49" s="317"/>
      <c r="J49" s="317"/>
      <c r="K49" s="317"/>
      <c r="L49" s="317"/>
      <c r="M49" s="317"/>
      <c r="N49" s="317"/>
      <c r="O49" s="317"/>
      <c r="P49" s="47"/>
      <c r="Q49" s="46"/>
      <c r="R49" s="46"/>
      <c r="S49" s="46"/>
      <c r="T49" s="46"/>
      <c r="U49" s="46"/>
      <c r="V49" s="46"/>
      <c r="W49" s="46"/>
      <c r="X49" s="46"/>
      <c r="Y49" s="46"/>
    </row>
    <row r="50" spans="1:27" s="150" customFormat="1" outlineLevel="1" x14ac:dyDescent="0.25">
      <c r="A50" s="296"/>
      <c r="B50" s="205"/>
      <c r="C50" s="316"/>
      <c r="D50" s="317"/>
      <c r="E50" s="317"/>
      <c r="F50" s="317"/>
      <c r="G50" s="317"/>
      <c r="H50" s="317"/>
      <c r="I50" s="317"/>
      <c r="J50" s="317"/>
      <c r="K50" s="317"/>
      <c r="L50" s="317"/>
      <c r="M50" s="317"/>
      <c r="N50" s="317"/>
      <c r="O50" s="317"/>
      <c r="P50" s="47"/>
      <c r="Q50" s="46"/>
      <c r="R50" s="46"/>
      <c r="S50" s="46"/>
      <c r="T50" s="46"/>
      <c r="U50" s="46"/>
      <c r="V50" s="46"/>
      <c r="W50" s="46"/>
      <c r="X50" s="46"/>
      <c r="Y50" s="46"/>
    </row>
    <row r="51" spans="1:27" s="150" customFormat="1" outlineLevel="1" x14ac:dyDescent="0.25">
      <c r="A51" s="296"/>
      <c r="B51" s="112" t="str">
        <f>Notes!B12</f>
        <v>Note 5</v>
      </c>
      <c r="C51" s="316"/>
      <c r="D51" s="317"/>
      <c r="E51" s="317"/>
      <c r="F51" s="317"/>
      <c r="G51" s="317"/>
      <c r="H51" s="317"/>
      <c r="I51" s="317"/>
      <c r="J51" s="317"/>
      <c r="K51" s="317"/>
      <c r="L51" s="317"/>
      <c r="M51" s="317"/>
      <c r="N51" s="317"/>
      <c r="O51" s="317"/>
      <c r="P51" s="47"/>
      <c r="Q51" s="46"/>
      <c r="R51" s="46"/>
      <c r="S51" s="46"/>
      <c r="T51" s="46"/>
      <c r="U51" s="46"/>
      <c r="V51" s="46"/>
      <c r="W51" s="46"/>
      <c r="X51" s="46"/>
      <c r="Y51" s="46"/>
    </row>
    <row r="52" spans="1:27" s="150" customFormat="1" outlineLevel="1" x14ac:dyDescent="0.25">
      <c r="A52" s="296"/>
      <c r="B52" s="208"/>
      <c r="C52" s="316"/>
      <c r="D52" s="317"/>
      <c r="E52" s="317"/>
      <c r="F52" s="317"/>
      <c r="G52" s="317"/>
      <c r="H52" s="317"/>
      <c r="I52" s="317"/>
      <c r="J52" s="317"/>
      <c r="K52" s="317"/>
      <c r="L52" s="317"/>
      <c r="M52" s="317"/>
      <c r="N52" s="317"/>
      <c r="O52" s="317"/>
      <c r="P52" s="47"/>
      <c r="Q52" s="46"/>
      <c r="R52" s="55"/>
      <c r="S52" s="55"/>
      <c r="T52" s="55"/>
      <c r="U52" s="55"/>
      <c r="V52" s="55"/>
      <c r="W52" s="55"/>
      <c r="X52" s="55"/>
      <c r="Y52" s="55"/>
      <c r="Z52" s="152"/>
      <c r="AA52" s="152"/>
    </row>
    <row r="53" spans="1:27" s="150" customFormat="1" ht="6" customHeight="1" outlineLevel="1" x14ac:dyDescent="0.25">
      <c r="A53" s="29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9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6"/>
      <c r="B55" s="104" t="s">
        <v>43</v>
      </c>
      <c r="C55" s="343"/>
      <c r="D55" s="344"/>
      <c r="E55" s="344"/>
      <c r="F55" s="344"/>
      <c r="G55" s="344"/>
      <c r="H55" s="344"/>
      <c r="I55" s="344"/>
      <c r="J55" s="344"/>
      <c r="K55" s="344"/>
      <c r="L55" s="344"/>
      <c r="M55" s="344"/>
      <c r="N55" s="344"/>
      <c r="O55" s="344"/>
      <c r="P55" s="47"/>
      <c r="Q55" s="46"/>
      <c r="R55" s="46"/>
      <c r="S55" s="46"/>
      <c r="T55" s="46"/>
      <c r="U55" s="46"/>
      <c r="V55" s="46"/>
      <c r="W55" s="46"/>
      <c r="X55" s="46"/>
      <c r="Y55" s="46"/>
    </row>
    <row r="56" spans="1:27" s="150" customFormat="1" ht="6" customHeight="1" outlineLevel="1" x14ac:dyDescent="0.25">
      <c r="A56" s="29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96"/>
      <c r="B57" s="355" t="s">
        <v>108</v>
      </c>
      <c r="C57" s="316"/>
      <c r="D57" s="317"/>
      <c r="E57" s="317"/>
      <c r="F57" s="317"/>
      <c r="G57" s="317"/>
      <c r="H57" s="317"/>
      <c r="I57" s="317"/>
      <c r="J57" s="317"/>
      <c r="K57" s="317"/>
      <c r="L57" s="317"/>
      <c r="M57" s="317"/>
      <c r="N57" s="317"/>
      <c r="O57" s="317"/>
      <c r="P57" s="47"/>
      <c r="Q57" s="46"/>
      <c r="R57" s="46"/>
      <c r="S57" s="46"/>
      <c r="T57" s="46"/>
      <c r="U57" s="46"/>
      <c r="V57" s="46"/>
      <c r="W57" s="46"/>
      <c r="X57" s="46"/>
      <c r="Y57" s="46"/>
    </row>
    <row r="58" spans="1:27" s="150" customFormat="1" outlineLevel="1" x14ac:dyDescent="0.25">
      <c r="A58" s="296"/>
      <c r="B58" s="356"/>
      <c r="C58" s="316"/>
      <c r="D58" s="317"/>
      <c r="E58" s="317"/>
      <c r="F58" s="317"/>
      <c r="G58" s="317"/>
      <c r="H58" s="317"/>
      <c r="I58" s="317"/>
      <c r="J58" s="317"/>
      <c r="K58" s="317"/>
      <c r="L58" s="317"/>
      <c r="M58" s="317"/>
      <c r="N58" s="317"/>
      <c r="O58" s="317"/>
      <c r="P58" s="47"/>
      <c r="Q58" s="46"/>
      <c r="R58" s="46"/>
      <c r="S58" s="46"/>
      <c r="T58" s="46"/>
      <c r="U58" s="46"/>
      <c r="V58" s="46"/>
      <c r="W58" s="46"/>
      <c r="X58" s="46"/>
      <c r="Y58" s="46"/>
    </row>
    <row r="59" spans="1:27" s="150" customFormat="1" outlineLevel="1" x14ac:dyDescent="0.25">
      <c r="A59" s="296"/>
      <c r="B59" s="356"/>
      <c r="C59" s="316"/>
      <c r="D59" s="317"/>
      <c r="E59" s="317"/>
      <c r="F59" s="317"/>
      <c r="G59" s="317"/>
      <c r="H59" s="317"/>
      <c r="I59" s="317"/>
      <c r="J59" s="317"/>
      <c r="K59" s="317"/>
      <c r="L59" s="317"/>
      <c r="M59" s="317"/>
      <c r="N59" s="317"/>
      <c r="O59" s="317"/>
      <c r="P59" s="47"/>
      <c r="Q59" s="46"/>
      <c r="R59" s="46"/>
      <c r="S59" s="46"/>
      <c r="T59" s="46"/>
      <c r="U59" s="46"/>
      <c r="V59" s="46"/>
      <c r="W59" s="46"/>
      <c r="X59" s="46"/>
      <c r="Y59" s="46"/>
    </row>
    <row r="60" spans="1:27" s="150" customFormat="1" outlineLevel="1" x14ac:dyDescent="0.25">
      <c r="A60" s="296"/>
      <c r="B60" s="356"/>
      <c r="C60" s="316"/>
      <c r="D60" s="317"/>
      <c r="E60" s="317"/>
      <c r="F60" s="317"/>
      <c r="G60" s="317"/>
      <c r="H60" s="317"/>
      <c r="I60" s="317"/>
      <c r="J60" s="317"/>
      <c r="K60" s="317"/>
      <c r="L60" s="317"/>
      <c r="M60" s="317"/>
      <c r="N60" s="317"/>
      <c r="O60" s="317"/>
      <c r="P60" s="47"/>
      <c r="Q60" s="46"/>
      <c r="R60" s="46"/>
      <c r="S60" s="46"/>
      <c r="T60" s="46"/>
      <c r="U60" s="46"/>
      <c r="V60" s="46"/>
      <c r="W60" s="46"/>
      <c r="X60" s="46"/>
      <c r="Y60" s="46"/>
    </row>
    <row r="61" spans="1:27" s="150" customFormat="1" outlineLevel="1" x14ac:dyDescent="0.25">
      <c r="A61" s="296"/>
      <c r="B61" s="356"/>
      <c r="C61" s="316"/>
      <c r="D61" s="317"/>
      <c r="E61" s="317"/>
      <c r="F61" s="317"/>
      <c r="G61" s="317"/>
      <c r="H61" s="317"/>
      <c r="I61" s="317"/>
      <c r="J61" s="317"/>
      <c r="K61" s="317"/>
      <c r="L61" s="317"/>
      <c r="M61" s="317"/>
      <c r="N61" s="317"/>
      <c r="O61" s="317"/>
      <c r="P61" s="47"/>
      <c r="Q61" s="46"/>
      <c r="R61" s="46"/>
      <c r="S61" s="46"/>
      <c r="T61" s="46"/>
      <c r="U61" s="46"/>
      <c r="V61" s="46"/>
      <c r="W61" s="46"/>
      <c r="X61" s="46"/>
      <c r="Y61" s="46"/>
    </row>
    <row r="62" spans="1:27" s="150" customFormat="1" outlineLevel="1" x14ac:dyDescent="0.25">
      <c r="A62" s="296"/>
      <c r="B62" s="356"/>
      <c r="C62" s="316"/>
      <c r="D62" s="317"/>
      <c r="E62" s="317"/>
      <c r="F62" s="317"/>
      <c r="G62" s="317"/>
      <c r="H62" s="317"/>
      <c r="I62" s="317"/>
      <c r="J62" s="317"/>
      <c r="K62" s="317"/>
      <c r="L62" s="317"/>
      <c r="M62" s="317"/>
      <c r="N62" s="317"/>
      <c r="O62" s="317"/>
      <c r="P62" s="47"/>
      <c r="Q62" s="46"/>
      <c r="R62" s="46"/>
      <c r="S62" s="46"/>
      <c r="T62" s="46"/>
      <c r="U62" s="46"/>
      <c r="V62" s="46"/>
      <c r="W62" s="46"/>
      <c r="X62" s="46"/>
      <c r="Y62" s="46"/>
    </row>
    <row r="63" spans="1:27" s="150" customFormat="1" outlineLevel="1" x14ac:dyDescent="0.25">
      <c r="A63" s="296"/>
      <c r="B63" s="356"/>
      <c r="C63" s="316"/>
      <c r="D63" s="317"/>
      <c r="E63" s="317"/>
      <c r="F63" s="317"/>
      <c r="G63" s="317"/>
      <c r="H63" s="317"/>
      <c r="I63" s="317"/>
      <c r="J63" s="317"/>
      <c r="K63" s="317"/>
      <c r="L63" s="317"/>
      <c r="M63" s="317"/>
      <c r="N63" s="317"/>
      <c r="O63" s="317"/>
      <c r="P63" s="47"/>
      <c r="Q63" s="46"/>
      <c r="R63" s="46"/>
      <c r="S63" s="46"/>
      <c r="T63" s="46"/>
      <c r="U63" s="46"/>
      <c r="V63" s="46"/>
      <c r="W63" s="46"/>
      <c r="X63" s="46"/>
      <c r="Y63" s="46"/>
    </row>
    <row r="64" spans="1:27" s="150" customFormat="1" outlineLevel="1" x14ac:dyDescent="0.25">
      <c r="A64" s="296"/>
      <c r="B64" s="357"/>
      <c r="C64" s="316"/>
      <c r="D64" s="317"/>
      <c r="E64" s="317"/>
      <c r="F64" s="317"/>
      <c r="G64" s="317"/>
      <c r="H64" s="317"/>
      <c r="I64" s="317"/>
      <c r="J64" s="317"/>
      <c r="K64" s="317"/>
      <c r="L64" s="317"/>
      <c r="M64" s="317"/>
      <c r="N64" s="317"/>
      <c r="O64" s="317"/>
      <c r="P64" s="47"/>
      <c r="Q64" s="46"/>
      <c r="R64" s="46"/>
      <c r="S64" s="46"/>
      <c r="T64" s="46"/>
      <c r="U64" s="46"/>
      <c r="V64" s="46"/>
      <c r="W64" s="46"/>
      <c r="X64" s="46"/>
      <c r="Y64" s="46"/>
    </row>
    <row r="65" spans="1:25" s="150" customFormat="1" ht="6" customHeight="1" outlineLevel="1" x14ac:dyDescent="0.25">
      <c r="A65" s="29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9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6"/>
      <c r="B67" s="338" t="s">
        <v>63</v>
      </c>
      <c r="C67" s="316"/>
      <c r="D67" s="317"/>
      <c r="E67" s="317"/>
      <c r="F67" s="317"/>
      <c r="G67" s="317"/>
      <c r="H67" s="317"/>
      <c r="I67" s="317"/>
      <c r="J67" s="317"/>
      <c r="K67" s="317"/>
      <c r="L67" s="317"/>
      <c r="M67" s="317"/>
      <c r="N67" s="317"/>
      <c r="O67" s="317"/>
      <c r="P67" s="47"/>
      <c r="Q67" s="46"/>
      <c r="R67" s="46"/>
      <c r="S67" s="46"/>
      <c r="T67" s="46"/>
      <c r="U67" s="46"/>
      <c r="V67" s="46"/>
      <c r="W67" s="46"/>
      <c r="X67" s="46"/>
      <c r="Y67" s="46"/>
    </row>
    <row r="68" spans="1:25" s="150" customFormat="1" outlineLevel="1" x14ac:dyDescent="0.25">
      <c r="A68" s="296"/>
      <c r="B68" s="327"/>
      <c r="C68" s="316"/>
      <c r="D68" s="317"/>
      <c r="E68" s="317"/>
      <c r="F68" s="317"/>
      <c r="G68" s="317"/>
      <c r="H68" s="317"/>
      <c r="I68" s="317"/>
      <c r="J68" s="317"/>
      <c r="K68" s="317"/>
      <c r="L68" s="317"/>
      <c r="M68" s="317"/>
      <c r="N68" s="317"/>
      <c r="O68" s="317"/>
      <c r="P68" s="47"/>
      <c r="Q68" s="46"/>
      <c r="R68" s="46"/>
      <c r="S68" s="46"/>
      <c r="T68" s="46"/>
      <c r="U68" s="46"/>
      <c r="V68" s="46"/>
      <c r="W68" s="46"/>
      <c r="X68" s="46"/>
      <c r="Y68" s="46"/>
    </row>
    <row r="69" spans="1:25" s="150" customFormat="1" outlineLevel="1" x14ac:dyDescent="0.25">
      <c r="A69" s="296"/>
      <c r="B69" s="327"/>
      <c r="C69" s="316"/>
      <c r="D69" s="317"/>
      <c r="E69" s="317"/>
      <c r="F69" s="317"/>
      <c r="G69" s="317"/>
      <c r="H69" s="317"/>
      <c r="I69" s="317"/>
      <c r="J69" s="317"/>
      <c r="K69" s="317"/>
      <c r="L69" s="317"/>
      <c r="M69" s="317"/>
      <c r="N69" s="317"/>
      <c r="O69" s="317"/>
      <c r="P69" s="47"/>
      <c r="Q69" s="46"/>
      <c r="R69" s="46"/>
      <c r="S69" s="46"/>
      <c r="T69" s="46"/>
      <c r="U69" s="46"/>
      <c r="V69" s="46"/>
      <c r="W69" s="46"/>
      <c r="X69" s="46"/>
      <c r="Y69" s="46"/>
    </row>
    <row r="70" spans="1:25" s="150" customFormat="1" outlineLevel="1" x14ac:dyDescent="0.25">
      <c r="A70" s="296"/>
      <c r="B70" s="328"/>
      <c r="C70" s="316"/>
      <c r="D70" s="317"/>
      <c r="E70" s="317"/>
      <c r="F70" s="317"/>
      <c r="G70" s="317"/>
      <c r="H70" s="317"/>
      <c r="I70" s="317"/>
      <c r="J70" s="317"/>
      <c r="K70" s="317"/>
      <c r="L70" s="317"/>
      <c r="M70" s="317"/>
      <c r="N70" s="317"/>
      <c r="O70" s="317"/>
      <c r="P70" s="47"/>
      <c r="Q70" s="46"/>
      <c r="R70" s="46"/>
      <c r="S70" s="46"/>
      <c r="T70" s="46"/>
      <c r="U70" s="46"/>
      <c r="V70" s="46"/>
      <c r="W70" s="46"/>
      <c r="X70" s="46"/>
      <c r="Y70" s="46"/>
    </row>
    <row r="71" spans="1:25" s="150" customFormat="1" ht="6" customHeight="1" outlineLevel="1" x14ac:dyDescent="0.25">
      <c r="A71" s="29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9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6"/>
      <c r="B73" s="338" t="s">
        <v>64</v>
      </c>
      <c r="C73" s="316"/>
      <c r="D73" s="317"/>
      <c r="E73" s="317"/>
      <c r="F73" s="317"/>
      <c r="G73" s="317"/>
      <c r="H73" s="317"/>
      <c r="I73" s="317"/>
      <c r="J73" s="317"/>
      <c r="K73" s="317"/>
      <c r="L73" s="317"/>
      <c r="M73" s="317"/>
      <c r="N73" s="317"/>
      <c r="O73" s="317"/>
      <c r="P73" s="47"/>
      <c r="Q73" s="46"/>
      <c r="R73" s="46"/>
      <c r="S73" s="46"/>
      <c r="T73" s="46"/>
      <c r="U73" s="46"/>
      <c r="V73" s="46"/>
      <c r="W73" s="46"/>
      <c r="X73" s="46"/>
      <c r="Y73" s="46"/>
    </row>
    <row r="74" spans="1:25" s="150" customFormat="1" outlineLevel="1" x14ac:dyDescent="0.25">
      <c r="A74" s="296"/>
      <c r="B74" s="327"/>
      <c r="C74" s="316"/>
      <c r="D74" s="317"/>
      <c r="E74" s="317"/>
      <c r="F74" s="317"/>
      <c r="G74" s="317"/>
      <c r="H74" s="317"/>
      <c r="I74" s="317"/>
      <c r="J74" s="317"/>
      <c r="K74" s="317"/>
      <c r="L74" s="317"/>
      <c r="M74" s="317"/>
      <c r="N74" s="317"/>
      <c r="O74" s="317"/>
      <c r="P74" s="47"/>
      <c r="Q74" s="46"/>
      <c r="R74" s="46"/>
      <c r="S74" s="46"/>
      <c r="T74" s="46"/>
      <c r="U74" s="46"/>
      <c r="V74" s="46"/>
      <c r="W74" s="46"/>
      <c r="X74" s="46"/>
      <c r="Y74" s="46"/>
    </row>
    <row r="75" spans="1:25" s="150" customFormat="1" outlineLevel="1" x14ac:dyDescent="0.25">
      <c r="A75" s="296"/>
      <c r="B75" s="327"/>
      <c r="C75" s="316"/>
      <c r="D75" s="317"/>
      <c r="E75" s="317"/>
      <c r="F75" s="317"/>
      <c r="G75" s="317"/>
      <c r="H75" s="317"/>
      <c r="I75" s="317"/>
      <c r="J75" s="317"/>
      <c r="K75" s="317"/>
      <c r="L75" s="317"/>
      <c r="M75" s="317"/>
      <c r="N75" s="317"/>
      <c r="O75" s="317"/>
      <c r="P75" s="47"/>
      <c r="Q75" s="46"/>
      <c r="R75" s="46"/>
      <c r="S75" s="46"/>
      <c r="T75" s="46"/>
      <c r="U75" s="46"/>
      <c r="V75" s="46"/>
      <c r="W75" s="46"/>
      <c r="X75" s="46"/>
      <c r="Y75" s="46"/>
    </row>
    <row r="76" spans="1:25" s="150" customFormat="1" outlineLevel="1" x14ac:dyDescent="0.25">
      <c r="A76" s="296"/>
      <c r="B76" s="328"/>
      <c r="C76" s="316"/>
      <c r="D76" s="317"/>
      <c r="E76" s="317"/>
      <c r="F76" s="317"/>
      <c r="G76" s="317"/>
      <c r="H76" s="317"/>
      <c r="I76" s="317"/>
      <c r="J76" s="317"/>
      <c r="K76" s="317"/>
      <c r="L76" s="317"/>
      <c r="M76" s="317"/>
      <c r="N76" s="317"/>
      <c r="O76" s="317"/>
      <c r="P76" s="47"/>
      <c r="Q76" s="46"/>
      <c r="R76" s="46"/>
      <c r="S76" s="46"/>
      <c r="T76" s="46"/>
      <c r="U76" s="46"/>
      <c r="V76" s="46"/>
      <c r="W76" s="46"/>
      <c r="X76" s="46"/>
      <c r="Y76" s="46"/>
    </row>
    <row r="77" spans="1:25" s="150" customFormat="1" ht="6" customHeight="1" outlineLevel="1" x14ac:dyDescent="0.25">
      <c r="A77" s="29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9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6"/>
      <c r="B79" s="338" t="s">
        <v>34</v>
      </c>
      <c r="C79" s="316"/>
      <c r="D79" s="317"/>
      <c r="E79" s="317"/>
      <c r="F79" s="317"/>
      <c r="G79" s="317"/>
      <c r="H79" s="317"/>
      <c r="I79" s="317"/>
      <c r="J79" s="317"/>
      <c r="K79" s="317"/>
      <c r="L79" s="317"/>
      <c r="M79" s="317"/>
      <c r="N79" s="317"/>
      <c r="O79" s="317"/>
      <c r="P79" s="47"/>
      <c r="Q79" s="46"/>
      <c r="R79" s="46"/>
      <c r="S79" s="46"/>
      <c r="T79" s="46"/>
      <c r="U79" s="46"/>
      <c r="V79" s="46"/>
      <c r="W79" s="46"/>
      <c r="X79" s="46"/>
      <c r="Y79" s="46"/>
    </row>
    <row r="80" spans="1:25" s="150" customFormat="1" outlineLevel="1" x14ac:dyDescent="0.25">
      <c r="A80" s="296"/>
      <c r="B80" s="327"/>
      <c r="C80" s="316"/>
      <c r="D80" s="317"/>
      <c r="E80" s="317"/>
      <c r="F80" s="317"/>
      <c r="G80" s="317"/>
      <c r="H80" s="317"/>
      <c r="I80" s="317"/>
      <c r="J80" s="317"/>
      <c r="K80" s="317"/>
      <c r="L80" s="317"/>
      <c r="M80" s="317"/>
      <c r="N80" s="317"/>
      <c r="O80" s="317"/>
      <c r="P80" s="47"/>
      <c r="Q80" s="46"/>
      <c r="R80" s="46"/>
      <c r="S80" s="46"/>
      <c r="T80" s="46"/>
      <c r="U80" s="46"/>
      <c r="V80" s="46"/>
      <c r="W80" s="46"/>
      <c r="X80" s="46"/>
      <c r="Y80" s="46"/>
    </row>
    <row r="81" spans="1:25" s="150" customFormat="1" outlineLevel="1" x14ac:dyDescent="0.25">
      <c r="A81" s="296"/>
      <c r="B81" s="327"/>
      <c r="C81" s="316"/>
      <c r="D81" s="317"/>
      <c r="E81" s="317"/>
      <c r="F81" s="317"/>
      <c r="G81" s="317"/>
      <c r="H81" s="317"/>
      <c r="I81" s="317"/>
      <c r="J81" s="317"/>
      <c r="K81" s="317"/>
      <c r="L81" s="317"/>
      <c r="M81" s="317"/>
      <c r="N81" s="317"/>
      <c r="O81" s="317"/>
      <c r="P81" s="47"/>
      <c r="Q81" s="46"/>
      <c r="R81" s="46"/>
      <c r="S81" s="46"/>
      <c r="T81" s="46"/>
      <c r="U81" s="46"/>
      <c r="V81" s="46"/>
      <c r="W81" s="46"/>
      <c r="X81" s="46"/>
      <c r="Y81" s="46"/>
    </row>
    <row r="82" spans="1:25" s="150" customFormat="1" outlineLevel="1" x14ac:dyDescent="0.25">
      <c r="A82" s="296"/>
      <c r="B82" s="198"/>
      <c r="C82" s="316"/>
      <c r="D82" s="317"/>
      <c r="E82" s="317"/>
      <c r="F82" s="317"/>
      <c r="G82" s="317"/>
      <c r="H82" s="317"/>
      <c r="I82" s="317"/>
      <c r="J82" s="317"/>
      <c r="K82" s="317"/>
      <c r="L82" s="317"/>
      <c r="M82" s="317"/>
      <c r="N82" s="317"/>
      <c r="O82" s="317"/>
      <c r="P82" s="47"/>
      <c r="Q82" s="46"/>
      <c r="R82" s="46"/>
      <c r="S82" s="46"/>
      <c r="T82" s="46"/>
      <c r="U82" s="46"/>
      <c r="V82" s="46"/>
      <c r="W82" s="46"/>
      <c r="X82" s="46"/>
      <c r="Y82" s="46"/>
    </row>
    <row r="83" spans="1:25" s="150" customFormat="1" outlineLevel="1" x14ac:dyDescent="0.25">
      <c r="A83" s="296"/>
      <c r="B83" s="116" t="str">
        <f>Notes!B14</f>
        <v>Note 6</v>
      </c>
      <c r="C83" s="316"/>
      <c r="D83" s="317"/>
      <c r="E83" s="317"/>
      <c r="F83" s="317"/>
      <c r="G83" s="317"/>
      <c r="H83" s="317"/>
      <c r="I83" s="317"/>
      <c r="J83" s="317"/>
      <c r="K83" s="317"/>
      <c r="L83" s="317"/>
      <c r="M83" s="317"/>
      <c r="N83" s="317"/>
      <c r="O83" s="317"/>
      <c r="P83" s="47"/>
      <c r="Q83" s="46"/>
      <c r="R83" s="46"/>
      <c r="S83" s="46"/>
      <c r="T83" s="46"/>
      <c r="U83" s="46"/>
      <c r="V83" s="46"/>
      <c r="W83" s="46"/>
      <c r="X83" s="46"/>
      <c r="Y83" s="46"/>
    </row>
    <row r="84" spans="1:25" s="150" customFormat="1" ht="10.5" customHeight="1" outlineLevel="1" x14ac:dyDescent="0.25">
      <c r="A84" s="29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9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6"/>
      <c r="B86" s="103" t="s">
        <v>6</v>
      </c>
      <c r="C86" s="304" t="s">
        <v>38</v>
      </c>
      <c r="D86" s="30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9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97"/>
      <c r="B88" s="118" t="s">
        <v>44</v>
      </c>
      <c r="C88" s="343"/>
      <c r="D88" s="344"/>
      <c r="E88" s="344"/>
      <c r="F88" s="344"/>
      <c r="G88" s="344"/>
      <c r="H88" s="344"/>
      <c r="I88" s="344"/>
      <c r="J88" s="344"/>
      <c r="K88" s="344"/>
      <c r="L88" s="344"/>
      <c r="M88" s="344"/>
      <c r="N88" s="344"/>
      <c r="O88" s="344"/>
      <c r="P88" s="47"/>
      <c r="Q88" s="46"/>
      <c r="R88" s="46"/>
      <c r="S88" s="46"/>
      <c r="T88" s="46"/>
      <c r="U88" s="46"/>
      <c r="V88" s="46"/>
      <c r="W88" s="46"/>
      <c r="X88" s="46"/>
      <c r="Y88" s="46"/>
    </row>
    <row r="89" spans="1:25" s="150" customFormat="1" ht="6" customHeight="1" outlineLevel="1" x14ac:dyDescent="0.25">
      <c r="A89" s="29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99"/>
      <c r="B90" s="305" t="s">
        <v>90</v>
      </c>
      <c r="C90" s="305"/>
      <c r="D90" s="305"/>
      <c r="E90" s="305"/>
      <c r="F90" s="305"/>
      <c r="G90" s="360"/>
      <c r="H90" s="304" t="s">
        <v>38</v>
      </c>
      <c r="I90" s="30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9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99"/>
      <c r="B92" s="361" t="s">
        <v>158</v>
      </c>
      <c r="C92" s="302" t="s">
        <v>101</v>
      </c>
      <c r="D92" s="303"/>
      <c r="E92" s="343"/>
      <c r="F92" s="344"/>
      <c r="G92" s="65"/>
      <c r="H92" s="303" t="s">
        <v>173</v>
      </c>
      <c r="I92" s="303"/>
      <c r="J92" s="343"/>
      <c r="K92" s="344"/>
      <c r="L92" s="344"/>
      <c r="M92" s="344"/>
      <c r="N92" s="344"/>
      <c r="O92" s="344"/>
      <c r="P92" s="47"/>
      <c r="Q92" s="46"/>
      <c r="R92" s="46"/>
      <c r="S92" s="46"/>
      <c r="T92" s="46"/>
      <c r="U92" s="46"/>
      <c r="V92" s="46"/>
      <c r="W92" s="46"/>
      <c r="X92" s="46"/>
      <c r="Y92" s="46"/>
    </row>
    <row r="93" spans="1:25" s="150" customFormat="1" ht="8.25" customHeight="1" outlineLevel="1" x14ac:dyDescent="0.25">
      <c r="A93" s="299"/>
      <c r="B93" s="36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99"/>
      <c r="B94" s="333" t="str">
        <f>Notes!B18</f>
        <v>Note 8</v>
      </c>
      <c r="C94" s="335" t="s">
        <v>169</v>
      </c>
      <c r="D94" s="336"/>
      <c r="E94" s="336"/>
      <c r="F94" s="336"/>
      <c r="G94" s="336"/>
      <c r="H94" s="336"/>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99"/>
      <c r="B95" s="333"/>
      <c r="C95" s="204"/>
      <c r="D95" s="204"/>
      <c r="E95" s="204"/>
      <c r="F95" s="204"/>
      <c r="G95" s="204"/>
      <c r="H95" s="204"/>
      <c r="I95" s="204"/>
      <c r="J95" s="204"/>
      <c r="K95" s="204"/>
      <c r="L95" s="204"/>
      <c r="M95" s="204"/>
      <c r="N95" s="303" t="s">
        <v>172</v>
      </c>
      <c r="O95" s="303"/>
      <c r="P95" s="47"/>
      <c r="Q95" s="46"/>
      <c r="R95" s="46"/>
      <c r="S95" s="46"/>
      <c r="T95" s="46"/>
      <c r="U95" s="46"/>
      <c r="V95" s="46"/>
      <c r="W95" s="46"/>
      <c r="X95" s="46"/>
      <c r="Y95" s="46"/>
    </row>
    <row r="96" spans="1:25" s="150" customFormat="1" ht="45" customHeight="1" outlineLevel="1" x14ac:dyDescent="0.25">
      <c r="A96" s="299"/>
      <c r="B96" s="333"/>
      <c r="C96" s="302" t="s">
        <v>102</v>
      </c>
      <c r="D96" s="303"/>
      <c r="E96" s="310" t="s">
        <v>103</v>
      </c>
      <c r="F96" s="310"/>
      <c r="G96" s="311"/>
      <c r="H96" s="311"/>
      <c r="I96" s="311"/>
      <c r="J96" s="311"/>
      <c r="K96" s="311"/>
      <c r="L96" s="311"/>
      <c r="M96" s="311"/>
      <c r="N96" s="311"/>
      <c r="O96" s="311"/>
      <c r="P96" s="47"/>
      <c r="Q96" s="46"/>
      <c r="R96" s="46"/>
      <c r="S96" s="46"/>
      <c r="T96" s="46"/>
      <c r="U96" s="46"/>
      <c r="V96" s="46"/>
      <c r="W96" s="46"/>
      <c r="X96" s="46"/>
      <c r="Y96" s="46"/>
    </row>
    <row r="97" spans="1:25" s="150" customFormat="1" ht="30" customHeight="1" outlineLevel="1" x14ac:dyDescent="0.25">
      <c r="A97" s="299"/>
      <c r="B97" s="333"/>
      <c r="C97" s="302"/>
      <c r="D97" s="303"/>
      <c r="E97" s="312" t="s">
        <v>104</v>
      </c>
      <c r="F97" s="313"/>
      <c r="G97" s="304" t="s">
        <v>3</v>
      </c>
      <c r="H97" s="304"/>
      <c r="I97" s="301"/>
      <c r="J97" s="301"/>
      <c r="K97" s="301"/>
      <c r="L97" s="301"/>
      <c r="M97" s="301"/>
      <c r="N97" s="301"/>
      <c r="O97" s="301"/>
      <c r="P97" s="47"/>
      <c r="Q97" s="46"/>
      <c r="R97" s="46"/>
      <c r="S97" s="46"/>
      <c r="T97" s="46"/>
      <c r="U97" s="46"/>
      <c r="V97" s="46"/>
      <c r="W97" s="46"/>
      <c r="X97" s="46"/>
      <c r="Y97" s="46"/>
    </row>
    <row r="98" spans="1:25" s="150" customFormat="1" ht="45" customHeight="1" outlineLevel="1" x14ac:dyDescent="0.25">
      <c r="A98" s="299"/>
      <c r="B98" s="333"/>
      <c r="C98" s="302"/>
      <c r="D98" s="303"/>
      <c r="E98" s="310" t="s">
        <v>105</v>
      </c>
      <c r="F98" s="310"/>
      <c r="G98" s="318"/>
      <c r="H98" s="318"/>
      <c r="I98" s="311"/>
      <c r="J98" s="311"/>
      <c r="K98" s="311"/>
      <c r="L98" s="311"/>
      <c r="M98" s="311"/>
      <c r="N98" s="311"/>
      <c r="O98" s="311"/>
      <c r="P98" s="47"/>
      <c r="Q98" s="46"/>
      <c r="R98" s="46"/>
      <c r="S98" s="46"/>
      <c r="T98" s="46"/>
      <c r="U98" s="46"/>
      <c r="V98" s="46"/>
      <c r="W98" s="46"/>
      <c r="X98" s="46"/>
      <c r="Y98" s="46"/>
    </row>
    <row r="99" spans="1:25" s="150" customFormat="1" ht="30" customHeight="1" outlineLevel="1" x14ac:dyDescent="0.25">
      <c r="A99" s="299"/>
      <c r="B99" s="333"/>
      <c r="C99" s="302"/>
      <c r="D99" s="303"/>
      <c r="E99" s="312" t="s">
        <v>104</v>
      </c>
      <c r="F99" s="313"/>
      <c r="G99" s="304" t="s">
        <v>3</v>
      </c>
      <c r="H99" s="304"/>
      <c r="I99" s="301"/>
      <c r="J99" s="301"/>
      <c r="K99" s="301"/>
      <c r="L99" s="301"/>
      <c r="M99" s="301"/>
      <c r="N99" s="301"/>
      <c r="O99" s="301"/>
      <c r="P99" s="47"/>
      <c r="Q99" s="46"/>
      <c r="R99" s="46"/>
      <c r="S99" s="46"/>
      <c r="T99" s="46"/>
      <c r="U99" s="46"/>
      <c r="V99" s="46"/>
      <c r="W99" s="46"/>
      <c r="X99" s="46"/>
      <c r="Y99" s="46"/>
    </row>
    <row r="100" spans="1:25" s="150" customFormat="1" ht="8.25" customHeight="1" outlineLevel="1" x14ac:dyDescent="0.25">
      <c r="A100" s="299"/>
      <c r="B100" s="333"/>
      <c r="C100" s="204"/>
      <c r="D100" s="204"/>
      <c r="E100" s="204"/>
      <c r="F100" s="204"/>
      <c r="G100" s="204"/>
      <c r="H100" s="204"/>
      <c r="I100" s="204"/>
      <c r="J100" s="204"/>
      <c r="K100" s="204"/>
      <c r="L100" s="204"/>
      <c r="M100" s="204"/>
      <c r="N100" s="301"/>
      <c r="O100" s="301"/>
      <c r="P100" s="47"/>
      <c r="Q100" s="46"/>
      <c r="R100" s="46"/>
      <c r="S100" s="46"/>
      <c r="T100" s="46"/>
      <c r="U100" s="46"/>
      <c r="V100" s="46"/>
      <c r="W100" s="46"/>
      <c r="X100" s="46"/>
      <c r="Y100" s="46"/>
    </row>
    <row r="101" spans="1:25" s="150" customFormat="1" ht="60" customHeight="1" outlineLevel="1" x14ac:dyDescent="0.25">
      <c r="A101" s="299"/>
      <c r="B101" s="333"/>
      <c r="C101" s="302" t="s">
        <v>170</v>
      </c>
      <c r="D101" s="303"/>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50" customFormat="1" ht="8.25" customHeight="1" outlineLevel="1" x14ac:dyDescent="0.25">
      <c r="A102" s="299"/>
      <c r="B102" s="333"/>
      <c r="C102" s="305"/>
      <c r="D102" s="305"/>
      <c r="E102" s="305"/>
      <c r="F102" s="305"/>
      <c r="G102" s="305"/>
      <c r="H102" s="305"/>
      <c r="I102" s="305"/>
      <c r="J102" s="305"/>
      <c r="K102" s="305"/>
      <c r="L102" s="305"/>
      <c r="M102" s="305"/>
      <c r="N102" s="305"/>
      <c r="O102" s="305"/>
      <c r="P102" s="47"/>
      <c r="Q102" s="46"/>
      <c r="R102" s="46"/>
      <c r="S102" s="46"/>
      <c r="T102" s="46"/>
      <c r="U102" s="46"/>
      <c r="V102" s="46"/>
      <c r="W102" s="46"/>
      <c r="X102" s="46"/>
      <c r="Y102" s="46"/>
    </row>
    <row r="103" spans="1:25" s="150" customFormat="1" ht="30" customHeight="1" outlineLevel="1" x14ac:dyDescent="0.25">
      <c r="A103" s="299"/>
      <c r="B103" s="333"/>
      <c r="C103" s="204"/>
      <c r="D103" s="204"/>
      <c r="E103" s="204"/>
      <c r="F103" s="204"/>
      <c r="G103" s="204"/>
      <c r="H103" s="204"/>
      <c r="I103" s="204"/>
      <c r="J103" s="204"/>
      <c r="K103" s="204"/>
      <c r="L103" s="204"/>
      <c r="M103" s="204"/>
      <c r="N103" s="303" t="s">
        <v>172</v>
      </c>
      <c r="O103" s="303"/>
      <c r="P103" s="47"/>
      <c r="Q103" s="46"/>
      <c r="R103" s="46"/>
      <c r="S103" s="46"/>
      <c r="T103" s="46"/>
      <c r="U103" s="46"/>
      <c r="V103" s="46"/>
      <c r="W103" s="46"/>
      <c r="X103" s="46"/>
      <c r="Y103" s="46"/>
    </row>
    <row r="104" spans="1:25" s="150" customFormat="1" ht="45" customHeight="1" outlineLevel="1" x14ac:dyDescent="0.25">
      <c r="A104" s="299"/>
      <c r="B104" s="333"/>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50" customFormat="1" ht="30" customHeight="1" outlineLevel="1" x14ac:dyDescent="0.25">
      <c r="A105" s="299"/>
      <c r="B105" s="333"/>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50" customFormat="1" ht="6" customHeight="1" outlineLevel="1" x14ac:dyDescent="0.25">
      <c r="A106" s="299"/>
      <c r="B106" s="210"/>
      <c r="C106" s="301"/>
      <c r="D106" s="301"/>
      <c r="E106" s="301"/>
      <c r="F106" s="301"/>
      <c r="G106" s="301"/>
      <c r="H106" s="301"/>
      <c r="I106" s="301"/>
      <c r="J106" s="301"/>
      <c r="K106" s="301"/>
      <c r="L106" s="301"/>
      <c r="M106" s="301"/>
      <c r="N106" s="301"/>
      <c r="O106" s="301"/>
      <c r="P106" s="47"/>
      <c r="Q106" s="46"/>
      <c r="R106" s="46"/>
      <c r="S106" s="46"/>
      <c r="T106" s="46"/>
      <c r="U106" s="46"/>
      <c r="V106" s="46"/>
      <c r="W106" s="46"/>
      <c r="X106" s="46"/>
      <c r="Y106" s="46"/>
    </row>
    <row r="107" spans="1:25" s="150" customFormat="1" ht="25.5" customHeight="1" outlineLevel="1" x14ac:dyDescent="0.25">
      <c r="A107" s="299"/>
      <c r="B107" s="333" t="str">
        <f>Notes!B20</f>
        <v>Note 9</v>
      </c>
      <c r="C107" s="335" t="s">
        <v>178</v>
      </c>
      <c r="D107" s="336"/>
      <c r="E107" s="336"/>
      <c r="F107" s="336"/>
      <c r="G107" s="336"/>
      <c r="H107" s="336"/>
      <c r="I107" s="337"/>
      <c r="J107" s="301"/>
      <c r="K107" s="301"/>
      <c r="L107" s="301"/>
      <c r="M107" s="301"/>
      <c r="N107" s="301"/>
      <c r="O107" s="301"/>
      <c r="P107" s="47"/>
      <c r="Q107" s="46"/>
      <c r="R107" s="46"/>
      <c r="S107" s="46"/>
      <c r="T107" s="46"/>
      <c r="U107" s="46"/>
      <c r="V107" s="46"/>
      <c r="W107" s="46"/>
      <c r="X107" s="46"/>
      <c r="Y107" s="46"/>
    </row>
    <row r="108" spans="1:25" s="150" customFormat="1" ht="6" customHeight="1" outlineLevel="1" x14ac:dyDescent="0.25">
      <c r="A108" s="299"/>
      <c r="B108" s="333"/>
      <c r="C108" s="305"/>
      <c r="D108" s="305"/>
      <c r="E108" s="305"/>
      <c r="F108" s="305"/>
      <c r="G108" s="305"/>
      <c r="H108" s="305"/>
      <c r="I108" s="305"/>
      <c r="J108" s="305"/>
      <c r="K108" s="305"/>
      <c r="L108" s="305"/>
      <c r="M108" s="305"/>
      <c r="N108" s="305"/>
      <c r="O108" s="305"/>
      <c r="P108" s="47"/>
      <c r="Q108" s="46"/>
      <c r="R108" s="46"/>
      <c r="S108" s="46"/>
      <c r="T108" s="46"/>
      <c r="U108" s="46"/>
      <c r="V108" s="46"/>
      <c r="W108" s="46"/>
      <c r="X108" s="46"/>
      <c r="Y108" s="46"/>
    </row>
    <row r="109" spans="1:25" s="150" customFormat="1" ht="45" customHeight="1" outlineLevel="1" thickBot="1" x14ac:dyDescent="0.3">
      <c r="A109" s="300"/>
      <c r="B109" s="334"/>
      <c r="C109" s="344"/>
      <c r="D109" s="344"/>
      <c r="E109" s="344"/>
      <c r="F109" s="344"/>
      <c r="G109" s="344"/>
      <c r="H109" s="344"/>
      <c r="I109" s="344"/>
      <c r="J109" s="344"/>
      <c r="K109" s="344"/>
      <c r="L109" s="344"/>
      <c r="M109" s="344"/>
      <c r="N109" s="344"/>
      <c r="O109" s="34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9" t="s">
        <v>1</v>
      </c>
      <c r="D112" s="330"/>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43"/>
      <c r="D113" s="344"/>
      <c r="E113" s="344"/>
      <c r="F113" s="344"/>
      <c r="G113" s="344"/>
      <c r="H113" s="344"/>
      <c r="I113" s="344"/>
      <c r="J113" s="344"/>
      <c r="K113" s="344"/>
      <c r="L113" s="344"/>
      <c r="M113" s="344"/>
      <c r="N113" s="344"/>
      <c r="O113" s="34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4"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5"/>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25"/>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25"/>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25"/>
      <c r="B120" s="338" t="s">
        <v>68</v>
      </c>
      <c r="C120" s="344"/>
      <c r="D120" s="344"/>
      <c r="E120" s="344"/>
      <c r="F120" s="344"/>
      <c r="G120" s="344"/>
      <c r="H120" s="344"/>
      <c r="I120" s="344"/>
      <c r="J120" s="344"/>
      <c r="K120" s="344"/>
      <c r="L120" s="344"/>
      <c r="M120" s="344"/>
      <c r="N120" s="344"/>
      <c r="O120" s="344"/>
      <c r="P120" s="47"/>
      <c r="Q120" s="46"/>
      <c r="R120" s="46"/>
      <c r="S120" s="46"/>
      <c r="T120" s="46"/>
      <c r="U120" s="46"/>
      <c r="V120" s="46"/>
      <c r="W120" s="46"/>
      <c r="X120" s="46"/>
      <c r="Y120" s="46"/>
    </row>
    <row r="121" spans="1:25" s="150" customFormat="1" outlineLevel="1" x14ac:dyDescent="0.25">
      <c r="A121" s="325"/>
      <c r="B121" s="327"/>
      <c r="C121" s="344"/>
      <c r="D121" s="344"/>
      <c r="E121" s="344"/>
      <c r="F121" s="344"/>
      <c r="G121" s="344"/>
      <c r="H121" s="344"/>
      <c r="I121" s="344"/>
      <c r="J121" s="344"/>
      <c r="K121" s="344"/>
      <c r="L121" s="344"/>
      <c r="M121" s="344"/>
      <c r="N121" s="344"/>
      <c r="O121" s="344"/>
      <c r="P121" s="47"/>
      <c r="Q121" s="46"/>
      <c r="R121" s="46"/>
      <c r="S121" s="46"/>
      <c r="T121" s="46"/>
      <c r="U121" s="46"/>
      <c r="V121" s="46"/>
      <c r="W121" s="46"/>
      <c r="X121" s="46"/>
      <c r="Y121" s="46"/>
    </row>
    <row r="122" spans="1:25" s="150" customFormat="1" outlineLevel="1" x14ac:dyDescent="0.25">
      <c r="A122" s="325"/>
      <c r="B122" s="327"/>
      <c r="C122" s="344"/>
      <c r="D122" s="344"/>
      <c r="E122" s="344"/>
      <c r="F122" s="344"/>
      <c r="G122" s="344"/>
      <c r="H122" s="344"/>
      <c r="I122" s="344"/>
      <c r="J122" s="344"/>
      <c r="K122" s="344"/>
      <c r="L122" s="344"/>
      <c r="M122" s="344"/>
      <c r="N122" s="344"/>
      <c r="O122" s="344"/>
      <c r="P122" s="47"/>
      <c r="Q122" s="46"/>
      <c r="R122" s="46"/>
      <c r="S122" s="46"/>
      <c r="T122" s="46"/>
      <c r="U122" s="46"/>
      <c r="V122" s="46"/>
      <c r="W122" s="46"/>
      <c r="X122" s="46"/>
      <c r="Y122" s="46"/>
    </row>
    <row r="123" spans="1:25" s="150" customFormat="1" outlineLevel="1" x14ac:dyDescent="0.25">
      <c r="A123" s="325"/>
      <c r="B123" s="327"/>
      <c r="C123" s="344"/>
      <c r="D123" s="344"/>
      <c r="E123" s="344"/>
      <c r="F123" s="344"/>
      <c r="G123" s="344"/>
      <c r="H123" s="344"/>
      <c r="I123" s="344"/>
      <c r="J123" s="344"/>
      <c r="K123" s="344"/>
      <c r="L123" s="344"/>
      <c r="M123" s="344"/>
      <c r="N123" s="344"/>
      <c r="O123" s="344"/>
      <c r="P123" s="47"/>
      <c r="Q123" s="46"/>
      <c r="R123" s="46"/>
      <c r="S123" s="46"/>
      <c r="T123" s="46"/>
      <c r="U123" s="46"/>
      <c r="V123" s="46"/>
      <c r="W123" s="46"/>
      <c r="X123" s="46"/>
      <c r="Y123" s="46"/>
    </row>
    <row r="124" spans="1:25" s="150" customFormat="1" outlineLevel="1" x14ac:dyDescent="0.25">
      <c r="A124" s="325"/>
      <c r="B124" s="327"/>
      <c r="C124" s="344"/>
      <c r="D124" s="344"/>
      <c r="E124" s="344"/>
      <c r="F124" s="344"/>
      <c r="G124" s="344"/>
      <c r="H124" s="344"/>
      <c r="I124" s="344"/>
      <c r="J124" s="344"/>
      <c r="K124" s="344"/>
      <c r="L124" s="344"/>
      <c r="M124" s="344"/>
      <c r="N124" s="344"/>
      <c r="O124" s="344"/>
      <c r="P124" s="47"/>
      <c r="Q124" s="46"/>
      <c r="R124" s="46"/>
      <c r="S124" s="46"/>
      <c r="T124" s="46"/>
      <c r="U124" s="46"/>
      <c r="V124" s="46"/>
      <c r="W124" s="46"/>
      <c r="X124" s="46"/>
      <c r="Y124" s="46"/>
    </row>
    <row r="125" spans="1:25" s="150" customFormat="1" outlineLevel="1" x14ac:dyDescent="0.25">
      <c r="A125" s="325"/>
      <c r="B125" s="328"/>
      <c r="C125" s="344"/>
      <c r="D125" s="344"/>
      <c r="E125" s="344"/>
      <c r="F125" s="344"/>
      <c r="G125" s="344"/>
      <c r="H125" s="344"/>
      <c r="I125" s="344"/>
      <c r="J125" s="344"/>
      <c r="K125" s="344"/>
      <c r="L125" s="344"/>
      <c r="M125" s="344"/>
      <c r="N125" s="344"/>
      <c r="O125" s="344"/>
      <c r="P125" s="47"/>
      <c r="Q125" s="46"/>
      <c r="R125" s="46"/>
      <c r="S125" s="46"/>
      <c r="T125" s="46"/>
      <c r="U125" s="46"/>
      <c r="V125" s="46"/>
      <c r="W125" s="46"/>
      <c r="X125" s="46"/>
      <c r="Y125" s="46"/>
    </row>
    <row r="126" spans="1:25" s="150" customFormat="1" ht="6" customHeight="1" outlineLevel="1" thickBot="1" x14ac:dyDescent="0.3">
      <c r="A126" s="326"/>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51" t="s">
        <v>156</v>
      </c>
      <c r="C130" s="352"/>
      <c r="D130" s="352"/>
      <c r="E130" s="352"/>
      <c r="F130" s="352"/>
      <c r="G130" s="352"/>
      <c r="H130" s="352"/>
      <c r="I130" s="352"/>
      <c r="J130" s="352"/>
      <c r="K130" s="352"/>
      <c r="L130" s="352"/>
      <c r="M130" s="352"/>
      <c r="N130" s="352"/>
      <c r="O130" s="35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24"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25"/>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25"/>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25"/>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25"/>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26"/>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24"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25"/>
      <c r="B139" s="197" t="s">
        <v>48</v>
      </c>
      <c r="C139" s="345" t="s">
        <v>109</v>
      </c>
      <c r="D139" s="346"/>
      <c r="E139" s="346"/>
      <c r="F139" s="347"/>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5"/>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5"/>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5"/>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5"/>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5"/>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5"/>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6"/>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25" t="str">
        <f>Notes!B28</f>
        <v>Note 13</v>
      </c>
      <c r="B147" s="197" t="s">
        <v>62</v>
      </c>
      <c r="C147" s="316" t="s">
        <v>135</v>
      </c>
      <c r="D147" s="317"/>
      <c r="E147" s="317"/>
      <c r="F147" s="317"/>
      <c r="G147" s="317"/>
      <c r="H147" s="31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5"/>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25"/>
      <c r="B149" s="198"/>
      <c r="C149" s="373">
        <v>4</v>
      </c>
      <c r="D149" s="37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5"/>
      <c r="B150" s="198"/>
      <c r="C150" s="331">
        <v>2</v>
      </c>
      <c r="D150" s="332"/>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5"/>
      <c r="B151" s="198"/>
      <c r="C151" s="348"/>
      <c r="D151" s="349"/>
      <c r="E151" s="349"/>
      <c r="F151" s="349"/>
      <c r="G151" s="349"/>
      <c r="H151" s="349"/>
      <c r="I151" s="349"/>
      <c r="J151" s="349"/>
      <c r="K151" s="349"/>
      <c r="L151" s="349"/>
      <c r="M151" s="349"/>
      <c r="N151" s="349"/>
      <c r="O151" s="349"/>
      <c r="P151" s="47"/>
      <c r="Q151" s="46" t="s">
        <v>136</v>
      </c>
      <c r="R151" s="46"/>
      <c r="S151" s="46"/>
      <c r="T151" s="46"/>
      <c r="U151" s="46"/>
      <c r="V151" s="46"/>
      <c r="W151" s="46"/>
      <c r="X151" s="46"/>
      <c r="Y151" s="46"/>
    </row>
    <row r="152" spans="1:25" s="150" customFormat="1" outlineLevel="1" x14ac:dyDescent="0.25">
      <c r="A152" s="325"/>
      <c r="B152" s="198"/>
      <c r="C152" s="348"/>
      <c r="D152" s="349"/>
      <c r="E152" s="349"/>
      <c r="F152" s="349"/>
      <c r="G152" s="349"/>
      <c r="H152" s="349"/>
      <c r="I152" s="349"/>
      <c r="J152" s="349"/>
      <c r="K152" s="349"/>
      <c r="L152" s="349"/>
      <c r="M152" s="349"/>
      <c r="N152" s="349"/>
      <c r="O152" s="349"/>
      <c r="P152" s="47"/>
      <c r="Q152" s="46" t="s">
        <v>137</v>
      </c>
      <c r="R152" s="46"/>
      <c r="S152" s="46"/>
      <c r="T152" s="46"/>
      <c r="U152" s="46"/>
      <c r="V152" s="46"/>
      <c r="W152" s="46"/>
      <c r="X152" s="46"/>
      <c r="Y152" s="46"/>
    </row>
    <row r="153" spans="1:25" s="150" customFormat="1" outlineLevel="1" x14ac:dyDescent="0.25">
      <c r="A153" s="325"/>
      <c r="B153" s="198"/>
      <c r="C153" s="348"/>
      <c r="D153" s="349"/>
      <c r="E153" s="349"/>
      <c r="F153" s="349"/>
      <c r="G153" s="349"/>
      <c r="H153" s="349"/>
      <c r="I153" s="349"/>
      <c r="J153" s="349"/>
      <c r="K153" s="349"/>
      <c r="L153" s="349"/>
      <c r="M153" s="349"/>
      <c r="N153" s="349"/>
      <c r="O153" s="349"/>
      <c r="P153" s="47"/>
      <c r="Q153" s="46" t="s">
        <v>138</v>
      </c>
      <c r="R153" s="46"/>
      <c r="S153" s="46"/>
      <c r="T153" s="46"/>
      <c r="U153" s="46"/>
      <c r="V153" s="46"/>
      <c r="W153" s="46"/>
      <c r="X153" s="46"/>
      <c r="Y153" s="46"/>
    </row>
    <row r="154" spans="1:25" s="150" customFormat="1" outlineLevel="1" x14ac:dyDescent="0.25">
      <c r="A154" s="325"/>
      <c r="B154" s="198"/>
      <c r="C154" s="348"/>
      <c r="D154" s="349"/>
      <c r="E154" s="349"/>
      <c r="F154" s="349"/>
      <c r="G154" s="349"/>
      <c r="H154" s="349"/>
      <c r="I154" s="349"/>
      <c r="J154" s="349"/>
      <c r="K154" s="349"/>
      <c r="L154" s="349"/>
      <c r="M154" s="349"/>
      <c r="N154" s="349"/>
      <c r="O154" s="349"/>
      <c r="P154" s="47"/>
      <c r="Q154" s="46" t="s">
        <v>139</v>
      </c>
      <c r="R154" s="46"/>
      <c r="S154" s="46"/>
      <c r="T154" s="46"/>
      <c r="U154" s="46"/>
      <c r="V154" s="46"/>
      <c r="W154" s="46"/>
      <c r="X154" s="46"/>
      <c r="Y154" s="46"/>
    </row>
    <row r="155" spans="1:25" s="150" customFormat="1" outlineLevel="1" x14ac:dyDescent="0.25">
      <c r="A155" s="325"/>
      <c r="B155" s="199"/>
      <c r="C155" s="348"/>
      <c r="D155" s="349"/>
      <c r="E155" s="349"/>
      <c r="F155" s="349"/>
      <c r="G155" s="349"/>
      <c r="H155" s="349"/>
      <c r="I155" s="349"/>
      <c r="J155" s="349"/>
      <c r="K155" s="349"/>
      <c r="L155" s="349"/>
      <c r="M155" s="349"/>
      <c r="N155" s="349"/>
      <c r="O155" s="349"/>
      <c r="P155" s="47"/>
      <c r="Q155" s="46" t="s">
        <v>140</v>
      </c>
      <c r="R155" s="46"/>
      <c r="S155" s="46"/>
      <c r="T155" s="46"/>
      <c r="U155" s="46"/>
      <c r="V155" s="46"/>
      <c r="W155" s="46"/>
      <c r="X155" s="46"/>
      <c r="Y155" s="46"/>
    </row>
    <row r="156" spans="1:25" s="150" customFormat="1" ht="6" customHeight="1" outlineLevel="1" thickBot="1" x14ac:dyDescent="0.3">
      <c r="A156" s="326"/>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98" t="str">
        <f>Notes!B30</f>
        <v>Note 14</v>
      </c>
      <c r="B157" s="126" t="s">
        <v>141</v>
      </c>
      <c r="C157" s="329" t="s">
        <v>38</v>
      </c>
      <c r="D157" s="330"/>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9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99"/>
      <c r="B159" s="126" t="s">
        <v>99</v>
      </c>
      <c r="C159" s="343"/>
      <c r="D159" s="344"/>
      <c r="E159" s="344"/>
      <c r="F159" s="344"/>
      <c r="G159" s="344"/>
      <c r="H159" s="344"/>
      <c r="I159" s="344"/>
      <c r="J159" s="344"/>
      <c r="K159" s="344"/>
      <c r="L159" s="344"/>
      <c r="M159" s="344"/>
      <c r="N159" s="344"/>
      <c r="O159" s="344"/>
      <c r="P159" s="47"/>
      <c r="Q159" s="46"/>
      <c r="R159" s="46"/>
      <c r="S159" s="46"/>
      <c r="T159" s="46"/>
      <c r="U159" s="46"/>
      <c r="V159" s="46"/>
      <c r="W159" s="46"/>
      <c r="X159" s="46"/>
      <c r="Y159" s="46"/>
    </row>
    <row r="160" spans="1:25" s="150" customFormat="1" ht="6" customHeight="1" outlineLevel="1" thickBot="1" x14ac:dyDescent="0.3">
      <c r="A160" s="30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98" t="str">
        <f>Notes!B32</f>
        <v>Note 15</v>
      </c>
      <c r="B161" s="104" t="s">
        <v>77</v>
      </c>
      <c r="C161" s="329" t="s">
        <v>38</v>
      </c>
      <c r="D161" s="330"/>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99"/>
      <c r="B163" s="104" t="s">
        <v>49</v>
      </c>
      <c r="C163" s="329" t="s">
        <v>35</v>
      </c>
      <c r="D163" s="330"/>
      <c r="E163" s="330"/>
      <c r="F163" s="330"/>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0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24" t="str">
        <f>Notes!B34</f>
        <v>Note 16</v>
      </c>
      <c r="B165" s="351" t="s">
        <v>157</v>
      </c>
      <c r="C165" s="352"/>
      <c r="D165" s="352"/>
      <c r="E165" s="352"/>
      <c r="F165" s="352"/>
      <c r="G165" s="352"/>
      <c r="H165" s="352"/>
      <c r="I165" s="352"/>
      <c r="J165" s="352"/>
      <c r="K165" s="352"/>
      <c r="L165" s="352"/>
      <c r="M165" s="352"/>
      <c r="N165" s="352"/>
      <c r="O165" s="353"/>
      <c r="P165" s="47"/>
      <c r="Q165" s="46"/>
      <c r="R165" s="46"/>
      <c r="S165" s="46"/>
      <c r="T165" s="46"/>
      <c r="U165" s="46"/>
      <c r="V165" s="46"/>
      <c r="W165" s="46"/>
      <c r="X165" s="46"/>
      <c r="Y165" s="46"/>
    </row>
    <row r="166" spans="1:25" s="150" customFormat="1" ht="6" customHeight="1" outlineLevel="1" x14ac:dyDescent="0.25">
      <c r="A166" s="325"/>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25"/>
      <c r="B167" s="104" t="s">
        <v>57</v>
      </c>
      <c r="C167" s="329"/>
      <c r="D167" s="330"/>
      <c r="E167" s="330"/>
      <c r="F167" s="330"/>
      <c r="G167" s="330"/>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5"/>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25"/>
      <c r="B169" s="338" t="s">
        <v>61</v>
      </c>
      <c r="C169" s="339" t="s">
        <v>39</v>
      </c>
      <c r="D169" s="34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25"/>
      <c r="B170" s="327"/>
      <c r="C170" s="343"/>
      <c r="D170" s="344"/>
      <c r="E170" s="344"/>
      <c r="F170" s="344"/>
      <c r="G170" s="344"/>
      <c r="H170" s="344"/>
      <c r="I170" s="344"/>
      <c r="J170" s="344"/>
      <c r="K170" s="344"/>
      <c r="L170" s="344"/>
      <c r="M170" s="344"/>
      <c r="N170" s="344"/>
      <c r="O170" s="344"/>
      <c r="P170" s="47"/>
      <c r="Q170" s="46" t="s">
        <v>50</v>
      </c>
      <c r="R170" s="46"/>
      <c r="S170" s="46"/>
      <c r="T170" s="46"/>
      <c r="U170" s="46"/>
      <c r="V170" s="46"/>
      <c r="W170" s="46"/>
      <c r="X170" s="46"/>
      <c r="Y170" s="46"/>
    </row>
    <row r="171" spans="1:25" s="150" customFormat="1" outlineLevel="1" x14ac:dyDescent="0.25">
      <c r="A171" s="325"/>
      <c r="B171" s="327"/>
      <c r="C171" s="343"/>
      <c r="D171" s="344"/>
      <c r="E171" s="344"/>
      <c r="F171" s="344"/>
      <c r="G171" s="344"/>
      <c r="H171" s="344"/>
      <c r="I171" s="344"/>
      <c r="J171" s="344"/>
      <c r="K171" s="344"/>
      <c r="L171" s="344"/>
      <c r="M171" s="344"/>
      <c r="N171" s="344"/>
      <c r="O171" s="344"/>
      <c r="P171" s="47"/>
      <c r="Q171" s="46"/>
      <c r="R171" s="46"/>
      <c r="S171" s="46"/>
      <c r="T171" s="46"/>
      <c r="U171" s="46"/>
      <c r="V171" s="46"/>
      <c r="W171" s="46"/>
      <c r="X171" s="46"/>
      <c r="Y171" s="46"/>
    </row>
    <row r="172" spans="1:25" s="150" customFormat="1" outlineLevel="1" x14ac:dyDescent="0.25">
      <c r="A172" s="325"/>
      <c r="B172" s="327"/>
      <c r="C172" s="343"/>
      <c r="D172" s="344"/>
      <c r="E172" s="344"/>
      <c r="F172" s="344"/>
      <c r="G172" s="344"/>
      <c r="H172" s="344"/>
      <c r="I172" s="344"/>
      <c r="J172" s="344"/>
      <c r="K172" s="344"/>
      <c r="L172" s="344"/>
      <c r="M172" s="344"/>
      <c r="N172" s="344"/>
      <c r="O172" s="344"/>
      <c r="P172" s="47"/>
      <c r="Q172" s="46"/>
      <c r="R172" s="46"/>
      <c r="S172" s="46"/>
      <c r="T172" s="46"/>
      <c r="U172" s="46"/>
      <c r="V172" s="46"/>
      <c r="W172" s="46"/>
      <c r="X172" s="46"/>
      <c r="Y172" s="46"/>
    </row>
    <row r="173" spans="1:25" s="150" customFormat="1" outlineLevel="1" x14ac:dyDescent="0.25">
      <c r="A173" s="325"/>
      <c r="B173" s="327"/>
      <c r="C173" s="343"/>
      <c r="D173" s="344"/>
      <c r="E173" s="344"/>
      <c r="F173" s="344"/>
      <c r="G173" s="344"/>
      <c r="H173" s="344"/>
      <c r="I173" s="344"/>
      <c r="J173" s="344"/>
      <c r="K173" s="344"/>
      <c r="L173" s="344"/>
      <c r="M173" s="344"/>
      <c r="N173" s="344"/>
      <c r="O173" s="344"/>
      <c r="P173" s="47"/>
      <c r="Q173" s="46"/>
      <c r="R173" s="46"/>
      <c r="S173" s="46"/>
      <c r="T173" s="46"/>
      <c r="U173" s="46"/>
      <c r="V173" s="46"/>
      <c r="W173" s="46"/>
      <c r="X173" s="46"/>
      <c r="Y173" s="46"/>
    </row>
    <row r="174" spans="1:25" s="150" customFormat="1" outlineLevel="1" x14ac:dyDescent="0.25">
      <c r="A174" s="325"/>
      <c r="B174" s="328"/>
      <c r="C174" s="343"/>
      <c r="D174" s="344"/>
      <c r="E174" s="344"/>
      <c r="F174" s="344"/>
      <c r="G174" s="344"/>
      <c r="H174" s="344"/>
      <c r="I174" s="344"/>
      <c r="J174" s="344"/>
      <c r="K174" s="344"/>
      <c r="L174" s="344"/>
      <c r="M174" s="344"/>
      <c r="N174" s="344"/>
      <c r="O174" s="344"/>
      <c r="P174" s="47"/>
      <c r="Q174" s="46"/>
      <c r="R174" s="46"/>
      <c r="S174" s="46"/>
      <c r="T174" s="46"/>
      <c r="U174" s="46"/>
      <c r="V174" s="46"/>
      <c r="W174" s="46"/>
      <c r="X174" s="46"/>
      <c r="Y174" s="46"/>
    </row>
    <row r="175" spans="1:25" s="150" customFormat="1" ht="6" customHeight="1" outlineLevel="1" x14ac:dyDescent="0.25">
      <c r="A175" s="325"/>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25"/>
      <c r="B176" s="338" t="s">
        <v>48</v>
      </c>
      <c r="C176" s="343"/>
      <c r="D176" s="344"/>
      <c r="E176" s="344"/>
      <c r="F176" s="344"/>
      <c r="G176" s="344"/>
      <c r="H176" s="344"/>
      <c r="I176" s="344"/>
      <c r="J176" s="344"/>
      <c r="K176" s="344"/>
      <c r="L176" s="344"/>
      <c r="M176" s="344"/>
      <c r="N176" s="344"/>
      <c r="O176" s="344"/>
      <c r="P176" s="47"/>
      <c r="Q176" s="46"/>
      <c r="R176" s="46"/>
      <c r="S176" s="46"/>
      <c r="T176" s="46"/>
      <c r="U176" s="46"/>
      <c r="V176" s="46"/>
      <c r="W176" s="46"/>
      <c r="X176" s="46"/>
      <c r="Y176" s="46"/>
    </row>
    <row r="177" spans="1:25" s="150" customFormat="1" ht="15" customHeight="1" outlineLevel="1" x14ac:dyDescent="0.25">
      <c r="A177" s="325"/>
      <c r="B177" s="327"/>
      <c r="C177" s="343"/>
      <c r="D177" s="344"/>
      <c r="E177" s="344"/>
      <c r="F177" s="344"/>
      <c r="G177" s="344"/>
      <c r="H177" s="344"/>
      <c r="I177" s="344"/>
      <c r="J177" s="344"/>
      <c r="K177" s="344"/>
      <c r="L177" s="344"/>
      <c r="M177" s="344"/>
      <c r="N177" s="344"/>
      <c r="O177" s="344"/>
      <c r="P177" s="47"/>
      <c r="Q177" s="46"/>
      <c r="R177" s="46"/>
      <c r="S177" s="46"/>
      <c r="T177" s="46"/>
      <c r="U177" s="46"/>
      <c r="V177" s="46"/>
      <c r="W177" s="46"/>
      <c r="X177" s="46"/>
      <c r="Y177" s="46"/>
    </row>
    <row r="178" spans="1:25" s="150" customFormat="1" outlineLevel="1" x14ac:dyDescent="0.25">
      <c r="A178" s="325"/>
      <c r="B178" s="327"/>
      <c r="C178" s="343"/>
      <c r="D178" s="344"/>
      <c r="E178" s="344"/>
      <c r="F178" s="344"/>
      <c r="G178" s="344"/>
      <c r="H178" s="344"/>
      <c r="I178" s="344"/>
      <c r="J178" s="344"/>
      <c r="K178" s="344"/>
      <c r="L178" s="344"/>
      <c r="M178" s="344"/>
      <c r="N178" s="344"/>
      <c r="O178" s="344"/>
      <c r="P178" s="47"/>
      <c r="Q178" s="46"/>
      <c r="R178" s="46"/>
      <c r="S178" s="46"/>
      <c r="T178" s="46"/>
      <c r="U178" s="46"/>
      <c r="V178" s="46"/>
      <c r="W178" s="46"/>
      <c r="X178" s="46"/>
      <c r="Y178" s="46"/>
    </row>
    <row r="179" spans="1:25" s="150" customFormat="1" outlineLevel="1" x14ac:dyDescent="0.25">
      <c r="A179" s="325"/>
      <c r="B179" s="327"/>
      <c r="C179" s="343"/>
      <c r="D179" s="344"/>
      <c r="E179" s="344"/>
      <c r="F179" s="344"/>
      <c r="G179" s="344"/>
      <c r="H179" s="344"/>
      <c r="I179" s="344"/>
      <c r="J179" s="344"/>
      <c r="K179" s="344"/>
      <c r="L179" s="344"/>
      <c r="M179" s="344"/>
      <c r="N179" s="344"/>
      <c r="O179" s="344"/>
      <c r="P179" s="47"/>
      <c r="Q179" s="46"/>
      <c r="R179" s="46"/>
      <c r="S179" s="46"/>
      <c r="T179" s="46"/>
      <c r="U179" s="46"/>
      <c r="V179" s="46"/>
      <c r="W179" s="46"/>
      <c r="X179" s="46"/>
      <c r="Y179" s="46"/>
    </row>
    <row r="180" spans="1:25" s="150" customFormat="1" outlineLevel="1" x14ac:dyDescent="0.25">
      <c r="A180" s="325"/>
      <c r="B180" s="327"/>
      <c r="C180" s="343"/>
      <c r="D180" s="344"/>
      <c r="E180" s="344"/>
      <c r="F180" s="344"/>
      <c r="G180" s="344"/>
      <c r="H180" s="344"/>
      <c r="I180" s="344"/>
      <c r="J180" s="344"/>
      <c r="K180" s="344"/>
      <c r="L180" s="344"/>
      <c r="M180" s="344"/>
      <c r="N180" s="344"/>
      <c r="O180" s="344"/>
      <c r="P180" s="47"/>
      <c r="Q180" s="46"/>
      <c r="R180" s="46"/>
      <c r="S180" s="46"/>
      <c r="T180" s="46"/>
      <c r="U180" s="46"/>
      <c r="V180" s="46"/>
      <c r="W180" s="46"/>
      <c r="X180" s="46"/>
      <c r="Y180" s="46"/>
    </row>
    <row r="181" spans="1:25" s="150" customFormat="1" outlineLevel="1" x14ac:dyDescent="0.25">
      <c r="A181" s="325"/>
      <c r="B181" s="327"/>
      <c r="C181" s="343"/>
      <c r="D181" s="344"/>
      <c r="E181" s="344"/>
      <c r="F181" s="344"/>
      <c r="G181" s="344"/>
      <c r="H181" s="344"/>
      <c r="I181" s="344"/>
      <c r="J181" s="344"/>
      <c r="K181" s="344"/>
      <c r="L181" s="344"/>
      <c r="M181" s="344"/>
      <c r="N181" s="344"/>
      <c r="O181" s="344"/>
      <c r="P181" s="47"/>
      <c r="Q181" s="46"/>
      <c r="R181" s="46"/>
      <c r="S181" s="46"/>
      <c r="T181" s="46"/>
      <c r="U181" s="46"/>
      <c r="V181" s="46"/>
      <c r="W181" s="46"/>
      <c r="X181" s="46"/>
      <c r="Y181" s="46"/>
    </row>
    <row r="182" spans="1:25" s="150" customFormat="1" outlineLevel="1" x14ac:dyDescent="0.25">
      <c r="A182" s="325"/>
      <c r="B182" s="328"/>
      <c r="C182" s="343"/>
      <c r="D182" s="344"/>
      <c r="E182" s="344"/>
      <c r="F182" s="344"/>
      <c r="G182" s="344"/>
      <c r="H182" s="344"/>
      <c r="I182" s="344"/>
      <c r="J182" s="344"/>
      <c r="K182" s="344"/>
      <c r="L182" s="344"/>
      <c r="M182" s="344"/>
      <c r="N182" s="344"/>
      <c r="O182" s="344"/>
      <c r="P182" s="47"/>
      <c r="Q182" s="46"/>
      <c r="R182" s="46"/>
      <c r="S182" s="46"/>
      <c r="T182" s="46"/>
      <c r="U182" s="46"/>
      <c r="V182" s="46"/>
      <c r="W182" s="46"/>
      <c r="X182" s="46"/>
      <c r="Y182" s="46"/>
    </row>
    <row r="183" spans="1:25" s="150" customFormat="1" ht="6" customHeight="1" outlineLevel="1" x14ac:dyDescent="0.25">
      <c r="A183" s="325"/>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25"/>
      <c r="B184" s="197" t="s">
        <v>62</v>
      </c>
      <c r="C184" s="331" t="s">
        <v>35</v>
      </c>
      <c r="D184" s="350"/>
      <c r="E184" s="350"/>
      <c r="F184" s="332"/>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5"/>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5"/>
      <c r="B186" s="327"/>
      <c r="C186" s="331">
        <v>1</v>
      </c>
      <c r="D186" s="332"/>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5"/>
      <c r="B187" s="327"/>
      <c r="C187" s="316"/>
      <c r="D187" s="317"/>
      <c r="E187" s="317"/>
      <c r="F187" s="317"/>
      <c r="G187" s="317"/>
      <c r="H187" s="317"/>
      <c r="I187" s="317"/>
      <c r="J187" s="317"/>
      <c r="K187" s="317"/>
      <c r="L187" s="317"/>
      <c r="M187" s="317"/>
      <c r="N187" s="317"/>
      <c r="O187" s="317"/>
      <c r="P187" s="47"/>
      <c r="Q187" s="46" t="s">
        <v>136</v>
      </c>
      <c r="R187" s="46"/>
      <c r="S187" s="46"/>
      <c r="T187" s="46"/>
      <c r="U187" s="46"/>
      <c r="V187" s="46"/>
      <c r="W187" s="46"/>
      <c r="X187" s="46"/>
      <c r="Y187" s="46"/>
    </row>
    <row r="188" spans="1:25" s="150" customFormat="1" outlineLevel="1" x14ac:dyDescent="0.25">
      <c r="A188" s="325"/>
      <c r="B188" s="327"/>
      <c r="C188" s="316"/>
      <c r="D188" s="317"/>
      <c r="E188" s="317"/>
      <c r="F188" s="317"/>
      <c r="G188" s="317"/>
      <c r="H188" s="317"/>
      <c r="I188" s="317"/>
      <c r="J188" s="317"/>
      <c r="K188" s="317"/>
      <c r="L188" s="317"/>
      <c r="M188" s="317"/>
      <c r="N188" s="317"/>
      <c r="O188" s="317"/>
      <c r="P188" s="47"/>
      <c r="Q188" s="46" t="s">
        <v>137</v>
      </c>
      <c r="R188" s="46"/>
      <c r="S188" s="46"/>
      <c r="T188" s="46"/>
      <c r="U188" s="46"/>
      <c r="V188" s="46"/>
      <c r="W188" s="46"/>
      <c r="X188" s="46"/>
      <c r="Y188" s="46"/>
    </row>
    <row r="189" spans="1:25" s="150" customFormat="1" outlineLevel="1" x14ac:dyDescent="0.25">
      <c r="A189" s="325"/>
      <c r="B189" s="327"/>
      <c r="C189" s="316"/>
      <c r="D189" s="317"/>
      <c r="E189" s="317"/>
      <c r="F189" s="317"/>
      <c r="G189" s="317"/>
      <c r="H189" s="317"/>
      <c r="I189" s="317"/>
      <c r="J189" s="317"/>
      <c r="K189" s="317"/>
      <c r="L189" s="317"/>
      <c r="M189" s="317"/>
      <c r="N189" s="317"/>
      <c r="O189" s="317"/>
      <c r="P189" s="47"/>
      <c r="Q189" s="46" t="s">
        <v>138</v>
      </c>
      <c r="R189" s="46"/>
      <c r="S189" s="46"/>
      <c r="T189" s="46"/>
      <c r="U189" s="46"/>
      <c r="V189" s="46"/>
      <c r="W189" s="46"/>
      <c r="X189" s="46"/>
      <c r="Y189" s="46"/>
    </row>
    <row r="190" spans="1:25" s="150" customFormat="1" outlineLevel="1" x14ac:dyDescent="0.25">
      <c r="A190" s="325"/>
      <c r="B190" s="327"/>
      <c r="C190" s="316"/>
      <c r="D190" s="317"/>
      <c r="E190" s="317"/>
      <c r="F190" s="317"/>
      <c r="G190" s="317"/>
      <c r="H190" s="317"/>
      <c r="I190" s="317"/>
      <c r="J190" s="317"/>
      <c r="K190" s="317"/>
      <c r="L190" s="317"/>
      <c r="M190" s="317"/>
      <c r="N190" s="317"/>
      <c r="O190" s="317"/>
      <c r="P190" s="47"/>
      <c r="Q190" s="46" t="s">
        <v>139</v>
      </c>
      <c r="R190" s="46"/>
      <c r="S190" s="46"/>
      <c r="T190" s="46"/>
      <c r="U190" s="46"/>
      <c r="V190" s="46"/>
      <c r="W190" s="46"/>
      <c r="X190" s="46"/>
      <c r="Y190" s="46"/>
    </row>
    <row r="191" spans="1:25" s="150" customFormat="1" outlineLevel="1" x14ac:dyDescent="0.25">
      <c r="A191" s="325"/>
      <c r="B191" s="328"/>
      <c r="C191" s="316"/>
      <c r="D191" s="317"/>
      <c r="E191" s="317"/>
      <c r="F191" s="317"/>
      <c r="G191" s="317"/>
      <c r="H191" s="317"/>
      <c r="I191" s="317"/>
      <c r="J191" s="317"/>
      <c r="K191" s="317"/>
      <c r="L191" s="317"/>
      <c r="M191" s="317"/>
      <c r="N191" s="317"/>
      <c r="O191" s="317"/>
      <c r="P191" s="47"/>
      <c r="Q191" s="46" t="s">
        <v>140</v>
      </c>
      <c r="R191" s="46"/>
      <c r="S191" s="46"/>
      <c r="T191" s="46"/>
      <c r="U191" s="46"/>
      <c r="V191" s="46"/>
      <c r="W191" s="46"/>
      <c r="X191" s="46"/>
      <c r="Y191" s="46"/>
    </row>
    <row r="192" spans="1:25" s="150" customFormat="1" ht="6" customHeight="1" outlineLevel="1" x14ac:dyDescent="0.25">
      <c r="A192" s="325"/>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25"/>
      <c r="B193" s="118" t="s">
        <v>142</v>
      </c>
      <c r="C193" s="329" t="s">
        <v>38</v>
      </c>
      <c r="D193" s="330"/>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25"/>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25"/>
      <c r="B195" s="120" t="s">
        <v>99</v>
      </c>
      <c r="C195" s="343"/>
      <c r="D195" s="344"/>
      <c r="E195" s="344"/>
      <c r="F195" s="344"/>
      <c r="G195" s="344"/>
      <c r="H195" s="344"/>
      <c r="I195" s="344"/>
      <c r="J195" s="344"/>
      <c r="K195" s="344"/>
      <c r="L195" s="344"/>
      <c r="M195" s="344"/>
      <c r="N195" s="344"/>
      <c r="O195" s="344"/>
      <c r="P195" s="47"/>
      <c r="Q195" s="46"/>
      <c r="R195" s="46"/>
      <c r="S195" s="46"/>
      <c r="T195" s="46"/>
      <c r="U195" s="46"/>
      <c r="V195" s="46"/>
      <c r="W195" s="46"/>
      <c r="X195" s="46"/>
      <c r="Y195" s="46"/>
    </row>
    <row r="196" spans="1:25" s="150" customFormat="1" ht="6" customHeight="1" outlineLevel="1" x14ac:dyDescent="0.25">
      <c r="A196" s="325"/>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25"/>
      <c r="B197" s="104" t="s">
        <v>77</v>
      </c>
      <c r="C197" s="329" t="s">
        <v>38</v>
      </c>
      <c r="D197" s="330"/>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5"/>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25"/>
      <c r="B199" s="104" t="s">
        <v>49</v>
      </c>
      <c r="C199" s="329" t="s">
        <v>35</v>
      </c>
      <c r="D199" s="330"/>
      <c r="E199" s="330"/>
      <c r="F199" s="330"/>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6"/>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19" t="s">
        <v>22</v>
      </c>
      <c r="D207" s="31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75"/>
      <c r="D208" s="37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4"/>
      <c r="D221" s="35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19" t="s">
        <v>22</v>
      </c>
      <c r="D228" s="31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4"/>
      <c r="D242" s="3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4"/>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5"/>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25"/>
      <c r="B246" s="369" t="s">
        <v>0</v>
      </c>
      <c r="C246" s="330" t="s">
        <v>1</v>
      </c>
      <c r="D246" s="330"/>
      <c r="E246" s="204"/>
      <c r="F246" s="305"/>
      <c r="G246" s="305"/>
      <c r="H246" s="305"/>
      <c r="I246" s="305"/>
      <c r="J246" s="30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25"/>
      <c r="B247" s="370"/>
      <c r="C247" s="330"/>
      <c r="D247" s="330"/>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25"/>
      <c r="B248" s="371"/>
      <c r="C248" s="330"/>
      <c r="D248" s="330"/>
      <c r="E248" s="204"/>
      <c r="F248" s="305"/>
      <c r="G248" s="305"/>
      <c r="H248" s="305"/>
      <c r="I248" s="305"/>
      <c r="J248" s="30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25"/>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25"/>
      <c r="B250" s="355" t="s">
        <v>100</v>
      </c>
      <c r="C250" s="329"/>
      <c r="D250" s="330"/>
      <c r="E250" s="330"/>
      <c r="F250" s="330"/>
      <c r="G250" s="330"/>
      <c r="H250" s="330"/>
      <c r="I250" s="330"/>
      <c r="J250" s="330"/>
      <c r="K250" s="330"/>
      <c r="L250" s="330"/>
      <c r="M250" s="330"/>
      <c r="N250" s="330"/>
      <c r="O250" s="330"/>
      <c r="P250" s="47"/>
      <c r="Q250" s="44"/>
      <c r="R250" s="44"/>
      <c r="S250" s="46"/>
      <c r="T250" s="46"/>
      <c r="U250" s="46"/>
      <c r="V250" s="46"/>
      <c r="W250" s="46"/>
      <c r="X250" s="46"/>
      <c r="Y250" s="46"/>
    </row>
    <row r="251" spans="1:25" s="150" customFormat="1" outlineLevel="1" x14ac:dyDescent="0.25">
      <c r="A251" s="325"/>
      <c r="B251" s="356"/>
      <c r="C251" s="329"/>
      <c r="D251" s="330"/>
      <c r="E251" s="330"/>
      <c r="F251" s="330"/>
      <c r="G251" s="330"/>
      <c r="H251" s="330"/>
      <c r="I251" s="330"/>
      <c r="J251" s="330"/>
      <c r="K251" s="330"/>
      <c r="L251" s="330"/>
      <c r="M251" s="330"/>
      <c r="N251" s="330"/>
      <c r="O251" s="330"/>
      <c r="P251" s="47"/>
      <c r="Q251" s="44"/>
      <c r="R251" s="44"/>
      <c r="S251" s="46"/>
      <c r="T251" s="46"/>
      <c r="U251" s="46"/>
      <c r="V251" s="46"/>
      <c r="W251" s="46"/>
      <c r="X251" s="46"/>
      <c r="Y251" s="46"/>
    </row>
    <row r="252" spans="1:25" s="150" customFormat="1" outlineLevel="1" x14ac:dyDescent="0.25">
      <c r="A252" s="325"/>
      <c r="B252" s="356"/>
      <c r="C252" s="329"/>
      <c r="D252" s="330"/>
      <c r="E252" s="330"/>
      <c r="F252" s="330"/>
      <c r="G252" s="330"/>
      <c r="H252" s="330"/>
      <c r="I252" s="330"/>
      <c r="J252" s="330"/>
      <c r="K252" s="330"/>
      <c r="L252" s="330"/>
      <c r="M252" s="330"/>
      <c r="N252" s="330"/>
      <c r="O252" s="330"/>
      <c r="P252" s="47"/>
      <c r="Q252" s="44"/>
      <c r="R252" s="44"/>
      <c r="S252" s="46"/>
      <c r="T252" s="46"/>
      <c r="U252" s="46"/>
      <c r="V252" s="46"/>
      <c r="W252" s="46"/>
      <c r="X252" s="46"/>
      <c r="Y252" s="46"/>
    </row>
    <row r="253" spans="1:25" s="150" customFormat="1" outlineLevel="1" x14ac:dyDescent="0.25">
      <c r="A253" s="325"/>
      <c r="B253" s="356"/>
      <c r="C253" s="329"/>
      <c r="D253" s="330"/>
      <c r="E253" s="330"/>
      <c r="F253" s="330"/>
      <c r="G253" s="330"/>
      <c r="H253" s="330"/>
      <c r="I253" s="330"/>
      <c r="J253" s="330"/>
      <c r="K253" s="330"/>
      <c r="L253" s="330"/>
      <c r="M253" s="330"/>
      <c r="N253" s="330"/>
      <c r="O253" s="330"/>
      <c r="P253" s="47"/>
      <c r="Q253" s="44"/>
      <c r="R253" s="44"/>
      <c r="S253" s="46"/>
      <c r="T253" s="46"/>
      <c r="U253" s="46"/>
      <c r="V253" s="46"/>
      <c r="W253" s="46"/>
      <c r="X253" s="46"/>
      <c r="Y253" s="46"/>
    </row>
    <row r="254" spans="1:25" s="150" customFormat="1" outlineLevel="1" x14ac:dyDescent="0.25">
      <c r="A254" s="325"/>
      <c r="B254" s="357"/>
      <c r="C254" s="329"/>
      <c r="D254" s="330"/>
      <c r="E254" s="330"/>
      <c r="F254" s="330"/>
      <c r="G254" s="330"/>
      <c r="H254" s="330"/>
      <c r="I254" s="330"/>
      <c r="J254" s="330"/>
      <c r="K254" s="330"/>
      <c r="L254" s="330"/>
      <c r="M254" s="330"/>
      <c r="N254" s="330"/>
      <c r="O254" s="330"/>
      <c r="P254" s="47"/>
      <c r="Q254" s="44"/>
      <c r="R254" s="44"/>
      <c r="S254" s="46"/>
      <c r="T254" s="46"/>
      <c r="U254" s="46"/>
      <c r="V254" s="46"/>
      <c r="W254" s="46"/>
      <c r="X254" s="46"/>
      <c r="Y254" s="46"/>
    </row>
    <row r="255" spans="1:25" s="150" customFormat="1" ht="6" customHeight="1" outlineLevel="1" thickBot="1" x14ac:dyDescent="0.3">
      <c r="A255" s="326"/>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612E4E-9383-4CD0-A661-21E95257FBED}"/>
</file>

<file path=customXml/itemProps2.xml><?xml version="1.0" encoding="utf-8"?>
<ds:datastoreItem xmlns:ds="http://schemas.openxmlformats.org/officeDocument/2006/customXml" ds:itemID="{B0293150-C9EC-4BB3-AA44-49AACD98A6DB}"/>
</file>

<file path=customXml/itemProps3.xml><?xml version="1.0" encoding="utf-8"?>
<ds:datastoreItem xmlns:ds="http://schemas.openxmlformats.org/officeDocument/2006/customXml" ds:itemID="{7AC089FB-9C07-43A2-88C2-BC2E387E03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Instructions</vt:lpstr>
      <vt:lpstr>Executive Summary</vt:lpstr>
      <vt:lpstr>Control 1</vt:lpstr>
      <vt:lpstr>Control-1-OE-Frequency test-Act</vt:lpstr>
      <vt:lpstr>Control-1-OE-Frequency test</vt:lpstr>
      <vt:lpstr>Control-1-Frequency </vt:lpstr>
      <vt:lpstr>Control 2</vt:lpstr>
      <vt:lpstr>Control 3</vt:lpstr>
      <vt:lpstr>Control 4</vt:lpstr>
      <vt:lpstr>Control 5</vt:lpstr>
      <vt:lpstr>Control-1-Selected sample</vt:lpstr>
      <vt:lpstr>Control-1-Frequency Testing</vt:lpstr>
      <vt:lpstr>Notes</vt:lpstr>
      <vt:lpstr>'Control 1'!Print_Area</vt:lpstr>
      <vt:lpstr>'Control 2'!Print_Area</vt:lpstr>
      <vt:lpstr>'Control 3'!Print_Area</vt:lpstr>
      <vt:lpstr>'Control 4'!Print_Area</vt:lpstr>
      <vt:lpstr>'Control 5'!Print_Area</vt:lpstr>
      <vt:lpstr>'Control-1-Frequency Testing'!Print_Area</vt:lpstr>
      <vt:lpstr>'Executive Summary'!Print_Area</vt:lpstr>
      <vt:lpstr>Instructions!Print_Area</vt:lpstr>
      <vt:lpstr>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