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1. Audit\EPIC 2021\7. CIPL-Final Filing\02 Control Testing\CIPL Non Significant risk\02 Design and Implementation Test\"/>
    </mc:Choice>
  </mc:AlternateContent>
  <xr:revisionPtr revIDLastSave="0" documentId="13_ncr:1_{8783078E-C5E7-4417-BF1B-BC98C679E224}" xr6:coauthVersionLast="47" xr6:coauthVersionMax="47" xr10:uidLastSave="{00000000-0000-0000-0000-000000000000}"/>
  <bookViews>
    <workbookView xWindow="-110" yWindow="-110" windowWidth="19420" windowHeight="10420" tabRatio="837" activeTab="2" xr2:uid="{00000000-000D-0000-FFFF-FFFF00000000}"/>
  </bookViews>
  <sheets>
    <sheet name="Instructions" sheetId="19" r:id="rId1"/>
    <sheet name="Executive Summary" sheetId="1" r:id="rId2"/>
    <sheet name="Control 1" sheetId="15" r:id="rId3"/>
    <sheet name="Control-1-Frequency test" sheetId="34" r:id="rId4"/>
    <sheet name="Control-1-Frequency " sheetId="33" state="hidden" r:id="rId5"/>
    <sheet name="Control 2" sheetId="28" state="hidden" r:id="rId6"/>
    <sheet name="Control 3" sheetId="29" state="hidden" r:id="rId7"/>
    <sheet name="Control 4" sheetId="30" state="hidden" r:id="rId8"/>
    <sheet name="Control 5" sheetId="31" state="hidden" r:id="rId9"/>
    <sheet name="Template" sheetId="32" state="hidden" r:id="rId10"/>
    <sheet name="Notes" sheetId="22" r:id="rId11"/>
  </sheets>
  <definedNames>
    <definedName name="AS2DocOpenMode" hidden="1">"AS2DocumentEdit"</definedName>
    <definedName name="_xlnm.Print_Area" localSheetId="2">'Control 1'!$A$1:$R$256</definedName>
    <definedName name="_xlnm.Print_Area" localSheetId="5">'Control 2'!$A$1:$R$256</definedName>
    <definedName name="_xlnm.Print_Area" localSheetId="6">'Control 3'!$A$1:$R$256</definedName>
    <definedName name="_xlnm.Print_Area" localSheetId="7">'Control 4'!$A$1:$R$256</definedName>
    <definedName name="_xlnm.Print_Area" localSheetId="8">'Control 5'!$A$1:$R$256</definedName>
    <definedName name="_xlnm.Print_Area" localSheetId="1">'Executive Summary'!$A$1:$J$43</definedName>
    <definedName name="_xlnm.Print_Area" localSheetId="0">Instructions!$B$1:$I$23</definedName>
    <definedName name="_xlnm.Print_Area" localSheetId="10">Notes!$B$1:$I$39</definedName>
    <definedName name="_xlnm.Print_Area" localSheetId="9">Template!$A$1:$R$256</definedName>
    <definedName name="TextRefCopyRangeCount" hidden="1">31</definedName>
  </definedNames>
  <calcPr calcId="191029"/>
</workbook>
</file>

<file path=xl/calcChain.xml><?xml version="1.0" encoding="utf-8"?>
<calcChain xmlns="http://schemas.openxmlformats.org/spreadsheetml/2006/main">
  <c r="C4454" i="34" l="1"/>
  <c r="C14" i="34" s="1"/>
  <c r="E14" i="34" s="1"/>
  <c r="D1796" i="33" l="1"/>
  <c r="I41" i="1"/>
  <c r="I38" i="1"/>
  <c r="I28" i="1"/>
  <c r="I27" i="1"/>
  <c r="I26" i="1"/>
  <c r="I24" i="1"/>
  <c r="I23" i="1"/>
  <c r="I35" i="1" s="1"/>
  <c r="I22" i="1"/>
  <c r="I21" i="1"/>
  <c r="I20" i="1"/>
  <c r="I19" i="1"/>
  <c r="I16" i="1"/>
  <c r="I15" i="1"/>
  <c r="I14" i="1"/>
  <c r="I13" i="1"/>
  <c r="I12" i="1"/>
  <c r="I11" i="1"/>
  <c r="I10" i="1"/>
  <c r="I9" i="1"/>
  <c r="I8" i="1"/>
  <c r="I7" i="1"/>
  <c r="I6" i="1"/>
  <c r="I3" i="1"/>
  <c r="I2" i="1"/>
  <c r="H41" i="1"/>
  <c r="H38" i="1"/>
  <c r="H28" i="1"/>
  <c r="H27" i="1"/>
  <c r="H26" i="1"/>
  <c r="H24" i="1"/>
  <c r="H23" i="1"/>
  <c r="H35" i="1" s="1"/>
  <c r="H22" i="1"/>
  <c r="H21" i="1"/>
  <c r="H20" i="1"/>
  <c r="H19" i="1"/>
  <c r="H16" i="1"/>
  <c r="H15" i="1"/>
  <c r="H14" i="1"/>
  <c r="H13" i="1"/>
  <c r="H12" i="1"/>
  <c r="H11" i="1"/>
  <c r="H10" i="1"/>
  <c r="H9" i="1"/>
  <c r="H8" i="1"/>
  <c r="H7" i="1"/>
  <c r="H6" i="1"/>
  <c r="H3" i="1"/>
  <c r="H2" i="1"/>
  <c r="G41" i="1"/>
  <c r="G38" i="1"/>
  <c r="G28" i="1"/>
  <c r="G27" i="1"/>
  <c r="G26" i="1"/>
  <c r="G24" i="1"/>
  <c r="G23" i="1"/>
  <c r="G35" i="1" s="1"/>
  <c r="G22" i="1"/>
  <c r="G21" i="1"/>
  <c r="G20" i="1"/>
  <c r="G19" i="1"/>
  <c r="G16" i="1"/>
  <c r="G15" i="1"/>
  <c r="G14" i="1"/>
  <c r="G13" i="1"/>
  <c r="G12" i="1"/>
  <c r="G11" i="1"/>
  <c r="G10" i="1"/>
  <c r="G9" i="1"/>
  <c r="G8" i="1"/>
  <c r="G7" i="1"/>
  <c r="G6" i="1"/>
  <c r="G3" i="1"/>
  <c r="G2" i="1"/>
  <c r="F41" i="1"/>
  <c r="F38" i="1"/>
  <c r="F28" i="1"/>
  <c r="F27" i="1"/>
  <c r="F26" i="1"/>
  <c r="F24" i="1"/>
  <c r="F23" i="1"/>
  <c r="F35" i="1" s="1"/>
  <c r="F22" i="1"/>
  <c r="F21" i="1"/>
  <c r="F20" i="1"/>
  <c r="F19" i="1"/>
  <c r="F16" i="1"/>
  <c r="F15" i="1"/>
  <c r="F14" i="1"/>
  <c r="F13" i="1"/>
  <c r="F12" i="1"/>
  <c r="F11" i="1"/>
  <c r="F10" i="1"/>
  <c r="F9" i="1"/>
  <c r="F8" i="1"/>
  <c r="F7" i="1"/>
  <c r="F6" i="1"/>
  <c r="F3" i="1"/>
  <c r="F2" i="1"/>
  <c r="O227" i="32"/>
  <c r="B227" i="32"/>
  <c r="O206" i="32"/>
  <c r="B206" i="32"/>
  <c r="A165" i="32"/>
  <c r="A161" i="32"/>
  <c r="A157" i="32"/>
  <c r="A147" i="32"/>
  <c r="A138" i="32"/>
  <c r="A132" i="32"/>
  <c r="A116" i="32"/>
  <c r="B107" i="32"/>
  <c r="B94" i="32"/>
  <c r="A89" i="32"/>
  <c r="B83" i="32"/>
  <c r="B51" i="32"/>
  <c r="A37" i="32"/>
  <c r="A25" i="32"/>
  <c r="A16" i="32"/>
  <c r="A10" i="32"/>
  <c r="O227" i="31"/>
  <c r="B227" i="31"/>
  <c r="O206" i="31"/>
  <c r="B206" i="31"/>
  <c r="A165" i="31"/>
  <c r="A161" i="31"/>
  <c r="A157" i="31"/>
  <c r="A147" i="31"/>
  <c r="A138" i="31"/>
  <c r="A132" i="31"/>
  <c r="A116" i="31"/>
  <c r="B107" i="31"/>
  <c r="B94" i="31"/>
  <c r="A89" i="31"/>
  <c r="B83" i="31"/>
  <c r="B51" i="31"/>
  <c r="A37" i="31"/>
  <c r="A25" i="31"/>
  <c r="A16" i="31"/>
  <c r="A10" i="31"/>
  <c r="O227" i="30"/>
  <c r="B227" i="30"/>
  <c r="O206" i="30"/>
  <c r="B206" i="30"/>
  <c r="A165" i="30"/>
  <c r="A161" i="30"/>
  <c r="A157" i="30"/>
  <c r="A147" i="30"/>
  <c r="A138" i="30"/>
  <c r="A132" i="30"/>
  <c r="A116" i="30"/>
  <c r="B107" i="30"/>
  <c r="B94" i="30"/>
  <c r="A89" i="30"/>
  <c r="B83" i="30"/>
  <c r="B51" i="30"/>
  <c r="A37" i="30"/>
  <c r="A25" i="30"/>
  <c r="A16" i="30"/>
  <c r="A10" i="30"/>
  <c r="O227" i="29"/>
  <c r="B227" i="29"/>
  <c r="O206" i="29"/>
  <c r="B206" i="29"/>
  <c r="A165" i="29"/>
  <c r="A161" i="29"/>
  <c r="A157" i="29"/>
  <c r="A147" i="29"/>
  <c r="A138" i="29"/>
  <c r="A132" i="29"/>
  <c r="A116" i="29"/>
  <c r="B107" i="29"/>
  <c r="B94" i="29"/>
  <c r="A89" i="29"/>
  <c r="B83" i="29"/>
  <c r="B51" i="29"/>
  <c r="A37" i="29"/>
  <c r="A25" i="29"/>
  <c r="A16" i="29"/>
  <c r="A10" i="29"/>
  <c r="O227" i="28"/>
  <c r="B227" i="28"/>
  <c r="O206" i="28"/>
  <c r="B206" i="28"/>
  <c r="A165" i="28"/>
  <c r="A161" i="28"/>
  <c r="A157" i="28"/>
  <c r="A147" i="28"/>
  <c r="A138" i="28"/>
  <c r="A132" i="28"/>
  <c r="A116" i="28"/>
  <c r="B107" i="28"/>
  <c r="B94" i="28"/>
  <c r="A89" i="28"/>
  <c r="B83" i="28"/>
  <c r="B51" i="28"/>
  <c r="A37" i="28"/>
  <c r="A25" i="28"/>
  <c r="A16" i="28"/>
  <c r="A10" i="28"/>
  <c r="E15" i="1"/>
  <c r="E14" i="1"/>
  <c r="E13" i="1"/>
  <c r="E12" i="1"/>
  <c r="E11" i="1"/>
  <c r="E10" i="1"/>
  <c r="E9" i="1"/>
  <c r="E8" i="1"/>
  <c r="E7" i="1"/>
  <c r="E6" i="1"/>
  <c r="E3" i="1"/>
  <c r="I32" i="1" l="1"/>
  <c r="H30" i="1"/>
  <c r="H32" i="1"/>
  <c r="F32" i="1"/>
  <c r="F36" i="1"/>
  <c r="I36" i="1"/>
  <c r="G32" i="1"/>
  <c r="H34" i="1"/>
  <c r="G36" i="1"/>
  <c r="H36" i="1"/>
  <c r="I37" i="1"/>
  <c r="I30" i="1"/>
  <c r="I34" i="1"/>
  <c r="I33" i="1"/>
  <c r="I31" i="1"/>
  <c r="H33" i="1"/>
  <c r="H37" i="1"/>
  <c r="H31" i="1"/>
  <c r="G33" i="1"/>
  <c r="G37" i="1"/>
  <c r="G30" i="1"/>
  <c r="G34" i="1"/>
  <c r="G31" i="1"/>
  <c r="F37" i="1"/>
  <c r="F30" i="1"/>
  <c r="F34" i="1"/>
  <c r="F33" i="1"/>
  <c r="F31" i="1"/>
  <c r="A25" i="15" l="1"/>
  <c r="A16" i="15"/>
  <c r="A89" i="15" l="1"/>
  <c r="B107" i="15" l="1"/>
  <c r="B94" i="15"/>
  <c r="B227" i="15" l="1"/>
  <c r="O227" i="15"/>
  <c r="O206" i="15"/>
  <c r="B206" i="15"/>
  <c r="A165" i="15"/>
  <c r="A161" i="15"/>
  <c r="A157" i="15"/>
  <c r="A147" i="15"/>
  <c r="A138" i="15"/>
  <c r="A132" i="15"/>
  <c r="A116" i="15"/>
  <c r="B83" i="15"/>
  <c r="B51" i="15"/>
  <c r="A37" i="15"/>
  <c r="A10" i="15" l="1"/>
  <c r="E38" i="1" l="1"/>
  <c r="E28" i="1"/>
  <c r="E41" i="1" l="1"/>
  <c r="E24" i="1"/>
  <c r="E23" i="1"/>
  <c r="E27" i="1"/>
  <c r="E26" i="1"/>
  <c r="E30" i="1" l="1"/>
  <c r="E32" i="1"/>
  <c r="E37" i="1"/>
  <c r="E33" i="1"/>
  <c r="E36" i="1"/>
  <c r="E34" i="1"/>
  <c r="E31" i="1"/>
  <c r="E35" i="1"/>
  <c r="E22" i="1" l="1"/>
  <c r="E21" i="1"/>
  <c r="E20" i="1"/>
  <c r="E19" i="1"/>
  <c r="E2" i="1" l="1"/>
  <c r="E16" i="1" l="1"/>
</calcChain>
</file>

<file path=xl/sharedStrings.xml><?xml version="1.0" encoding="utf-8"?>
<sst xmlns="http://schemas.openxmlformats.org/spreadsheetml/2006/main" count="5763" uniqueCount="1607">
  <si>
    <t>Conclusion</t>
  </si>
  <si>
    <t>Effective</t>
  </si>
  <si>
    <t>CONTROL ACTIVITY TESTING:</t>
  </si>
  <si>
    <t>Yes</t>
  </si>
  <si>
    <t>Control Summary</t>
  </si>
  <si>
    <t>Control ID</t>
  </si>
  <si>
    <t>Is the control dependent upon other controls?</t>
  </si>
  <si>
    <t>Procedures Performed to Test the Design of the Control</t>
  </si>
  <si>
    <t>Design Effectiveness Conclusion</t>
  </si>
  <si>
    <t>Risk Associated With the Control</t>
  </si>
  <si>
    <t>Design Factor 1:</t>
  </si>
  <si>
    <t>Competence and Authority of the Person(s) Performing the Control</t>
  </si>
  <si>
    <t>Design Factor 5:</t>
  </si>
  <si>
    <t>Level of Aggregation and Predictability</t>
  </si>
  <si>
    <t>Not Higher</t>
  </si>
  <si>
    <t>Exception or Deviation?</t>
  </si>
  <si>
    <t>Note 1</t>
  </si>
  <si>
    <t>Note 2</t>
  </si>
  <si>
    <t>Operating Effectiveness Testing Conclusion</t>
  </si>
  <si>
    <t>Selection #</t>
  </si>
  <si>
    <t>Perform Tests of Operating Effectiveness of Controls (Interim/Apportion)</t>
  </si>
  <si>
    <t>Perform Tests of Operating Effectiveness of Controls (Rollforward)</t>
  </si>
  <si>
    <t>Selection Date</t>
  </si>
  <si>
    <t>GENERAL INSTRUCTIONS</t>
  </si>
  <si>
    <t>Testing Approach</t>
  </si>
  <si>
    <t>NOTES</t>
  </si>
  <si>
    <t>Note 3</t>
  </si>
  <si>
    <t xml:space="preserve">      </t>
  </si>
  <si>
    <t>Note 5</t>
  </si>
  <si>
    <t>Note 6</t>
  </si>
  <si>
    <t>Note 7</t>
  </si>
  <si>
    <t>Note 8</t>
  </si>
  <si>
    <t>Utilizing this Form</t>
  </si>
  <si>
    <t>Internal Control Dashboard</t>
  </si>
  <si>
    <t>Document considerations of the appropriateness of the criteria used for investigation (i.e., threshold) and the process for follow-up</t>
  </si>
  <si>
    <t>N/A</t>
  </si>
  <si>
    <t>Apportion</t>
  </si>
  <si>
    <t xml:space="preserve">Document considerations of the appropriateness of the purpose of the control and correlation to the risk/assertion identified in the ROMM </t>
  </si>
  <si>
    <t>No</t>
  </si>
  <si>
    <t>Inquiry</t>
  </si>
  <si>
    <t>Observation</t>
  </si>
  <si>
    <t>Inspection</t>
  </si>
  <si>
    <t>Reperformance</t>
  </si>
  <si>
    <t>Control Owner(s)</t>
  </si>
  <si>
    <t>Indicate which control(s), where the other control(s) is tested, and the conclusion on its design and operating effectiveness</t>
  </si>
  <si>
    <t>Dependency on Other Control(s) or Information</t>
  </si>
  <si>
    <t>X</t>
  </si>
  <si>
    <t>Use of Work of Others (UWOO)</t>
  </si>
  <si>
    <t>Timing of Procedures</t>
  </si>
  <si>
    <t>Approach to Testing Work Performed by Others</t>
  </si>
  <si>
    <t xml:space="preserve"> </t>
  </si>
  <si>
    <t>Extent of Procedures: Number of Testing Selections</t>
  </si>
  <si>
    <t>Nature of Procedures:</t>
  </si>
  <si>
    <t>Number of Times the Control Operates per Year</t>
  </si>
  <si>
    <t>Design Effectiveness Testing Conclusion</t>
  </si>
  <si>
    <t>Inspect IA's Test Plan/Reperform Other's Testing</t>
  </si>
  <si>
    <t>Summary Description</t>
  </si>
  <si>
    <t>Length of Rollforward Period</t>
  </si>
  <si>
    <t>No Reperformance</t>
  </si>
  <si>
    <t>Reperform Other's Testing</t>
  </si>
  <si>
    <t>Number of Rollforward Testing Selections</t>
  </si>
  <si>
    <t>Nature of Procedures</t>
  </si>
  <si>
    <t>Extent of Procedures</t>
  </si>
  <si>
    <t>Document considerations of how the frequency and consistency of operation of the control are appropriate</t>
  </si>
  <si>
    <t xml:space="preserve">Document considerations of the appropriateness of the levels of aggregation and/or predictability </t>
  </si>
  <si>
    <t>Note 9</t>
  </si>
  <si>
    <t>Note 10</t>
  </si>
  <si>
    <t>Criteria for Investigation (i.e., threshold) and Process for Follow-up</t>
  </si>
  <si>
    <t>Document the basis for the conclusion on the risk associated with the control</t>
  </si>
  <si>
    <t>Selected for reperformance</t>
  </si>
  <si>
    <t>Not selected for reperformance</t>
  </si>
  <si>
    <t>Times the Control Operates</t>
  </si>
  <si>
    <t>Test and Evaluation of Control Design</t>
  </si>
  <si>
    <t>Note 11</t>
  </si>
  <si>
    <t>Number of Interim or Apportion Testing Selections</t>
  </si>
  <si>
    <t>Test of Operating Effectiveness</t>
  </si>
  <si>
    <t xml:space="preserve">                                          </t>
  </si>
  <si>
    <t>Use the Work of Others (UWOO)</t>
  </si>
  <si>
    <t xml:space="preserve">2) The Control tabs are pre-formatted for up to five controls.  If you have more than five controls to include in this workbook, the instructions for inserting additional tabs are as follows:
</t>
  </si>
  <si>
    <t>a) Copy the "Template" tab for as many additional tabs as will be needed in the workbook.</t>
  </si>
  <si>
    <t>- Use an identifier to label the tabs for each control (e.g., client control number).</t>
  </si>
  <si>
    <t>b) Update the formatting of the Executive Summary tab to capture information from each tab.</t>
  </si>
  <si>
    <t>- Highlight and copy the area from row 2 to row 33 in column E.</t>
  </si>
  <si>
    <t>- Select the first empty column in row 2 to the right of the  last control in the "Internal Control Dashboard" and paste the information copied in the previous step (be sure to paste formulas and formatting).</t>
  </si>
  <si>
    <t>- Repeat these procedures until enough columns exist where each control identified in step 1 has its own column.</t>
  </si>
  <si>
    <t>c) Update the formulas in the Executive Summary tab to capture the appropriate information within the Internal Control Dashboard.</t>
  </si>
  <si>
    <t>- Update the "Control ID" in row 4 of each individual control tab to reflect the unique control identifier (e.g., the identifier used in client process flow descriptions, client narratives, and/or risk of material misstatement templates).</t>
  </si>
  <si>
    <t>Appropriateness of the Purpose of the Control and Its Correlation to the Risk/Assertion</t>
  </si>
  <si>
    <t>Frequency and Consistency with Which the Control Is Performed</t>
  </si>
  <si>
    <t>Planned Nature, Timing, and Extent of Operating Effectiveness Testing</t>
  </si>
  <si>
    <t>Is the effectiveness of the control dependent upon information used in the control (IUC)?</t>
  </si>
  <si>
    <t>Note 12</t>
  </si>
  <si>
    <t>Note 13</t>
  </si>
  <si>
    <t>Note 14</t>
  </si>
  <si>
    <t>Note 15</t>
  </si>
  <si>
    <t>Note 16</t>
  </si>
  <si>
    <t>Note 17</t>
  </si>
  <si>
    <t>Significant Account(s) and Related Assertion(s) Addressed</t>
  </si>
  <si>
    <t>If Design Effectiveness Conclusion is Ineffective, document the basis for this conclusion</t>
  </si>
  <si>
    <t>Either (1) identify the controls that address the accuracy and completeness of the IPE or (2) identify where the IPE is directly tested and document the conclusion reached as a result of the testing</t>
  </si>
  <si>
    <t>If Operating Effectiveness Conclusion is Ineffective, document the basis for this conclusion</t>
  </si>
  <si>
    <t>Name of Report</t>
  </si>
  <si>
    <t>1. Source Data</t>
  </si>
  <si>
    <t xml:space="preserve">Control(s) Addressing Completeness </t>
  </si>
  <si>
    <t>Is Control(s) Designed and Operating Effectively?</t>
  </si>
  <si>
    <t>Control(s) Addressing Accuracy</t>
  </si>
  <si>
    <t>3. Report Logic</t>
  </si>
  <si>
    <t>Control(s) Addressing the Report Logic</t>
  </si>
  <si>
    <t>Document considerations of the appropriateness of the competence and authority of the person(s) performing the control</t>
  </si>
  <si>
    <t>Interim/Rollforward</t>
  </si>
  <si>
    <r>
      <t xml:space="preserve">Rollforward </t>
    </r>
    <r>
      <rPr>
        <i/>
        <sz val="9"/>
        <color theme="1"/>
        <rFont val="Calibri"/>
        <family val="2"/>
      </rPr>
      <t>(applicable when testing and concluding as of an interim date)</t>
    </r>
  </si>
  <si>
    <r>
      <rPr>
        <b/>
        <u/>
        <sz val="9"/>
        <rFont val="Verdana"/>
        <family val="2"/>
      </rPr>
      <t xml:space="preserve">Exception or Deviation </t>
    </r>
    <r>
      <rPr>
        <sz val="9"/>
        <rFont val="Verdana"/>
        <family val="2"/>
      </rPr>
      <t xml:space="preserve">
Utilize this section to document whether any deviations were identified (refer to Internal Control Guide Section 3.6).
</t>
    </r>
  </si>
  <si>
    <r>
      <rPr>
        <b/>
        <u/>
        <sz val="9"/>
        <rFont val="Verdana"/>
        <family val="2"/>
      </rPr>
      <t>Purpose</t>
    </r>
    <r>
      <rPr>
        <sz val="9"/>
        <rFont val="Verdana"/>
        <family val="2"/>
      </rPr>
      <t xml:space="preserve">
This form facilitates our documentation of the following objectives for PCAOB integrated and nonintegrated audits:</t>
    </r>
  </si>
  <si>
    <t>FORM 4120S, CONTROL TESTING TEMPLATE (EXCEL VERSION)</t>
  </si>
  <si>
    <t>Design Factor 2:</t>
  </si>
  <si>
    <t xml:space="preserve">Design Factor 3: </t>
  </si>
  <si>
    <t>Design Factor 4:</t>
  </si>
  <si>
    <t>Risk(s) of Material Misstatement Addressed, including risk classification</t>
  </si>
  <si>
    <t>Nature, Approach, and Type</t>
  </si>
  <si>
    <t>Nature</t>
  </si>
  <si>
    <t>Manual</t>
  </si>
  <si>
    <t>Automated</t>
  </si>
  <si>
    <t>Approach</t>
  </si>
  <si>
    <t>Preventive</t>
  </si>
  <si>
    <t>Detective</t>
  </si>
  <si>
    <t>Type</t>
  </si>
  <si>
    <t>Verifications</t>
  </si>
  <si>
    <t>Controls over IUC</t>
  </si>
  <si>
    <t>Physical Controls and Counts</t>
  </si>
  <si>
    <t>Reconciliations</t>
  </si>
  <si>
    <t>Authorizations and Approvals</t>
  </si>
  <si>
    <t>Controls with a Review Element</t>
  </si>
  <si>
    <t>Note 4</t>
  </si>
  <si>
    <r>
      <t xml:space="preserve">Risk(s) of Material Misstatement Addressed
</t>
    </r>
    <r>
      <rPr>
        <sz val="9"/>
        <rFont val="Verdana"/>
        <family val="2"/>
      </rPr>
      <t xml:space="preserve">Document each risk of material misstatement that the control addresses. Engagement teams may add/delete rows based on number of risks of material misstatement addressed by the control. Engagement teams should document the full risk of material misstatement text here and not just the risk of material misstatement reference number. 
</t>
    </r>
  </si>
  <si>
    <t>Note 18</t>
  </si>
  <si>
    <t>Lower Risk of Material Misstatement - Not Higher Risk Associated with the Control</t>
  </si>
  <si>
    <t>Lower Risk of Material Misstatement - Higher Risk Associated with the Control</t>
  </si>
  <si>
    <t>Higher Risk of Material Misstatement - Not Higher Risk Associated with the Control</t>
  </si>
  <si>
    <t>Higher Risk of Material Misstatement - Higher Risk Associated with the Control</t>
  </si>
  <si>
    <t>Significant Risk of Material Misstatement - Not Higher Risk Associated with the Control</t>
  </si>
  <si>
    <t>Significant Risk of Material Misstatement - Higher Risk Associated with the Control</t>
  </si>
  <si>
    <t xml:space="preserve">Is Information Produced by the Entity (IPE) (that is not already evaluated as IUC above) used to determine the sample for testing the control? </t>
  </si>
  <si>
    <t xml:space="preserve">Is Information Produced by the Entity (IPE) (that is not already evaluated as IUC  above) used to determine the sample for testing the control? </t>
  </si>
  <si>
    <r>
      <rPr>
        <b/>
        <u/>
        <sz val="9"/>
        <rFont val="Verdana"/>
        <family val="2"/>
      </rPr>
      <t>Detailed Description of the Control</t>
    </r>
    <r>
      <rPr>
        <sz val="9"/>
        <rFont val="Verdana"/>
        <family val="2"/>
      </rPr>
      <t xml:space="preserve">
</t>
    </r>
    <r>
      <rPr>
        <u/>
        <sz val="9"/>
        <rFont val="Verdana"/>
        <family val="2"/>
      </rPr>
      <t>Depending on the nature and complexity of the control, consider documenting the following:
Inputs Used by the Control Performer:</t>
    </r>
    <r>
      <rPr>
        <sz val="9"/>
        <rFont val="Verdana"/>
        <family val="2"/>
      </rPr>
      <t xml:space="preserve">
We understand and assess the information or reports (which we refer to as IUC) that are used in the performance of the control, including the process by which the information is generated. (Refer to Internal Control Guide Section 9.3.1.)
</t>
    </r>
    <r>
      <rPr>
        <u/>
        <sz val="9"/>
        <rFont val="Verdana"/>
        <family val="2"/>
      </rPr>
      <t xml:space="preserve">
Specific Activities the Control Performer Is Performing:
</t>
    </r>
    <r>
      <rPr>
        <sz val="9"/>
        <rFont val="Verdana"/>
        <family val="2"/>
      </rPr>
      <t>We document each relevant step of the control performer's activities to perform the control separately. (Refer to Internal Control Guide Section 9.3.2.)</t>
    </r>
    <r>
      <rPr>
        <u/>
        <sz val="9"/>
        <rFont val="Verdana"/>
        <family val="2"/>
      </rPr>
      <t xml:space="preserve">
Outputs of the Control: 
</t>
    </r>
    <r>
      <rPr>
        <sz val="9"/>
        <rFont val="Verdana"/>
        <family val="2"/>
      </rPr>
      <t>We also understand the outputs of the control, which includes understanding the specific evidence that supports that the control activity actually occurred. (Refer to Internal Control Guide Section 9.3.3.)</t>
    </r>
    <r>
      <rPr>
        <u/>
        <sz val="9"/>
        <rFont val="Verdana"/>
        <family val="2"/>
      </rPr>
      <t xml:space="preserve">
</t>
    </r>
  </si>
  <si>
    <r>
      <rPr>
        <b/>
        <u/>
        <sz val="9"/>
        <rFont val="Verdana"/>
        <family val="2"/>
      </rPr>
      <t xml:space="preserve">Planned Timing of Operating Effectiveness Testing </t>
    </r>
    <r>
      <rPr>
        <sz val="9"/>
        <rFont val="Verdana"/>
        <family val="2"/>
      </rPr>
      <t xml:space="preserve">
Utilize this section to document the period to be covered by the testing (regardless of whether we are performing the testing ourselves or using the work of others) by using the dropdown box (i.e., whether the sample will be apportioned over the full year or the full sample will be tested at an interim period), and use the free text box to document any other relevant considerations (refer to Internal Control Guide Section 3.4.2).</t>
    </r>
  </si>
  <si>
    <r>
      <rPr>
        <b/>
        <u/>
        <sz val="9"/>
        <rFont val="Verdana"/>
        <family val="2"/>
      </rPr>
      <t xml:space="preserve">Planned Rollforward Procedures </t>
    </r>
    <r>
      <rPr>
        <sz val="9"/>
        <rFont val="Verdana"/>
        <family val="2"/>
      </rPr>
      <t xml:space="preserve">
Similar to notes 11-13, utilize this section to document the nature, timing, and extent of rollforward procedures to be performed (regardless of whether we are performing the testing ourselves or using the work of others) for any control that was tested and concluded upon at an interim date, and use the free text space to document any relevant considerations, such as the factors in PCAOB AS 2201.56 (refer to Internal Control Guide Sections 4.3 and 4.4).</t>
    </r>
  </si>
  <si>
    <t>Control 2</t>
  </si>
  <si>
    <t>Control 3</t>
  </si>
  <si>
    <t>Control 4</t>
  </si>
  <si>
    <t>Control 5</t>
  </si>
  <si>
    <t>RoMM Classification</t>
  </si>
  <si>
    <t>Lower</t>
  </si>
  <si>
    <r>
      <rPr>
        <b/>
        <u/>
        <sz val="9"/>
        <rFont val="Verdana"/>
        <family val="2"/>
      </rPr>
      <t>Test and Evaluation of Control Design</t>
    </r>
    <r>
      <rPr>
        <sz val="9"/>
        <rFont val="Verdana"/>
        <family val="2"/>
      </rPr>
      <t xml:space="preserve">
Utilize this section to document the nature of the procedures performed (e.g., inquiry, observation, inspection of documentation, or some combination thereof) and use the free text section to describe the procedures performed. (Refer to Internal Control Guide Sections 2.5.2 and 9.4.)
For the applicable Design Factors, document our considerations and evaluation of the precision of the control to effectively address the risks of material misstatement identified (refer to Internal Control Guide Sections 2.5.1 and 9.4).
</t>
    </r>
  </si>
  <si>
    <t>Risk of Material Misstatement / Risk Associated with the Control</t>
  </si>
  <si>
    <r>
      <t xml:space="preserve">Interim </t>
    </r>
    <r>
      <rPr>
        <i/>
        <sz val="9"/>
        <color theme="1"/>
        <rFont val="Verdana"/>
        <family val="2"/>
      </rPr>
      <t>(test all selections and conclude as of an interim date)</t>
    </r>
    <r>
      <rPr>
        <b/>
        <i/>
        <sz val="9"/>
        <color theme="1"/>
        <rFont val="Verdana"/>
        <family val="2"/>
        <scheme val="minor"/>
      </rPr>
      <t xml:space="preserve"> or Apportion </t>
    </r>
    <r>
      <rPr>
        <i/>
        <sz val="9"/>
        <color theme="1"/>
        <rFont val="Verdana"/>
        <family val="2"/>
        <scheme val="minor"/>
      </rPr>
      <t>(spread the total number of selections throughout the year)</t>
    </r>
  </si>
  <si>
    <r>
      <t xml:space="preserve">Rollforward </t>
    </r>
    <r>
      <rPr>
        <i/>
        <sz val="9"/>
        <color theme="1"/>
        <rFont val="Calibri"/>
        <family val="2"/>
      </rPr>
      <t>(</t>
    </r>
    <r>
      <rPr>
        <i/>
        <sz val="9"/>
        <color theme="1"/>
        <rFont val="Verdana"/>
        <family val="2"/>
      </rPr>
      <t>applicable when testing and concluding as of an interim date)</t>
    </r>
  </si>
  <si>
    <r>
      <t xml:space="preserve">Interim </t>
    </r>
    <r>
      <rPr>
        <i/>
        <sz val="9"/>
        <color theme="1"/>
        <rFont val="Calibri"/>
        <family val="2"/>
      </rPr>
      <t>(</t>
    </r>
    <r>
      <rPr>
        <i/>
        <sz val="9"/>
        <color theme="1"/>
        <rFont val="Verdana"/>
        <family val="2"/>
      </rPr>
      <t>test all selections and conclude as of an interim date)</t>
    </r>
    <r>
      <rPr>
        <b/>
        <i/>
        <sz val="9"/>
        <color theme="1"/>
        <rFont val="Verdana"/>
        <family val="2"/>
        <scheme val="minor"/>
      </rPr>
      <t xml:space="preserve"> or Apportion </t>
    </r>
    <r>
      <rPr>
        <i/>
        <sz val="9"/>
        <color theme="1"/>
        <rFont val="Verdana"/>
        <family val="2"/>
        <scheme val="minor"/>
      </rPr>
      <t>(spread the total number of selections throughout the year)</t>
    </r>
  </si>
  <si>
    <r>
      <t xml:space="preserve">Rollforward </t>
    </r>
    <r>
      <rPr>
        <i/>
        <sz val="9"/>
        <color theme="1"/>
        <rFont val="Verdana"/>
        <family val="2"/>
      </rPr>
      <t>(applicable when testing and concluding as of an interim date)</t>
    </r>
  </si>
  <si>
    <t>Identify the controls that address the accuracy and completeness of the IUC, where the IUC is tested, and the conclusions reached as a result of that testing</t>
  </si>
  <si>
    <r>
      <rPr>
        <b/>
        <u/>
        <sz val="9"/>
        <rFont val="Verdana"/>
        <family val="2"/>
      </rPr>
      <t xml:space="preserve">Planned Nature of Operating Effectiveness Testing </t>
    </r>
    <r>
      <rPr>
        <sz val="9"/>
        <rFont val="Verdana"/>
        <family val="2"/>
      </rPr>
      <t xml:space="preserve">
Utilize this section to document the nature of the procedures (regardless of whether we are performing the testing ourselves or using the work of others) that will be performed (e.g., inquiry, observation, inspection of documentation, reperformance, or some combination thereof) in the checkboxes provided, and use the free text section to describe the procedures to be performed. We typically perform a combination of procedures to obtain evidence of whether a control that addresses a significant risk is operating effectively, as more persuasive evidence is often needed (refer to Internal Control Guide Sections 3.4.1 and 9.5).</t>
    </r>
  </si>
  <si>
    <r>
      <rPr>
        <b/>
        <u/>
        <sz val="9"/>
        <rFont val="Verdana"/>
        <family val="2"/>
      </rPr>
      <t xml:space="preserve">Planned Extent of IPE Testing </t>
    </r>
    <r>
      <rPr>
        <sz val="9"/>
        <rFont val="Verdana"/>
        <family val="2"/>
      </rPr>
      <t xml:space="preserve">
IPE in the context of our internal control testing is IPE that we use as audit evidence to perform our tests of controls and, therefore, we need to perform procedures to determine if the information is sufficient and appropriate for our purposes. When we use a report (IPE) to identify the population of items of interest from which to draw our sample for testing, our tests of the items selected from the report typically address the accuracy of the report; however, such procedures often do not address the completeness of the report. We may test the IPE by either: 
1. Performing “direct testing” procedures to address the accuracy and completeness of IPE. For discussion and examples when performing procedures to directly test the accuracy and completeness of IPE, refer to the Information Produced by the Entity Guide, Chapter 6, “Plan and Perform Direct Testing Procedures That Address the Accuracy and Completeness of IPE.”
2. Performing procedures to test controls that address the accuracy and completeness of the IPE. For discussion and examples for testing controls that address the accuracy and completeness of IPE, refer to the Internal Control Guide, Chapter 10, “Testing Controls That Address the Accuracy and Completeness of Information Used in a Relevant Control.” 
</t>
    </r>
  </si>
  <si>
    <r>
      <rPr>
        <b/>
        <u/>
        <sz val="9"/>
        <rFont val="Verdana"/>
        <family val="2"/>
      </rPr>
      <t>Using the Work of Others (UWOO)</t>
    </r>
    <r>
      <rPr>
        <sz val="9"/>
        <rFont val="Verdana"/>
        <family val="2"/>
      </rPr>
      <t xml:space="preserve">
When we decide that it is appropriate to use the work of others for controls, we (1) consider whether to perform more extensive reperformance testing or supplement the evidence obtained from the use of the others’ testing with additional independent testing of our own based on the risk associated with the control and the risk of material misstatement and (2) document the basis for our judgments (refer to Internal Control Guide Section 8.4.2).</t>
    </r>
  </si>
  <si>
    <t xml:space="preserve">Control Description — 
Detailed Description of How the Control Is Expected to Be Performed </t>
  </si>
  <si>
    <t xml:space="preserve">Control Description —
Detailed Description of How the Control Is Expected to Be Performed </t>
  </si>
  <si>
    <t>Control Activity —</t>
  </si>
  <si>
    <r>
      <rPr>
        <b/>
        <u/>
        <sz val="9"/>
        <rFont val="Verdana"/>
        <family val="2"/>
      </rPr>
      <t>Nature, Approach, and Type</t>
    </r>
    <r>
      <rPr>
        <sz val="9"/>
        <rFont val="Verdana"/>
        <family val="2"/>
      </rPr>
      <t xml:space="preserve">
Controls may vary due to the nature, approach, and type of the control implemented by the entity to address a risk of material misstatement. Differences in the nature, approach, and type of a control result in an individual control being more or less reliable, and affect: 
• Procedures performed and timing of testing necessary to support our test and evaluation of design of a control.
• Our determination of the risk associated with the control (see Note 10 for guidance on risk associated with the control).
We consider the following characteristics when identifying relevant controls:
• Nature: The nature of how the control is performed
     • Manual: Controls performed manually, not through technology.
     • Automated: Control activities wholly performed through technology (e.g., automated control functions programmed into computer software).
• Approach:  The approach management implemented to address the assessed risks
     • Preventive: Controls that have the objective of preventing errors or fraud that could result in a misstatement of the financial statements from occurring.
     • Detective: Controls that have the objective of detecting errors or fraud that has already occurred that could result in a misstatement of the financial statements.
• Type: The type of control activity being performed
     • Verifications: Compare two or more items with each other or compare an item with a policy, and perform a follow-up action when the two items do not match or the item is not consistent with policy.
     • Authorization and Approvals: An authorization affirms that a transaction is valid (i.e., it represents an actual economic event or is within an entity’s policy).
        An authorization typically takes the form of an approval by higher level management or a determination that the transaction is valid.
     • Physical Controls and Counts: Equipment, inventories, securities, cash, and other assets are secured physically (e.g., locked or guarded storage 
        areas with physical access restricted to authorized personnel) and are periodically counted and compared with amounts shown on control records.
     • Controls over IUC: Control activities over the processes to populate, update, and maintain the accuracy, completeness, and validity of IUC so that it is sufficiently reliable for its purpose.
     • Reconciliations: Compare two or more data elements and, if differences are identified, take action to bring data into agreement.
     • Controls with a Review Element (CREs): Controls with a review element are the controls management has over the reviews conducted by management or  
        others of estimates and other kinds of financial information for reasonableness. They require judgment, knowledge, and experience. 
        These reviews typically involve comparing recorded amounts with expectations of the reviewers based on their knowledge and experience. 
        The reviewer’s knowledge is, in part, based on history and, in part, may depend upon examining reports and underlying documents.
Consider if the control represents a series of controls; if so, clearly identify the nature, approach, and type of the control by selecting the nature, approach, and type in the checkboxes provided.
(Refer to Internal Control Guide Section 2.4.)
</t>
    </r>
  </si>
  <si>
    <t xml:space="preserve">- For any new columns added to the right of the Internal Control Dashboard on the Executive Summary tab, select that column from row 2 to row 33, and find and replace the existing tab name (e.g., 'Control 1') with the name of the corresponding tab added in step 2.  
Note: The find/replace function works well for finding all instances within a column of an old tab name and replacing it with a new tab name. Be sure to select the area you want to perform changes on prior to deciding to "replace all." </t>
  </si>
  <si>
    <r>
      <t xml:space="preserve">1) The Executive Summary tab is populated automatically by the separate Control tabs; </t>
    </r>
    <r>
      <rPr>
        <b/>
        <sz val="9"/>
        <rFont val="Verdana"/>
        <family val="2"/>
      </rPr>
      <t>thus, there are no direct inputs necessary to populate the Executive Summary tab.</t>
    </r>
  </si>
  <si>
    <t>(9-17)</t>
  </si>
  <si>
    <t>If Report is System-Generated, complete the Source Document, User-Entered Parameters, and Report Logic boxes below:</t>
  </si>
  <si>
    <t>2. Evidence Obtained to Address Completeness and Accuracy of User-Entered Parameters</t>
  </si>
  <si>
    <t>Risk Associated with the Control</t>
  </si>
  <si>
    <t>Reference to Where Control(s) Is Tested</t>
  </si>
  <si>
    <t>Description of How the IUC Is Generated</t>
  </si>
  <si>
    <r>
      <rPr>
        <b/>
        <u/>
        <sz val="9"/>
        <rFont val="Verdana"/>
        <family val="2"/>
      </rPr>
      <t>Design Factor 1:  Appropriateness of the Purpose of the Control and Its Correlation to the Risk/Assertion</t>
    </r>
    <r>
      <rPr>
        <sz val="9"/>
        <rFont val="Verdana"/>
        <family val="2"/>
      </rPr>
      <t xml:space="preserve">
For each risk of material misstatement documented in the “Risk(s) of Material Misstatement Addressed” documentation boxes, we document how the control addresses each of the risks of material misstatement as well as the related assertion(s). If the control addresses more than one risk of material misstatement, add additional rows for each risk of material misstatement identified. If this control alone does not address the risk of material misstatement and related assertion(s), document which other control(s) in combination with this control addresses the risk of material misstatement and related assertion(s), where that control(s) is tested as well as the conclusion on the design and operating effectiveness of that control(s).
For example, “As indicated within 1820.XX, this control operates in concert with other controls [</t>
    </r>
    <r>
      <rPr>
        <i/>
        <sz val="9"/>
        <rFont val="Verdana"/>
        <family val="2"/>
      </rPr>
      <t>indicate specific controls</t>
    </r>
    <r>
      <rPr>
        <sz val="9"/>
        <rFont val="Verdana"/>
        <family val="2"/>
      </rPr>
      <t xml:space="preserve">] to address the identified risk of material misstatement and assertions noted above. See tests of design and operating effectiveness of these controls at work paper XXX. Based on our testing of these controls we concluded they are designed and operating effectively.”
</t>
    </r>
  </si>
  <si>
    <r>
      <rPr>
        <b/>
        <u/>
        <sz val="9"/>
        <rFont val="Verdana"/>
        <family val="2"/>
      </rPr>
      <t xml:space="preserve">Design Factor 5: Criteria for Investigation (i.e., threshold) and Process for Follow-up </t>
    </r>
    <r>
      <rPr>
        <sz val="9"/>
        <rFont val="Verdana"/>
        <family val="2"/>
      </rPr>
      <t xml:space="preserve">
The threshold for investigating deviations or differences and its relationship to materiality is an important but subjective determination of a control’s precision. It is equally important that there is an appropriate process to follow up on any exceptions or unusual items noted from the review, including tracking open items for timely resolution and determining that responses are appropriate and supported as necessary (e.g., further review and challenge by others). (Refer to Internal Control Guide Section 2.5.1.)
The threshold for investigating deviations or differences from expectations relative to materiality is an indication of a control's precision. For example, a control that investigates items that are near the threshold for financial statement materiality has less precision and a greater risk of failing to prevent or detect misstatements that could be material than a control with a lower threshold for investigation. [PCAOB Staff Practice Alert No. 11]
The documentation of the criteria for investigation for follow-up may be documented within the control description for the applicable step or in the space provided for design factor 5.
</t>
    </r>
  </si>
  <si>
    <r>
      <rPr>
        <b/>
        <u/>
        <sz val="9"/>
        <rFont val="Verdana"/>
        <family val="2"/>
      </rPr>
      <t>System-Generated IUC</t>
    </r>
    <r>
      <rPr>
        <sz val="9"/>
        <rFont val="Verdana"/>
        <family val="2"/>
      </rPr>
      <t xml:space="preserve">
Utilize the space provided to document our testing over the completeness and accuracy of the IUC for System-Generated reports considering the guidance in the Internal Control Guide Section 10.4.1, as well as related Internal Control (IC) — Deloitte Guidance Q&amp;As 10-6, 10-9, 10-11, and 10-12.</t>
    </r>
  </si>
  <si>
    <r>
      <rPr>
        <b/>
        <u/>
        <sz val="9"/>
        <rFont val="Verdana"/>
        <family val="2"/>
      </rPr>
      <t>Non-System-Generated IUC</t>
    </r>
    <r>
      <rPr>
        <sz val="9"/>
        <rFont val="Verdana"/>
        <family val="2"/>
      </rPr>
      <t xml:space="preserve">
Utilize the space provided to document our testing over the completeness and accuracy of the IUC for Non-System-Generated reports considering the guidance in the Internal Control Guide Section 10.4.1, as well as related Internal Control (IC) — Deloitte Guidance Q&amp;As 10-7, 10-8, and 10-10.</t>
    </r>
  </si>
  <si>
    <t>If Report is Non-System-Generated, document our testing of the controls that address the completeness and accuracy of the Non-System-Generated Report in the box below:</t>
  </si>
  <si>
    <r>
      <rPr>
        <b/>
        <u/>
        <sz val="9"/>
        <rFont val="Verdana"/>
        <family val="2"/>
      </rPr>
      <t xml:space="preserve">Risk Associated with the Control </t>
    </r>
    <r>
      <rPr>
        <sz val="9"/>
        <rFont val="Verdana"/>
        <family val="2"/>
      </rPr>
      <t xml:space="preserve">
Utilize the space provided to document those considerations relevant to the conclusion reached (refer to Internal Control Guide Section 3.3).  
</t>
    </r>
  </si>
  <si>
    <r>
      <rPr>
        <b/>
        <u/>
        <sz val="9"/>
        <rFont val="Verdana"/>
        <family val="2"/>
      </rPr>
      <t>Operating Effectiveness Testing Documentation</t>
    </r>
    <r>
      <rPr>
        <sz val="9"/>
        <rFont val="Verdana"/>
        <family val="2"/>
      </rPr>
      <t xml:space="preserve">
Utilize this section to document the procedures performed and the evidence of operating effectiveness obtained for each selection to meet the documentation requirements prescribed by PCAOB AS 1215. 
</t>
    </r>
  </si>
  <si>
    <r>
      <t xml:space="preserve">This Form may be used to document our tests and evaluation of the design and operating effectiveness of the controls identified as relevant within a process to address risks of material misstatement. This Form is applicable for audits performed in accordance with the standards of the PCAOB.  
</t>
    </r>
    <r>
      <rPr>
        <b/>
        <sz val="9"/>
        <rFont val="Verdana"/>
        <family val="2"/>
      </rPr>
      <t>Note — If the control addresses a significant risk and the risk associated with the control is assessed as higher, the engagement team is required to document the tests and evaluation of the design and operating effectiveness of the control using Form 4120SR.
Note – For controls with a review element that address an accounting estimate, when the control addresses a higher risk and the risk associated with the control is higher, the engagement team is required to document the tests and evaluation of the design and operating effectiveness of the control using either Form 4120S-CRE or Form 4120SR.</t>
    </r>
    <r>
      <rPr>
        <sz val="9"/>
        <rFont val="Verdana"/>
        <family val="2"/>
      </rPr>
      <t xml:space="preserve">
</t>
    </r>
  </si>
  <si>
    <t>Based on consideration of the factors in PCAOB AAM 23001.21, conclude on the risk associated with the control.</t>
  </si>
  <si>
    <r>
      <rPr>
        <b/>
        <u/>
        <sz val="9"/>
        <rFont val="Verdana"/>
        <family val="2"/>
      </rPr>
      <t xml:space="preserve">Dependency of the Control on IUC </t>
    </r>
    <r>
      <rPr>
        <sz val="9"/>
        <rFont val="Verdana"/>
        <family val="2"/>
      </rPr>
      <t xml:space="preserve">
When the effectiveness of a control is dependent upon IUC (and the effectiveness of the control is therefore dependent on the accuracy and completeness of such information), utilize this section to reference where the controls that address the accuracy and completeness are tested (including the source data, report logic, and parameters). In addition, utilize this space to document the conclusions reached as a result of the testing referenced. See PCAOB AAM 13300.22 for the requirements related to testing the accuracy and completeness of IUC. See also Internal Control Guide Sections 2.5.1, 9.4, and 10.4.1 for further detail.
</t>
    </r>
  </si>
  <si>
    <r>
      <rPr>
        <b/>
        <u/>
        <sz val="9"/>
        <rFont val="Verdana"/>
        <family val="2"/>
      </rPr>
      <t xml:space="preserve">Planned Extent of Operating Effectiveness Testing </t>
    </r>
    <r>
      <rPr>
        <sz val="9"/>
        <rFont val="Verdana"/>
        <family val="2"/>
      </rPr>
      <t xml:space="preserve">
Utilize this section to document the sample size (regardless of whether we are performing the testing ourselves or using the work of others), and use the free text box to document any other relevant considerations. In addition, see suggested sample sizes at PCAOB AAM Figures 23001.1 and 23001.2.
The sampling tables are labeled as if the control operates only once for each period indicated. However, in many circumstances the same control may operate multiple times each period when it is applied. Accordingly, to determine an appropriate sample size in these circumstances we consider the number of times the control is applied to determine the frequency of performance of the control (refer to IC 3-9, Determining the Frequency of a Control (Q&amp;A)).</t>
    </r>
  </si>
  <si>
    <t>Posting 
Date</t>
  </si>
  <si>
    <t>Document 
Number</t>
  </si>
  <si>
    <t>Amount in 
loc.curr.2</t>
  </si>
  <si>
    <t>2018000020</t>
  </si>
  <si>
    <t>2018000000</t>
  </si>
  <si>
    <t>2018000001</t>
  </si>
  <si>
    <t>2018000007</t>
  </si>
  <si>
    <t>2018000013</t>
  </si>
  <si>
    <t>2018000012</t>
  </si>
  <si>
    <t>2018000026</t>
  </si>
  <si>
    <t>2018000014</t>
  </si>
  <si>
    <t>2018000018</t>
  </si>
  <si>
    <t>2018000017</t>
  </si>
  <si>
    <t>2018000027</t>
  </si>
  <si>
    <t>2018000039</t>
  </si>
  <si>
    <t>2018000034</t>
  </si>
  <si>
    <t>2018000040</t>
  </si>
  <si>
    <t>2018000036</t>
  </si>
  <si>
    <t>2018000044</t>
  </si>
  <si>
    <t>2018000048</t>
  </si>
  <si>
    <t>2018000052</t>
  </si>
  <si>
    <t>2018000057</t>
  </si>
  <si>
    <t>2008000000</t>
  </si>
  <si>
    <t>2018000051</t>
  </si>
  <si>
    <t>2018000063</t>
  </si>
  <si>
    <t>2018000067</t>
  </si>
  <si>
    <t>2018000070</t>
  </si>
  <si>
    <t>2018000074</t>
  </si>
  <si>
    <t>2018000079</t>
  </si>
  <si>
    <t>2018000086</t>
  </si>
  <si>
    <t>2018000084</t>
  </si>
  <si>
    <t>2018000087</t>
  </si>
  <si>
    <t>2018000104</t>
  </si>
  <si>
    <t>2018000092</t>
  </si>
  <si>
    <t>2018000090</t>
  </si>
  <si>
    <t>2018000088</t>
  </si>
  <si>
    <t>2018000096</t>
  </si>
  <si>
    <t>2018000093</t>
  </si>
  <si>
    <t>2018000094</t>
  </si>
  <si>
    <t>2018000101</t>
  </si>
  <si>
    <t>2018000112</t>
  </si>
  <si>
    <t>2018000102</t>
  </si>
  <si>
    <t>2018000110</t>
  </si>
  <si>
    <t>2018000108</t>
  </si>
  <si>
    <t>2018000127</t>
  </si>
  <si>
    <t>2018000118</t>
  </si>
  <si>
    <t>2018000114</t>
  </si>
  <si>
    <t>2018000113</t>
  </si>
  <si>
    <t>2018000129</t>
  </si>
  <si>
    <t>2018000119</t>
  </si>
  <si>
    <t>2018000120</t>
  </si>
  <si>
    <t>2018000132</t>
  </si>
  <si>
    <t>2008000003</t>
  </si>
  <si>
    <t>2018000134</t>
  </si>
  <si>
    <t>2018000141</t>
  </si>
  <si>
    <t>2018000138</t>
  </si>
  <si>
    <t>2018000133</t>
  </si>
  <si>
    <t>2018000145</t>
  </si>
  <si>
    <t>2018000146</t>
  </si>
  <si>
    <t>2008000005</t>
  </si>
  <si>
    <t>2018000154</t>
  </si>
  <si>
    <t>2018000156</t>
  </si>
  <si>
    <t>2008000006</t>
  </si>
  <si>
    <t>2018000164</t>
  </si>
  <si>
    <t>2018000157</t>
  </si>
  <si>
    <t>2018000166</t>
  </si>
  <si>
    <t>2018000168</t>
  </si>
  <si>
    <t>2018000169</t>
  </si>
  <si>
    <t>2018000171</t>
  </si>
  <si>
    <t>2018000170</t>
  </si>
  <si>
    <t>2018000174</t>
  </si>
  <si>
    <t>2018000183</t>
  </si>
  <si>
    <t>2018000176</t>
  </si>
  <si>
    <t>2018000177</t>
  </si>
  <si>
    <t>2018000179</t>
  </si>
  <si>
    <t>2018000190</t>
  </si>
  <si>
    <t>2018000197</t>
  </si>
  <si>
    <t>2018000182</t>
  </si>
  <si>
    <t>2018000186</t>
  </si>
  <si>
    <t>2018000187</t>
  </si>
  <si>
    <t>2018000195</t>
  </si>
  <si>
    <t>2008000011</t>
  </si>
  <si>
    <t>2018000193</t>
  </si>
  <si>
    <t>2018000196</t>
  </si>
  <si>
    <t>2018000200</t>
  </si>
  <si>
    <t>2018000216</t>
  </si>
  <si>
    <t>2018000201</t>
  </si>
  <si>
    <t>2018000214</t>
  </si>
  <si>
    <t>2018000223</t>
  </si>
  <si>
    <t>2018000217</t>
  </si>
  <si>
    <t>2018000220</t>
  </si>
  <si>
    <t>2018000226</t>
  </si>
  <si>
    <t>2018000229</t>
  </si>
  <si>
    <t>2018000227</t>
  </si>
  <si>
    <t>2018000232</t>
  </si>
  <si>
    <t>2018000230</t>
  </si>
  <si>
    <t>2018000231</t>
  </si>
  <si>
    <t>2018000238</t>
  </si>
  <si>
    <t>2018000265</t>
  </si>
  <si>
    <t>2018000254</t>
  </si>
  <si>
    <t>2018000251</t>
  </si>
  <si>
    <t>2018000268</t>
  </si>
  <si>
    <t>2018000258</t>
  </si>
  <si>
    <t>2018000257</t>
  </si>
  <si>
    <t>2018000262</t>
  </si>
  <si>
    <t>2018000274</t>
  </si>
  <si>
    <t>2018000291</t>
  </si>
  <si>
    <t>2018000290</t>
  </si>
  <si>
    <t>2018000289</t>
  </si>
  <si>
    <t>2018000321</t>
  </si>
  <si>
    <t>2018000303</t>
  </si>
  <si>
    <t>2018000308</t>
  </si>
  <si>
    <t>2018000307</t>
  </si>
  <si>
    <t>2018000312</t>
  </si>
  <si>
    <t>2018000342</t>
  </si>
  <si>
    <t>2008000014</t>
  </si>
  <si>
    <t>2018000381</t>
  </si>
  <si>
    <t>2018000336</t>
  </si>
  <si>
    <t>2018000348</t>
  </si>
  <si>
    <t>2018000338</t>
  </si>
  <si>
    <t>2018000363</t>
  </si>
  <si>
    <t>2018000339</t>
  </si>
  <si>
    <t>2018000365</t>
  </si>
  <si>
    <t>2018000378</t>
  </si>
  <si>
    <t>2018000368</t>
  </si>
  <si>
    <t>2018000370</t>
  </si>
  <si>
    <t>2018000376</t>
  </si>
  <si>
    <t>2018000391</t>
  </si>
  <si>
    <t>2018000375</t>
  </si>
  <si>
    <t>2018000383</t>
  </si>
  <si>
    <t>2018000394</t>
  </si>
  <si>
    <t>2008000015</t>
  </si>
  <si>
    <t>2018000398</t>
  </si>
  <si>
    <t>2018000405</t>
  </si>
  <si>
    <t>2018000401</t>
  </si>
  <si>
    <t>2018000406</t>
  </si>
  <si>
    <t>2018000410</t>
  </si>
  <si>
    <t>2018000409</t>
  </si>
  <si>
    <t>2018000411</t>
  </si>
  <si>
    <t>2018000414</t>
  </si>
  <si>
    <t>2018000419</t>
  </si>
  <si>
    <t>2018000415</t>
  </si>
  <si>
    <t>2018000424</t>
  </si>
  <si>
    <t>2018000422</t>
  </si>
  <si>
    <t>2018000431</t>
  </si>
  <si>
    <t>2018000429</t>
  </si>
  <si>
    <t>2018000441</t>
  </si>
  <si>
    <t>2018000461</t>
  </si>
  <si>
    <t>2018000464</t>
  </si>
  <si>
    <t>2018000471</t>
  </si>
  <si>
    <t>2018000475</t>
  </si>
  <si>
    <t>2018000484</t>
  </si>
  <si>
    <t>2018000496</t>
  </si>
  <si>
    <t>2018000501</t>
  </si>
  <si>
    <t>2018000507</t>
  </si>
  <si>
    <t>2018000508</t>
  </si>
  <si>
    <t>2018000510</t>
  </si>
  <si>
    <t>2018000512</t>
  </si>
  <si>
    <t>2018000524</t>
  </si>
  <si>
    <t>2018000517</t>
  </si>
  <si>
    <t>2018000536</t>
  </si>
  <si>
    <t>2018000537</t>
  </si>
  <si>
    <t>2018000540</t>
  </si>
  <si>
    <t>2018000534</t>
  </si>
  <si>
    <t>2018000533</t>
  </si>
  <si>
    <t>2018000539</t>
  </si>
  <si>
    <t>2018000548</t>
  </si>
  <si>
    <t>2018000553</t>
  </si>
  <si>
    <t>2018000557</t>
  </si>
  <si>
    <t>2018000552</t>
  </si>
  <si>
    <t>2018000570</t>
  </si>
  <si>
    <t>2018000584</t>
  </si>
  <si>
    <t>2018000594</t>
  </si>
  <si>
    <t>2018000595</t>
  </si>
  <si>
    <t>2018000598</t>
  </si>
  <si>
    <t>2018000609</t>
  </si>
  <si>
    <t>2018000615</t>
  </si>
  <si>
    <t>2018000619</t>
  </si>
  <si>
    <t>2018000610</t>
  </si>
  <si>
    <t>2018000621</t>
  </si>
  <si>
    <t>2018000625</t>
  </si>
  <si>
    <t>2018000624</t>
  </si>
  <si>
    <t>2018000626</t>
  </si>
  <si>
    <t>2018000641</t>
  </si>
  <si>
    <t>2018000644</t>
  </si>
  <si>
    <t>2018000638</t>
  </si>
  <si>
    <t>2018000642</t>
  </si>
  <si>
    <t>2018000639</t>
  </si>
  <si>
    <t>2018000649</t>
  </si>
  <si>
    <t>2018000652</t>
  </si>
  <si>
    <t>2018000654</t>
  </si>
  <si>
    <t>2018000664</t>
  </si>
  <si>
    <t>2018000661</t>
  </si>
  <si>
    <t>2018000663</t>
  </si>
  <si>
    <t>2018000667</t>
  </si>
  <si>
    <t>2018000671</t>
  </si>
  <si>
    <t>2018000669</t>
  </si>
  <si>
    <t>2018000680</t>
  </si>
  <si>
    <t>2018000682</t>
  </si>
  <si>
    <t>2018000687</t>
  </si>
  <si>
    <t>2018000684</t>
  </si>
  <si>
    <t>2018000689</t>
  </si>
  <si>
    <t>2018000690</t>
  </si>
  <si>
    <t>2018000692</t>
  </si>
  <si>
    <t>2018000693</t>
  </si>
  <si>
    <t>2018000694</t>
  </si>
  <si>
    <t>2018000701</t>
  </si>
  <si>
    <t>2018000699</t>
  </si>
  <si>
    <t>2018000700</t>
  </si>
  <si>
    <t>Control tested</t>
  </si>
  <si>
    <t>Particulars</t>
  </si>
  <si>
    <t>No. of controls</t>
  </si>
  <si>
    <t xml:space="preserve">Daily Controls frequency </t>
  </si>
  <si>
    <t>Accuracy</t>
  </si>
  <si>
    <t xml:space="preserve">Check the following design factors to verify the design appropriateness of the Control:
1. Obtain invoice of supplier and check the amount mentioned in invoice in terms with payment
2. Obtain invoice booking voucher  and check the approval of the payment process </t>
  </si>
  <si>
    <t>2049000161</t>
  </si>
  <si>
    <t>2049000086</t>
  </si>
  <si>
    <t>2049000087</t>
  </si>
  <si>
    <t>2049000064</t>
  </si>
  <si>
    <t>2049000065</t>
  </si>
  <si>
    <t>2049000079</t>
  </si>
  <si>
    <t>2049000085</t>
  </si>
  <si>
    <t>2049000257</t>
  </si>
  <si>
    <t>2049000238</t>
  </si>
  <si>
    <t>2049000524</t>
  </si>
  <si>
    <t>2002000000</t>
  </si>
  <si>
    <t>2002000001</t>
  </si>
  <si>
    <t>2002000002</t>
  </si>
  <si>
    <t>2049000224</t>
  </si>
  <si>
    <t>2049000279</t>
  </si>
  <si>
    <t>2049000352</t>
  </si>
  <si>
    <t>2049000282</t>
  </si>
  <si>
    <t>2002000003</t>
  </si>
  <si>
    <t>2002000004</t>
  </si>
  <si>
    <t>2049000288</t>
  </si>
  <si>
    <t>2049000287</t>
  </si>
  <si>
    <t>2049000393</t>
  </si>
  <si>
    <t>2004000150</t>
  </si>
  <si>
    <t>2049000487</t>
  </si>
  <si>
    <t>2049000527</t>
  </si>
  <si>
    <t>2002000005</t>
  </si>
  <si>
    <t>2002000006</t>
  </si>
  <si>
    <t>2049000456</t>
  </si>
  <si>
    <t>2049000458</t>
  </si>
  <si>
    <t>2049000657</t>
  </si>
  <si>
    <t>2049000836</t>
  </si>
  <si>
    <t>2049000645</t>
  </si>
  <si>
    <t>2049000681</t>
  </si>
  <si>
    <t>2049000682</t>
  </si>
  <si>
    <t>2049000693</t>
  </si>
  <si>
    <t>2049000644</t>
  </si>
  <si>
    <t>2002000007</t>
  </si>
  <si>
    <t>2002000008</t>
  </si>
  <si>
    <t>2049000674</t>
  </si>
  <si>
    <t>2049000780</t>
  </si>
  <si>
    <t>2049000782</t>
  </si>
  <si>
    <t>2049000783</t>
  </si>
  <si>
    <t>2002000009</t>
  </si>
  <si>
    <t>2002000010</t>
  </si>
  <si>
    <t>2049000813</t>
  </si>
  <si>
    <t>2049000818</t>
  </si>
  <si>
    <t>2049000911</t>
  </si>
  <si>
    <t>2049001069</t>
  </si>
  <si>
    <t>2049001071</t>
  </si>
  <si>
    <t>2049001068</t>
  </si>
  <si>
    <t>2049000995</t>
  </si>
  <si>
    <t>2002000011</t>
  </si>
  <si>
    <t>2002000012</t>
  </si>
  <si>
    <t>2049000939</t>
  </si>
  <si>
    <t>2049001174</t>
  </si>
  <si>
    <t>2049001175</t>
  </si>
  <si>
    <t>2049001061</t>
  </si>
  <si>
    <t>2049001194</t>
  </si>
  <si>
    <t>2049001030</t>
  </si>
  <si>
    <t>2049001031</t>
  </si>
  <si>
    <t>2049001044</t>
  </si>
  <si>
    <t>2049001059</t>
  </si>
  <si>
    <t>2049001062</t>
  </si>
  <si>
    <t>2049001065</t>
  </si>
  <si>
    <t>2049001064</t>
  </si>
  <si>
    <t>2049001084</t>
  </si>
  <si>
    <t>2049001082</t>
  </si>
  <si>
    <t>2049001083</t>
  </si>
  <si>
    <t>2002000013</t>
  </si>
  <si>
    <t>2002000014</t>
  </si>
  <si>
    <t>2049001179</t>
  </si>
  <si>
    <t>2049001130</t>
  </si>
  <si>
    <t>2049001162</t>
  </si>
  <si>
    <t>2049001177</t>
  </si>
  <si>
    <t>2049001420</t>
  </si>
  <si>
    <t>2049001192</t>
  </si>
  <si>
    <t>2049001201</t>
  </si>
  <si>
    <t>2049001223</t>
  </si>
  <si>
    <t>2002000015</t>
  </si>
  <si>
    <t>2002000016</t>
  </si>
  <si>
    <t>2049001288</t>
  </si>
  <si>
    <t>2049001321</t>
  </si>
  <si>
    <t>2049001323</t>
  </si>
  <si>
    <t>2049001324</t>
  </si>
  <si>
    <t>2049001397</t>
  </si>
  <si>
    <t>2049001396</t>
  </si>
  <si>
    <t>2049001389</t>
  </si>
  <si>
    <t>2049001424</t>
  </si>
  <si>
    <t>2049001416</t>
  </si>
  <si>
    <t>2049001372</t>
  </si>
  <si>
    <t>2002000017</t>
  </si>
  <si>
    <t>2002000018</t>
  </si>
  <si>
    <t>2049001382</t>
  </si>
  <si>
    <t>2049001392</t>
  </si>
  <si>
    <t>2049001427</t>
  </si>
  <si>
    <t>2049001429</t>
  </si>
  <si>
    <t>2004000645</t>
  </si>
  <si>
    <t>2049001460</t>
  </si>
  <si>
    <t>2004000663</t>
  </si>
  <si>
    <t>2049001488</t>
  </si>
  <si>
    <t>2049001489</t>
  </si>
  <si>
    <t>2049001490</t>
  </si>
  <si>
    <t>2049001495</t>
  </si>
  <si>
    <t>2049001497</t>
  </si>
  <si>
    <t>2049001498</t>
  </si>
  <si>
    <t>2049001499</t>
  </si>
  <si>
    <t>2049001521</t>
  </si>
  <si>
    <t>2049001518</t>
  </si>
  <si>
    <t>2049001528</t>
  </si>
  <si>
    <t>2049001532</t>
  </si>
  <si>
    <t>2002000019</t>
  </si>
  <si>
    <t>2002000020</t>
  </si>
  <si>
    <t>Removed duplicate document no.</t>
  </si>
  <si>
    <t>Investigation threshold is not applicable. Because, the control owner critically examines the invoice of supplier and the payment requirement, therefore confirms the accuracy.</t>
  </si>
  <si>
    <t xml:space="preserve">The report is Non-System-Generated. We will check the following design factors to verify the design appropriateness of the Control:
1. Obtain invoice of supplier and check the amount mentioned in invoice in terms with payment
2. Obtain invoice booking voucher  and check the approval of the payment process </t>
  </si>
  <si>
    <r>
      <rPr>
        <b/>
        <sz val="9"/>
        <rFont val="Verdana"/>
        <family val="2"/>
        <scheme val="minor"/>
      </rPr>
      <t>Documents:</t>
    </r>
    <r>
      <rPr>
        <sz val="9"/>
        <rFont val="Verdana"/>
        <family val="2"/>
        <scheme val="minor"/>
      </rPr>
      <t xml:space="preserve"> Invoice, Delivery challan, PO
</t>
    </r>
    <r>
      <rPr>
        <b/>
        <sz val="9"/>
        <rFont val="Verdana"/>
        <family val="2"/>
        <scheme val="minor"/>
      </rPr>
      <t xml:space="preserve">Assertion: </t>
    </r>
    <r>
      <rPr>
        <sz val="9"/>
        <rFont val="Verdana"/>
        <family val="2"/>
        <scheme val="minor"/>
      </rPr>
      <t xml:space="preserve">Accuracy
</t>
    </r>
    <r>
      <rPr>
        <b/>
        <sz val="9"/>
        <rFont val="Verdana"/>
        <family val="2"/>
        <scheme val="minor"/>
      </rPr>
      <t>Correlation to the risk/assertion:</t>
    </r>
    <r>
      <rPr>
        <sz val="9"/>
        <rFont val="Verdana"/>
        <family val="2"/>
        <scheme val="minor"/>
      </rPr>
      <t xml:space="preserve"> Factory overhead is monitored by  factory head through obtaining invoice of supplier and then subsequently checking the amount mentioned in invoice in terms with payment, ensure quantity and quality of goods or services respectively. This steps confirms the accuracy of the control.
</t>
    </r>
  </si>
  <si>
    <t>Factory overhead Ledger</t>
  </si>
  <si>
    <t>1. Invoice: Invoice is prepared based on PO by central purchase team.
2. Delivery challan: When the products are delivered, the delivery challan is prepared by warehouse management.
3. PO: Central purchase team selects the supplier from the quotation based on the availability of the material to be delivered, time of delivery, quality needed, price of the material etc. through comparative statement for purchasing raw materials which checked by Purchased head and approved by Plant CFO. For other than raw materials, finance department review the full process, check the papers and approved the PO and dispatched to vendor on electronic medium. 
4. Based on the PO, invoice and delivery challan, the ledger entry of factory overhead is posted in the system.</t>
  </si>
  <si>
    <t>Factory overhead is monitored and ensure quantity and quality of goods or services respectively;</t>
  </si>
  <si>
    <t>Factory-in-charge authorizes, approves and ensures proper allocation of factory overhead and verifies if it is charged at actual.</t>
  </si>
  <si>
    <t xml:space="preserve">Factory overhead reported in the financial statement may not be recorded as per actual expense and maybe misallocated.
</t>
  </si>
  <si>
    <t>1. Authority of the factory/ warehouse team is the appropriate level of authority as per the company's policy.
2. Silva Kumer is competent and has the appropriate level of authority to perform the control effectively. He has been working in this industry for many years.
3. Manual control.</t>
  </si>
  <si>
    <t xml:space="preserve">Factory head </t>
  </si>
  <si>
    <t>2049000906</t>
  </si>
  <si>
    <t>2049000895</t>
  </si>
  <si>
    <t>2049000896</t>
  </si>
  <si>
    <t>2049000905</t>
  </si>
  <si>
    <t>2049000897</t>
  </si>
  <si>
    <t>2049000195</t>
  </si>
  <si>
    <t>2003000353</t>
  </si>
  <si>
    <t>2049000189</t>
  </si>
  <si>
    <t>2049000225</t>
  </si>
  <si>
    <t>2049000759</t>
  </si>
  <si>
    <t>2004000024</t>
  </si>
  <si>
    <t>2049000157</t>
  </si>
  <si>
    <t>2049000192</t>
  </si>
  <si>
    <t>2049000190</t>
  </si>
  <si>
    <t>2049000191</t>
  </si>
  <si>
    <t>2049000080</t>
  </si>
  <si>
    <t>2049000159</t>
  </si>
  <si>
    <t>2049000166</t>
  </si>
  <si>
    <t>2049000218</t>
  </si>
  <si>
    <t>2049000078</t>
  </si>
  <si>
    <t>2049000158</t>
  </si>
  <si>
    <t>2049000213</t>
  </si>
  <si>
    <t>2049000284</t>
  </si>
  <si>
    <t>2049000216</t>
  </si>
  <si>
    <t>2049000230</t>
  </si>
  <si>
    <t>2049000281</t>
  </si>
  <si>
    <t>2049000758</t>
  </si>
  <si>
    <t>2049000291</t>
  </si>
  <si>
    <t>2049000292</t>
  </si>
  <si>
    <t>2049000171</t>
  </si>
  <si>
    <t>2049000178</t>
  </si>
  <si>
    <t>2049000233</t>
  </si>
  <si>
    <t>2049000290</t>
  </si>
  <si>
    <t>2049000185</t>
  </si>
  <si>
    <t>2049000286</t>
  </si>
  <si>
    <t>2049000259</t>
  </si>
  <si>
    <t>2049000183</t>
  </si>
  <si>
    <t>2049000277</t>
  </si>
  <si>
    <t>2049000405</t>
  </si>
  <si>
    <t>2004000081</t>
  </si>
  <si>
    <t>2049000188</t>
  </si>
  <si>
    <t>2049000196</t>
  </si>
  <si>
    <t>2049000280</t>
  </si>
  <si>
    <t>2049000289</t>
  </si>
  <si>
    <t>2049000306</t>
  </si>
  <si>
    <t>2049000320</t>
  </si>
  <si>
    <t>2004000105</t>
  </si>
  <si>
    <t>2049000278</t>
  </si>
  <si>
    <t>2049000369</t>
  </si>
  <si>
    <t>2049001222</t>
  </si>
  <si>
    <t>2049000379</t>
  </si>
  <si>
    <t>2049000380</t>
  </si>
  <si>
    <t>2049000371</t>
  </si>
  <si>
    <t>2049000378</t>
  </si>
  <si>
    <t>2004000139</t>
  </si>
  <si>
    <t>2004000140</t>
  </si>
  <si>
    <t>2004000149</t>
  </si>
  <si>
    <t>2049000360</t>
  </si>
  <si>
    <t>2049000757</t>
  </si>
  <si>
    <t>2022000381</t>
  </si>
  <si>
    <t>2049000381</t>
  </si>
  <si>
    <t>2004000161</t>
  </si>
  <si>
    <t>2049000400</t>
  </si>
  <si>
    <t>2049000408</t>
  </si>
  <si>
    <t>2049000414</t>
  </si>
  <si>
    <t>2049000436</t>
  </si>
  <si>
    <t>2049000439</t>
  </si>
  <si>
    <t>2049000440</t>
  </si>
  <si>
    <t>2049000441</t>
  </si>
  <si>
    <t>2049000453</t>
  </si>
  <si>
    <t>2049000454</t>
  </si>
  <si>
    <t>2003001745</t>
  </si>
  <si>
    <t>2003001746</t>
  </si>
  <si>
    <t>2003001747</t>
  </si>
  <si>
    <t>2004000206</t>
  </si>
  <si>
    <t>2004000210</t>
  </si>
  <si>
    <t>2049000569</t>
  </si>
  <si>
    <t>2049000654</t>
  </si>
  <si>
    <t>2049000649</t>
  </si>
  <si>
    <t>2004000242</t>
  </si>
  <si>
    <t>2004000249</t>
  </si>
  <si>
    <t>2004000250</t>
  </si>
  <si>
    <t>2049000650</t>
  </si>
  <si>
    <t>2049000834</t>
  </si>
  <si>
    <t>2049000643</t>
  </si>
  <si>
    <t>2049000658</t>
  </si>
  <si>
    <t>2049000659</t>
  </si>
  <si>
    <t>2049000655</t>
  </si>
  <si>
    <t>2049001189</t>
  </si>
  <si>
    <t>2049000651</t>
  </si>
  <si>
    <t>2049000692</t>
  </si>
  <si>
    <t>2049000698</t>
  </si>
  <si>
    <t>2049000831</t>
  </si>
  <si>
    <t>2049000646</t>
  </si>
  <si>
    <t>2049000652</t>
  </si>
  <si>
    <t>2049000653</t>
  </si>
  <si>
    <t>2049000685</t>
  </si>
  <si>
    <t>2049000784</t>
  </si>
  <si>
    <t>2049000760</t>
  </si>
  <si>
    <t>2049000761</t>
  </si>
  <si>
    <t>2049000762</t>
  </si>
  <si>
    <t>2004000278</t>
  </si>
  <si>
    <t>2004000285</t>
  </si>
  <si>
    <t>2004000286</t>
  </si>
  <si>
    <t>2004000290</t>
  </si>
  <si>
    <t>2004000293</t>
  </si>
  <si>
    <t>2004000294</t>
  </si>
  <si>
    <t>2004000295</t>
  </si>
  <si>
    <t>2049000683</t>
  </si>
  <si>
    <t>2049000684</t>
  </si>
  <si>
    <t>2049000686</t>
  </si>
  <si>
    <t>2049000910</t>
  </si>
  <si>
    <t>2049000749</t>
  </si>
  <si>
    <t>2049000837</t>
  </si>
  <si>
    <t>2049000815</t>
  </si>
  <si>
    <t>2049000816</t>
  </si>
  <si>
    <t>2049000849</t>
  </si>
  <si>
    <t>2003002425</t>
  </si>
  <si>
    <t>2004000361</t>
  </si>
  <si>
    <t>2049000820</t>
  </si>
  <si>
    <t>2049000853</t>
  </si>
  <si>
    <t>2049000927</t>
  </si>
  <si>
    <t>2049000961</t>
  </si>
  <si>
    <t>2004000400</t>
  </si>
  <si>
    <t>2004000401</t>
  </si>
  <si>
    <t>2004000402</t>
  </si>
  <si>
    <t>2004000403</t>
  </si>
  <si>
    <t>2049001131</t>
  </si>
  <si>
    <t>2049001078</t>
  </si>
  <si>
    <t>2049001085</t>
  </si>
  <si>
    <t>2004000423</t>
  </si>
  <si>
    <t>2049001187</t>
  </si>
  <si>
    <t>2049001066</t>
  </si>
  <si>
    <t>2049001067</t>
  </si>
  <si>
    <t>2049001076</t>
  </si>
  <si>
    <t>2049001196</t>
  </si>
  <si>
    <t>2004000439</t>
  </si>
  <si>
    <t>2004000445</t>
  </si>
  <si>
    <t>2004000446</t>
  </si>
  <si>
    <t>2049000998</t>
  </si>
  <si>
    <t>2049001056</t>
  </si>
  <si>
    <t>2049001057</t>
  </si>
  <si>
    <t>2004000453</t>
  </si>
  <si>
    <t>2004000454</t>
  </si>
  <si>
    <t>2004000462</t>
  </si>
  <si>
    <t>2004000463</t>
  </si>
  <si>
    <t>2049001021</t>
  </si>
  <si>
    <t>2049001022</t>
  </si>
  <si>
    <t>2010000285</t>
  </si>
  <si>
    <t>2049001055</t>
  </si>
  <si>
    <t>2049001074</t>
  </si>
  <si>
    <t>2049001020</t>
  </si>
  <si>
    <t>2049001053</t>
  </si>
  <si>
    <t>2049001054</t>
  </si>
  <si>
    <t>2049001176</t>
  </si>
  <si>
    <t>2049001121</t>
  </si>
  <si>
    <t>2049001161</t>
  </si>
  <si>
    <t>2049001300</t>
  </si>
  <si>
    <t>2049001077</t>
  </si>
  <si>
    <t>2049001079</t>
  </si>
  <si>
    <t>2049001080</t>
  </si>
  <si>
    <t>2049001087</t>
  </si>
  <si>
    <t>2049001126</t>
  </si>
  <si>
    <t>2049001127</t>
  </si>
  <si>
    <t>2049001128</t>
  </si>
  <si>
    <t>2049001129</t>
  </si>
  <si>
    <t>2049001188</t>
  </si>
  <si>
    <t>2049001153</t>
  </si>
  <si>
    <t>2049001197</t>
  </si>
  <si>
    <t>2049001515</t>
  </si>
  <si>
    <t>2049001163</t>
  </si>
  <si>
    <t>2049001164</t>
  </si>
  <si>
    <t>2004000474</t>
  </si>
  <si>
    <t>2049001191</t>
  </si>
  <si>
    <t>2049001193</t>
  </si>
  <si>
    <t>2049001195</t>
  </si>
  <si>
    <t>2049001320</t>
  </si>
  <si>
    <t>2049001395</t>
  </si>
  <si>
    <t>2049001822</t>
  </si>
  <si>
    <t>2049001911</t>
  </si>
  <si>
    <t>2049001190</t>
  </si>
  <si>
    <t>2049001220</t>
  </si>
  <si>
    <t>2049001221</t>
  </si>
  <si>
    <t>2010000450</t>
  </si>
  <si>
    <t>2049001264</t>
  </si>
  <si>
    <t>2049001310</t>
  </si>
  <si>
    <t>2049001393</t>
  </si>
  <si>
    <t>2049001516</t>
  </si>
  <si>
    <t>2049001285</t>
  </si>
  <si>
    <t>2049001394</t>
  </si>
  <si>
    <t>2049001284</t>
  </si>
  <si>
    <t>2004000488</t>
  </si>
  <si>
    <t>2004000489</t>
  </si>
  <si>
    <t>2049001259</t>
  </si>
  <si>
    <t>2049001487</t>
  </si>
  <si>
    <t>2049001400</t>
  </si>
  <si>
    <t>2049001403</t>
  </si>
  <si>
    <t>2049001404</t>
  </si>
  <si>
    <t>2049001405</t>
  </si>
  <si>
    <t>2049001415</t>
  </si>
  <si>
    <t>2049001286</t>
  </si>
  <si>
    <t>2049001308</t>
  </si>
  <si>
    <t>2049001388</t>
  </si>
  <si>
    <t>2049001311</t>
  </si>
  <si>
    <t>2004000499</t>
  </si>
  <si>
    <t>2004000501</t>
  </si>
  <si>
    <t>2004000502</t>
  </si>
  <si>
    <t>2004000503</t>
  </si>
  <si>
    <t>2004000504</t>
  </si>
  <si>
    <t>2049001270</t>
  </si>
  <si>
    <t>2049001272</t>
  </si>
  <si>
    <t>2049001287</t>
  </si>
  <si>
    <t>2049001301</t>
  </si>
  <si>
    <t>2049001302</t>
  </si>
  <si>
    <t>2049001439</t>
  </si>
  <si>
    <t>2049001504</t>
  </si>
  <si>
    <t>2049001322</t>
  </si>
  <si>
    <t>2049001531</t>
  </si>
  <si>
    <t>2049001645</t>
  </si>
  <si>
    <t>2049001646</t>
  </si>
  <si>
    <t>2049001383</t>
  </si>
  <si>
    <t>2049001387</t>
  </si>
  <si>
    <t>2049001438</t>
  </si>
  <si>
    <t>2049001442</t>
  </si>
  <si>
    <t>2049001443</t>
  </si>
  <si>
    <t>2049001445</t>
  </si>
  <si>
    <t>2049001644</t>
  </si>
  <si>
    <t>2049001553</t>
  </si>
  <si>
    <t>2049001440</t>
  </si>
  <si>
    <t>2049001535</t>
  </si>
  <si>
    <t>2004000527</t>
  </si>
  <si>
    <t>2049001458</t>
  </si>
  <si>
    <t>2049001519</t>
  </si>
  <si>
    <t>2049001455</t>
  </si>
  <si>
    <t>2049001428</t>
  </si>
  <si>
    <t>2049001430</t>
  </si>
  <si>
    <t>2049001454</t>
  </si>
  <si>
    <t>2049001493</t>
  </si>
  <si>
    <t>2049001502</t>
  </si>
  <si>
    <t>2049001503</t>
  </si>
  <si>
    <t>2049001588</t>
  </si>
  <si>
    <t>2049001494</t>
  </si>
  <si>
    <t>2049001507</t>
  </si>
  <si>
    <t>2049001508</t>
  </si>
  <si>
    <t>2010000455</t>
  </si>
  <si>
    <t>2049001513</t>
  </si>
  <si>
    <t>2003003045</t>
  </si>
  <si>
    <t>2004000542</t>
  </si>
  <si>
    <t>2010000502</t>
  </si>
  <si>
    <t>2049001522</t>
  </si>
  <si>
    <t>2049001533</t>
  </si>
  <si>
    <t>2049001537</t>
  </si>
  <si>
    <t>2049001738</t>
  </si>
  <si>
    <t>2049001888</t>
  </si>
  <si>
    <t>2049001643</t>
  </si>
  <si>
    <t>2049001617</t>
  </si>
  <si>
    <t>2049001654</t>
  </si>
  <si>
    <t>2049001667</t>
  </si>
  <si>
    <t>2049001673</t>
  </si>
  <si>
    <t>2049001675</t>
  </si>
  <si>
    <t>2049001658</t>
  </si>
  <si>
    <t>2049001741</t>
  </si>
  <si>
    <t>2049001827</t>
  </si>
  <si>
    <t>2049001625</t>
  </si>
  <si>
    <t>2049001626</t>
  </si>
  <si>
    <t>2049001637</t>
  </si>
  <si>
    <t>2049001693</t>
  </si>
  <si>
    <t>2049001655</t>
  </si>
  <si>
    <t>2049001656</t>
  </si>
  <si>
    <t>2049001657</t>
  </si>
  <si>
    <t>2049001826</t>
  </si>
  <si>
    <t>2049001648</t>
  </si>
  <si>
    <t>2049001652</t>
  </si>
  <si>
    <t>2049001653</t>
  </si>
  <si>
    <t>2049001690</t>
  </si>
  <si>
    <t>2049001828</t>
  </si>
  <si>
    <t>2049001733</t>
  </si>
  <si>
    <t>2049001734</t>
  </si>
  <si>
    <t>2049001740</t>
  </si>
  <si>
    <t>2049001739</t>
  </si>
  <si>
    <t>2049001534</t>
  </si>
  <si>
    <t>2049001754</t>
  </si>
  <si>
    <t>2049001769</t>
  </si>
  <si>
    <t>2049001771</t>
  </si>
  <si>
    <t>2049001776</t>
  </si>
  <si>
    <t>2049001823</t>
  </si>
  <si>
    <t>2049001824</t>
  </si>
  <si>
    <t>2049001829</t>
  </si>
  <si>
    <t>2049001848</t>
  </si>
  <si>
    <t>2049001849</t>
  </si>
  <si>
    <t>2049002412</t>
  </si>
  <si>
    <t>2049001838</t>
  </si>
  <si>
    <t>2004000558</t>
  </si>
  <si>
    <t>2004000559</t>
  </si>
  <si>
    <t>2004000573</t>
  </si>
  <si>
    <t>2049001736</t>
  </si>
  <si>
    <t>2049001773</t>
  </si>
  <si>
    <t>2049001774</t>
  </si>
  <si>
    <t>2049001775</t>
  </si>
  <si>
    <t>2049001818</t>
  </si>
  <si>
    <t>2049001777</t>
  </si>
  <si>
    <t>2049001832</t>
  </si>
  <si>
    <t>2049001837</t>
  </si>
  <si>
    <t>2049001873</t>
  </si>
  <si>
    <t>2049002001</t>
  </si>
  <si>
    <t>2049001825</t>
  </si>
  <si>
    <t>2049001814</t>
  </si>
  <si>
    <t>2049001830</t>
  </si>
  <si>
    <t>2049001831</t>
  </si>
  <si>
    <t>2049001835</t>
  </si>
  <si>
    <t>2049001836</t>
  </si>
  <si>
    <t>2049001845</t>
  </si>
  <si>
    <t>2049001846</t>
  </si>
  <si>
    <t>2049001847</t>
  </si>
  <si>
    <t>2049001872</t>
  </si>
  <si>
    <t>2004000592</t>
  </si>
  <si>
    <t>2004000598</t>
  </si>
  <si>
    <t>2049001871</t>
  </si>
  <si>
    <t>2049001817</t>
  </si>
  <si>
    <t>2049001875</t>
  </si>
  <si>
    <t>2049001876</t>
  </si>
  <si>
    <t>2049001877</t>
  </si>
  <si>
    <t>2049001878</t>
  </si>
  <si>
    <t>2049001887</t>
  </si>
  <si>
    <t>2049002050</t>
  </si>
  <si>
    <t>2049001865</t>
  </si>
  <si>
    <t>2049001863</t>
  </si>
  <si>
    <t>2049001864</t>
  </si>
  <si>
    <t>2049001867</t>
  </si>
  <si>
    <t>2049001868</t>
  </si>
  <si>
    <t>2049002106</t>
  </si>
  <si>
    <t>2049001938</t>
  </si>
  <si>
    <t>2049001943</t>
  </si>
  <si>
    <t>2049001945</t>
  </si>
  <si>
    <t>2049001948</t>
  </si>
  <si>
    <t>2049001939</t>
  </si>
  <si>
    <t>2049001940</t>
  </si>
  <si>
    <t>2049001941</t>
  </si>
  <si>
    <t>2049001932</t>
  </si>
  <si>
    <t>2049002053</t>
  </si>
  <si>
    <t>2049002039</t>
  </si>
  <si>
    <t>2049002035</t>
  </si>
  <si>
    <t>2049002198</t>
  </si>
  <si>
    <t>2049002056</t>
  </si>
  <si>
    <t>2049002059</t>
  </si>
  <si>
    <t>2049002061</t>
  </si>
  <si>
    <t>2049002062</t>
  </si>
  <si>
    <t>2049002044</t>
  </si>
  <si>
    <t>2049002063</t>
  </si>
  <si>
    <t>2049002064</t>
  </si>
  <si>
    <t>2049002516</t>
  </si>
  <si>
    <t>2049002060</t>
  </si>
  <si>
    <t>2049002040</t>
  </si>
  <si>
    <t>2049002055</t>
  </si>
  <si>
    <t>2049002067</t>
  </si>
  <si>
    <t>2049002002</t>
  </si>
  <si>
    <t>2049002041</t>
  </si>
  <si>
    <t>2049002010</t>
  </si>
  <si>
    <t>2049002019</t>
  </si>
  <si>
    <t>2049002324</t>
  </si>
  <si>
    <t>2049002169</t>
  </si>
  <si>
    <t>2049002124</t>
  </si>
  <si>
    <t>2049002136</t>
  </si>
  <si>
    <t>2049002189</t>
  </si>
  <si>
    <t>2049002100</t>
  </si>
  <si>
    <t>2049002101</t>
  </si>
  <si>
    <t>2049002125</t>
  </si>
  <si>
    <t>2049002176</t>
  </si>
  <si>
    <t>2049002177</t>
  </si>
  <si>
    <t>2049002190</t>
  </si>
  <si>
    <t>2004000605</t>
  </si>
  <si>
    <t>2004000606</t>
  </si>
  <si>
    <t>2004000622</t>
  </si>
  <si>
    <t>2004000625</t>
  </si>
  <si>
    <t>2004000626</t>
  </si>
  <si>
    <t>2049002102</t>
  </si>
  <si>
    <t>2049002103</t>
  </si>
  <si>
    <t>2049002104</t>
  </si>
  <si>
    <t>2049002105</t>
  </si>
  <si>
    <t>2049002117</t>
  </si>
  <si>
    <t>2049002138</t>
  </si>
  <si>
    <t>2049002174</t>
  </si>
  <si>
    <t>2049002175</t>
  </si>
  <si>
    <t>2049002178</t>
  </si>
  <si>
    <t>2049002179</t>
  </si>
  <si>
    <t>2049002128</t>
  </si>
  <si>
    <t>2049002129</t>
  </si>
  <si>
    <t>2049002130</t>
  </si>
  <si>
    <t>2049002191</t>
  </si>
  <si>
    <t>2049002327</t>
  </si>
  <si>
    <t>2049002131</t>
  </si>
  <si>
    <t>2049002132</t>
  </si>
  <si>
    <t>2049002161</t>
  </si>
  <si>
    <t>2049002162</t>
  </si>
  <si>
    <t>2049002164</t>
  </si>
  <si>
    <t>2049002165</t>
  </si>
  <si>
    <t>2049002166</t>
  </si>
  <si>
    <t>2049002192</t>
  </si>
  <si>
    <t>2004000635</t>
  </si>
  <si>
    <t>2049002167</t>
  </si>
  <si>
    <t>2049002170</t>
  </si>
  <si>
    <t>2049002171</t>
  </si>
  <si>
    <t>2049002187</t>
  </si>
  <si>
    <t>2010000785</t>
  </si>
  <si>
    <t>2049002306</t>
  </si>
  <si>
    <t>2049002310</t>
  </si>
  <si>
    <t>2049002311</t>
  </si>
  <si>
    <t>2049002312</t>
  </si>
  <si>
    <t>2049002401</t>
  </si>
  <si>
    <t>2049002528</t>
  </si>
  <si>
    <t>2049002314</t>
  </si>
  <si>
    <t>2049002315</t>
  </si>
  <si>
    <t>2049002316</t>
  </si>
  <si>
    <t>2049002298</t>
  </si>
  <si>
    <t>2049002299</t>
  </si>
  <si>
    <t>2049002300</t>
  </si>
  <si>
    <t>2049002313</t>
  </si>
  <si>
    <t>2049002943</t>
  </si>
  <si>
    <t>2049002317</t>
  </si>
  <si>
    <t>2049002270</t>
  </si>
  <si>
    <t>2049002282</t>
  </si>
  <si>
    <t>2049002308</t>
  </si>
  <si>
    <t>2049002275</t>
  </si>
  <si>
    <t>2049002283</t>
  </si>
  <si>
    <t>2049002284</t>
  </si>
  <si>
    <t>2049002281</t>
  </si>
  <si>
    <t>2049002470</t>
  </si>
  <si>
    <t>2049002472</t>
  </si>
  <si>
    <t>2004000673</t>
  </si>
  <si>
    <t>2049002512</t>
  </si>
  <si>
    <t>2049002328</t>
  </si>
  <si>
    <t>2049002376</t>
  </si>
  <si>
    <t>2049002398</t>
  </si>
  <si>
    <t>2004000688</t>
  </si>
  <si>
    <t>2004000689</t>
  </si>
  <si>
    <t>2049002360</t>
  </si>
  <si>
    <t>2049002361</t>
  </si>
  <si>
    <t>2049002403</t>
  </si>
  <si>
    <t>2049002373</t>
  </si>
  <si>
    <t>2049002375</t>
  </si>
  <si>
    <t>2049002515</t>
  </si>
  <si>
    <t>2049002573</t>
  </si>
  <si>
    <t>2049002391</t>
  </si>
  <si>
    <t>2049002514</t>
  </si>
  <si>
    <t>2049002469</t>
  </si>
  <si>
    <t>2049002519</t>
  </si>
  <si>
    <t>2049002319</t>
  </si>
  <si>
    <t>2049002425</t>
  </si>
  <si>
    <t>2049002482</t>
  </si>
  <si>
    <t>2004000695</t>
  </si>
  <si>
    <t>2004000699</t>
  </si>
  <si>
    <t>2049002325</t>
  </si>
  <si>
    <t>2003005653</t>
  </si>
  <si>
    <t>2049002463</t>
  </si>
  <si>
    <t>2049002521</t>
  </si>
  <si>
    <t>2049002723</t>
  </si>
  <si>
    <t>2049002667</t>
  </si>
  <si>
    <t>2049002585</t>
  </si>
  <si>
    <t>2049002598</t>
  </si>
  <si>
    <t>2049002577</t>
  </si>
  <si>
    <t>2049002599</t>
  </si>
  <si>
    <t>2049002600</t>
  </si>
  <si>
    <t>2049002668</t>
  </si>
  <si>
    <t>2049002669</t>
  </si>
  <si>
    <t>2049002581</t>
  </si>
  <si>
    <t>2049002661</t>
  </si>
  <si>
    <t>2049002696</t>
  </si>
  <si>
    <t>2049002698</t>
  </si>
  <si>
    <t>2049002665</t>
  </si>
  <si>
    <t>2049002689</t>
  </si>
  <si>
    <t>2004000728</t>
  </si>
  <si>
    <t>2004000729</t>
  </si>
  <si>
    <t>2004000730</t>
  </si>
  <si>
    <t>2049002694</t>
  </si>
  <si>
    <t>2049002601</t>
  </si>
  <si>
    <t>2049002666</t>
  </si>
  <si>
    <t>2049002815</t>
  </si>
  <si>
    <t>2049003146</t>
  </si>
  <si>
    <t>2049002673</t>
  </si>
  <si>
    <t>2049002680</t>
  </si>
  <si>
    <t>2049002682</t>
  </si>
  <si>
    <t>2004000753</t>
  </si>
  <si>
    <t>2004000755</t>
  </si>
  <si>
    <t>2049002676</t>
  </si>
  <si>
    <t>2049002685</t>
  </si>
  <si>
    <t>2049002687</t>
  </si>
  <si>
    <t>2049002688</t>
  </si>
  <si>
    <t>2049002690</t>
  </si>
  <si>
    <t>2049002736</t>
  </si>
  <si>
    <t>2049002748</t>
  </si>
  <si>
    <t>2049002767</t>
  </si>
  <si>
    <t>2049002770</t>
  </si>
  <si>
    <t>2049002755</t>
  </si>
  <si>
    <t>2004000764</t>
  </si>
  <si>
    <t>2049002739</t>
  </si>
  <si>
    <t>2049002763</t>
  </si>
  <si>
    <t>2049002766</t>
  </si>
  <si>
    <t>2049003118</t>
  </si>
  <si>
    <t>2049002790</t>
  </si>
  <si>
    <t>2049002942</t>
  </si>
  <si>
    <t>2049002792</t>
  </si>
  <si>
    <t>2003005816</t>
  </si>
  <si>
    <t>2004000775</t>
  </si>
  <si>
    <t>2004000779</t>
  </si>
  <si>
    <t>2004000783</t>
  </si>
  <si>
    <t>2049002828</t>
  </si>
  <si>
    <t>2049002830</t>
  </si>
  <si>
    <t>2049002831</t>
  </si>
  <si>
    <t>2049002839</t>
  </si>
  <si>
    <t>2049003114</t>
  </si>
  <si>
    <t>2049003115</t>
  </si>
  <si>
    <t>2049002938</t>
  </si>
  <si>
    <t>2049002939</t>
  </si>
  <si>
    <t>2049003107</t>
  </si>
  <si>
    <t>2049003154</t>
  </si>
  <si>
    <t>2049002941</t>
  </si>
  <si>
    <t>2049002919</t>
  </si>
  <si>
    <t>2049002924</t>
  </si>
  <si>
    <t>2049003123</t>
  </si>
  <si>
    <t>2049003070</t>
  </si>
  <si>
    <t>2049003102</t>
  </si>
  <si>
    <t>2049002925</t>
  </si>
  <si>
    <t>2049003085</t>
  </si>
  <si>
    <t>2049002920</t>
  </si>
  <si>
    <t>2049002921</t>
  </si>
  <si>
    <t>2010001005</t>
  </si>
  <si>
    <t>2049002922</t>
  </si>
  <si>
    <t>2049002923</t>
  </si>
  <si>
    <t>2049002926</t>
  </si>
  <si>
    <t>2049002969</t>
  </si>
  <si>
    <t>2049002970</t>
  </si>
  <si>
    <t>2049003103</t>
  </si>
  <si>
    <t>2004000802</t>
  </si>
  <si>
    <t>2004000803</t>
  </si>
  <si>
    <t>2049003086</t>
  </si>
  <si>
    <t>2049003087</t>
  </si>
  <si>
    <t>2049003089</t>
  </si>
  <si>
    <t>2049003101</t>
  </si>
  <si>
    <t>2049003122</t>
  </si>
  <si>
    <t>2049003126</t>
  </si>
  <si>
    <t>2049003127</t>
  </si>
  <si>
    <t>2049003081</t>
  </si>
  <si>
    <t>2049003044</t>
  </si>
  <si>
    <t>2049003088</t>
  </si>
  <si>
    <t>2049003034</t>
  </si>
  <si>
    <t>2049003045</t>
  </si>
  <si>
    <t>2004000817</t>
  </si>
  <si>
    <t>2049003037</t>
  </si>
  <si>
    <t>2049003042</t>
  </si>
  <si>
    <t>2049003135</t>
  </si>
  <si>
    <t>2049003032</t>
  </si>
  <si>
    <t>2049003076</t>
  </si>
  <si>
    <t>2049003077</t>
  </si>
  <si>
    <t>2049003078</t>
  </si>
  <si>
    <t>2049003106</t>
  </si>
  <si>
    <t>2049003104</t>
  </si>
  <si>
    <t>2049003105</t>
  </si>
  <si>
    <t>2049003132</t>
  </si>
  <si>
    <t>2049003133</t>
  </si>
  <si>
    <t>2049000907</t>
  </si>
  <si>
    <t>2003001679</t>
  </si>
  <si>
    <t>2003003041</t>
  </si>
  <si>
    <t>2049002247</t>
  </si>
  <si>
    <t>2049002248</t>
  </si>
  <si>
    <t>2049002249</t>
  </si>
  <si>
    <t>2049002250</t>
  </si>
  <si>
    <t>2049002251</t>
  </si>
  <si>
    <t>2049002252</t>
  </si>
  <si>
    <t>2049002253</t>
  </si>
  <si>
    <t>2049002254</t>
  </si>
  <si>
    <t>2049002255</t>
  </si>
  <si>
    <t>2049002256</t>
  </si>
  <si>
    <t>2049002257</t>
  </si>
  <si>
    <t>2049002331</t>
  </si>
  <si>
    <t>2049002332</t>
  </si>
  <si>
    <t>2049002333</t>
  </si>
  <si>
    <t>2049002334</t>
  </si>
  <si>
    <t>2049002335</t>
  </si>
  <si>
    <t>2049002336</t>
  </si>
  <si>
    <t>2049002337</t>
  </si>
  <si>
    <t>2049002338</t>
  </si>
  <si>
    <t>2049002339</t>
  </si>
  <si>
    <t>2049002340</t>
  </si>
  <si>
    <t>2049002341</t>
  </si>
  <si>
    <t>2049002342</t>
  </si>
  <si>
    <t>2049002343</t>
  </si>
  <si>
    <t>2049002344</t>
  </si>
  <si>
    <t>2049002345</t>
  </si>
  <si>
    <t>2049002346</t>
  </si>
  <si>
    <t>2049002347</t>
  </si>
  <si>
    <t>2049002348</t>
  </si>
  <si>
    <t>2049002349</t>
  </si>
  <si>
    <t>2049002357</t>
  </si>
  <si>
    <t>2049002358</t>
  </si>
  <si>
    <t>2049002359</t>
  </si>
  <si>
    <t>2049002561</t>
  </si>
  <si>
    <t>2049002562</t>
  </si>
  <si>
    <t>2049002563</t>
  </si>
  <si>
    <t>2049002841</t>
  </si>
  <si>
    <t>2049002842</t>
  </si>
  <si>
    <t>2022002329</t>
  </si>
  <si>
    <t>2003001677</t>
  </si>
  <si>
    <t>2049000141</t>
  </si>
  <si>
    <t>2049000066</t>
  </si>
  <si>
    <t>2049000175</t>
  </si>
  <si>
    <t>2049000176</t>
  </si>
  <si>
    <t>2049000302</t>
  </si>
  <si>
    <t>2049000303</t>
  </si>
  <si>
    <t>2049000304</t>
  </si>
  <si>
    <t>2008000034</t>
  </si>
  <si>
    <t>2049000488</t>
  </si>
  <si>
    <t>2049000571</t>
  </si>
  <si>
    <t>2049000572</t>
  </si>
  <si>
    <t>2049000573</t>
  </si>
  <si>
    <t>2049000574</t>
  </si>
  <si>
    <t>2022001504</t>
  </si>
  <si>
    <t>2013000964</t>
  </si>
  <si>
    <t>2049000675</t>
  </si>
  <si>
    <t>2049000676</t>
  </si>
  <si>
    <t>2049000851</t>
  </si>
  <si>
    <t>2008000041</t>
  </si>
  <si>
    <t>2049000854</t>
  </si>
  <si>
    <t>2010000207</t>
  </si>
  <si>
    <t>2049000855</t>
  </si>
  <si>
    <t>2049001225</t>
  </si>
  <si>
    <t>2008000060</t>
  </si>
  <si>
    <t>2049001045</t>
  </si>
  <si>
    <t>2049001046</t>
  </si>
  <si>
    <t>2049001047</t>
  </si>
  <si>
    <t>2049001091</t>
  </si>
  <si>
    <t>2013001414</t>
  </si>
  <si>
    <t>2049001313</t>
  </si>
  <si>
    <t>2049001319</t>
  </si>
  <si>
    <t>2049001371</t>
  </si>
  <si>
    <t>2049001373</t>
  </si>
  <si>
    <t>2049001374</t>
  </si>
  <si>
    <t>2049001469</t>
  </si>
  <si>
    <t>2010000504</t>
  </si>
  <si>
    <t>2049001529</t>
  </si>
  <si>
    <t>2049001530</t>
  </si>
  <si>
    <t>2049001556</t>
  </si>
  <si>
    <t>2049001557</t>
  </si>
  <si>
    <t>2049001559</t>
  </si>
  <si>
    <t>2049001562</t>
  </si>
  <si>
    <t>2049001563</t>
  </si>
  <si>
    <t>2049001900</t>
  </si>
  <si>
    <t>2013001899</t>
  </si>
  <si>
    <t>2049001894</t>
  </si>
  <si>
    <t>2049001678</t>
  </si>
  <si>
    <t>2049001679</t>
  </si>
  <si>
    <t>2049001681</t>
  </si>
  <si>
    <t>2049001698</t>
  </si>
  <si>
    <t>2049001699</t>
  </si>
  <si>
    <t>2049001700</t>
  </si>
  <si>
    <t>2049001784</t>
  </si>
  <si>
    <t>2003003681</t>
  </si>
  <si>
    <t>2049001892</t>
  </si>
  <si>
    <t>2049001895</t>
  </si>
  <si>
    <t>2049001896</t>
  </si>
  <si>
    <t>2049001897</t>
  </si>
  <si>
    <t>2049001898</t>
  </si>
  <si>
    <t>2049001899</t>
  </si>
  <si>
    <t>2049001992</t>
  </si>
  <si>
    <t>2049001982</t>
  </si>
  <si>
    <t>2049001983</t>
  </si>
  <si>
    <t>2049002156</t>
  </si>
  <si>
    <t>2049002199</t>
  </si>
  <si>
    <t>2049002200</t>
  </si>
  <si>
    <t>2049002201</t>
  </si>
  <si>
    <t>2049002202</t>
  </si>
  <si>
    <t>2049002236</t>
  </si>
  <si>
    <t>2049002237</t>
  </si>
  <si>
    <t>2049002447</t>
  </si>
  <si>
    <t>2049002285</t>
  </si>
  <si>
    <t>2049002286</t>
  </si>
  <si>
    <t>2049002291</t>
  </si>
  <si>
    <t>2049002292</t>
  </si>
  <si>
    <t>2049002293</t>
  </si>
  <si>
    <t>2049002295</t>
  </si>
  <si>
    <t>2049002448</t>
  </si>
  <si>
    <t>2049002350</t>
  </si>
  <si>
    <t>2049002410</t>
  </si>
  <si>
    <t>2049002390</t>
  </si>
  <si>
    <t>2049002393</t>
  </si>
  <si>
    <t>2049002424</t>
  </si>
  <si>
    <t>2049002495</t>
  </si>
  <si>
    <t>2010000854</t>
  </si>
  <si>
    <t>2049002444</t>
  </si>
  <si>
    <t>2003005654</t>
  </si>
  <si>
    <t>2013003096</t>
  </si>
  <si>
    <t>2049002564</t>
  </si>
  <si>
    <t>2049002565</t>
  </si>
  <si>
    <t>2049002566</t>
  </si>
  <si>
    <t>2049002567</t>
  </si>
  <si>
    <t>2049002568</t>
  </si>
  <si>
    <t>2013003102</t>
  </si>
  <si>
    <t>2049002639</t>
  </si>
  <si>
    <t>2049002633</t>
  </si>
  <si>
    <t>2049002635</t>
  </si>
  <si>
    <t>2049002637</t>
  </si>
  <si>
    <t>2049002642</t>
  </si>
  <si>
    <t>2049002643</t>
  </si>
  <si>
    <t>2049002644</t>
  </si>
  <si>
    <t>2049002697</t>
  </si>
  <si>
    <t>2049002832</t>
  </si>
  <si>
    <t>2049002867</t>
  </si>
  <si>
    <t>2049002868</t>
  </si>
  <si>
    <t>2049002869</t>
  </si>
  <si>
    <t>2049002947</t>
  </si>
  <si>
    <t>2049002948</t>
  </si>
  <si>
    <t>2049003177</t>
  </si>
  <si>
    <t>2003001704</t>
  </si>
  <si>
    <t>2003002255</t>
  </si>
  <si>
    <t>2003002426</t>
  </si>
  <si>
    <t>2003002942</t>
  </si>
  <si>
    <t>2003003542</t>
  </si>
  <si>
    <t>2003004121</t>
  </si>
  <si>
    <t>2049002148</t>
  </si>
  <si>
    <t>2049002409</t>
  </si>
  <si>
    <t>2049002380</t>
  </si>
  <si>
    <t>2049002381</t>
  </si>
  <si>
    <t>2049002367</t>
  </si>
  <si>
    <t>2049002408</t>
  </si>
  <si>
    <t>2049002464</t>
  </si>
  <si>
    <t>2003005473</t>
  </si>
  <si>
    <t>2049002462</t>
  </si>
  <si>
    <t>2049002574</t>
  </si>
  <si>
    <t>2049002764</t>
  </si>
  <si>
    <t>2049002796</t>
  </si>
  <si>
    <t>2003005753</t>
  </si>
  <si>
    <t>2049002840</t>
  </si>
  <si>
    <t>2003005931</t>
  </si>
  <si>
    <t>2049000628</t>
  </si>
  <si>
    <t>2049000986</t>
  </si>
  <si>
    <t>2049001251</t>
  </si>
  <si>
    <t>2049001292</t>
  </si>
  <si>
    <t>2049001631</t>
  </si>
  <si>
    <t>2049001927</t>
  </si>
  <si>
    <t>2049002229</t>
  </si>
  <si>
    <t>2049002553</t>
  </si>
  <si>
    <t>2049002845</t>
  </si>
  <si>
    <t>2049000215</t>
  </si>
  <si>
    <t>2049000221</t>
  </si>
  <si>
    <t>2049000283</t>
  </si>
  <si>
    <t>2049000553</t>
  </si>
  <si>
    <t>2049000506</t>
  </si>
  <si>
    <t>2049000404</t>
  </si>
  <si>
    <t>2049000500</t>
  </si>
  <si>
    <t>2049000528</t>
  </si>
  <si>
    <t>2049000648</t>
  </si>
  <si>
    <t>2049000637</t>
  </si>
  <si>
    <t>2049000641</t>
  </si>
  <si>
    <t>2049000785</t>
  </si>
  <si>
    <t>2049000817</t>
  </si>
  <si>
    <t>2049000917</t>
  </si>
  <si>
    <t>2049001309</t>
  </si>
  <si>
    <t>2049001305</t>
  </si>
  <si>
    <t>2049001834</t>
  </si>
  <si>
    <t>2049001742</t>
  </si>
  <si>
    <t>2049001866</t>
  </si>
  <si>
    <t>2049002180</t>
  </si>
  <si>
    <t>2049002188</t>
  </si>
  <si>
    <t>2049002303</t>
  </si>
  <si>
    <t>2049002304</t>
  </si>
  <si>
    <t>2049003035</t>
  </si>
  <si>
    <t>2049003043</t>
  </si>
  <si>
    <t>2049000274</t>
  </si>
  <si>
    <t>2049000332</t>
  </si>
  <si>
    <t>2049000361</t>
  </si>
  <si>
    <t>2049000629</t>
  </si>
  <si>
    <t>2049001150</t>
  </si>
  <si>
    <t>2049001151</t>
  </si>
  <si>
    <t>2049001291</t>
  </si>
  <si>
    <t>2049001669</t>
  </si>
  <si>
    <t>2049001782</t>
  </si>
  <si>
    <t>2049001955</t>
  </si>
  <si>
    <t>2049002143</t>
  </si>
  <si>
    <t>2049002294</t>
  </si>
  <si>
    <t>2049002571</t>
  </si>
  <si>
    <t>2049002826</t>
  </si>
  <si>
    <t>2049002885</t>
  </si>
  <si>
    <t>2049002949</t>
  </si>
  <si>
    <t>2002000021</t>
  </si>
  <si>
    <t>2002000022</t>
  </si>
  <si>
    <t>2002000024</t>
  </si>
  <si>
    <t>2002000023</t>
  </si>
  <si>
    <t>2002000025</t>
  </si>
  <si>
    <t>2002000027</t>
  </si>
  <si>
    <t>2002000026</t>
  </si>
  <si>
    <t>2002000030</t>
  </si>
  <si>
    <t>2002000029</t>
  </si>
  <si>
    <t>2002000028</t>
  </si>
  <si>
    <t>2004000009</t>
  </si>
  <si>
    <t>2049000100</t>
  </si>
  <si>
    <t>2013000065</t>
  </si>
  <si>
    <t>2049000314</t>
  </si>
  <si>
    <t>2004000079</t>
  </si>
  <si>
    <t>2004000080</t>
  </si>
  <si>
    <t>2049000301</t>
  </si>
  <si>
    <t>2013000369</t>
  </si>
  <si>
    <t>2004000152</t>
  </si>
  <si>
    <t>2049000418</t>
  </si>
  <si>
    <t>2004000207</t>
  </si>
  <si>
    <t>2049000568</t>
  </si>
  <si>
    <t>2049000609</t>
  </si>
  <si>
    <t>2049000610</t>
  </si>
  <si>
    <t>2013000776</t>
  </si>
  <si>
    <t>2049000697</t>
  </si>
  <si>
    <t>2004000329</t>
  </si>
  <si>
    <t>2049000824</t>
  </si>
  <si>
    <t>2049001011</t>
  </si>
  <si>
    <t>2049001013</t>
  </si>
  <si>
    <t>2049001215</t>
  </si>
  <si>
    <t>2013001352</t>
  </si>
  <si>
    <t>2049001297</t>
  </si>
  <si>
    <t>2049001257</t>
  </si>
  <si>
    <t>2049001298</t>
  </si>
  <si>
    <t>2049001431</t>
  </si>
  <si>
    <t>2049001437</t>
  </si>
  <si>
    <t>2004000518</t>
  </si>
  <si>
    <t>2004000530</t>
  </si>
  <si>
    <t>2004000531</t>
  </si>
  <si>
    <t>2013001694</t>
  </si>
  <si>
    <t>2004000543</t>
  </si>
  <si>
    <t>2004000545</t>
  </si>
  <si>
    <t>2049001623</t>
  </si>
  <si>
    <t>2049001647</t>
  </si>
  <si>
    <t>2013001968</t>
  </si>
  <si>
    <t>2013001969</t>
  </si>
  <si>
    <t>2049001650</t>
  </si>
  <si>
    <t>2049001748</t>
  </si>
  <si>
    <t>2049001737</t>
  </si>
  <si>
    <t>2049001841</t>
  </si>
  <si>
    <t>2004000562</t>
  </si>
  <si>
    <t>2004000586</t>
  </si>
  <si>
    <t>2004000595</t>
  </si>
  <si>
    <t>2013002171</t>
  </si>
  <si>
    <t>2049002043</t>
  </si>
  <si>
    <t>2049002146</t>
  </si>
  <si>
    <t>2049002123</t>
  </si>
  <si>
    <t>2049002113</t>
  </si>
  <si>
    <t>2004000629</t>
  </si>
  <si>
    <t>2049002087</t>
  </si>
  <si>
    <t>2049002088</t>
  </si>
  <si>
    <t>2049002159</t>
  </si>
  <si>
    <t>2004000661</t>
  </si>
  <si>
    <t>2004000665</t>
  </si>
  <si>
    <t>2013002619</t>
  </si>
  <si>
    <t>2049002465</t>
  </si>
  <si>
    <t>2049002487</t>
  </si>
  <si>
    <t>2049002488</t>
  </si>
  <si>
    <t>2004000693</t>
  </si>
  <si>
    <t>2049002475</t>
  </si>
  <si>
    <t>2049002468</t>
  </si>
  <si>
    <t>2049002538</t>
  </si>
  <si>
    <t>2013002799</t>
  </si>
  <si>
    <t>2004000723</t>
  </si>
  <si>
    <t>2004000725</t>
  </si>
  <si>
    <t>2049002706</t>
  </si>
  <si>
    <t>2004000774</t>
  </si>
  <si>
    <t>2049002870</t>
  </si>
  <si>
    <t>2004000798</t>
  </si>
  <si>
    <t>2049003112</t>
  </si>
  <si>
    <t>2049003171</t>
  </si>
  <si>
    <t>2049003074</t>
  </si>
  <si>
    <t>2049003075</t>
  </si>
  <si>
    <t>2013003411</t>
  </si>
  <si>
    <t>2022003454</t>
  </si>
  <si>
    <t>2049003591</t>
  </si>
  <si>
    <t>2049003565</t>
  </si>
  <si>
    <t>2049003302</t>
  </si>
  <si>
    <t>2049003349</t>
  </si>
  <si>
    <t>2049003767</t>
  </si>
  <si>
    <t>2049003328</t>
  </si>
  <si>
    <t>2049003238</t>
  </si>
  <si>
    <t>2003006573</t>
  </si>
  <si>
    <t>2049003212</t>
  </si>
  <si>
    <t>2049003284</t>
  </si>
  <si>
    <t>2049003286</t>
  </si>
  <si>
    <t>2049003339</t>
  </si>
  <si>
    <t>2049003199</t>
  </si>
  <si>
    <t>2049003366</t>
  </si>
  <si>
    <t>2049003240</t>
  </si>
  <si>
    <t>2049003285</t>
  </si>
  <si>
    <t>2049003287</t>
  </si>
  <si>
    <t>2049003317</t>
  </si>
  <si>
    <t>2049003368</t>
  </si>
  <si>
    <t>2013003491</t>
  </si>
  <si>
    <t>2013003495</t>
  </si>
  <si>
    <t>2049003318</t>
  </si>
  <si>
    <t>2004000830</t>
  </si>
  <si>
    <t>2004000831</t>
  </si>
  <si>
    <t>2049003370</t>
  </si>
  <si>
    <t>2049003475</t>
  </si>
  <si>
    <t>2049003494</t>
  </si>
  <si>
    <t>2004000826</t>
  </si>
  <si>
    <t>2049003369</t>
  </si>
  <si>
    <t>2049003501</t>
  </si>
  <si>
    <t>2049003283</t>
  </si>
  <si>
    <t>2049003362</t>
  </si>
  <si>
    <t>2049003551</t>
  </si>
  <si>
    <t>2049003254</t>
  </si>
  <si>
    <t>2049003323</t>
  </si>
  <si>
    <t>2049003731</t>
  </si>
  <si>
    <t>2049003310</t>
  </si>
  <si>
    <t>2049003312</t>
  </si>
  <si>
    <t>2049003528</t>
  </si>
  <si>
    <t>2049003300</t>
  </si>
  <si>
    <t>2049003301</t>
  </si>
  <si>
    <t>2049003341</t>
  </si>
  <si>
    <t>2049003342</t>
  </si>
  <si>
    <t>2049003363</t>
  </si>
  <si>
    <t>2049003364</t>
  </si>
  <si>
    <t>2049003329</t>
  </si>
  <si>
    <t>2049003330</t>
  </si>
  <si>
    <t>2049003331</t>
  </si>
  <si>
    <t>2049003332</t>
  </si>
  <si>
    <t>2004000840</t>
  </si>
  <si>
    <t>2004000841</t>
  </si>
  <si>
    <t>2004000842</t>
  </si>
  <si>
    <t>2004000843</t>
  </si>
  <si>
    <t>2004000844</t>
  </si>
  <si>
    <t>2004000846</t>
  </si>
  <si>
    <t>2049003517</t>
  </si>
  <si>
    <t>2049003519</t>
  </si>
  <si>
    <t>2049003520</t>
  </si>
  <si>
    <t>2049003497</t>
  </si>
  <si>
    <t>2049003468</t>
  </si>
  <si>
    <t>2049003515</t>
  </si>
  <si>
    <t>2049003500</t>
  </si>
  <si>
    <t>2049003514</t>
  </si>
  <si>
    <t>2049003472</t>
  </si>
  <si>
    <t>2049003473</t>
  </si>
  <si>
    <t>2049003479</t>
  </si>
  <si>
    <t>2049003516</t>
  </si>
  <si>
    <t>2049003412</t>
  </si>
  <si>
    <t>2049003413</t>
  </si>
  <si>
    <t>2049003403</t>
  </si>
  <si>
    <t>2049003404</t>
  </si>
  <si>
    <t>2049003405</t>
  </si>
  <si>
    <t>2049003406</t>
  </si>
  <si>
    <t>2049003416</t>
  </si>
  <si>
    <t>2049003417</t>
  </si>
  <si>
    <t>2049003418</t>
  </si>
  <si>
    <t>2049003509</t>
  </si>
  <si>
    <t>2049003510</t>
  </si>
  <si>
    <t>2049003511</t>
  </si>
  <si>
    <t>2049003512</t>
  </si>
  <si>
    <t>2049003513</t>
  </si>
  <si>
    <t>2049003480</t>
  </si>
  <si>
    <t>2049003539</t>
  </si>
  <si>
    <t>2049003538</t>
  </si>
  <si>
    <t>2049003547</t>
  </si>
  <si>
    <t>2002000031</t>
  </si>
  <si>
    <t>2002000034</t>
  </si>
  <si>
    <t>2002000033</t>
  </si>
  <si>
    <t>2002000032</t>
  </si>
  <si>
    <t>2003006631</t>
  </si>
  <si>
    <t>2049003594</t>
  </si>
  <si>
    <t>2049003721</t>
  </si>
  <si>
    <t>2049003722</t>
  </si>
  <si>
    <t>2004000855</t>
  </si>
  <si>
    <t>2004000856</t>
  </si>
  <si>
    <t>2004000857</t>
  </si>
  <si>
    <t>2049003725</t>
  </si>
  <si>
    <t>2049003726</t>
  </si>
  <si>
    <t>2049003615</t>
  </si>
  <si>
    <t>2049003665</t>
  </si>
  <si>
    <t>2049003666</t>
  </si>
  <si>
    <t>2013003734</t>
  </si>
  <si>
    <t>2049003669</t>
  </si>
  <si>
    <t>2049003718</t>
  </si>
  <si>
    <t>2004000867</t>
  </si>
  <si>
    <t>2004000868</t>
  </si>
  <si>
    <t>2004000870</t>
  </si>
  <si>
    <t>2049003742</t>
  </si>
  <si>
    <t>2004000869</t>
  </si>
  <si>
    <t>2049003683</t>
  </si>
  <si>
    <t>2049003810</t>
  </si>
  <si>
    <t>2049003851</t>
  </si>
  <si>
    <t>2049003597</t>
  </si>
  <si>
    <t>2049003588</t>
  </si>
  <si>
    <t>2049003719</t>
  </si>
  <si>
    <t>2049003850</t>
  </si>
  <si>
    <t>2049003633</t>
  </si>
  <si>
    <t>2049003739</t>
  </si>
  <si>
    <t>2049003853</t>
  </si>
  <si>
    <t>2049003737</t>
  </si>
  <si>
    <t>2049003743</t>
  </si>
  <si>
    <t>2049003660</t>
  </si>
  <si>
    <t>2049003667</t>
  </si>
  <si>
    <t>2049003758</t>
  </si>
  <si>
    <t>2049003759</t>
  </si>
  <si>
    <t>2049003791</t>
  </si>
  <si>
    <t>2049003792</t>
  </si>
  <si>
    <t>2049003766</t>
  </si>
  <si>
    <t>2049003876</t>
  </si>
  <si>
    <t>2049003703</t>
  </si>
  <si>
    <t>2049003705</t>
  </si>
  <si>
    <t>2049003706</t>
  </si>
  <si>
    <t>2049003708</t>
  </si>
  <si>
    <t>2049003711</t>
  </si>
  <si>
    <t>2049003761</t>
  </si>
  <si>
    <t>2049003917</t>
  </si>
  <si>
    <t>2049003806</t>
  </si>
  <si>
    <t>2049003874</t>
  </si>
  <si>
    <t>2049003890</t>
  </si>
  <si>
    <t>2049003813</t>
  </si>
  <si>
    <t>2049003787</t>
  </si>
  <si>
    <t>2049003788</t>
  </si>
  <si>
    <t>2049003789</t>
  </si>
  <si>
    <t>2049003790</t>
  </si>
  <si>
    <t>2004000880</t>
  </si>
  <si>
    <t>2004000882</t>
  </si>
  <si>
    <t>2004000885</t>
  </si>
  <si>
    <t>2049003812</t>
  </si>
  <si>
    <t>2049003816</t>
  </si>
  <si>
    <t>2049003817</t>
  </si>
  <si>
    <t>2049003821</t>
  </si>
  <si>
    <t>2049003837</t>
  </si>
  <si>
    <t>2049003846</t>
  </si>
  <si>
    <t>2004000884</t>
  </si>
  <si>
    <t>2022003903</t>
  </si>
  <si>
    <t>2049003842</t>
  </si>
  <si>
    <t>2049003847</t>
  </si>
  <si>
    <t>2049003881</t>
  </si>
  <si>
    <t>2003006897</t>
  </si>
  <si>
    <t>2003006911</t>
  </si>
  <si>
    <t>2004000892</t>
  </si>
  <si>
    <t>2004000893</t>
  </si>
  <si>
    <t>2004000895</t>
  </si>
  <si>
    <t>2049003858</t>
  </si>
  <si>
    <t>2049003884</t>
  </si>
  <si>
    <t>2049003886</t>
  </si>
  <si>
    <t>2049003887</t>
  </si>
  <si>
    <t>2049003896</t>
  </si>
  <si>
    <t>2049003905</t>
  </si>
  <si>
    <t>2049003906</t>
  </si>
  <si>
    <t>2049003907</t>
  </si>
  <si>
    <t>2049003908</t>
  </si>
  <si>
    <t>2049003909</t>
  </si>
  <si>
    <t>2049003910</t>
  </si>
  <si>
    <t>2049003911</t>
  </si>
  <si>
    <t>2049003912</t>
  </si>
  <si>
    <t>2049003913</t>
  </si>
  <si>
    <t>2049003914</t>
  </si>
  <si>
    <t>2049003915</t>
  </si>
  <si>
    <t>2049003920</t>
  </si>
  <si>
    <t>2049003921</t>
  </si>
  <si>
    <t>2049003942</t>
  </si>
  <si>
    <t>2049003943</t>
  </si>
  <si>
    <t>2049003885</t>
  </si>
  <si>
    <t>2049003922</t>
  </si>
  <si>
    <t>2049003923</t>
  </si>
  <si>
    <t>2049003925</t>
  </si>
  <si>
    <t>2049003926</t>
  </si>
  <si>
    <t>2049003901</t>
  </si>
  <si>
    <t>2049003902</t>
  </si>
  <si>
    <t>2049003903</t>
  </si>
  <si>
    <t>2049003904</t>
  </si>
  <si>
    <t>2002000035</t>
  </si>
  <si>
    <t>2002000037</t>
  </si>
  <si>
    <t>2002000038</t>
  </si>
  <si>
    <t>2002000036</t>
  </si>
  <si>
    <t>2003006802</t>
  </si>
  <si>
    <t>2003006814</t>
  </si>
  <si>
    <t>2003006906</t>
  </si>
  <si>
    <t xml:space="preserve">Total controls for the whole month </t>
  </si>
  <si>
    <r>
      <t xml:space="preserve">1. The nature and materiality of misstatements that the control is intended to prevent or detect- Factory overhead reported in the financial statement may not be recorded as per actual expense and maybe misallocated.
2. The inherent risk associated with the risk of material misstatement - Lower risk
3. Whether there have been changes in the volume or nature of transactions that might adversely affect the control's design  - No such issues 
4. Whether the account has a history of errors - No such issues
5. The effectiveness of entity (level controls, especially controls that monitor other controls) - Effective
6. The nature of the control and the frequency with which it operates - The control is performed daily (approximately 12 per day). Frequency and consistency of the control is appropriate.
7.  The degree to which the control relies on the effectiveness of other controls (e.g., the control environment or general it controls) - Not much dependent on other controls
8. The competence of the personnel who perform the control or monitor its performance and whether there have been changes in key personnel who perform the control or monitor its performance - Competent
9. Whether the control relies on performance by an individual or is automated - By an individual 
10. The complexity of the control and the significance of the judgments that must be made in connection with its operation - Not complex and judgement based
</t>
    </r>
    <r>
      <rPr>
        <b/>
        <sz val="9"/>
        <rFont val="Verdana"/>
        <family val="2"/>
        <scheme val="minor"/>
      </rPr>
      <t>Final conclusion based on the above answers (higher/not higher): Not higher</t>
    </r>
  </si>
  <si>
    <t>The control is performed daily(approximately 12 per day). Frequency and consistency of the control is appropriate.</t>
  </si>
  <si>
    <t>No. of days in the period (as on 30-Jun-21</t>
  </si>
  <si>
    <t>1. Level of aggregation is low, control is performed 12 times daily
2. Predictability is high as the control owner is aware about the potential misstatement that may occur</t>
  </si>
  <si>
    <t>Nurul Faruk Hasan &amp; Co</t>
  </si>
  <si>
    <t>Chartered Accountants</t>
  </si>
  <si>
    <r>
      <rPr>
        <b/>
        <sz val="11"/>
        <color theme="1"/>
        <rFont val="Verdana"/>
        <family val="2"/>
        <scheme val="minor"/>
      </rPr>
      <t>Name of the Client:</t>
    </r>
    <r>
      <rPr>
        <sz val="11"/>
        <color theme="1"/>
        <rFont val="Verdana"/>
        <family val="2"/>
        <scheme val="minor"/>
      </rPr>
      <t xml:space="preserve"> Cosmopolitan Industries Pvt. Ltd (CIPL)</t>
    </r>
  </si>
  <si>
    <t xml:space="preserve">Ref: </t>
  </si>
  <si>
    <t>Control-1-Frequency Testing</t>
  </si>
  <si>
    <r>
      <rPr>
        <b/>
        <sz val="11"/>
        <color theme="1"/>
        <rFont val="Verdana"/>
        <family val="2"/>
        <scheme val="minor"/>
      </rPr>
      <t>Accounting Period:</t>
    </r>
    <r>
      <rPr>
        <sz val="11"/>
        <color theme="1"/>
        <rFont val="Verdana"/>
        <family val="2"/>
        <scheme val="minor"/>
      </rPr>
      <t xml:space="preserve"> 01 July 2020 to 30 June 2021</t>
    </r>
  </si>
  <si>
    <t xml:space="preserve">Prepared by: Syed Muhammad Ali </t>
  </si>
  <si>
    <t xml:space="preserve">Date: </t>
  </si>
  <si>
    <t>Reviewed by: Mahdi Mohammad Mehrab</t>
  </si>
  <si>
    <t xml:space="preserve">Further Reviewed by: </t>
  </si>
  <si>
    <r>
      <rPr>
        <b/>
        <sz val="11"/>
        <color theme="1"/>
        <rFont val="Verdana"/>
        <family val="2"/>
        <scheme val="minor"/>
      </rPr>
      <t>Subject:</t>
    </r>
    <r>
      <rPr>
        <sz val="11"/>
        <color theme="1"/>
        <rFont val="Verdana"/>
        <family val="2"/>
        <scheme val="minor"/>
      </rPr>
      <t xml:space="preserve"> Control-1-Frequency Testing</t>
    </r>
  </si>
  <si>
    <t>RS-23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</si>
</sst>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9]d\-mmm\-yy;@"/>
    <numFmt numFmtId="165" formatCode="_(* #,##0_);_(* \(#,##0\);_(* &quot;-&quot;??_);_(@_)"/>
  </numFmts>
  <fonts count="38" x14ac:knownFonts="1">
    <font>
      <sz val="11"/>
      <color theme="1"/>
      <name val="Verdana"/>
      <family val="2"/>
      <scheme val="minor"/>
    </font>
    <font>
      <sz val="10"/>
      <name val="Arial"/>
      <family val="2"/>
    </font>
    <font>
      <u/>
      <sz val="10"/>
      <color indexed="12"/>
      <name val="Arial"/>
      <family val="2"/>
    </font>
    <font>
      <b/>
      <u/>
      <sz val="9"/>
      <name val="Arial"/>
      <family val="2"/>
    </font>
    <font>
      <b/>
      <u/>
      <sz val="9"/>
      <color indexed="12"/>
      <name val="Arial"/>
      <family val="2"/>
    </font>
    <font>
      <b/>
      <sz val="9"/>
      <name val="Verdana"/>
      <family val="2"/>
    </font>
    <font>
      <b/>
      <sz val="9"/>
      <color theme="1"/>
      <name val="Verdana"/>
      <family val="2"/>
      <scheme val="minor"/>
    </font>
    <font>
      <sz val="9"/>
      <color theme="1"/>
      <name val="Verdana"/>
      <family val="2"/>
      <scheme val="minor"/>
    </font>
    <font>
      <sz val="9"/>
      <color theme="0"/>
      <name val="Verdana"/>
      <family val="2"/>
      <scheme val="minor"/>
    </font>
    <font>
      <sz val="9"/>
      <color rgb="FF0000FF"/>
      <name val="Verdana"/>
      <family val="2"/>
      <scheme val="minor"/>
    </font>
    <font>
      <b/>
      <i/>
      <sz val="9"/>
      <color theme="1"/>
      <name val="Verdana"/>
      <family val="2"/>
      <scheme val="minor"/>
    </font>
    <font>
      <sz val="9"/>
      <color rgb="FF0033CC"/>
      <name val="Verdana"/>
      <family val="2"/>
      <scheme val="minor"/>
    </font>
    <font>
      <i/>
      <sz val="9"/>
      <color theme="1"/>
      <name val="Calibri"/>
      <family val="2"/>
    </font>
    <font>
      <sz val="9"/>
      <name val="Verdana"/>
      <family val="2"/>
      <scheme val="minor"/>
    </font>
    <font>
      <b/>
      <sz val="9"/>
      <color rgb="FF0033CC"/>
      <name val="Verdana"/>
      <family val="2"/>
      <scheme val="minor"/>
    </font>
    <font>
      <b/>
      <i/>
      <sz val="9"/>
      <color theme="0"/>
      <name val="Verdana"/>
      <family val="2"/>
      <scheme val="minor"/>
    </font>
    <font>
      <i/>
      <sz val="9"/>
      <color theme="0"/>
      <name val="Verdana"/>
      <family val="2"/>
      <scheme val="minor"/>
    </font>
    <font>
      <b/>
      <i/>
      <sz val="9"/>
      <color rgb="FF000000"/>
      <name val="Verdana"/>
      <family val="2"/>
      <scheme val="minor"/>
    </font>
    <font>
      <b/>
      <sz val="9"/>
      <color indexed="10"/>
      <name val="Verdana"/>
      <family val="2"/>
      <scheme val="minor"/>
    </font>
    <font>
      <i/>
      <sz val="9"/>
      <color theme="1"/>
      <name val="Verdana"/>
      <family val="2"/>
      <scheme val="minor"/>
    </font>
    <font>
      <b/>
      <sz val="9"/>
      <color indexed="9"/>
      <name val="Verdana"/>
      <family val="2"/>
      <scheme val="minor"/>
    </font>
    <font>
      <sz val="9"/>
      <name val="Verdana"/>
      <family val="2"/>
    </font>
    <font>
      <b/>
      <sz val="9"/>
      <color indexed="18"/>
      <name val="Verdana"/>
      <family val="2"/>
    </font>
    <font>
      <b/>
      <u/>
      <sz val="9"/>
      <color indexed="9"/>
      <name val="Verdana"/>
      <family val="2"/>
    </font>
    <font>
      <b/>
      <u/>
      <sz val="9"/>
      <color rgb="FFFF0000"/>
      <name val="Verdana"/>
      <family val="2"/>
    </font>
    <font>
      <sz val="9"/>
      <color rgb="FFFF0000"/>
      <name val="Verdana"/>
      <family val="2"/>
    </font>
    <font>
      <b/>
      <u/>
      <sz val="9"/>
      <name val="Verdana"/>
      <family val="2"/>
    </font>
    <font>
      <u/>
      <sz val="9"/>
      <name val="Verdana"/>
      <family val="2"/>
    </font>
    <font>
      <i/>
      <sz val="9"/>
      <name val="Verdana"/>
      <family val="2"/>
    </font>
    <font>
      <b/>
      <sz val="10"/>
      <name val="Verdana"/>
      <family val="2"/>
    </font>
    <font>
      <b/>
      <sz val="9"/>
      <name val="Verdana"/>
      <family val="2"/>
      <scheme val="minor"/>
    </font>
    <font>
      <b/>
      <i/>
      <sz val="9"/>
      <name val="Verdana"/>
      <family val="2"/>
      <scheme val="minor"/>
    </font>
    <font>
      <i/>
      <sz val="9"/>
      <color theme="1"/>
      <name val="Verdana"/>
      <family val="2"/>
    </font>
    <font>
      <b/>
      <sz val="11"/>
      <color theme="1"/>
      <name val="Verdana"/>
      <family val="2"/>
      <scheme val="minor"/>
    </font>
    <font>
      <sz val="10"/>
      <name val="Calibri"/>
      <family val="2"/>
    </font>
    <font>
      <sz val="11"/>
      <color theme="1"/>
      <name val="Verdana"/>
      <family val="2"/>
      <scheme val="minor"/>
    </font>
    <font>
      <b/>
      <sz val="12"/>
      <color theme="1"/>
      <name val="Verdana"/>
      <family val="2"/>
      <scheme val="minor"/>
    </font>
    <font>
      <b/>
      <sz val="11"/>
      <color rgb="FFFF0000"/>
      <name val="Verdana"/>
      <family val="2"/>
      <scheme val="minor"/>
    </font>
  </fonts>
  <fills count="13">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indexed="54"/>
        <bgColor indexed="64"/>
      </patternFill>
    </fill>
    <fill>
      <patternFill patternType="solid">
        <fgColor rgb="FF008000"/>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rgb="FFFFFF00"/>
        <bgColor indexed="64"/>
      </patternFill>
    </fill>
    <fill>
      <patternFill patternType="solid">
        <fgColor indexed="22"/>
        <bgColor indexed="64"/>
      </patternFill>
    </fill>
  </fills>
  <borders count="38">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8">
    <xf numFmtId="0" fontId="0" fillId="0" borderId="0"/>
    <xf numFmtId="0" fontId="1" fillId="0" borderId="0"/>
    <xf numFmtId="0" fontId="1" fillId="0" borderId="0"/>
    <xf numFmtId="0" fontId="1" fillId="0" borderId="0"/>
    <xf numFmtId="0" fontId="2" fillId="0" borderId="0" applyNumberFormat="0" applyFill="0" applyBorder="0" applyAlignment="0" applyProtection="0">
      <alignment vertical="top"/>
      <protection locked="0"/>
    </xf>
    <xf numFmtId="0" fontId="4" fillId="0" borderId="0">
      <alignment vertical="top"/>
    </xf>
    <xf numFmtId="0" fontId="1" fillId="0" borderId="0"/>
    <xf numFmtId="43" fontId="35" fillId="0" borderId="0" applyFont="0" applyFill="0" applyBorder="0" applyAlignment="0" applyProtection="0"/>
  </cellStyleXfs>
  <cellXfs count="360">
    <xf numFmtId="0" fontId="0" fillId="0" borderId="0" xfId="0"/>
    <xf numFmtId="0" fontId="3" fillId="0" borderId="0" xfId="2" applyNumberFormat="1" applyFont="1" applyFill="1"/>
    <xf numFmtId="0" fontId="6" fillId="2" borderId="0" xfId="0" applyFont="1" applyFill="1"/>
    <xf numFmtId="0" fontId="7" fillId="2" borderId="0" xfId="0" applyFont="1" applyFill="1"/>
    <xf numFmtId="0" fontId="7" fillId="2" borderId="21" xfId="0" applyFont="1" applyFill="1" applyBorder="1" applyAlignment="1">
      <alignment horizontal="left"/>
    </xf>
    <xf numFmtId="0" fontId="7" fillId="2" borderId="17" xfId="0" applyFont="1" applyFill="1" applyBorder="1" applyAlignment="1">
      <alignment horizontal="left"/>
    </xf>
    <xf numFmtId="0" fontId="7" fillId="2" borderId="17" xfId="0" applyFont="1" applyFill="1" applyBorder="1"/>
    <xf numFmtId="0" fontId="10" fillId="9" borderId="23" xfId="0" applyFont="1" applyFill="1" applyBorder="1" applyAlignment="1">
      <alignment vertical="top"/>
    </xf>
    <xf numFmtId="0" fontId="10" fillId="9" borderId="18" xfId="0" applyFont="1" applyFill="1" applyBorder="1" applyAlignment="1">
      <alignment vertical="top"/>
    </xf>
    <xf numFmtId="0" fontId="9" fillId="0" borderId="0" xfId="0" applyFont="1" applyFill="1" applyBorder="1" applyAlignment="1">
      <alignment horizontal="center" vertical="center"/>
    </xf>
    <xf numFmtId="0" fontId="7" fillId="2" borderId="20" xfId="0" applyFont="1" applyFill="1" applyBorder="1" applyAlignment="1">
      <alignment horizontal="left" vertical="top"/>
    </xf>
    <xf numFmtId="0" fontId="11" fillId="3" borderId="21" xfId="0" applyFont="1" applyFill="1" applyBorder="1" applyAlignment="1">
      <alignment horizontal="center"/>
    </xf>
    <xf numFmtId="0" fontId="7" fillId="2" borderId="12" xfId="0" applyFont="1" applyFill="1" applyBorder="1" applyAlignment="1">
      <alignment horizontal="left" vertical="top"/>
    </xf>
    <xf numFmtId="0" fontId="7" fillId="2" borderId="0" xfId="0" applyFont="1" applyFill="1" applyBorder="1" applyAlignment="1">
      <alignment horizontal="left"/>
    </xf>
    <xf numFmtId="0" fontId="11" fillId="3" borderId="0" xfId="0" applyFont="1" applyFill="1" applyBorder="1" applyAlignment="1">
      <alignment horizontal="center"/>
    </xf>
    <xf numFmtId="0" fontId="7" fillId="2" borderId="22" xfId="0" applyFont="1" applyFill="1" applyBorder="1" applyAlignment="1">
      <alignment horizontal="left" vertical="top"/>
    </xf>
    <xf numFmtId="0" fontId="11" fillId="3" borderId="17" xfId="0" applyFont="1" applyFill="1" applyBorder="1" applyAlignment="1">
      <alignment horizontal="center"/>
    </xf>
    <xf numFmtId="0" fontId="7" fillId="2" borderId="21" xfId="0" applyFont="1" applyFill="1" applyBorder="1" applyAlignment="1">
      <alignment horizontal="left" vertical="top"/>
    </xf>
    <xf numFmtId="0" fontId="11" fillId="3" borderId="21" xfId="0" applyFont="1" applyFill="1" applyBorder="1" applyAlignment="1">
      <alignment horizontal="center" vertical="top" wrapText="1"/>
    </xf>
    <xf numFmtId="0" fontId="7" fillId="2" borderId="0" xfId="0" applyFont="1" applyFill="1" applyAlignment="1">
      <alignment vertical="top"/>
    </xf>
    <xf numFmtId="0" fontId="7" fillId="2" borderId="0" xfId="0" applyFont="1" applyFill="1" applyBorder="1" applyAlignment="1">
      <alignment horizontal="left" vertical="top"/>
    </xf>
    <xf numFmtId="0" fontId="11" fillId="2" borderId="0" xfId="0" applyFont="1" applyFill="1" applyBorder="1" applyAlignment="1">
      <alignment horizontal="center" vertical="top" wrapText="1"/>
    </xf>
    <xf numFmtId="0" fontId="7" fillId="2" borderId="12" xfId="0" applyFont="1" applyFill="1" applyBorder="1" applyAlignment="1">
      <alignment horizontal="left"/>
    </xf>
    <xf numFmtId="0" fontId="7" fillId="2" borderId="22" xfId="0" applyFont="1" applyFill="1" applyBorder="1" applyAlignment="1">
      <alignment horizontal="left"/>
    </xf>
    <xf numFmtId="0" fontId="9" fillId="3" borderId="17" xfId="0" applyFont="1" applyFill="1" applyBorder="1" applyAlignment="1">
      <alignment horizontal="center"/>
    </xf>
    <xf numFmtId="0" fontId="7" fillId="2" borderId="0" xfId="0" applyFont="1" applyFill="1" applyBorder="1" applyAlignment="1">
      <alignment horizontal="left" wrapText="1"/>
    </xf>
    <xf numFmtId="0" fontId="11" fillId="3" borderId="0" xfId="0" applyFont="1" applyFill="1" applyBorder="1" applyAlignment="1">
      <alignment horizontal="center" wrapText="1"/>
    </xf>
    <xf numFmtId="0" fontId="7" fillId="2" borderId="0" xfId="0" applyFont="1" applyFill="1" applyAlignment="1">
      <alignment wrapText="1"/>
    </xf>
    <xf numFmtId="0" fontId="7" fillId="2" borderId="20" xfId="0" applyFont="1" applyFill="1" applyBorder="1" applyAlignment="1">
      <alignment vertical="top"/>
    </xf>
    <xf numFmtId="0" fontId="6" fillId="2" borderId="21" xfId="0" applyFont="1" applyFill="1" applyBorder="1" applyAlignment="1">
      <alignment vertical="top"/>
    </xf>
    <xf numFmtId="0" fontId="11" fillId="3" borderId="18" xfId="0" applyNumberFormat="1" applyFont="1" applyFill="1" applyBorder="1" applyAlignment="1">
      <alignment horizontal="center" vertical="top"/>
    </xf>
    <xf numFmtId="0" fontId="7" fillId="2" borderId="23" xfId="0" applyFont="1" applyFill="1" applyBorder="1" applyAlignment="1">
      <alignment horizontal="left" vertical="top"/>
    </xf>
    <xf numFmtId="0" fontId="7" fillId="2" borderId="18" xfId="0" applyFont="1" applyFill="1" applyBorder="1" applyAlignment="1">
      <alignment horizontal="left"/>
    </xf>
    <xf numFmtId="0" fontId="11" fillId="3" borderId="18" xfId="0" applyFont="1" applyFill="1" applyBorder="1" applyAlignment="1">
      <alignment horizontal="center" vertical="top"/>
    </xf>
    <xf numFmtId="0" fontId="11" fillId="3" borderId="0" xfId="0" applyFont="1" applyFill="1" applyBorder="1" applyAlignment="1">
      <alignment horizontal="center" vertical="top"/>
    </xf>
    <xf numFmtId="0" fontId="7" fillId="2" borderId="20" xfId="0" applyFont="1" applyFill="1" applyBorder="1" applyAlignment="1">
      <alignment horizontal="left"/>
    </xf>
    <xf numFmtId="0" fontId="7" fillId="2" borderId="0" xfId="0" applyFont="1" applyFill="1" applyBorder="1" applyAlignment="1">
      <alignment horizontal="left" vertical="top" wrapText="1"/>
    </xf>
    <xf numFmtId="0" fontId="11" fillId="3" borderId="0" xfId="0" applyFont="1" applyFill="1" applyBorder="1" applyAlignment="1">
      <alignment horizontal="center" vertical="top" wrapText="1"/>
    </xf>
    <xf numFmtId="0" fontId="7" fillId="2" borderId="0" xfId="0" applyFont="1" applyFill="1" applyAlignment="1">
      <alignment vertical="top" wrapText="1"/>
    </xf>
    <xf numFmtId="0" fontId="13" fillId="2" borderId="21" xfId="0" applyFont="1" applyFill="1" applyBorder="1" applyAlignment="1">
      <alignment horizontal="left"/>
    </xf>
    <xf numFmtId="0" fontId="11" fillId="2" borderId="21" xfId="0" applyFont="1" applyFill="1" applyBorder="1" applyAlignment="1">
      <alignment horizontal="center"/>
    </xf>
    <xf numFmtId="0" fontId="11" fillId="2" borderId="0" xfId="0" applyFont="1" applyFill="1" applyBorder="1" applyAlignment="1">
      <alignment horizontal="center"/>
    </xf>
    <xf numFmtId="0" fontId="7" fillId="2" borderId="0" xfId="0" applyFont="1" applyFill="1" applyAlignment="1">
      <alignment vertical="center" textRotation="90" wrapText="1"/>
    </xf>
    <xf numFmtId="0" fontId="14" fillId="6" borderId="0" xfId="0" applyFont="1" applyFill="1" applyAlignment="1">
      <alignment horizontal="left" vertical="center"/>
    </xf>
    <xf numFmtId="0" fontId="7" fillId="6" borderId="0" xfId="0" applyFont="1" applyFill="1"/>
    <xf numFmtId="0" fontId="15" fillId="5" borderId="8" xfId="0" applyFont="1" applyFill="1" applyBorder="1"/>
    <xf numFmtId="0" fontId="7" fillId="6" borderId="0" xfId="0" applyFont="1" applyFill="1" applyAlignment="1">
      <alignment vertical="top"/>
    </xf>
    <xf numFmtId="0" fontId="7" fillId="2" borderId="2" xfId="0" applyFont="1" applyFill="1" applyBorder="1" applyAlignment="1">
      <alignment horizontal="left" vertical="top" wrapText="1"/>
    </xf>
    <xf numFmtId="0" fontId="14" fillId="6" borderId="32" xfId="0" applyFont="1" applyFill="1" applyBorder="1" applyAlignment="1">
      <alignment vertical="top"/>
    </xf>
    <xf numFmtId="0" fontId="7" fillId="2" borderId="4" xfId="0" applyFont="1" applyFill="1" applyBorder="1" applyAlignment="1">
      <alignment horizontal="left" vertical="top" wrapText="1"/>
    </xf>
    <xf numFmtId="0" fontId="7" fillId="2" borderId="5" xfId="0" applyFont="1" applyFill="1" applyBorder="1" applyAlignment="1">
      <alignment horizontal="left" vertical="top" wrapText="1"/>
    </xf>
    <xf numFmtId="0" fontId="14" fillId="6" borderId="32" xfId="0" applyFont="1" applyFill="1" applyBorder="1" applyAlignment="1">
      <alignment vertical="center"/>
    </xf>
    <xf numFmtId="0" fontId="14" fillId="6" borderId="32" xfId="0" applyFont="1" applyFill="1" applyBorder="1" applyAlignment="1">
      <alignment horizontal="left" vertical="center"/>
    </xf>
    <xf numFmtId="0" fontId="7" fillId="2" borderId="2" xfId="0" applyFont="1" applyFill="1" applyBorder="1" applyAlignment="1">
      <alignment horizontal="left" vertical="center" wrapText="1"/>
    </xf>
    <xf numFmtId="0" fontId="7" fillId="6" borderId="0" xfId="0" applyFont="1" applyFill="1" applyAlignment="1">
      <alignment vertical="center"/>
    </xf>
    <xf numFmtId="0" fontId="16" fillId="6" borderId="0" xfId="0" applyFont="1" applyFill="1" applyBorder="1" applyAlignment="1">
      <alignment vertical="top" wrapText="1"/>
    </xf>
    <xf numFmtId="0" fontId="14" fillId="6" borderId="1" xfId="0" applyFont="1" applyFill="1" applyBorder="1" applyAlignment="1">
      <alignment vertical="top" wrapText="1"/>
    </xf>
    <xf numFmtId="0" fontId="14" fillId="6" borderId="33" xfId="0" applyFont="1" applyFill="1" applyBorder="1" applyAlignment="1">
      <alignment vertical="top"/>
    </xf>
    <xf numFmtId="0" fontId="7" fillId="2" borderId="5" xfId="0" applyFont="1" applyFill="1" applyBorder="1" applyAlignment="1">
      <alignment vertical="top"/>
    </xf>
    <xf numFmtId="0" fontId="17" fillId="2" borderId="1" xfId="0" applyNumberFormat="1" applyFont="1" applyFill="1" applyBorder="1" applyAlignment="1">
      <alignment horizontal="left" vertical="top"/>
    </xf>
    <xf numFmtId="0" fontId="18" fillId="2" borderId="2" xfId="0" applyFont="1" applyFill="1" applyBorder="1" applyAlignment="1">
      <alignment horizontal="left" vertical="top" wrapText="1"/>
    </xf>
    <xf numFmtId="0" fontId="14" fillId="6" borderId="0" xfId="0" applyFont="1" applyFill="1" applyBorder="1" applyAlignment="1">
      <alignment horizontal="left" vertical="center"/>
    </xf>
    <xf numFmtId="0" fontId="7" fillId="6" borderId="0" xfId="0" applyFont="1" applyFill="1" applyBorder="1" applyAlignment="1">
      <alignment horizontal="left" vertical="top" wrapText="1"/>
    </xf>
    <xf numFmtId="0" fontId="7" fillId="6" borderId="0" xfId="0" applyFont="1" applyFill="1" applyBorder="1" applyAlignment="1">
      <alignment vertical="top"/>
    </xf>
    <xf numFmtId="0" fontId="14" fillId="6" borderId="2" xfId="0" applyFont="1" applyFill="1" applyBorder="1" applyAlignment="1">
      <alignment vertical="center"/>
    </xf>
    <xf numFmtId="0" fontId="13" fillId="2" borderId="0" xfId="0" applyFont="1" applyFill="1" applyBorder="1" applyAlignment="1">
      <alignment vertical="top" wrapText="1"/>
    </xf>
    <xf numFmtId="0" fontId="15" fillId="5" borderId="8" xfId="0" applyFont="1" applyFill="1" applyBorder="1" applyAlignment="1"/>
    <xf numFmtId="0" fontId="7" fillId="2" borderId="2" xfId="0" applyFont="1" applyFill="1" applyBorder="1"/>
    <xf numFmtId="0" fontId="13" fillId="0" borderId="0" xfId="2" applyNumberFormat="1" applyFont="1" applyFill="1" applyBorder="1" applyAlignment="1">
      <alignment vertical="top" wrapText="1"/>
    </xf>
    <xf numFmtId="0" fontId="13" fillId="0" borderId="4" xfId="2" applyFont="1" applyBorder="1"/>
    <xf numFmtId="0" fontId="7" fillId="2" borderId="5" xfId="0" applyFont="1" applyFill="1" applyBorder="1"/>
    <xf numFmtId="0" fontId="7" fillId="6" borderId="0" xfId="0" applyFont="1" applyFill="1" applyBorder="1" applyAlignment="1">
      <alignment vertical="top" wrapText="1"/>
    </xf>
    <xf numFmtId="0" fontId="13" fillId="2" borderId="0" xfId="0" applyFont="1" applyFill="1" applyBorder="1" applyAlignment="1">
      <alignment horizontal="center" vertical="top" wrapText="1"/>
    </xf>
    <xf numFmtId="0" fontId="21" fillId="0" borderId="0" xfId="1" applyFont="1" applyFill="1" applyBorder="1"/>
    <xf numFmtId="0" fontId="22" fillId="0" borderId="0" xfId="1" applyFont="1" applyFill="1"/>
    <xf numFmtId="0" fontId="23" fillId="0" borderId="0" xfId="4" applyFont="1" applyFill="1" applyBorder="1" applyAlignment="1" applyProtection="1"/>
    <xf numFmtId="0" fontId="24" fillId="0" borderId="0" xfId="4" applyFont="1" applyFill="1" applyBorder="1" applyAlignment="1" applyProtection="1">
      <alignment horizontal="right"/>
    </xf>
    <xf numFmtId="0" fontId="25" fillId="0" borderId="0" xfId="4" applyFont="1" applyFill="1" applyBorder="1" applyAlignment="1" applyProtection="1"/>
    <xf numFmtId="0" fontId="21" fillId="0" borderId="0" xfId="1" applyFont="1" applyFill="1"/>
    <xf numFmtId="0" fontId="5" fillId="0" borderId="0" xfId="4" applyFont="1" applyFill="1" applyBorder="1" applyAlignment="1" applyProtection="1"/>
    <xf numFmtId="0" fontId="26" fillId="0" borderId="0" xfId="2" applyNumberFormat="1" applyFont="1" applyFill="1"/>
    <xf numFmtId="0" fontId="22" fillId="0" borderId="0" xfId="4" applyFont="1" applyFill="1" applyBorder="1" applyAlignment="1" applyProtection="1"/>
    <xf numFmtId="0" fontId="4" fillId="0" borderId="0" xfId="5" applyFont="1" applyFill="1">
      <alignment vertical="top"/>
    </xf>
    <xf numFmtId="0" fontId="26" fillId="0" borderId="0" xfId="2" applyNumberFormat="1" applyFont="1" applyFill="1" applyBorder="1" applyAlignment="1">
      <alignment vertical="top" wrapText="1"/>
    </xf>
    <xf numFmtId="0" fontId="21" fillId="0" borderId="0" xfId="2" applyNumberFormat="1" applyFont="1" applyFill="1" applyBorder="1" applyAlignment="1">
      <alignment vertical="top" wrapText="1"/>
    </xf>
    <xf numFmtId="0" fontId="21" fillId="0" borderId="0" xfId="2" applyFont="1"/>
    <xf numFmtId="0" fontId="27" fillId="0" borderId="0" xfId="2" applyNumberFormat="1" applyFont="1" applyFill="1" applyBorder="1" applyAlignment="1">
      <alignment vertical="top" wrapText="1"/>
    </xf>
    <xf numFmtId="0" fontId="27" fillId="0" borderId="0" xfId="2" applyNumberFormat="1" applyFont="1" applyFill="1" applyAlignment="1">
      <alignment vertical="top" wrapText="1"/>
    </xf>
    <xf numFmtId="0" fontId="21" fillId="0" borderId="0" xfId="2" applyFont="1" applyFill="1"/>
    <xf numFmtId="0" fontId="26" fillId="0" borderId="0" xfId="2" applyFont="1" applyBorder="1" applyAlignment="1">
      <alignment horizontal="left" vertical="top" wrapText="1"/>
    </xf>
    <xf numFmtId="0" fontId="21" fillId="0" borderId="0" xfId="2" applyFont="1" applyBorder="1" applyAlignment="1">
      <alignment horizontal="left" vertical="top"/>
    </xf>
    <xf numFmtId="0" fontId="21" fillId="0" borderId="0" xfId="0" applyFont="1" applyFill="1" applyBorder="1"/>
    <xf numFmtId="0" fontId="22" fillId="0" borderId="0" xfId="0" applyFont="1" applyFill="1"/>
    <xf numFmtId="0" fontId="21" fillId="0" borderId="0" xfId="0" applyFont="1" applyFill="1"/>
    <xf numFmtId="0" fontId="26" fillId="0" borderId="0" xfId="2" applyNumberFormat="1" applyFont="1"/>
    <xf numFmtId="0" fontId="5" fillId="0" borderId="0" xfId="2" applyNumberFormat="1" applyFont="1"/>
    <xf numFmtId="0" fontId="21" fillId="0" borderId="0" xfId="2" applyNumberFormat="1" applyFont="1" applyFill="1" applyAlignment="1">
      <alignment vertical="top" wrapText="1"/>
    </xf>
    <xf numFmtId="0" fontId="21" fillId="0" borderId="0" xfId="0" applyFont="1" applyFill="1" applyAlignment="1">
      <alignment vertical="top" wrapText="1"/>
    </xf>
    <xf numFmtId="0" fontId="8" fillId="10" borderId="23" xfId="0" applyFont="1" applyFill="1" applyBorder="1" applyAlignment="1">
      <alignment horizontal="center"/>
    </xf>
    <xf numFmtId="0" fontId="8" fillId="10" borderId="28" xfId="0" applyFont="1" applyFill="1" applyBorder="1" applyAlignment="1">
      <alignment vertical="center" textRotation="90" wrapText="1"/>
    </xf>
    <xf numFmtId="0" fontId="8" fillId="10" borderId="30" xfId="0" applyFont="1" applyFill="1" applyBorder="1" applyAlignment="1">
      <alignment vertical="center" textRotation="90" wrapText="1"/>
    </xf>
    <xf numFmtId="0" fontId="7" fillId="6" borderId="0" xfId="0" applyFont="1" applyFill="1" applyAlignment="1">
      <alignment horizontal="left"/>
    </xf>
    <xf numFmtId="0" fontId="15" fillId="5" borderId="6" xfId="0" applyFont="1" applyFill="1" applyBorder="1" applyAlignment="1">
      <alignment horizontal="left"/>
    </xf>
    <xf numFmtId="0" fontId="7" fillId="2" borderId="1" xfId="0" applyFont="1" applyFill="1" applyBorder="1" applyAlignment="1">
      <alignment horizontal="left" vertical="top"/>
    </xf>
    <xf numFmtId="0" fontId="8" fillId="7" borderId="11" xfId="0" applyFont="1" applyFill="1" applyBorder="1" applyAlignment="1">
      <alignment horizontal="left" vertical="top"/>
    </xf>
    <xf numFmtId="0" fontId="9" fillId="2" borderId="1" xfId="0" applyFont="1" applyFill="1" applyBorder="1" applyAlignment="1">
      <alignment horizontal="left" vertical="top"/>
    </xf>
    <xf numFmtId="0" fontId="8" fillId="7" borderId="14" xfId="0" applyFont="1" applyFill="1" applyBorder="1" applyAlignment="1">
      <alignment horizontal="left" vertical="top"/>
    </xf>
    <xf numFmtId="0" fontId="8" fillId="7" borderId="15" xfId="0" applyFont="1" applyFill="1" applyBorder="1" applyAlignment="1">
      <alignment horizontal="left" vertical="top"/>
    </xf>
    <xf numFmtId="0" fontId="8" fillId="7" borderId="16" xfId="0" applyFont="1" applyFill="1" applyBorder="1" applyAlignment="1">
      <alignment horizontal="left" vertical="top"/>
    </xf>
    <xf numFmtId="0" fontId="7" fillId="2" borderId="3" xfId="0" applyFont="1" applyFill="1" applyBorder="1" applyAlignment="1">
      <alignment horizontal="left" vertical="top"/>
    </xf>
    <xf numFmtId="0" fontId="6" fillId="2" borderId="1" xfId="0" applyFont="1" applyFill="1" applyBorder="1" applyAlignment="1">
      <alignment horizontal="left" vertical="center"/>
    </xf>
    <xf numFmtId="0" fontId="8" fillId="8" borderId="15" xfId="0" applyFont="1" applyFill="1" applyBorder="1" applyAlignment="1">
      <alignment horizontal="left" vertical="top" wrapText="1"/>
    </xf>
    <xf numFmtId="0" fontId="14" fillId="8" borderId="15" xfId="0" applyFont="1" applyFill="1" applyBorder="1" applyAlignment="1">
      <alignment horizontal="left" vertical="top" wrapText="1"/>
    </xf>
    <xf numFmtId="0" fontId="8" fillId="8" borderId="16" xfId="0" applyFont="1" applyFill="1" applyBorder="1" applyAlignment="1">
      <alignment horizontal="left" vertical="top" wrapText="1"/>
    </xf>
    <xf numFmtId="0" fontId="6" fillId="2" borderId="1" xfId="0" applyFont="1" applyFill="1" applyBorder="1" applyAlignment="1">
      <alignment horizontal="left" vertical="top"/>
    </xf>
    <xf numFmtId="0" fontId="8" fillId="7" borderId="15" xfId="0" applyFont="1" applyFill="1" applyBorder="1" applyAlignment="1">
      <alignment horizontal="left" vertical="top" wrapText="1"/>
    </xf>
    <xf numFmtId="0" fontId="14" fillId="7" borderId="16" xfId="0" applyFont="1" applyFill="1" applyBorder="1" applyAlignment="1">
      <alignment horizontal="left" vertical="top" wrapText="1"/>
    </xf>
    <xf numFmtId="0" fontId="7" fillId="2" borderId="1" xfId="0" applyFont="1" applyFill="1" applyBorder="1" applyAlignment="1">
      <alignment horizontal="left" vertical="top" wrapText="1"/>
    </xf>
    <xf numFmtId="0" fontId="8" fillId="7" borderId="11" xfId="0" applyFont="1" applyFill="1" applyBorder="1" applyAlignment="1">
      <alignment horizontal="left" vertical="top" wrapText="1"/>
    </xf>
    <xf numFmtId="0" fontId="8" fillId="7" borderId="13" xfId="0" applyFont="1" applyFill="1" applyBorder="1" applyAlignment="1">
      <alignment horizontal="left" vertical="top" wrapText="1"/>
    </xf>
    <xf numFmtId="0" fontId="8" fillId="7" borderId="24" xfId="0" applyFont="1" applyFill="1" applyBorder="1" applyAlignment="1">
      <alignment horizontal="left" vertical="top" wrapText="1"/>
    </xf>
    <xf numFmtId="0" fontId="7" fillId="6" borderId="0" xfId="0" applyFont="1" applyFill="1" applyAlignment="1">
      <alignment horizontal="left" vertical="top"/>
    </xf>
    <xf numFmtId="0" fontId="7" fillId="2" borderId="3" xfId="0" applyFont="1" applyFill="1" applyBorder="1" applyAlignment="1">
      <alignment horizontal="left" vertical="top" wrapText="1"/>
    </xf>
    <xf numFmtId="0" fontId="8" fillId="6" borderId="0" xfId="0" applyFont="1" applyFill="1" applyBorder="1" applyAlignment="1">
      <alignment horizontal="left" vertical="top" wrapText="1"/>
    </xf>
    <xf numFmtId="0" fontId="8" fillId="7" borderId="14" xfId="0" applyFont="1" applyFill="1" applyBorder="1" applyAlignment="1">
      <alignment horizontal="left" vertical="top" wrapText="1"/>
    </xf>
    <xf numFmtId="0" fontId="8" fillId="7" borderId="16" xfId="0" applyFont="1" applyFill="1" applyBorder="1" applyAlignment="1">
      <alignment horizontal="left" vertical="top" wrapText="1"/>
    </xf>
    <xf numFmtId="0" fontId="8" fillId="7" borderId="19" xfId="0" applyFont="1" applyFill="1" applyBorder="1" applyAlignment="1">
      <alignment horizontal="left" vertical="top" wrapText="1"/>
    </xf>
    <xf numFmtId="0" fontId="7" fillId="2" borderId="34" xfId="0" applyFont="1" applyFill="1" applyBorder="1" applyAlignment="1">
      <alignment horizontal="left" vertical="top" wrapText="1"/>
    </xf>
    <xf numFmtId="0" fontId="7" fillId="2" borderId="1" xfId="0" applyFont="1" applyFill="1" applyBorder="1" applyAlignment="1">
      <alignment horizontal="left"/>
    </xf>
    <xf numFmtId="0" fontId="20" fillId="4" borderId="6" xfId="2" applyFont="1" applyFill="1" applyBorder="1" applyAlignment="1">
      <alignment horizontal="left"/>
    </xf>
    <xf numFmtId="0" fontId="13" fillId="0" borderId="1" xfId="2" applyNumberFormat="1" applyFont="1" applyFill="1" applyBorder="1" applyAlignment="1">
      <alignment horizontal="left" wrapText="1"/>
    </xf>
    <xf numFmtId="0" fontId="13" fillId="0" borderId="1" xfId="2" applyNumberFormat="1" applyFont="1" applyFill="1" applyBorder="1" applyAlignment="1">
      <alignment horizontal="left" vertical="top" wrapText="1"/>
    </xf>
    <xf numFmtId="0" fontId="13" fillId="0" borderId="3" xfId="2" applyFont="1" applyBorder="1" applyAlignment="1">
      <alignment horizontal="left"/>
    </xf>
    <xf numFmtId="0" fontId="8" fillId="2" borderId="1" xfId="0" applyFont="1" applyFill="1" applyBorder="1" applyAlignment="1">
      <alignment horizontal="left" vertical="top"/>
    </xf>
    <xf numFmtId="0" fontId="23" fillId="0" borderId="0" xfId="4" applyFont="1" applyFill="1" applyBorder="1" applyAlignment="1" applyProtection="1">
      <alignment horizontal="right"/>
    </xf>
    <xf numFmtId="0" fontId="29" fillId="0" borderId="0" xfId="0" applyFont="1" applyFill="1"/>
    <xf numFmtId="0" fontId="5" fillId="0" borderId="0" xfId="4" applyFont="1" applyFill="1" applyBorder="1" applyAlignment="1" applyProtection="1">
      <alignment horizontal="right"/>
    </xf>
    <xf numFmtId="0" fontId="21" fillId="0" borderId="0" xfId="2" applyNumberFormat="1" applyFont="1" applyFill="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3" fillId="3" borderId="24" xfId="0" applyFont="1" applyFill="1" applyBorder="1" applyAlignment="1">
      <alignment horizontal="center" vertical="top" wrapText="1"/>
    </xf>
    <xf numFmtId="0" fontId="8" fillId="2" borderId="0" xfId="0" applyFont="1" applyFill="1" applyBorder="1" applyAlignment="1">
      <alignment horizontal="left" vertical="top" wrapText="1"/>
    </xf>
    <xf numFmtId="0" fontId="13" fillId="0" borderId="0" xfId="2" applyNumberFormat="1" applyFont="1" applyFill="1" applyBorder="1" applyAlignment="1">
      <alignment horizontal="center" vertical="top" wrapText="1"/>
    </xf>
    <xf numFmtId="0" fontId="13" fillId="2" borderId="0"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14" fillId="6" borderId="32" xfId="0" applyFont="1" applyFill="1" applyBorder="1" applyAlignment="1">
      <alignment horizontal="center" vertical="center"/>
    </xf>
    <xf numFmtId="0" fontId="13" fillId="0" borderId="0" xfId="2" applyNumberFormat="1" applyFont="1" applyFill="1" applyBorder="1" applyAlignment="1">
      <alignment horizontal="center" wrapText="1"/>
    </xf>
    <xf numFmtId="0" fontId="7" fillId="2" borderId="0" xfId="0" applyFont="1" applyFill="1" applyBorder="1" applyAlignment="1">
      <alignment horizontal="left" vertical="top" wrapText="1"/>
    </xf>
    <xf numFmtId="0" fontId="7" fillId="0" borderId="0" xfId="0" applyFont="1" applyFill="1"/>
    <xf numFmtId="0" fontId="7" fillId="0" borderId="0" xfId="0" applyFont="1" applyFill="1" applyAlignment="1">
      <alignment vertical="top"/>
    </xf>
    <xf numFmtId="0" fontId="7" fillId="0" borderId="0" xfId="0" applyFont="1" applyFill="1" applyAlignment="1">
      <alignment vertical="center"/>
    </xf>
    <xf numFmtId="0" fontId="16" fillId="0" borderId="0" xfId="0" applyFont="1" applyFill="1" applyBorder="1" applyAlignment="1">
      <alignment vertical="top" wrapText="1"/>
    </xf>
    <xf numFmtId="0" fontId="7" fillId="0" borderId="0" xfId="0" applyFont="1" applyFill="1" applyBorder="1" applyAlignment="1">
      <alignment vertical="top"/>
    </xf>
    <xf numFmtId="0" fontId="14" fillId="0" borderId="0" xfId="0" applyFont="1" applyFill="1" applyAlignment="1">
      <alignment horizontal="left" vertical="center"/>
    </xf>
    <xf numFmtId="0" fontId="7" fillId="0" borderId="0" xfId="0" applyFont="1" applyFill="1" applyAlignment="1">
      <alignment horizontal="left"/>
    </xf>
    <xf numFmtId="0" fontId="30" fillId="2" borderId="18" xfId="0" applyFont="1" applyFill="1" applyBorder="1" applyAlignment="1">
      <alignment horizontal="left" vertical="top" wrapText="1"/>
    </xf>
    <xf numFmtId="0" fontId="13" fillId="2" borderId="18" xfId="0" applyFont="1" applyFill="1" applyBorder="1" applyAlignment="1">
      <alignment horizontal="left" vertical="top" wrapText="1"/>
    </xf>
    <xf numFmtId="0" fontId="8" fillId="8" borderId="24" xfId="0" applyFont="1" applyFill="1" applyBorder="1" applyAlignment="1">
      <alignment horizontal="left" vertical="top" wrapText="1"/>
    </xf>
    <xf numFmtId="0" fontId="30" fillId="2" borderId="21" xfId="0" applyFont="1" applyFill="1" applyBorder="1" applyAlignment="1">
      <alignment horizontal="left" vertical="top" wrapText="1"/>
    </xf>
    <xf numFmtId="0" fontId="13" fillId="2" borderId="21" xfId="0" applyFont="1" applyFill="1" applyBorder="1" applyAlignment="1">
      <alignment horizontal="left" vertical="top" wrapText="1"/>
    </xf>
    <xf numFmtId="0" fontId="13" fillId="2" borderId="17" xfId="0" applyFont="1" applyFill="1" applyBorder="1" applyAlignment="1">
      <alignment horizontal="left" vertical="top" wrapText="1"/>
    </xf>
    <xf numFmtId="0" fontId="13" fillId="6" borderId="0" xfId="0" applyFont="1" applyFill="1"/>
    <xf numFmtId="0" fontId="31" fillId="5" borderId="7" xfId="0" applyFont="1" applyFill="1" applyBorder="1"/>
    <xf numFmtId="0" fontId="13" fillId="2" borderId="4" xfId="0" applyFont="1" applyFill="1" applyBorder="1" applyAlignment="1">
      <alignment horizontal="left" vertical="top" wrapText="1"/>
    </xf>
    <xf numFmtId="0" fontId="30" fillId="2" borderId="0" xfId="0" applyFont="1" applyFill="1" applyBorder="1" applyAlignment="1">
      <alignment vertical="center"/>
    </xf>
    <xf numFmtId="0" fontId="30" fillId="2" borderId="0" xfId="0" applyFont="1" applyFill="1" applyBorder="1" applyAlignment="1">
      <alignment vertical="top"/>
    </xf>
    <xf numFmtId="0" fontId="13" fillId="2" borderId="4" xfId="0" applyFont="1" applyFill="1" applyBorder="1" applyAlignment="1">
      <alignment vertical="top"/>
    </xf>
    <xf numFmtId="0" fontId="13" fillId="6" borderId="0" xfId="0" applyFont="1" applyFill="1" applyAlignment="1">
      <alignment vertical="top"/>
    </xf>
    <xf numFmtId="0" fontId="30" fillId="0" borderId="0" xfId="0" applyFont="1" applyFill="1" applyBorder="1" applyAlignment="1">
      <alignment horizontal="center" vertical="top" wrapText="1"/>
    </xf>
    <xf numFmtId="0" fontId="13" fillId="2" borderId="0" xfId="0" applyFont="1" applyFill="1" applyBorder="1" applyAlignment="1">
      <alignment vertical="top"/>
    </xf>
    <xf numFmtId="0" fontId="13" fillId="6" borderId="0" xfId="0" applyFont="1" applyFill="1" applyBorder="1" applyAlignment="1">
      <alignment horizontal="left" vertical="top"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8" borderId="24" xfId="0" applyFont="1" applyFill="1" applyBorder="1" applyAlignment="1">
      <alignment horizontal="center" vertical="top" wrapText="1"/>
    </xf>
    <xf numFmtId="0" fontId="13" fillId="3" borderId="12" xfId="0" applyFont="1" applyFill="1" applyBorder="1" applyAlignment="1">
      <alignment vertical="top" wrapText="1"/>
    </xf>
    <xf numFmtId="0" fontId="13" fillId="3" borderId="0" xfId="0" applyFont="1" applyFill="1" applyBorder="1" applyAlignment="1">
      <alignment vertical="top" wrapText="1"/>
    </xf>
    <xf numFmtId="0" fontId="30" fillId="2" borderId="0" xfId="0" applyFont="1" applyFill="1" applyBorder="1" applyAlignment="1">
      <alignment horizontal="left" vertical="top"/>
    </xf>
    <xf numFmtId="0" fontId="31" fillId="5" borderId="7" xfId="0" applyFont="1" applyFill="1" applyBorder="1" applyAlignment="1"/>
    <xf numFmtId="0" fontId="13" fillId="2" borderId="0" xfId="0" applyFont="1" applyFill="1" applyBorder="1"/>
    <xf numFmtId="37" fontId="13" fillId="4" borderId="7" xfId="0" applyNumberFormat="1" applyFont="1" applyFill="1" applyBorder="1" applyAlignment="1"/>
    <xf numFmtId="37" fontId="13" fillId="4" borderId="8" xfId="0" applyNumberFormat="1" applyFont="1" applyFill="1" applyBorder="1" applyAlignment="1"/>
    <xf numFmtId="37" fontId="30" fillId="3" borderId="25" xfId="0" applyNumberFormat="1" applyFont="1" applyFill="1" applyBorder="1" applyAlignment="1">
      <alignment horizontal="center"/>
    </xf>
    <xf numFmtId="0" fontId="13" fillId="2" borderId="0" xfId="0" applyFont="1" applyFill="1" applyBorder="1" applyAlignment="1">
      <alignment horizontal="left" vertical="top"/>
    </xf>
    <xf numFmtId="0" fontId="13" fillId="2" borderId="0" xfId="0" applyFont="1" applyFill="1" applyBorder="1" applyAlignment="1">
      <alignment horizontal="center" vertical="top"/>
    </xf>
    <xf numFmtId="0" fontId="13" fillId="0" borderId="0" xfId="0" applyFont="1" applyFill="1"/>
    <xf numFmtId="0" fontId="21" fillId="0" borderId="0" xfId="2" applyNumberFormat="1" applyFont="1" applyFill="1" applyBorder="1" applyAlignment="1">
      <alignment horizontal="left" vertical="top" wrapText="1"/>
    </xf>
    <xf numFmtId="0" fontId="8" fillId="7" borderId="27" xfId="0" applyFont="1" applyFill="1" applyBorder="1" applyAlignment="1">
      <alignment horizontal="left" vertical="top" wrapText="1"/>
    </xf>
    <xf numFmtId="0" fontId="14" fillId="6" borderId="31" xfId="0" applyFont="1" applyFill="1" applyBorder="1" applyAlignment="1">
      <alignment horizontal="left" vertical="center"/>
    </xf>
    <xf numFmtId="0" fontId="14" fillId="6" borderId="33" xfId="0" applyFont="1" applyFill="1" applyBorder="1" applyAlignment="1">
      <alignment horizontal="left" vertical="center"/>
    </xf>
    <xf numFmtId="0" fontId="4" fillId="0" borderId="0" xfId="4" applyFont="1" applyFill="1" applyBorder="1" applyAlignment="1" applyProtection="1">
      <alignment vertical="top"/>
    </xf>
    <xf numFmtId="0" fontId="27" fillId="0" borderId="0" xfId="2" applyNumberFormat="1" applyFont="1" applyFill="1" applyBorder="1" applyAlignment="1">
      <alignment horizontal="left" vertical="top" wrapText="1"/>
    </xf>
    <xf numFmtId="0" fontId="26" fillId="0" borderId="0" xfId="2" applyNumberFormat="1" applyFont="1" applyFill="1" applyBorder="1" applyAlignment="1">
      <alignment horizontal="left" vertical="top" wrapText="1"/>
    </xf>
    <xf numFmtId="0" fontId="4" fillId="0" borderId="0" xfId="4" applyFont="1" applyFill="1" applyAlignment="1" applyProtection="1">
      <alignment vertical="top"/>
    </xf>
    <xf numFmtId="0" fontId="26" fillId="0" borderId="0" xfId="2" applyFont="1" applyFill="1" applyBorder="1" applyAlignment="1">
      <alignment horizontal="left" vertical="top" wrapText="1"/>
    </xf>
    <xf numFmtId="0" fontId="21" fillId="0" borderId="0" xfId="2" applyFont="1" applyFill="1" applyBorder="1" applyAlignment="1">
      <alignment horizontal="left" vertical="top"/>
    </xf>
    <xf numFmtId="0" fontId="8" fillId="10" borderId="23" xfId="0" applyFont="1" applyFill="1" applyBorder="1" applyAlignment="1">
      <alignment horizontal="center"/>
    </xf>
    <xf numFmtId="0" fontId="8" fillId="7" borderId="14" xfId="0" applyFont="1" applyFill="1" applyBorder="1" applyAlignment="1">
      <alignment horizontal="left" vertical="top" wrapText="1"/>
    </xf>
    <xf numFmtId="0" fontId="8" fillId="7" borderId="15" xfId="0" applyFont="1" applyFill="1" applyBorder="1" applyAlignment="1">
      <alignment horizontal="left" vertical="top" wrapText="1"/>
    </xf>
    <xf numFmtId="0" fontId="8" fillId="7" borderId="16" xfId="0" applyFont="1" applyFill="1" applyBorder="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3" fillId="3" borderId="24" xfId="0" applyFont="1" applyFill="1" applyBorder="1" applyAlignment="1">
      <alignment horizontal="center" vertical="top" wrapText="1"/>
    </xf>
    <xf numFmtId="0" fontId="13" fillId="2" borderId="0" xfId="0" applyFont="1" applyFill="1" applyBorder="1" applyAlignment="1">
      <alignment horizontal="center" vertical="top" wrapText="1"/>
    </xf>
    <xf numFmtId="0" fontId="13" fillId="2" borderId="0" xfId="0" applyFont="1" applyFill="1" applyBorder="1" applyAlignment="1">
      <alignment horizontal="left" vertical="top" wrapText="1"/>
    </xf>
    <xf numFmtId="0" fontId="8" fillId="8" borderId="15" xfId="0" applyFont="1" applyFill="1" applyBorder="1" applyAlignment="1">
      <alignment horizontal="left" vertical="top" wrapText="1"/>
    </xf>
    <xf numFmtId="0" fontId="13" fillId="0" borderId="0" xfId="2" applyNumberFormat="1" applyFont="1" applyFill="1" applyBorder="1" applyAlignment="1">
      <alignment horizontal="center" vertical="top" wrapText="1"/>
    </xf>
    <xf numFmtId="0" fontId="8" fillId="8" borderId="24" xfId="0" applyFont="1" applyFill="1" applyBorder="1" applyAlignment="1">
      <alignment horizontal="left" vertical="top" wrapText="1"/>
    </xf>
    <xf numFmtId="0" fontId="8" fillId="8" borderId="16"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14" fillId="6" borderId="32" xfId="0" applyFont="1" applyFill="1" applyBorder="1" applyAlignment="1">
      <alignment horizontal="center" vertical="center"/>
    </xf>
    <xf numFmtId="0" fontId="13" fillId="0" borderId="0" xfId="2" applyNumberFormat="1" applyFont="1" applyFill="1" applyBorder="1" applyAlignment="1">
      <alignment horizontal="center"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3" borderId="23" xfId="0" applyFont="1" applyFill="1" applyBorder="1" applyAlignment="1">
      <alignment horizontal="left" vertical="top" wrapText="1"/>
    </xf>
    <xf numFmtId="0" fontId="13" fillId="3" borderId="19" xfId="0" applyFont="1" applyFill="1" applyBorder="1" applyAlignment="1">
      <alignment horizontal="left" vertical="top" wrapText="1"/>
    </xf>
    <xf numFmtId="0" fontId="7" fillId="2" borderId="21" xfId="0" applyFont="1" applyFill="1" applyBorder="1" applyAlignment="1">
      <alignment horizontal="left" vertical="top" wrapText="1"/>
    </xf>
    <xf numFmtId="0" fontId="9" fillId="0" borderId="21" xfId="0" applyFont="1" applyFill="1" applyBorder="1" applyAlignment="1">
      <alignment horizontal="center" wrapText="1"/>
    </xf>
    <xf numFmtId="0" fontId="10" fillId="2" borderId="22" xfId="0" applyFont="1" applyFill="1" applyBorder="1" applyAlignment="1">
      <alignment vertical="top"/>
    </xf>
    <xf numFmtId="0" fontId="10" fillId="2" borderId="12" xfId="0" applyFont="1" applyFill="1" applyBorder="1" applyAlignment="1">
      <alignment vertical="top"/>
    </xf>
    <xf numFmtId="0" fontId="10" fillId="2" borderId="21" xfId="0" applyFont="1" applyFill="1" applyBorder="1" applyAlignment="1">
      <alignment vertical="top"/>
    </xf>
    <xf numFmtId="0" fontId="10" fillId="2" borderId="17" xfId="0" applyFont="1" applyFill="1" applyBorder="1" applyAlignment="1">
      <alignment vertical="top"/>
    </xf>
    <xf numFmtId="0" fontId="10" fillId="2" borderId="0" xfId="0" applyFont="1" applyFill="1" applyBorder="1" applyAlignment="1">
      <alignment vertical="top"/>
    </xf>
    <xf numFmtId="0" fontId="10" fillId="9" borderId="21" xfId="0" applyFont="1" applyFill="1" applyBorder="1" applyAlignment="1">
      <alignment vertical="top"/>
    </xf>
    <xf numFmtId="0" fontId="9" fillId="3" borderId="0" xfId="0" applyFont="1" applyFill="1" applyBorder="1" applyAlignment="1">
      <alignment horizontal="center" vertical="center"/>
    </xf>
    <xf numFmtId="0" fontId="9" fillId="3" borderId="20" xfId="0" applyFont="1" applyFill="1" applyBorder="1" applyAlignment="1">
      <alignment horizontal="center" vertical="center"/>
    </xf>
    <xf numFmtId="0" fontId="9" fillId="3" borderId="21" xfId="0" applyFont="1" applyFill="1" applyBorder="1" applyAlignment="1">
      <alignment horizontal="center" vertical="center"/>
    </xf>
    <xf numFmtId="0" fontId="9" fillId="3" borderId="26" xfId="0" applyFont="1" applyFill="1" applyBorder="1" applyAlignment="1">
      <alignment horizontal="center" vertical="center"/>
    </xf>
    <xf numFmtId="0" fontId="9" fillId="3" borderId="22" xfId="0" applyFont="1" applyFill="1" applyBorder="1" applyAlignment="1">
      <alignment horizontal="center" vertical="center"/>
    </xf>
    <xf numFmtId="0" fontId="9" fillId="3" borderId="17" xfId="0" applyFont="1" applyFill="1" applyBorder="1" applyAlignment="1">
      <alignment horizontal="center" vertical="center"/>
    </xf>
    <xf numFmtId="0" fontId="9" fillId="3" borderId="27"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13" xfId="0" applyFont="1" applyFill="1" applyBorder="1" applyAlignment="1">
      <alignment horizontal="center" vertical="center"/>
    </xf>
    <xf numFmtId="0" fontId="0" fillId="0" borderId="0" xfId="0"/>
    <xf numFmtId="0" fontId="33" fillId="0" borderId="24" xfId="0" applyFont="1" applyBorder="1"/>
    <xf numFmtId="0" fontId="0" fillId="0" borderId="24" xfId="0" applyBorder="1" applyAlignment="1">
      <alignment vertical="top"/>
    </xf>
    <xf numFmtId="164" fontId="0" fillId="12" borderId="24" xfId="0" applyNumberFormat="1" applyFill="1" applyBorder="1" applyAlignment="1">
      <alignment vertical="top" wrapText="1"/>
    </xf>
    <xf numFmtId="0" fontId="0" fillId="12" borderId="24" xfId="0" applyFill="1" applyBorder="1" applyAlignment="1">
      <alignment vertical="top" wrapText="1"/>
    </xf>
    <xf numFmtId="164" fontId="0" fillId="0" borderId="24" xfId="0" applyNumberFormat="1" applyBorder="1" applyAlignment="1">
      <alignment horizontal="right" vertical="top"/>
    </xf>
    <xf numFmtId="4" fontId="0" fillId="0" borderId="24" xfId="0" applyNumberFormat="1" applyBorder="1" applyAlignment="1">
      <alignment horizontal="right" vertical="top"/>
    </xf>
    <xf numFmtId="164" fontId="0" fillId="0" borderId="24" xfId="0" applyNumberFormat="1" applyBorder="1"/>
    <xf numFmtId="0" fontId="0" fillId="0" borderId="24" xfId="0" applyBorder="1"/>
    <xf numFmtId="4" fontId="0" fillId="11" borderId="24" xfId="0" applyNumberFormat="1" applyFill="1" applyBorder="1"/>
    <xf numFmtId="0" fontId="0" fillId="0" borderId="24" xfId="0" applyFont="1" applyBorder="1"/>
    <xf numFmtId="1" fontId="0" fillId="0" borderId="24" xfId="0" applyNumberFormat="1" applyFont="1" applyBorder="1"/>
    <xf numFmtId="0" fontId="33" fillId="0" borderId="24" xfId="0" applyFont="1" applyBorder="1" applyAlignment="1">
      <alignment wrapText="1"/>
    </xf>
    <xf numFmtId="165" fontId="0" fillId="0" borderId="0" xfId="7" applyNumberFormat="1" applyFont="1"/>
    <xf numFmtId="0" fontId="37" fillId="0" borderId="0" xfId="0" applyFont="1" applyAlignment="1">
      <alignment wrapText="1"/>
    </xf>
    <xf numFmtId="0" fontId="33" fillId="0" borderId="0" xfId="0" applyFont="1"/>
    <xf numFmtId="0" fontId="33" fillId="0" borderId="0" xfId="0" applyFont="1" applyAlignment="1">
      <alignment horizontal="right"/>
    </xf>
    <xf numFmtId="15" fontId="0" fillId="0" borderId="0" xfId="0" applyNumberFormat="1" applyAlignment="1">
      <alignment horizontal="left"/>
    </xf>
    <xf numFmtId="0" fontId="21" fillId="0" borderId="0" xfId="2" quotePrefix="1" applyFont="1" applyAlignment="1">
      <alignment horizontal="left" vertical="top" wrapText="1" indent="4"/>
    </xf>
    <xf numFmtId="0" fontId="21" fillId="0" borderId="0" xfId="2" applyFont="1" applyAlignment="1">
      <alignment horizontal="left" vertical="top" wrapText="1" indent="4"/>
    </xf>
    <xf numFmtId="0" fontId="21" fillId="0" borderId="0" xfId="2" applyFont="1" applyAlignment="1">
      <alignment horizontal="left" vertical="top" wrapText="1" indent="1"/>
    </xf>
    <xf numFmtId="0" fontId="5" fillId="0" borderId="0" xfId="2" applyFont="1" applyAlignment="1">
      <alignment horizontal="left" vertical="top" wrapText="1" indent="1"/>
    </xf>
    <xf numFmtId="0" fontId="21" fillId="0" borderId="0" xfId="2" applyFont="1" applyFill="1" applyAlignment="1">
      <alignment horizontal="left" vertical="top" wrapText="1" indent="1"/>
    </xf>
    <xf numFmtId="0" fontId="5" fillId="0" borderId="0" xfId="2" applyFont="1" applyFill="1" applyAlignment="1">
      <alignment horizontal="left" vertical="top" wrapText="1" indent="1"/>
    </xf>
    <xf numFmtId="0" fontId="21" fillId="0" borderId="0" xfId="2" applyNumberFormat="1" applyFont="1" applyFill="1" applyAlignment="1">
      <alignment horizontal="left" vertical="top" wrapText="1" indent="2"/>
    </xf>
    <xf numFmtId="0" fontId="21" fillId="0" borderId="0" xfId="0" applyFont="1" applyFill="1" applyAlignment="1">
      <alignment horizontal="left" vertical="top" wrapText="1" indent="2"/>
    </xf>
    <xf numFmtId="0" fontId="21" fillId="0" borderId="0" xfId="2" applyNumberFormat="1" applyFont="1" applyFill="1" applyAlignment="1">
      <alignment horizontal="left" vertical="top" wrapText="1"/>
    </xf>
    <xf numFmtId="0" fontId="26" fillId="0" borderId="0" xfId="2" applyNumberFormat="1" applyFont="1" applyAlignment="1">
      <alignment vertical="top" wrapText="1"/>
    </xf>
    <xf numFmtId="0" fontId="26" fillId="0" borderId="0" xfId="0" applyFont="1" applyAlignment="1">
      <alignment vertical="top" wrapText="1"/>
    </xf>
    <xf numFmtId="0" fontId="8" fillId="10" borderId="23" xfId="0" applyFont="1" applyFill="1" applyBorder="1" applyAlignment="1">
      <alignment horizontal="center"/>
    </xf>
    <xf numFmtId="0" fontId="8" fillId="10" borderId="18" xfId="0" applyFont="1" applyFill="1" applyBorder="1" applyAlignment="1">
      <alignment horizontal="center"/>
    </xf>
    <xf numFmtId="0" fontId="7" fillId="2" borderId="12" xfId="0" applyFont="1" applyFill="1" applyBorder="1" applyAlignment="1">
      <alignment horizontal="left"/>
    </xf>
    <xf numFmtId="0" fontId="7" fillId="2" borderId="0" xfId="0" applyFont="1" applyFill="1" applyBorder="1" applyAlignment="1">
      <alignment horizontal="left"/>
    </xf>
    <xf numFmtId="0" fontId="8" fillId="10" borderId="28" xfId="0" applyFont="1" applyFill="1" applyBorder="1" applyAlignment="1">
      <alignment horizontal="center" vertical="center" textRotation="90" wrapText="1"/>
    </xf>
    <xf numFmtId="0" fontId="8" fillId="10" borderId="29" xfId="0" applyFont="1" applyFill="1" applyBorder="1" applyAlignment="1">
      <alignment horizontal="center" vertical="center" textRotation="90" wrapText="1"/>
    </xf>
    <xf numFmtId="0" fontId="8" fillId="10" borderId="30" xfId="0" applyFont="1" applyFill="1" applyBorder="1" applyAlignment="1">
      <alignment horizontal="center" vertical="center" textRotation="90" wrapText="1"/>
    </xf>
    <xf numFmtId="0" fontId="8" fillId="10" borderId="28" xfId="0" applyFont="1" applyFill="1" applyBorder="1" applyAlignment="1">
      <alignment horizontal="center" vertical="center" textRotation="90"/>
    </xf>
    <xf numFmtId="0" fontId="8" fillId="10" borderId="29" xfId="0" applyFont="1" applyFill="1" applyBorder="1" applyAlignment="1">
      <alignment horizontal="center" vertical="center" textRotation="90"/>
    </xf>
    <xf numFmtId="0" fontId="8" fillId="10" borderId="30" xfId="0" applyFont="1" applyFill="1" applyBorder="1" applyAlignment="1">
      <alignment horizontal="center" vertical="center" textRotation="90"/>
    </xf>
    <xf numFmtId="0" fontId="14" fillId="6" borderId="31" xfId="0" applyFont="1" applyFill="1" applyBorder="1" applyAlignment="1">
      <alignment horizontal="center" vertical="center" wrapText="1"/>
    </xf>
    <xf numFmtId="0" fontId="14" fillId="6" borderId="32" xfId="0" applyFont="1" applyFill="1" applyBorder="1" applyAlignment="1">
      <alignment horizontal="center" vertical="center" wrapText="1"/>
    </xf>
    <xf numFmtId="0" fontId="14" fillId="6" borderId="33" xfId="0" applyFont="1" applyFill="1" applyBorder="1" applyAlignment="1">
      <alignment horizontal="center" vertical="center" wrapText="1"/>
    </xf>
    <xf numFmtId="0" fontId="13" fillId="0" borderId="12" xfId="0" applyFont="1" applyFill="1" applyBorder="1" applyAlignment="1">
      <alignment horizontal="left" vertical="top" wrapText="1"/>
    </xf>
    <xf numFmtId="0" fontId="13" fillId="0" borderId="0" xfId="0" applyFont="1" applyFill="1" applyBorder="1" applyAlignment="1">
      <alignment horizontal="left" vertical="top" wrapText="1"/>
    </xf>
    <xf numFmtId="0" fontId="8" fillId="7" borderId="14" xfId="0" applyFont="1" applyFill="1" applyBorder="1" applyAlignment="1">
      <alignment horizontal="left" vertical="top" wrapText="1"/>
    </xf>
    <xf numFmtId="0" fontId="8" fillId="7" borderId="15" xfId="0" applyFont="1" applyFill="1" applyBorder="1" applyAlignment="1">
      <alignment horizontal="left" vertical="top" wrapText="1"/>
    </xf>
    <xf numFmtId="0" fontId="8" fillId="7" borderId="16" xfId="0" applyFont="1" applyFill="1" applyBorder="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30" fillId="2" borderId="23" xfId="0" applyFont="1" applyFill="1" applyBorder="1" applyAlignment="1">
      <alignment horizontal="left" vertical="top" wrapText="1"/>
    </xf>
    <xf numFmtId="0" fontId="30" fillId="2" borderId="19" xfId="0" applyFont="1" applyFill="1" applyBorder="1" applyAlignment="1">
      <alignment horizontal="left" vertical="top" wrapText="1"/>
    </xf>
    <xf numFmtId="0" fontId="13" fillId="3" borderId="24" xfId="0" applyFont="1" applyFill="1" applyBorder="1" applyAlignment="1">
      <alignment horizontal="center" vertical="top" wrapText="1"/>
    </xf>
    <xf numFmtId="0" fontId="13" fillId="2" borderId="0" xfId="0" applyFont="1" applyFill="1" applyBorder="1" applyAlignment="1">
      <alignment horizontal="center" vertical="top" wrapText="1"/>
    </xf>
    <xf numFmtId="0" fontId="13" fillId="2" borderId="0" xfId="0" applyFont="1" applyFill="1" applyBorder="1" applyAlignment="1">
      <alignment horizontal="left" vertical="top" wrapText="1"/>
    </xf>
    <xf numFmtId="0" fontId="8" fillId="8" borderId="14" xfId="0" applyFont="1" applyFill="1" applyBorder="1" applyAlignment="1">
      <alignment horizontal="left" vertical="top" wrapText="1"/>
    </xf>
    <xf numFmtId="0" fontId="8" fillId="8" borderId="15" xfId="0" applyFont="1" applyFill="1" applyBorder="1" applyAlignment="1">
      <alignment horizontal="left" vertical="top" wrapText="1"/>
    </xf>
    <xf numFmtId="0" fontId="13" fillId="0" borderId="23" xfId="0" applyFont="1" applyFill="1" applyBorder="1" applyAlignment="1">
      <alignment horizontal="center" vertical="top" wrapText="1"/>
    </xf>
    <xf numFmtId="0" fontId="13" fillId="0" borderId="19" xfId="0" applyFont="1" applyFill="1" applyBorder="1" applyAlignment="1">
      <alignment horizontal="center" vertical="top" wrapText="1"/>
    </xf>
    <xf numFmtId="0" fontId="13" fillId="0" borderId="0" xfId="2" applyNumberFormat="1" applyFont="1" applyFill="1" applyBorder="1" applyAlignment="1">
      <alignment horizontal="center" vertical="top" wrapText="1"/>
    </xf>
    <xf numFmtId="0" fontId="13" fillId="0" borderId="4" xfId="2" applyFont="1" applyBorder="1" applyAlignment="1">
      <alignment horizontal="center"/>
    </xf>
    <xf numFmtId="0" fontId="34" fillId="0" borderId="12" xfId="0" applyFont="1" applyFill="1" applyBorder="1" applyAlignment="1">
      <alignment horizontal="left" vertical="top" wrapText="1"/>
    </xf>
    <xf numFmtId="0" fontId="34" fillId="0" borderId="0" xfId="0" applyFont="1" applyFill="1" applyBorder="1" applyAlignment="1">
      <alignment horizontal="left" vertical="top" wrapText="1"/>
    </xf>
    <xf numFmtId="0" fontId="14" fillId="6" borderId="1" xfId="0" applyFont="1" applyFill="1" applyBorder="1" applyAlignment="1">
      <alignment horizontal="left" vertical="center"/>
    </xf>
    <xf numFmtId="0" fontId="8" fillId="8" borderId="16" xfId="0" applyFont="1" applyFill="1" applyBorder="1" applyAlignment="1">
      <alignment horizontal="left" vertical="top" wrapText="1"/>
    </xf>
    <xf numFmtId="0" fontId="13" fillId="3" borderId="12" xfId="0" applyFont="1" applyFill="1" applyBorder="1" applyAlignment="1">
      <alignment horizontal="left" vertical="top" wrapText="1"/>
    </xf>
    <xf numFmtId="0" fontId="13" fillId="3" borderId="0" xfId="0" applyFont="1" applyFill="1" applyBorder="1" applyAlignment="1">
      <alignment horizontal="left" vertical="top" wrapText="1"/>
    </xf>
    <xf numFmtId="0" fontId="13" fillId="2" borderId="13"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30" fillId="2" borderId="19" xfId="0" applyFont="1" applyFill="1" applyBorder="1" applyAlignment="1">
      <alignment horizontal="center" vertical="top" wrapText="1"/>
    </xf>
    <xf numFmtId="0" fontId="30" fillId="2" borderId="24" xfId="0" applyFont="1" applyFill="1" applyBorder="1" applyAlignment="1">
      <alignment horizontal="center" vertical="top" wrapText="1"/>
    </xf>
    <xf numFmtId="0" fontId="14" fillId="7" borderId="13" xfId="0" applyFont="1" applyFill="1" applyBorder="1" applyAlignment="1">
      <alignment horizontal="left" vertical="top" wrapText="1"/>
    </xf>
    <xf numFmtId="0" fontId="30" fillId="8" borderId="19" xfId="0" applyFont="1" applyFill="1" applyBorder="1" applyAlignment="1">
      <alignment horizontal="left" vertical="top" wrapText="1"/>
    </xf>
    <xf numFmtId="0" fontId="30" fillId="8" borderId="24" xfId="0" applyFont="1" applyFill="1" applyBorder="1" applyAlignment="1">
      <alignment horizontal="left" vertical="top" wrapText="1"/>
    </xf>
    <xf numFmtId="0" fontId="30" fillId="2" borderId="18" xfId="0" applyFont="1" applyFill="1" applyBorder="1" applyAlignment="1">
      <alignment horizontal="left" vertical="top" wrapText="1"/>
    </xf>
    <xf numFmtId="0" fontId="8" fillId="7" borderId="36"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7" borderId="37" xfId="0" applyFont="1" applyFill="1" applyBorder="1" applyAlignment="1">
      <alignment horizontal="left" vertical="top" wrapText="1"/>
    </xf>
    <xf numFmtId="0" fontId="8" fillId="8" borderId="24" xfId="0" applyFont="1" applyFill="1" applyBorder="1" applyAlignment="1">
      <alignment horizontal="left" vertical="top" wrapText="1"/>
    </xf>
    <xf numFmtId="0" fontId="8" fillId="7" borderId="36" xfId="0" applyFont="1" applyFill="1" applyBorder="1" applyAlignment="1">
      <alignment horizontal="left" vertical="top"/>
    </xf>
    <xf numFmtId="0" fontId="8" fillId="7" borderId="1" xfId="0" applyFont="1" applyFill="1" applyBorder="1" applyAlignment="1">
      <alignment horizontal="left" vertical="top"/>
    </xf>
    <xf numFmtId="0" fontId="8" fillId="7" borderId="37" xfId="0" applyFont="1" applyFill="1" applyBorder="1" applyAlignment="1">
      <alignment horizontal="left" vertical="top"/>
    </xf>
    <xf numFmtId="0" fontId="10" fillId="2" borderId="6" xfId="0" applyFont="1" applyFill="1" applyBorder="1" applyAlignment="1">
      <alignment horizontal="left" vertical="center" wrapText="1"/>
    </xf>
    <xf numFmtId="0" fontId="10" fillId="2" borderId="7" xfId="0" applyFont="1" applyFill="1" applyBorder="1" applyAlignment="1">
      <alignment horizontal="left" vertical="center" wrapText="1"/>
    </xf>
    <xf numFmtId="0" fontId="10" fillId="2" borderId="8" xfId="0" applyFont="1" applyFill="1" applyBorder="1" applyAlignment="1">
      <alignment horizontal="left" vertical="center" wrapText="1"/>
    </xf>
    <xf numFmtId="0" fontId="14" fillId="6" borderId="31" xfId="0" applyFont="1" applyFill="1" applyBorder="1" applyAlignment="1">
      <alignment horizontal="center" vertical="center"/>
    </xf>
    <xf numFmtId="0" fontId="14" fillId="6" borderId="32" xfId="0" applyFont="1" applyFill="1" applyBorder="1" applyAlignment="1">
      <alignment horizontal="center" vertical="center"/>
    </xf>
    <xf numFmtId="0" fontId="14" fillId="6" borderId="33" xfId="0" applyFont="1" applyFill="1" applyBorder="1" applyAlignment="1">
      <alignment horizontal="center" vertical="center"/>
    </xf>
    <xf numFmtId="0" fontId="13" fillId="0" borderId="18" xfId="0" applyFont="1" applyFill="1" applyBorder="1" applyAlignment="1">
      <alignment horizontal="center" vertical="top" wrapText="1"/>
    </xf>
    <xf numFmtId="37" fontId="14" fillId="3" borderId="9" xfId="0" applyNumberFormat="1" applyFont="1" applyFill="1" applyBorder="1" applyAlignment="1">
      <alignment horizontal="center"/>
    </xf>
    <xf numFmtId="37" fontId="14" fillId="3" borderId="10" xfId="0" applyNumberFormat="1" applyFont="1" applyFill="1" applyBorder="1" applyAlignment="1">
      <alignment horizontal="center"/>
    </xf>
    <xf numFmtId="37" fontId="14" fillId="3" borderId="35" xfId="0" applyNumberFormat="1" applyFont="1" applyFill="1" applyBorder="1" applyAlignment="1">
      <alignment horizontal="center"/>
    </xf>
    <xf numFmtId="0" fontId="13" fillId="0" borderId="21" xfId="2" applyNumberFormat="1" applyFont="1" applyFill="1" applyBorder="1" applyAlignment="1">
      <alignment horizontal="center" wrapText="1"/>
    </xf>
    <xf numFmtId="0" fontId="13" fillId="0" borderId="0" xfId="2" applyNumberFormat="1" applyFont="1" applyFill="1" applyBorder="1" applyAlignment="1">
      <alignment horizontal="center" wrapText="1"/>
    </xf>
    <xf numFmtId="0" fontId="13" fillId="3" borderId="24" xfId="0" applyFont="1" applyFill="1" applyBorder="1" applyAlignment="1">
      <alignment horizontal="left" vertical="top" wrapText="1"/>
    </xf>
    <xf numFmtId="0" fontId="14" fillId="7" borderId="27" xfId="0" applyFont="1" applyFill="1" applyBorder="1" applyAlignment="1">
      <alignment horizontal="left" vertical="top" wrapText="1"/>
    </xf>
    <xf numFmtId="0" fontId="13" fillId="2" borderId="12" xfId="0" applyFont="1" applyFill="1" applyBorder="1" applyAlignment="1">
      <alignment horizontal="center" vertical="top"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0" borderId="23" xfId="4" applyFont="1" applyFill="1" applyBorder="1" applyAlignment="1" applyProtection="1">
      <alignment horizontal="center" vertical="top" wrapText="1"/>
    </xf>
    <xf numFmtId="0" fontId="13" fillId="0" borderId="19" xfId="4" applyFont="1" applyFill="1" applyBorder="1" applyAlignment="1" applyProtection="1">
      <alignment horizontal="center" vertical="top" wrapText="1"/>
    </xf>
    <xf numFmtId="0" fontId="13" fillId="3" borderId="23" xfId="0" applyFont="1" applyFill="1" applyBorder="1" applyAlignment="1">
      <alignment horizontal="center" vertical="top" wrapText="1"/>
    </xf>
    <xf numFmtId="0" fontId="13" fillId="3" borderId="18" xfId="0" applyFont="1" applyFill="1" applyBorder="1" applyAlignment="1">
      <alignment horizontal="center" vertical="top" wrapText="1"/>
    </xf>
    <xf numFmtId="0" fontId="13" fillId="3" borderId="19" xfId="0" applyFont="1" applyFill="1" applyBorder="1" applyAlignment="1">
      <alignment horizontal="center" vertical="top" wrapText="1"/>
    </xf>
    <xf numFmtId="0" fontId="13" fillId="0" borderId="12" xfId="0" applyFont="1" applyFill="1" applyBorder="1" applyAlignment="1">
      <alignment horizontal="center" vertical="top" wrapText="1"/>
    </xf>
    <xf numFmtId="0" fontId="13" fillId="0" borderId="0" xfId="0" applyFont="1" applyFill="1" applyBorder="1" applyAlignment="1">
      <alignment horizontal="center" vertical="top" wrapText="1"/>
    </xf>
    <xf numFmtId="0" fontId="14" fillId="6" borderId="31" xfId="0" applyFont="1" applyFill="1" applyBorder="1" applyAlignment="1">
      <alignment horizontal="center" vertical="top" wrapText="1"/>
    </xf>
    <xf numFmtId="0" fontId="14" fillId="6" borderId="32" xfId="0" applyFont="1" applyFill="1" applyBorder="1" applyAlignment="1">
      <alignment horizontal="center" vertical="top" wrapText="1"/>
    </xf>
    <xf numFmtId="0" fontId="14" fillId="6" borderId="33" xfId="0" applyFont="1" applyFill="1" applyBorder="1" applyAlignment="1">
      <alignment horizontal="center" vertical="top" wrapText="1"/>
    </xf>
    <xf numFmtId="0" fontId="30" fillId="2" borderId="21" xfId="0" applyFont="1" applyFill="1" applyBorder="1" applyAlignment="1">
      <alignment horizontal="center" vertical="top" wrapText="1"/>
    </xf>
    <xf numFmtId="0" fontId="30" fillId="2" borderId="26" xfId="0" applyFont="1" applyFill="1" applyBorder="1" applyAlignment="1">
      <alignment horizontal="center" vertical="top" wrapText="1"/>
    </xf>
    <xf numFmtId="0" fontId="30" fillId="2" borderId="17" xfId="0" applyFont="1" applyFill="1" applyBorder="1" applyAlignment="1">
      <alignment horizontal="center" vertical="top" wrapText="1"/>
    </xf>
    <xf numFmtId="0" fontId="30" fillId="2" borderId="27" xfId="0" applyFont="1" applyFill="1" applyBorder="1" applyAlignment="1">
      <alignment horizontal="center" vertical="top" wrapText="1"/>
    </xf>
    <xf numFmtId="0" fontId="30" fillId="2" borderId="24" xfId="0" applyFont="1" applyFill="1" applyBorder="1" applyAlignment="1">
      <alignment horizontal="left" vertical="top" wrapText="1"/>
    </xf>
    <xf numFmtId="0" fontId="13" fillId="2" borderId="20" xfId="0" applyFont="1" applyFill="1" applyBorder="1" applyAlignment="1">
      <alignment horizontal="center" vertical="top" wrapText="1"/>
    </xf>
    <xf numFmtId="0" fontId="13" fillId="2" borderId="21" xfId="0" applyFont="1" applyFill="1" applyBorder="1" applyAlignment="1">
      <alignment horizontal="center" vertical="top" wrapText="1"/>
    </xf>
    <xf numFmtId="0" fontId="13" fillId="3" borderId="30" xfId="0" applyFont="1" applyFill="1" applyBorder="1" applyAlignment="1">
      <alignment horizontal="left" vertical="top" wrapText="1"/>
    </xf>
    <xf numFmtId="0" fontId="36" fillId="0" borderId="0" xfId="0" applyFont="1" applyAlignment="1">
      <alignment horizontal="center"/>
    </xf>
    <xf numFmtId="165" fontId="0" fillId="0" borderId="0" xfId="7" applyNumberFormat="1" applyFont="1" applyAlignment="1">
      <alignment horizontal="center"/>
    </xf>
    <xf numFmtId="0" fontId="21" fillId="0" borderId="23" xfId="2" applyFont="1" applyFill="1" applyBorder="1" applyAlignment="1">
      <alignment horizontal="left" vertical="top" wrapText="1"/>
    </xf>
    <xf numFmtId="0" fontId="21" fillId="0" borderId="18" xfId="2" applyFont="1" applyFill="1" applyBorder="1" applyAlignment="1">
      <alignment horizontal="left" vertical="top"/>
    </xf>
    <xf numFmtId="0" fontId="21" fillId="0" borderId="19" xfId="2" applyFont="1" applyFill="1" applyBorder="1" applyAlignment="1">
      <alignment horizontal="left" vertical="top"/>
    </xf>
    <xf numFmtId="0" fontId="21" fillId="0" borderId="23" xfId="2" applyNumberFormat="1" applyFont="1" applyFill="1" applyBorder="1" applyAlignment="1">
      <alignment horizontal="left" vertical="top" wrapText="1"/>
    </xf>
    <xf numFmtId="0" fontId="21" fillId="0" borderId="18" xfId="2" applyNumberFormat="1" applyFont="1" applyFill="1" applyBorder="1" applyAlignment="1">
      <alignment horizontal="left" vertical="top" wrapText="1"/>
    </xf>
    <xf numFmtId="0" fontId="21" fillId="0" borderId="19" xfId="2" applyNumberFormat="1" applyFont="1" applyFill="1" applyBorder="1" applyAlignment="1">
      <alignment horizontal="left" vertical="top" wrapText="1"/>
    </xf>
    <xf numFmtId="0" fontId="26" fillId="0" borderId="23" xfId="2" applyFont="1" applyFill="1" applyBorder="1" applyAlignment="1">
      <alignment horizontal="left" vertical="top" wrapText="1"/>
    </xf>
  </cellXfs>
  <cellStyles count="8">
    <cellStyle name="Comma" xfId="7" builtinId="3"/>
    <cellStyle name="Hyperlink" xfId="4" builtinId="8"/>
    <cellStyle name="Normal" xfId="0" builtinId="0"/>
    <cellStyle name="Normal 2" xfId="1" xr:uid="{00000000-0005-0000-0000-000002000000}"/>
    <cellStyle name="Normal 3" xfId="3" xr:uid="{00000000-0005-0000-0000-000003000000}"/>
    <cellStyle name="Normal 42" xfId="6" xr:uid="{00000000-0005-0000-0000-000004000000}"/>
    <cellStyle name="Normal_SHEET" xfId="2" xr:uid="{00000000-0005-0000-0000-000005000000}"/>
    <cellStyle name="NoteTabLinks" xfId="5" xr:uid="{00000000-0005-0000-0000-000006000000}"/>
  </cellStyles>
  <dxfs count="35">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9" defaultPivotStyle="PivotStyleLight16"/>
  <colors>
    <mruColors>
      <color rgb="FF0033CC"/>
      <color rgb="FF666699"/>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2016_DEL_Theme2">
  <a:themeElements>
    <a:clrScheme name="Deloitte_2015">
      <a:dk1>
        <a:sysClr val="windowText" lastClr="000000"/>
      </a:dk1>
      <a:lt1>
        <a:sysClr val="window" lastClr="FFFFFF"/>
      </a:lt1>
      <a:dk2>
        <a:srgbClr val="313131"/>
      </a:dk2>
      <a:lt2>
        <a:srgbClr val="8C8C8C"/>
      </a:lt2>
      <a:accent1>
        <a:srgbClr val="002776"/>
      </a:accent1>
      <a:accent2>
        <a:srgbClr val="81BC00"/>
      </a:accent2>
      <a:accent3>
        <a:srgbClr val="00A1DE"/>
      </a:accent3>
      <a:accent4>
        <a:srgbClr val="3C8A2E"/>
      </a:accent4>
      <a:accent5>
        <a:srgbClr val="72C7E7"/>
      </a:accent5>
      <a:accent6>
        <a:srgbClr val="BDD203"/>
      </a:accent6>
      <a:hlink>
        <a:srgbClr val="00A1DE"/>
      </a:hlink>
      <a:folHlink>
        <a:srgbClr val="72C7E7"/>
      </a:folHlink>
    </a:clrScheme>
    <a:fontScheme name="Deloitte Powerpoint font">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gray">
        <a:solidFill>
          <a:schemeClr val="accent3"/>
        </a:solidFill>
        <a:ln w="19050" algn="ctr">
          <a:noFill/>
          <a:miter lim="800000"/>
          <a:headEnd/>
          <a:tailEnd/>
        </a:ln>
      </a:spPr>
      <a:bodyPr wrap="square" lIns="88900" tIns="88900" rIns="88900" bIns="88900" rtlCol="0" anchor="ctr"/>
      <a:lstStyle>
        <a:defPPr>
          <a:lnSpc>
            <a:spcPct val="106000"/>
          </a:lnSpc>
          <a:buFont typeface="Wingdings 2" pitchFamily="18" charset="2"/>
          <a:buNone/>
          <a:defRPr sz="1600" b="1" dirty="0" smtClean="0">
            <a:solidFill>
              <a:schemeClr val="bg1"/>
            </a:solidFill>
          </a:defRPr>
        </a:defPPr>
      </a:lstStyle>
    </a:spDef>
    <a:lnDef>
      <a:spPr>
        <a:ln>
          <a:solidFill>
            <a:schemeClr val="tx2"/>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marL="203200" indent="-203200">
          <a:spcBef>
            <a:spcPts val="600"/>
          </a:spcBef>
          <a:buSzPct val="100000"/>
          <a:buFont typeface="Arial"/>
          <a:buChar char="•"/>
          <a:defRPr dirty="0" smtClean="0">
            <a:solidFill>
              <a:srgbClr val="313131"/>
            </a:solidFill>
          </a:defRPr>
        </a:defPPr>
      </a:lstStyle>
    </a:txDef>
  </a:objectDefaults>
  <a:extraClrSchemeLst/>
  <a:custClrLst>
    <a:custClr name="Green 7">
      <a:srgbClr val="2C5234"/>
    </a:custClr>
    <a:custClr name="Green 6">
      <a:srgbClr val="046A38"/>
    </a:custClr>
    <a:custClr name="Green 5">
      <a:srgbClr val="009A44"/>
    </a:custClr>
    <a:custClr name="Green 4">
      <a:srgbClr val="43B02A"/>
    </a:custClr>
    <a:custClr name="Deloitte Green">
      <a:srgbClr val="86BC25"/>
    </a:custClr>
    <a:custClr name="Green 2">
      <a:srgbClr val="C4D600"/>
    </a:custClr>
    <a:custClr name="Green 1">
      <a:srgbClr val="E3E48D"/>
    </a:custClr>
    <a:custClr name="Teal 7">
      <a:srgbClr val="004F59"/>
    </a:custClr>
    <a:custClr name="Teal 6">
      <a:srgbClr val="007680"/>
    </a:custClr>
    <a:custClr name="Teal 5">
      <a:srgbClr val="0097A9"/>
    </a:custClr>
    <a:custClr name="Teal 4">
      <a:srgbClr val="00ABAB"/>
    </a:custClr>
    <a:custClr name="Teal 3">
      <a:srgbClr val="6FC2B4"/>
    </a:custClr>
    <a:custClr name="Teal 2">
      <a:srgbClr val="9DD4CF"/>
    </a:custClr>
    <a:custClr name="Teal 1">
      <a:srgbClr val="DDEFE8"/>
    </a:custClr>
    <a:custClr name="Blue 7">
      <a:srgbClr val="041E42"/>
    </a:custClr>
    <a:custClr name="Blue 6">
      <a:srgbClr val="012169"/>
    </a:custClr>
    <a:custClr name="Blue 5">
      <a:srgbClr val="005587"/>
    </a:custClr>
    <a:custClr name="Blue 4">
      <a:srgbClr val="0076A8"/>
    </a:custClr>
    <a:custClr name="Blue 3">
      <a:srgbClr val="00A3E0"/>
    </a:custClr>
    <a:custClr name="Blue 2">
      <a:srgbClr val="62B5E5"/>
    </a:custClr>
    <a:custClr name="Blue 1">
      <a:srgbClr val="A0DCFF"/>
    </a:custClr>
    <a:custClr name="Cool Gray 11">
      <a:srgbClr val="53565A"/>
    </a:custClr>
    <a:custClr name="Cool Gray 10">
      <a:srgbClr val="63666A"/>
    </a:custClr>
    <a:custClr name="Cool Gray 9">
      <a:srgbClr val="75787B"/>
    </a:custClr>
    <a:custClr name="Cool Gray 7">
      <a:srgbClr val="97999B"/>
    </a:custClr>
    <a:custClr name="Cool Gray 6">
      <a:srgbClr val="A7A8AA"/>
    </a:custClr>
    <a:custClr name="Cool Gray 4">
      <a:srgbClr val="BBBCBC"/>
    </a:custClr>
    <a:custClr name="Cool Gray 2">
      <a:srgbClr val="D0D0CE"/>
    </a:custClr>
    <a:custClr name="White">
      <a:srgbClr val="FFFFFF"/>
    </a:custClr>
    <a:custClr name="Black">
      <a:srgbClr val="000000"/>
    </a:custClr>
    <a:custClr name="Red">
      <a:srgbClr val="DA291C"/>
    </a:custClr>
    <a:custClr name="Orange">
      <a:srgbClr val="ED8B00"/>
    </a:custClr>
    <a:custClr name="Yellow">
      <a:srgbClr val="FFCD00"/>
    </a:custClr>
  </a:custClrLst>
  <a:extLst>
    <a:ext uri="{05A4C25C-085E-4340-85A3-A5531E510DB2}">
      <thm15:themeFamily xmlns:thm15="http://schemas.microsoft.com/office/thememl/2012/main" name="Theme1" id="{356DFC0E-2123-473A-B9A6-C4A046AED4DE}" vid="{1CE52C2F-C0BE-4BD7-AE84-E6E7914AA07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22"/>
  <sheetViews>
    <sheetView zoomScale="90" zoomScaleNormal="90" workbookViewId="0"/>
  </sheetViews>
  <sheetFormatPr defaultColWidth="9.2109375" defaultRowHeight="12" customHeight="1" x14ac:dyDescent="0.25"/>
  <cols>
    <col min="1" max="1" width="0.92578125" style="85" customWidth="1"/>
    <col min="2" max="2" width="12.28515625" style="85" customWidth="1"/>
    <col min="3" max="3" width="21.92578125" style="85" customWidth="1"/>
    <col min="4" max="6" width="13.5703125" style="85" customWidth="1"/>
    <col min="7" max="7" width="35.92578125" style="85" customWidth="1"/>
    <col min="8" max="8" width="34.28515625" style="85" customWidth="1"/>
    <col min="9" max="9" width="3.42578125" style="85" customWidth="1"/>
    <col min="10" max="10" width="9.2109375" style="85"/>
    <col min="11" max="11" width="10.42578125" style="85" customWidth="1"/>
    <col min="12" max="16384" width="9.2109375" style="85"/>
  </cols>
  <sheetData>
    <row r="1" spans="1:15" s="93" customFormat="1" ht="18" customHeight="1" x14ac:dyDescent="0.3">
      <c r="A1" s="91"/>
      <c r="B1" s="135" t="s">
        <v>113</v>
      </c>
      <c r="C1" s="75"/>
      <c r="D1" s="75"/>
      <c r="E1" s="75"/>
      <c r="F1" s="75"/>
      <c r="G1" s="136" t="s">
        <v>168</v>
      </c>
      <c r="H1" s="79"/>
    </row>
    <row r="2" spans="1:15" s="93" customFormat="1" ht="18" customHeight="1" x14ac:dyDescent="0.25">
      <c r="A2" s="91"/>
      <c r="B2" s="92"/>
      <c r="C2" s="75"/>
      <c r="D2" s="75"/>
      <c r="E2" s="75"/>
      <c r="F2" s="75"/>
      <c r="G2" s="134"/>
      <c r="H2" s="79"/>
    </row>
    <row r="3" spans="1:15" s="93" customFormat="1" ht="11.5" x14ac:dyDescent="0.25">
      <c r="A3" s="91"/>
      <c r="B3" s="94" t="s">
        <v>23</v>
      </c>
      <c r="C3" s="81"/>
      <c r="D3" s="75"/>
      <c r="E3" s="75"/>
      <c r="G3" s="75"/>
      <c r="H3" s="79"/>
    </row>
    <row r="4" spans="1:15" s="93" customFormat="1" ht="11.5" x14ac:dyDescent="0.25">
      <c r="A4" s="91"/>
      <c r="B4" s="95"/>
      <c r="C4" s="81"/>
      <c r="D4" s="75"/>
      <c r="E4" s="75"/>
      <c r="G4" s="75"/>
      <c r="H4" s="79"/>
    </row>
    <row r="5" spans="1:15" s="93" customFormat="1" ht="11.5" x14ac:dyDescent="0.25">
      <c r="A5" s="91"/>
      <c r="B5" s="258" t="s">
        <v>112</v>
      </c>
      <c r="C5" s="259"/>
      <c r="D5" s="259"/>
      <c r="E5" s="259"/>
      <c r="F5" s="259"/>
      <c r="G5" s="259"/>
      <c r="H5" s="259"/>
    </row>
    <row r="6" spans="1:15" s="93" customFormat="1" ht="12.75" customHeight="1" x14ac:dyDescent="0.25">
      <c r="A6" s="91"/>
      <c r="B6" s="260" t="s">
        <v>181</v>
      </c>
      <c r="C6" s="260"/>
      <c r="D6" s="260"/>
      <c r="E6" s="260"/>
      <c r="F6" s="260"/>
      <c r="G6" s="260"/>
      <c r="H6" s="260"/>
    </row>
    <row r="7" spans="1:15" s="93" customFormat="1" ht="12.75" customHeight="1" x14ac:dyDescent="0.25">
      <c r="A7" s="91"/>
      <c r="B7" s="260"/>
      <c r="C7" s="260"/>
      <c r="D7" s="260"/>
      <c r="E7" s="260"/>
      <c r="F7" s="260"/>
      <c r="G7" s="260"/>
      <c r="H7" s="260"/>
      <c r="I7" s="96"/>
      <c r="J7" s="97"/>
      <c r="K7" s="97"/>
      <c r="L7" s="97"/>
      <c r="M7" s="97"/>
      <c r="N7" s="97"/>
      <c r="O7" s="97"/>
    </row>
    <row r="8" spans="1:15" s="93" customFormat="1" ht="82.5" customHeight="1" x14ac:dyDescent="0.25">
      <c r="A8" s="91"/>
      <c r="B8" s="260"/>
      <c r="C8" s="260"/>
      <c r="D8" s="260"/>
      <c r="E8" s="260"/>
      <c r="F8" s="260"/>
      <c r="G8" s="260"/>
      <c r="H8" s="260"/>
    </row>
    <row r="9" spans="1:15" s="93" customFormat="1" ht="11.5" x14ac:dyDescent="0.25">
      <c r="B9" s="261" t="s">
        <v>32</v>
      </c>
      <c r="C9" s="262"/>
      <c r="D9" s="262"/>
      <c r="E9" s="262"/>
      <c r="F9" s="262"/>
      <c r="G9" s="262"/>
      <c r="H9" s="262"/>
    </row>
    <row r="10" spans="1:15" ht="11.5" x14ac:dyDescent="0.25">
      <c r="B10" s="255" t="s">
        <v>76</v>
      </c>
      <c r="C10" s="255"/>
      <c r="D10" s="255"/>
      <c r="E10" s="255"/>
      <c r="F10" s="255"/>
      <c r="G10" s="255"/>
      <c r="H10" s="255"/>
    </row>
    <row r="11" spans="1:15" ht="28.5" customHeight="1" x14ac:dyDescent="0.25">
      <c r="B11" s="254" t="s">
        <v>167</v>
      </c>
      <c r="C11" s="255"/>
      <c r="D11" s="255"/>
      <c r="E11" s="255"/>
      <c r="F11" s="255"/>
      <c r="G11" s="255"/>
      <c r="H11" s="255"/>
    </row>
    <row r="12" spans="1:15" ht="34.5" customHeight="1" x14ac:dyDescent="0.25">
      <c r="B12" s="254" t="s">
        <v>78</v>
      </c>
      <c r="C12" s="254"/>
      <c r="D12" s="254"/>
      <c r="E12" s="254"/>
      <c r="F12" s="254"/>
      <c r="G12" s="254"/>
      <c r="H12" s="254"/>
    </row>
    <row r="13" spans="1:15" ht="11.5" x14ac:dyDescent="0.25">
      <c r="B13" s="254" t="s">
        <v>79</v>
      </c>
      <c r="C13" s="254"/>
      <c r="D13" s="254"/>
      <c r="E13" s="254"/>
      <c r="F13" s="254"/>
      <c r="G13" s="254"/>
      <c r="H13" s="254"/>
    </row>
    <row r="14" spans="1:15" ht="11.5" x14ac:dyDescent="0.25">
      <c r="B14" s="252" t="s">
        <v>80</v>
      </c>
      <c r="C14" s="253"/>
      <c r="D14" s="253"/>
      <c r="E14" s="253"/>
      <c r="F14" s="253"/>
      <c r="G14" s="253"/>
      <c r="H14" s="253"/>
    </row>
    <row r="15" spans="1:15" ht="11.5" x14ac:dyDescent="0.25">
      <c r="B15" s="254" t="s">
        <v>81</v>
      </c>
      <c r="C15" s="254"/>
      <c r="D15" s="254"/>
      <c r="E15" s="254"/>
      <c r="F15" s="254"/>
      <c r="G15" s="254"/>
      <c r="H15" s="254"/>
    </row>
    <row r="16" spans="1:15" ht="11.5" x14ac:dyDescent="0.25">
      <c r="B16" s="252" t="s">
        <v>82</v>
      </c>
      <c r="C16" s="253"/>
      <c r="D16" s="253"/>
      <c r="E16" s="253"/>
      <c r="F16" s="253"/>
      <c r="G16" s="253"/>
      <c r="H16" s="253"/>
    </row>
    <row r="17" spans="2:8" ht="18" customHeight="1" x14ac:dyDescent="0.25">
      <c r="B17" s="252" t="s">
        <v>83</v>
      </c>
      <c r="C17" s="253"/>
      <c r="D17" s="253"/>
      <c r="E17" s="253"/>
      <c r="F17" s="253"/>
      <c r="G17" s="253"/>
      <c r="H17" s="253"/>
    </row>
    <row r="18" spans="2:8" ht="11.5" x14ac:dyDescent="0.25">
      <c r="B18" s="252" t="s">
        <v>84</v>
      </c>
      <c r="C18" s="253"/>
      <c r="D18" s="253"/>
      <c r="E18" s="253"/>
      <c r="F18" s="253"/>
      <c r="G18" s="253"/>
      <c r="H18" s="253"/>
    </row>
    <row r="19" spans="2:8" ht="11.5" x14ac:dyDescent="0.25">
      <c r="B19" s="254" t="s">
        <v>85</v>
      </c>
      <c r="C19" s="254"/>
      <c r="D19" s="254"/>
      <c r="E19" s="254"/>
      <c r="F19" s="254"/>
      <c r="G19" s="254"/>
      <c r="H19" s="254"/>
    </row>
    <row r="20" spans="2:8" ht="30.75" customHeight="1" x14ac:dyDescent="0.25">
      <c r="B20" s="252" t="s">
        <v>86</v>
      </c>
      <c r="C20" s="253"/>
      <c r="D20" s="253"/>
      <c r="E20" s="253"/>
      <c r="F20" s="253"/>
      <c r="G20" s="253"/>
      <c r="H20" s="253"/>
    </row>
    <row r="21" spans="2:8" ht="71.25" customHeight="1" x14ac:dyDescent="0.25">
      <c r="B21" s="252" t="s">
        <v>166</v>
      </c>
      <c r="C21" s="253"/>
      <c r="D21" s="253"/>
      <c r="E21" s="253"/>
      <c r="F21" s="253"/>
      <c r="G21" s="253"/>
      <c r="H21" s="253"/>
    </row>
    <row r="22" spans="2:8" ht="11.5" x14ac:dyDescent="0.25">
      <c r="B22" s="256"/>
      <c r="C22" s="257"/>
      <c r="D22" s="257"/>
      <c r="E22" s="257"/>
      <c r="F22" s="257"/>
      <c r="G22" s="257"/>
      <c r="H22" s="257"/>
    </row>
  </sheetData>
  <mergeCells count="16">
    <mergeCell ref="B5:H5"/>
    <mergeCell ref="B6:H8"/>
    <mergeCell ref="B10:H10"/>
    <mergeCell ref="B9:H9"/>
    <mergeCell ref="B12:H12"/>
    <mergeCell ref="B17:H17"/>
    <mergeCell ref="B18:H18"/>
    <mergeCell ref="B11:H11"/>
    <mergeCell ref="B22:H22"/>
    <mergeCell ref="B21:H21"/>
    <mergeCell ref="B19:H19"/>
    <mergeCell ref="B20:H20"/>
    <mergeCell ref="B13:H13"/>
    <mergeCell ref="B16:H16"/>
    <mergeCell ref="B14:H14"/>
    <mergeCell ref="B15:H15"/>
  </mergeCells>
  <pageMargins left="0.75" right="0.75" top="1" bottom="1" header="0.5" footer="0.5"/>
  <pageSetup scale="81" fitToHeight="2"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A287"/>
  <sheetViews>
    <sheetView zoomScale="90" zoomScaleNormal="90" workbookViewId="0"/>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5">
      <c r="A4" s="43"/>
      <c r="B4" s="104" t="s">
        <v>5</v>
      </c>
      <c r="C4" s="299"/>
      <c r="D4" s="299"/>
      <c r="E4" s="299"/>
      <c r="F4" s="299"/>
      <c r="G4" s="299"/>
      <c r="H4" s="299"/>
      <c r="I4" s="299"/>
      <c r="J4" s="299"/>
      <c r="K4" s="299"/>
      <c r="L4" s="299"/>
      <c r="M4" s="299"/>
      <c r="N4" s="299"/>
      <c r="O4" s="299"/>
      <c r="P4" s="47"/>
      <c r="Q4" s="46"/>
      <c r="R4" s="46"/>
      <c r="S4" s="46"/>
      <c r="T4" s="46"/>
      <c r="U4" s="46"/>
      <c r="V4" s="46"/>
      <c r="W4" s="46"/>
      <c r="X4" s="46"/>
      <c r="Y4" s="46"/>
    </row>
    <row r="5" spans="1:25" s="150" customFormat="1" ht="6" customHeight="1" x14ac:dyDescent="0.25">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5">
      <c r="A6" s="43"/>
      <c r="B6" s="106" t="s">
        <v>164</v>
      </c>
      <c r="C6" s="299"/>
      <c r="D6" s="299"/>
      <c r="E6" s="299"/>
      <c r="F6" s="299"/>
      <c r="G6" s="299"/>
      <c r="H6" s="299"/>
      <c r="I6" s="299"/>
      <c r="J6" s="299"/>
      <c r="K6" s="299"/>
      <c r="L6" s="299"/>
      <c r="M6" s="299"/>
      <c r="N6" s="299"/>
      <c r="O6" s="299"/>
      <c r="P6" s="47"/>
      <c r="Q6" s="46"/>
      <c r="R6" s="46"/>
      <c r="S6" s="46"/>
      <c r="T6" s="46"/>
      <c r="U6" s="46"/>
      <c r="V6" s="46"/>
      <c r="W6" s="46"/>
      <c r="X6" s="46"/>
      <c r="Y6" s="46"/>
    </row>
    <row r="7" spans="1:25" s="150" customFormat="1" x14ac:dyDescent="0.25">
      <c r="A7" s="43"/>
      <c r="B7" s="107" t="s">
        <v>56</v>
      </c>
      <c r="C7" s="299"/>
      <c r="D7" s="299"/>
      <c r="E7" s="299"/>
      <c r="F7" s="299"/>
      <c r="G7" s="299"/>
      <c r="H7" s="299"/>
      <c r="I7" s="299"/>
      <c r="J7" s="299"/>
      <c r="K7" s="299"/>
      <c r="L7" s="299"/>
      <c r="M7" s="299"/>
      <c r="N7" s="299"/>
      <c r="O7" s="299"/>
      <c r="P7" s="47"/>
      <c r="Q7" s="46"/>
      <c r="R7" s="46"/>
      <c r="S7" s="46"/>
      <c r="T7" s="46"/>
      <c r="U7" s="46"/>
      <c r="V7" s="46"/>
      <c r="W7" s="46"/>
      <c r="X7" s="46"/>
      <c r="Y7" s="46"/>
    </row>
    <row r="8" spans="1:25" s="150" customFormat="1" x14ac:dyDescent="0.25">
      <c r="A8" s="43"/>
      <c r="B8" s="108"/>
      <c r="C8" s="299"/>
      <c r="D8" s="299"/>
      <c r="E8" s="299"/>
      <c r="F8" s="299"/>
      <c r="G8" s="299"/>
      <c r="H8" s="299"/>
      <c r="I8" s="299"/>
      <c r="J8" s="299"/>
      <c r="K8" s="299"/>
      <c r="L8" s="299"/>
      <c r="M8" s="299"/>
      <c r="N8" s="299"/>
      <c r="O8" s="299"/>
      <c r="P8" s="47"/>
      <c r="Q8" s="46"/>
      <c r="R8" s="46"/>
      <c r="S8" s="46"/>
      <c r="T8" s="46"/>
      <c r="U8" s="46"/>
      <c r="V8" s="46"/>
      <c r="W8" s="46"/>
      <c r="X8" s="46"/>
      <c r="Y8" s="46"/>
    </row>
    <row r="9" spans="1:25" s="150" customFormat="1" ht="6" customHeight="1" thickBot="1" x14ac:dyDescent="0.3">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5">
      <c r="A10" s="273" t="str">
        <f>Notes!B4</f>
        <v>Note 1</v>
      </c>
      <c r="B10" s="278" t="s">
        <v>163</v>
      </c>
      <c r="C10" s="299"/>
      <c r="D10" s="299"/>
      <c r="E10" s="299"/>
      <c r="F10" s="299"/>
      <c r="G10" s="299"/>
      <c r="H10" s="299"/>
      <c r="I10" s="299"/>
      <c r="J10" s="299"/>
      <c r="K10" s="299"/>
      <c r="L10" s="299"/>
      <c r="M10" s="299"/>
      <c r="N10" s="299"/>
      <c r="O10" s="299"/>
      <c r="P10" s="47"/>
      <c r="Q10" s="46"/>
      <c r="R10" s="46"/>
      <c r="S10" s="46"/>
      <c r="T10" s="46"/>
      <c r="U10" s="46"/>
      <c r="V10" s="46"/>
      <c r="W10" s="46"/>
      <c r="X10" s="46"/>
      <c r="Y10" s="46"/>
    </row>
    <row r="11" spans="1:25" s="150" customFormat="1" x14ac:dyDescent="0.25">
      <c r="A11" s="274"/>
      <c r="B11" s="279"/>
      <c r="C11" s="299"/>
      <c r="D11" s="299"/>
      <c r="E11" s="299"/>
      <c r="F11" s="299"/>
      <c r="G11" s="299"/>
      <c r="H11" s="299"/>
      <c r="I11" s="299"/>
      <c r="J11" s="299"/>
      <c r="K11" s="299"/>
      <c r="L11" s="299"/>
      <c r="M11" s="299"/>
      <c r="N11" s="299"/>
      <c r="O11" s="299"/>
      <c r="P11" s="47"/>
      <c r="Q11" s="46"/>
      <c r="R11" s="46"/>
      <c r="S11" s="46"/>
      <c r="T11" s="46"/>
      <c r="U11" s="46"/>
      <c r="V11" s="46"/>
      <c r="W11" s="46"/>
      <c r="X11" s="46"/>
      <c r="Y11" s="46"/>
    </row>
    <row r="12" spans="1:25" s="150" customFormat="1" x14ac:dyDescent="0.25">
      <c r="A12" s="274"/>
      <c r="B12" s="279"/>
      <c r="C12" s="299"/>
      <c r="D12" s="299"/>
      <c r="E12" s="299"/>
      <c r="F12" s="299"/>
      <c r="G12" s="299"/>
      <c r="H12" s="299"/>
      <c r="I12" s="299"/>
      <c r="J12" s="299"/>
      <c r="K12" s="299"/>
      <c r="L12" s="299"/>
      <c r="M12" s="299"/>
      <c r="N12" s="299"/>
      <c r="O12" s="299"/>
      <c r="P12" s="47"/>
      <c r="Q12" s="46"/>
      <c r="R12" s="46"/>
      <c r="S12" s="46"/>
      <c r="T12" s="46"/>
      <c r="U12" s="46"/>
      <c r="V12" s="46"/>
      <c r="W12" s="46"/>
      <c r="X12" s="46"/>
      <c r="Y12" s="46"/>
    </row>
    <row r="13" spans="1:25" s="150" customFormat="1" x14ac:dyDescent="0.25">
      <c r="A13" s="274"/>
      <c r="B13" s="279"/>
      <c r="C13" s="299"/>
      <c r="D13" s="299"/>
      <c r="E13" s="299"/>
      <c r="F13" s="299"/>
      <c r="G13" s="299"/>
      <c r="H13" s="299"/>
      <c r="I13" s="299"/>
      <c r="J13" s="299"/>
      <c r="K13" s="299"/>
      <c r="L13" s="299"/>
      <c r="M13" s="299"/>
      <c r="N13" s="299"/>
      <c r="O13" s="299"/>
      <c r="P13" s="47"/>
      <c r="Q13" s="46"/>
      <c r="R13" s="46"/>
      <c r="S13" s="46"/>
      <c r="T13" s="46"/>
      <c r="U13" s="46"/>
      <c r="V13" s="46"/>
      <c r="W13" s="46"/>
      <c r="X13" s="46"/>
      <c r="Y13" s="46"/>
    </row>
    <row r="14" spans="1:25" s="150" customFormat="1" x14ac:dyDescent="0.25">
      <c r="A14" s="274"/>
      <c r="B14" s="279"/>
      <c r="C14" s="299"/>
      <c r="D14" s="299"/>
      <c r="E14" s="299"/>
      <c r="F14" s="299"/>
      <c r="G14" s="299"/>
      <c r="H14" s="299"/>
      <c r="I14" s="299"/>
      <c r="J14" s="299"/>
      <c r="K14" s="299"/>
      <c r="L14" s="299"/>
      <c r="M14" s="299"/>
      <c r="N14" s="299"/>
      <c r="O14" s="299"/>
      <c r="P14" s="47"/>
      <c r="Q14" s="46"/>
      <c r="R14" s="46"/>
      <c r="S14" s="46"/>
      <c r="T14" s="46"/>
      <c r="U14" s="46"/>
      <c r="V14" s="46"/>
      <c r="W14" s="46"/>
      <c r="X14" s="46"/>
      <c r="Y14" s="46"/>
    </row>
    <row r="15" spans="1:25" s="150" customFormat="1" ht="12" thickBot="1" x14ac:dyDescent="0.3">
      <c r="A15" s="275"/>
      <c r="B15" s="280"/>
      <c r="C15" s="299"/>
      <c r="D15" s="299"/>
      <c r="E15" s="299"/>
      <c r="F15" s="299"/>
      <c r="G15" s="299"/>
      <c r="H15" s="299"/>
      <c r="I15" s="299"/>
      <c r="J15" s="299"/>
      <c r="K15" s="299"/>
      <c r="L15" s="299"/>
      <c r="M15" s="299"/>
      <c r="N15" s="299"/>
      <c r="O15" s="299"/>
      <c r="P15" s="47"/>
      <c r="Q15" s="46"/>
      <c r="R15" s="46"/>
      <c r="S15" s="46"/>
      <c r="T15" s="46"/>
      <c r="U15" s="46"/>
      <c r="V15" s="46"/>
      <c r="W15" s="46"/>
      <c r="X15" s="46"/>
      <c r="Y15" s="46"/>
    </row>
    <row r="16" spans="1:25" s="150" customFormat="1" ht="6" customHeight="1" x14ac:dyDescent="0.25">
      <c r="A16" s="273"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5">
      <c r="A17" s="274"/>
      <c r="B17" s="209" t="s">
        <v>118</v>
      </c>
      <c r="C17" s="156" t="s">
        <v>119</v>
      </c>
      <c r="D17" s="157"/>
      <c r="E17" s="157"/>
      <c r="F17" s="157"/>
      <c r="G17" s="312" t="s">
        <v>120</v>
      </c>
      <c r="H17" s="312"/>
      <c r="I17" s="202"/>
      <c r="J17" s="207" t="s">
        <v>121</v>
      </c>
      <c r="K17" s="202"/>
      <c r="L17" s="204"/>
      <c r="M17" s="204"/>
      <c r="N17" s="204"/>
      <c r="O17" s="204"/>
      <c r="P17" s="47"/>
      <c r="Q17" s="46"/>
      <c r="R17" s="46"/>
      <c r="S17" s="46"/>
      <c r="T17" s="46"/>
      <c r="U17" s="46"/>
      <c r="V17" s="46"/>
      <c r="W17" s="46"/>
      <c r="X17" s="46"/>
      <c r="Y17" s="46"/>
    </row>
    <row r="18" spans="1:25" s="150" customFormat="1" ht="5.5" customHeight="1" x14ac:dyDescent="0.25">
      <c r="A18" s="274"/>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5">
      <c r="A19" s="274"/>
      <c r="B19" s="210"/>
      <c r="C19" s="156" t="s">
        <v>122</v>
      </c>
      <c r="D19" s="157"/>
      <c r="E19" s="157"/>
      <c r="F19" s="157"/>
      <c r="G19" s="312" t="s">
        <v>123</v>
      </c>
      <c r="H19" s="312"/>
      <c r="I19" s="202"/>
      <c r="J19" s="207" t="s">
        <v>124</v>
      </c>
      <c r="K19" s="202"/>
      <c r="L19" s="204"/>
      <c r="M19" s="204"/>
      <c r="N19" s="204"/>
      <c r="O19" s="204"/>
      <c r="P19" s="47"/>
      <c r="Q19" s="46"/>
      <c r="R19" s="46"/>
      <c r="S19" s="46"/>
      <c r="T19" s="46"/>
      <c r="U19" s="46"/>
      <c r="V19" s="46"/>
      <c r="W19" s="46"/>
      <c r="X19" s="46"/>
      <c r="Y19" s="46"/>
    </row>
    <row r="20" spans="1:25" s="150" customFormat="1" ht="5.5" customHeight="1" x14ac:dyDescent="0.25">
      <c r="A20" s="274"/>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5">
      <c r="A21" s="274"/>
      <c r="B21" s="210"/>
      <c r="C21" s="159" t="s">
        <v>125</v>
      </c>
      <c r="D21" s="160"/>
      <c r="E21" s="160"/>
      <c r="F21" s="160"/>
      <c r="G21" s="312" t="s">
        <v>126</v>
      </c>
      <c r="H21" s="312"/>
      <c r="I21" s="202"/>
      <c r="J21" s="207" t="s">
        <v>127</v>
      </c>
      <c r="K21" s="202"/>
      <c r="L21" s="204"/>
      <c r="M21" s="204"/>
      <c r="N21" s="204"/>
      <c r="O21" s="204"/>
      <c r="P21" s="47"/>
      <c r="Q21" s="46"/>
      <c r="R21" s="46"/>
      <c r="S21" s="46"/>
      <c r="T21" s="46"/>
      <c r="U21" s="46"/>
      <c r="V21" s="46"/>
      <c r="W21" s="46"/>
      <c r="X21" s="46"/>
      <c r="Y21" s="46"/>
    </row>
    <row r="22" spans="1:25" s="150" customFormat="1" x14ac:dyDescent="0.25">
      <c r="A22" s="274"/>
      <c r="B22" s="210"/>
      <c r="C22" s="204"/>
      <c r="D22" s="204"/>
      <c r="E22" s="204"/>
      <c r="F22" s="204"/>
      <c r="G22" s="312" t="s">
        <v>128</v>
      </c>
      <c r="H22" s="312"/>
      <c r="I22" s="202"/>
      <c r="J22" s="207" t="s">
        <v>129</v>
      </c>
      <c r="K22" s="202"/>
      <c r="L22" s="204"/>
      <c r="M22" s="204"/>
      <c r="N22" s="204"/>
      <c r="O22" s="204"/>
      <c r="P22" s="47"/>
      <c r="Q22" s="46"/>
      <c r="R22" s="46"/>
      <c r="S22" s="46"/>
      <c r="T22" s="46"/>
      <c r="U22" s="46"/>
      <c r="V22" s="46"/>
      <c r="W22" s="46"/>
      <c r="X22" s="46"/>
      <c r="Y22" s="46"/>
    </row>
    <row r="23" spans="1:25" s="150" customFormat="1" ht="12" thickBot="1" x14ac:dyDescent="0.3">
      <c r="A23" s="275"/>
      <c r="B23" s="187"/>
      <c r="C23" s="161"/>
      <c r="D23" s="161"/>
      <c r="E23" s="161"/>
      <c r="F23" s="161"/>
      <c r="G23" s="312" t="s">
        <v>130</v>
      </c>
      <c r="H23" s="312"/>
      <c r="I23" s="202"/>
      <c r="J23" s="207" t="s">
        <v>131</v>
      </c>
      <c r="K23" s="202"/>
      <c r="L23" s="204"/>
      <c r="M23" s="204"/>
      <c r="N23" s="204"/>
      <c r="O23" s="204"/>
      <c r="P23" s="47"/>
      <c r="Q23" s="46"/>
      <c r="R23" s="46"/>
      <c r="S23" s="46"/>
      <c r="T23" s="46"/>
      <c r="U23" s="46"/>
      <c r="V23" s="46"/>
      <c r="W23" s="46"/>
      <c r="X23" s="46"/>
      <c r="Y23" s="46"/>
    </row>
    <row r="24" spans="1:25" s="150" customFormat="1" ht="6" customHeight="1" x14ac:dyDescent="0.25">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5">
      <c r="A25" s="211" t="str">
        <f>+Notes!B8</f>
        <v>Note 3</v>
      </c>
      <c r="B25" s="309" t="s">
        <v>117</v>
      </c>
      <c r="C25" s="281"/>
      <c r="D25" s="282"/>
      <c r="E25" s="282"/>
      <c r="F25" s="282"/>
      <c r="G25" s="282"/>
      <c r="H25" s="282"/>
      <c r="I25" s="282"/>
      <c r="J25" s="282"/>
      <c r="K25" s="282"/>
      <c r="L25" s="282"/>
      <c r="M25" s="282"/>
      <c r="N25" s="282"/>
      <c r="O25" s="282"/>
      <c r="P25" s="47"/>
      <c r="Q25" s="296"/>
      <c r="R25" s="46"/>
      <c r="S25" s="46"/>
      <c r="T25" s="46"/>
      <c r="U25" s="46"/>
      <c r="V25" s="46"/>
      <c r="W25" s="46"/>
      <c r="X25" s="46"/>
      <c r="Y25" s="46"/>
    </row>
    <row r="26" spans="1:25" s="150" customFormat="1" x14ac:dyDescent="0.25">
      <c r="A26" s="52"/>
      <c r="B26" s="310"/>
      <c r="C26" s="281"/>
      <c r="D26" s="282"/>
      <c r="E26" s="282"/>
      <c r="F26" s="282"/>
      <c r="G26" s="282"/>
      <c r="H26" s="282"/>
      <c r="I26" s="282"/>
      <c r="J26" s="282"/>
      <c r="K26" s="282"/>
      <c r="L26" s="282"/>
      <c r="M26" s="282"/>
      <c r="N26" s="282"/>
      <c r="O26" s="282"/>
      <c r="P26" s="47"/>
      <c r="Q26" s="296"/>
      <c r="R26" s="46"/>
      <c r="S26" s="46"/>
      <c r="T26" s="46"/>
      <c r="U26" s="46"/>
      <c r="V26" s="46"/>
      <c r="W26" s="46"/>
      <c r="X26" s="46"/>
      <c r="Y26" s="46"/>
    </row>
    <row r="27" spans="1:25" s="150" customFormat="1" x14ac:dyDescent="0.25">
      <c r="A27" s="52"/>
      <c r="B27" s="310"/>
      <c r="C27" s="281"/>
      <c r="D27" s="282"/>
      <c r="E27" s="282"/>
      <c r="F27" s="282"/>
      <c r="G27" s="282"/>
      <c r="H27" s="282"/>
      <c r="I27" s="282"/>
      <c r="J27" s="282"/>
      <c r="K27" s="282"/>
      <c r="L27" s="282"/>
      <c r="M27" s="282"/>
      <c r="N27" s="282"/>
      <c r="O27" s="282"/>
      <c r="P27" s="47"/>
      <c r="Q27" s="296"/>
      <c r="R27" s="46"/>
      <c r="S27" s="46"/>
      <c r="T27" s="46"/>
      <c r="U27" s="46"/>
      <c r="V27" s="46"/>
      <c r="W27" s="46"/>
      <c r="X27" s="46"/>
      <c r="Y27" s="46"/>
    </row>
    <row r="28" spans="1:25" s="150" customFormat="1" x14ac:dyDescent="0.25">
      <c r="A28" s="52"/>
      <c r="B28" s="311"/>
      <c r="C28" s="308" t="s">
        <v>150</v>
      </c>
      <c r="D28" s="308"/>
      <c r="E28" s="308"/>
      <c r="F28" s="284"/>
      <c r="G28" s="215"/>
      <c r="H28" s="216" t="s">
        <v>151</v>
      </c>
      <c r="I28" s="201"/>
      <c r="J28" s="201"/>
      <c r="K28" s="201"/>
      <c r="L28" s="201"/>
      <c r="M28" s="201"/>
      <c r="N28" s="201"/>
      <c r="O28" s="201"/>
      <c r="P28" s="47"/>
      <c r="Q28" s="296"/>
      <c r="R28" s="46"/>
      <c r="S28" s="46"/>
      <c r="T28" s="46"/>
      <c r="U28" s="46"/>
      <c r="V28" s="46"/>
      <c r="W28" s="46"/>
      <c r="X28" s="46"/>
      <c r="Y28" s="46"/>
    </row>
    <row r="29" spans="1:25" s="150" customFormat="1" ht="6" customHeight="1" thickBot="1" x14ac:dyDescent="0.3">
      <c r="A29" s="189"/>
      <c r="B29" s="103"/>
      <c r="C29" s="204"/>
      <c r="D29" s="204"/>
      <c r="E29" s="204"/>
      <c r="F29" s="204"/>
      <c r="G29" s="204"/>
      <c r="H29" s="204"/>
      <c r="I29" s="204"/>
      <c r="J29" s="204"/>
      <c r="K29" s="204"/>
      <c r="L29" s="204"/>
      <c r="M29" s="204"/>
      <c r="N29" s="204"/>
      <c r="O29" s="204"/>
      <c r="P29" s="47"/>
      <c r="Q29" s="296"/>
      <c r="R29" s="46"/>
      <c r="S29" s="46"/>
      <c r="T29" s="46"/>
      <c r="U29" s="46"/>
      <c r="V29" s="46"/>
      <c r="W29" s="46"/>
      <c r="X29" s="46"/>
      <c r="Y29" s="46"/>
    </row>
    <row r="30" spans="1:25" s="150" customFormat="1" x14ac:dyDescent="0.25">
      <c r="A30" s="43"/>
      <c r="B30" s="278" t="s">
        <v>97</v>
      </c>
      <c r="C30" s="299"/>
      <c r="D30" s="299"/>
      <c r="E30" s="299"/>
      <c r="F30" s="299"/>
      <c r="G30" s="299"/>
      <c r="H30" s="299"/>
      <c r="I30" s="299"/>
      <c r="J30" s="299"/>
      <c r="K30" s="299"/>
      <c r="L30" s="299"/>
      <c r="M30" s="299"/>
      <c r="N30" s="299"/>
      <c r="O30" s="299"/>
      <c r="P30" s="47"/>
      <c r="Q30" s="296"/>
      <c r="R30" s="46"/>
      <c r="S30" s="46"/>
      <c r="T30" s="46"/>
      <c r="U30" s="46"/>
      <c r="V30" s="46"/>
      <c r="W30" s="46"/>
      <c r="X30" s="46"/>
      <c r="Y30" s="46"/>
    </row>
    <row r="31" spans="1:25" s="150" customFormat="1" x14ac:dyDescent="0.25">
      <c r="A31" s="43"/>
      <c r="B31" s="279"/>
      <c r="C31" s="299"/>
      <c r="D31" s="299"/>
      <c r="E31" s="299"/>
      <c r="F31" s="299"/>
      <c r="G31" s="299"/>
      <c r="H31" s="299"/>
      <c r="I31" s="299"/>
      <c r="J31" s="299"/>
      <c r="K31" s="299"/>
      <c r="L31" s="299"/>
      <c r="M31" s="299"/>
      <c r="N31" s="299"/>
      <c r="O31" s="299"/>
      <c r="P31" s="47"/>
      <c r="Q31" s="296"/>
      <c r="R31" s="46"/>
      <c r="S31" s="46"/>
      <c r="T31" s="46"/>
      <c r="U31" s="46"/>
      <c r="V31" s="46"/>
      <c r="W31" s="46"/>
      <c r="X31" s="46"/>
      <c r="Y31" s="46"/>
    </row>
    <row r="32" spans="1:25" s="150" customFormat="1" x14ac:dyDescent="0.25">
      <c r="A32" s="43"/>
      <c r="B32" s="280"/>
      <c r="C32" s="299"/>
      <c r="D32" s="299"/>
      <c r="E32" s="299"/>
      <c r="F32" s="299"/>
      <c r="G32" s="299"/>
      <c r="H32" s="299"/>
      <c r="I32" s="299"/>
      <c r="J32" s="299"/>
      <c r="K32" s="299"/>
      <c r="L32" s="299"/>
      <c r="M32" s="299"/>
      <c r="N32" s="299"/>
      <c r="O32" s="299"/>
      <c r="P32" s="47"/>
      <c r="Q32" s="296"/>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5">
      <c r="A37" s="340" t="str">
        <f>Notes!B10</f>
        <v>Note 4</v>
      </c>
      <c r="B37" s="278" t="s">
        <v>7</v>
      </c>
      <c r="C37" s="299"/>
      <c r="D37" s="299"/>
      <c r="E37" s="299"/>
      <c r="F37" s="299"/>
      <c r="G37" s="299"/>
      <c r="H37" s="299"/>
      <c r="I37" s="299"/>
      <c r="J37" s="299"/>
      <c r="K37" s="299"/>
      <c r="L37" s="299"/>
      <c r="M37" s="299"/>
      <c r="N37" s="299"/>
      <c r="O37" s="299"/>
      <c r="P37" s="47"/>
      <c r="Q37" s="46"/>
      <c r="R37" s="46"/>
      <c r="S37" s="46"/>
      <c r="T37" s="46"/>
      <c r="U37" s="46"/>
      <c r="V37" s="46"/>
      <c r="W37" s="46"/>
      <c r="X37" s="46"/>
      <c r="Y37" s="46"/>
    </row>
    <row r="38" spans="1:25" s="150" customFormat="1" outlineLevel="1" x14ac:dyDescent="0.25">
      <c r="A38" s="341"/>
      <c r="B38" s="279"/>
      <c r="C38" s="299"/>
      <c r="D38" s="299"/>
      <c r="E38" s="299"/>
      <c r="F38" s="299"/>
      <c r="G38" s="299"/>
      <c r="H38" s="299"/>
      <c r="I38" s="299"/>
      <c r="J38" s="299"/>
      <c r="K38" s="299"/>
      <c r="L38" s="299"/>
      <c r="M38" s="299"/>
      <c r="N38" s="299"/>
      <c r="O38" s="299"/>
      <c r="P38" s="47"/>
      <c r="Q38" s="46"/>
      <c r="R38" s="46"/>
      <c r="S38" s="46"/>
      <c r="T38" s="46"/>
      <c r="U38" s="46"/>
      <c r="V38" s="46"/>
      <c r="W38" s="46"/>
      <c r="X38" s="46"/>
      <c r="Y38" s="46"/>
    </row>
    <row r="39" spans="1:25" s="150" customFormat="1" outlineLevel="1" x14ac:dyDescent="0.25">
      <c r="A39" s="341"/>
      <c r="B39" s="279"/>
      <c r="C39" s="299"/>
      <c r="D39" s="299"/>
      <c r="E39" s="299"/>
      <c r="F39" s="299"/>
      <c r="G39" s="299"/>
      <c r="H39" s="299"/>
      <c r="I39" s="299"/>
      <c r="J39" s="299"/>
      <c r="K39" s="299"/>
      <c r="L39" s="299"/>
      <c r="M39" s="299"/>
      <c r="N39" s="299"/>
      <c r="O39" s="299"/>
      <c r="P39" s="47"/>
      <c r="Q39" s="46"/>
      <c r="R39" s="46"/>
      <c r="S39" s="46"/>
      <c r="T39" s="46"/>
      <c r="U39" s="46"/>
      <c r="V39" s="46"/>
      <c r="W39" s="46"/>
      <c r="X39" s="46"/>
      <c r="Y39" s="46"/>
    </row>
    <row r="40" spans="1:25" s="150" customFormat="1" outlineLevel="1" x14ac:dyDescent="0.25">
      <c r="A40" s="341"/>
      <c r="B40" s="279"/>
      <c r="C40" s="299"/>
      <c r="D40" s="299"/>
      <c r="E40" s="299"/>
      <c r="F40" s="299"/>
      <c r="G40" s="299"/>
      <c r="H40" s="299"/>
      <c r="I40" s="299"/>
      <c r="J40" s="299"/>
      <c r="K40" s="299"/>
      <c r="L40" s="299"/>
      <c r="M40" s="299"/>
      <c r="N40" s="299"/>
      <c r="O40" s="299"/>
      <c r="P40" s="47"/>
      <c r="Q40" s="46"/>
      <c r="R40" s="46"/>
      <c r="S40" s="46"/>
      <c r="T40" s="46"/>
      <c r="U40" s="46"/>
      <c r="V40" s="46"/>
      <c r="W40" s="46"/>
      <c r="X40" s="46"/>
      <c r="Y40" s="46"/>
    </row>
    <row r="41" spans="1:25" s="150" customFormat="1" outlineLevel="1" x14ac:dyDescent="0.25">
      <c r="A41" s="341"/>
      <c r="B41" s="279"/>
      <c r="C41" s="299"/>
      <c r="D41" s="299"/>
      <c r="E41" s="299"/>
      <c r="F41" s="299"/>
      <c r="G41" s="299"/>
      <c r="H41" s="299"/>
      <c r="I41" s="299"/>
      <c r="J41" s="299"/>
      <c r="K41" s="299"/>
      <c r="L41" s="299"/>
      <c r="M41" s="299"/>
      <c r="N41" s="299"/>
      <c r="O41" s="299"/>
      <c r="P41" s="47"/>
      <c r="Q41" s="46"/>
      <c r="R41" s="46"/>
      <c r="S41" s="46"/>
      <c r="T41" s="46"/>
      <c r="U41" s="46"/>
      <c r="V41" s="46"/>
      <c r="W41" s="46"/>
      <c r="X41" s="46"/>
      <c r="Y41" s="46"/>
    </row>
    <row r="42" spans="1:25" s="150" customFormat="1" outlineLevel="1" x14ac:dyDescent="0.25">
      <c r="A42" s="341"/>
      <c r="B42" s="280"/>
      <c r="C42" s="299"/>
      <c r="D42" s="299"/>
      <c r="E42" s="299"/>
      <c r="F42" s="299"/>
      <c r="G42" s="299"/>
      <c r="H42" s="299"/>
      <c r="I42" s="299"/>
      <c r="J42" s="299"/>
      <c r="K42" s="299"/>
      <c r="L42" s="299"/>
      <c r="M42" s="299"/>
      <c r="N42" s="299"/>
      <c r="O42" s="299"/>
      <c r="P42" s="47"/>
      <c r="Q42" s="46"/>
      <c r="R42" s="46"/>
      <c r="S42" s="46"/>
      <c r="T42" s="46"/>
      <c r="U42" s="46"/>
      <c r="V42" s="46"/>
      <c r="W42" s="46"/>
      <c r="X42" s="46"/>
      <c r="Y42" s="46"/>
    </row>
    <row r="43" spans="1:25" s="150" customFormat="1" ht="6.75" customHeight="1" outlineLevel="1" x14ac:dyDescent="0.25">
      <c r="A43" s="341"/>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5">
      <c r="A44" s="341"/>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341"/>
      <c r="B45" s="288" t="s">
        <v>37</v>
      </c>
      <c r="C45" s="276"/>
      <c r="D45" s="277"/>
      <c r="E45" s="277"/>
      <c r="F45" s="277"/>
      <c r="G45" s="277"/>
      <c r="H45" s="277"/>
      <c r="I45" s="277"/>
      <c r="J45" s="277"/>
      <c r="K45" s="277"/>
      <c r="L45" s="277"/>
      <c r="M45" s="277"/>
      <c r="N45" s="277"/>
      <c r="O45" s="277"/>
      <c r="P45" s="47"/>
      <c r="Q45" s="46"/>
      <c r="R45" s="46"/>
      <c r="S45" s="46"/>
      <c r="T45" s="46"/>
      <c r="U45" s="46"/>
      <c r="V45" s="46"/>
      <c r="W45" s="46"/>
      <c r="X45" s="46"/>
      <c r="Y45" s="46"/>
    </row>
    <row r="46" spans="1:25" s="150" customFormat="1" outlineLevel="1" x14ac:dyDescent="0.25">
      <c r="A46" s="341"/>
      <c r="B46" s="289"/>
      <c r="C46" s="276"/>
      <c r="D46" s="277"/>
      <c r="E46" s="277"/>
      <c r="F46" s="277"/>
      <c r="G46" s="277"/>
      <c r="H46" s="277"/>
      <c r="I46" s="277"/>
      <c r="J46" s="277"/>
      <c r="K46" s="277"/>
      <c r="L46" s="277"/>
      <c r="M46" s="277"/>
      <c r="N46" s="277"/>
      <c r="O46" s="277"/>
      <c r="P46" s="47"/>
      <c r="Q46" s="46"/>
      <c r="R46" s="46"/>
      <c r="S46" s="46"/>
      <c r="T46" s="46"/>
      <c r="U46" s="46"/>
      <c r="V46" s="46"/>
      <c r="W46" s="46"/>
      <c r="X46" s="46"/>
      <c r="Y46" s="46"/>
    </row>
    <row r="47" spans="1:25" s="150" customFormat="1" outlineLevel="1" x14ac:dyDescent="0.25">
      <c r="A47" s="341"/>
      <c r="B47" s="289"/>
      <c r="C47" s="276"/>
      <c r="D47" s="277"/>
      <c r="E47" s="277"/>
      <c r="F47" s="277"/>
      <c r="G47" s="277"/>
      <c r="H47" s="277"/>
      <c r="I47" s="277"/>
      <c r="J47" s="277"/>
      <c r="K47" s="277"/>
      <c r="L47" s="277"/>
      <c r="M47" s="277"/>
      <c r="N47" s="277"/>
      <c r="O47" s="277"/>
      <c r="P47" s="47"/>
      <c r="Q47" s="46"/>
      <c r="R47" s="46"/>
      <c r="S47" s="46"/>
      <c r="T47" s="46"/>
      <c r="U47" s="46"/>
      <c r="V47" s="46"/>
      <c r="W47" s="46"/>
      <c r="X47" s="46"/>
      <c r="Y47" s="46"/>
    </row>
    <row r="48" spans="1:25" s="150" customFormat="1" outlineLevel="1" x14ac:dyDescent="0.25">
      <c r="A48" s="341"/>
      <c r="B48" s="289"/>
      <c r="C48" s="276"/>
      <c r="D48" s="277"/>
      <c r="E48" s="277"/>
      <c r="F48" s="277"/>
      <c r="G48" s="277"/>
      <c r="H48" s="277"/>
      <c r="I48" s="277"/>
      <c r="J48" s="277"/>
      <c r="K48" s="277"/>
      <c r="L48" s="277"/>
      <c r="M48" s="277"/>
      <c r="N48" s="277"/>
      <c r="O48" s="277"/>
      <c r="P48" s="47"/>
      <c r="Q48" s="46"/>
      <c r="R48" s="46"/>
      <c r="S48" s="46"/>
      <c r="T48" s="46"/>
      <c r="U48" s="46"/>
      <c r="V48" s="46"/>
      <c r="W48" s="46"/>
      <c r="X48" s="46"/>
      <c r="Y48" s="46"/>
    </row>
    <row r="49" spans="1:27" s="150" customFormat="1" outlineLevel="1" x14ac:dyDescent="0.25">
      <c r="A49" s="341"/>
      <c r="B49" s="289"/>
      <c r="C49" s="276"/>
      <c r="D49" s="277"/>
      <c r="E49" s="277"/>
      <c r="F49" s="277"/>
      <c r="G49" s="277"/>
      <c r="H49" s="277"/>
      <c r="I49" s="277"/>
      <c r="J49" s="277"/>
      <c r="K49" s="277"/>
      <c r="L49" s="277"/>
      <c r="M49" s="277"/>
      <c r="N49" s="277"/>
      <c r="O49" s="277"/>
      <c r="P49" s="47"/>
      <c r="Q49" s="46"/>
      <c r="R49" s="46"/>
      <c r="S49" s="46"/>
      <c r="T49" s="46"/>
      <c r="U49" s="46"/>
      <c r="V49" s="46"/>
      <c r="W49" s="46"/>
      <c r="X49" s="46"/>
      <c r="Y49" s="46"/>
    </row>
    <row r="50" spans="1:27" s="150" customFormat="1" outlineLevel="1" x14ac:dyDescent="0.25">
      <c r="A50" s="341"/>
      <c r="B50" s="205"/>
      <c r="C50" s="276"/>
      <c r="D50" s="277"/>
      <c r="E50" s="277"/>
      <c r="F50" s="277"/>
      <c r="G50" s="277"/>
      <c r="H50" s="277"/>
      <c r="I50" s="277"/>
      <c r="J50" s="277"/>
      <c r="K50" s="277"/>
      <c r="L50" s="277"/>
      <c r="M50" s="277"/>
      <c r="N50" s="277"/>
      <c r="O50" s="277"/>
      <c r="P50" s="47"/>
      <c r="Q50" s="46"/>
      <c r="R50" s="46"/>
      <c r="S50" s="46"/>
      <c r="T50" s="46"/>
      <c r="U50" s="46"/>
      <c r="V50" s="46"/>
      <c r="W50" s="46"/>
      <c r="X50" s="46"/>
      <c r="Y50" s="46"/>
    </row>
    <row r="51" spans="1:27" s="150" customFormat="1" outlineLevel="1" x14ac:dyDescent="0.25">
      <c r="A51" s="341"/>
      <c r="B51" s="112" t="str">
        <f>Notes!B12</f>
        <v>Note 5</v>
      </c>
      <c r="C51" s="276"/>
      <c r="D51" s="277"/>
      <c r="E51" s="277"/>
      <c r="F51" s="277"/>
      <c r="G51" s="277"/>
      <c r="H51" s="277"/>
      <c r="I51" s="277"/>
      <c r="J51" s="277"/>
      <c r="K51" s="277"/>
      <c r="L51" s="277"/>
      <c r="M51" s="277"/>
      <c r="N51" s="277"/>
      <c r="O51" s="277"/>
      <c r="P51" s="47"/>
      <c r="Q51" s="46"/>
      <c r="R51" s="46"/>
      <c r="S51" s="46"/>
      <c r="T51" s="46"/>
      <c r="U51" s="46"/>
      <c r="V51" s="46"/>
      <c r="W51" s="46"/>
      <c r="X51" s="46"/>
      <c r="Y51" s="46"/>
    </row>
    <row r="52" spans="1:27" s="150" customFormat="1" outlineLevel="1" x14ac:dyDescent="0.25">
      <c r="A52" s="341"/>
      <c r="B52" s="208"/>
      <c r="C52" s="276"/>
      <c r="D52" s="277"/>
      <c r="E52" s="277"/>
      <c r="F52" s="277"/>
      <c r="G52" s="277"/>
      <c r="H52" s="277"/>
      <c r="I52" s="277"/>
      <c r="J52" s="277"/>
      <c r="K52" s="277"/>
      <c r="L52" s="277"/>
      <c r="M52" s="277"/>
      <c r="N52" s="277"/>
      <c r="O52" s="277"/>
      <c r="P52" s="47"/>
      <c r="Q52" s="46"/>
      <c r="R52" s="55"/>
      <c r="S52" s="55"/>
      <c r="T52" s="55"/>
      <c r="U52" s="55"/>
      <c r="V52" s="55"/>
      <c r="W52" s="55"/>
      <c r="X52" s="55"/>
      <c r="Y52" s="55"/>
      <c r="Z52" s="152"/>
      <c r="AA52" s="152"/>
    </row>
    <row r="53" spans="1:27" s="150" customFormat="1" ht="6" customHeight="1" outlineLevel="1" x14ac:dyDescent="0.25">
      <c r="A53" s="341"/>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5">
      <c r="A54" s="341"/>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341"/>
      <c r="B55" s="104" t="s">
        <v>43</v>
      </c>
      <c r="C55" s="298"/>
      <c r="D55" s="299"/>
      <c r="E55" s="299"/>
      <c r="F55" s="299"/>
      <c r="G55" s="299"/>
      <c r="H55" s="299"/>
      <c r="I55" s="299"/>
      <c r="J55" s="299"/>
      <c r="K55" s="299"/>
      <c r="L55" s="299"/>
      <c r="M55" s="299"/>
      <c r="N55" s="299"/>
      <c r="O55" s="299"/>
      <c r="P55" s="47"/>
      <c r="Q55" s="46"/>
      <c r="R55" s="46"/>
      <c r="S55" s="46"/>
      <c r="T55" s="46"/>
      <c r="U55" s="46"/>
      <c r="V55" s="46"/>
      <c r="W55" s="46"/>
      <c r="X55" s="46"/>
      <c r="Y55" s="46"/>
    </row>
    <row r="56" spans="1:27" s="150" customFormat="1" ht="6" customHeight="1" outlineLevel="1" x14ac:dyDescent="0.25">
      <c r="A56" s="341"/>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5">
      <c r="A57" s="341"/>
      <c r="B57" s="288" t="s">
        <v>108</v>
      </c>
      <c r="C57" s="276"/>
      <c r="D57" s="277"/>
      <c r="E57" s="277"/>
      <c r="F57" s="277"/>
      <c r="G57" s="277"/>
      <c r="H57" s="277"/>
      <c r="I57" s="277"/>
      <c r="J57" s="277"/>
      <c r="K57" s="277"/>
      <c r="L57" s="277"/>
      <c r="M57" s="277"/>
      <c r="N57" s="277"/>
      <c r="O57" s="277"/>
      <c r="P57" s="47"/>
      <c r="Q57" s="46"/>
      <c r="R57" s="46"/>
      <c r="S57" s="46"/>
      <c r="T57" s="46"/>
      <c r="U57" s="46"/>
      <c r="V57" s="46"/>
      <c r="W57" s="46"/>
      <c r="X57" s="46"/>
      <c r="Y57" s="46"/>
    </row>
    <row r="58" spans="1:27" s="150" customFormat="1" outlineLevel="1" x14ac:dyDescent="0.25">
      <c r="A58" s="341"/>
      <c r="B58" s="289"/>
      <c r="C58" s="276"/>
      <c r="D58" s="277"/>
      <c r="E58" s="277"/>
      <c r="F58" s="277"/>
      <c r="G58" s="277"/>
      <c r="H58" s="277"/>
      <c r="I58" s="277"/>
      <c r="J58" s="277"/>
      <c r="K58" s="277"/>
      <c r="L58" s="277"/>
      <c r="M58" s="277"/>
      <c r="N58" s="277"/>
      <c r="O58" s="277"/>
      <c r="P58" s="47"/>
      <c r="Q58" s="46"/>
      <c r="R58" s="46"/>
      <c r="S58" s="46"/>
      <c r="T58" s="46"/>
      <c r="U58" s="46"/>
      <c r="V58" s="46"/>
      <c r="W58" s="46"/>
      <c r="X58" s="46"/>
      <c r="Y58" s="46"/>
    </row>
    <row r="59" spans="1:27" s="150" customFormat="1" outlineLevel="1" x14ac:dyDescent="0.25">
      <c r="A59" s="341"/>
      <c r="B59" s="289"/>
      <c r="C59" s="276"/>
      <c r="D59" s="277"/>
      <c r="E59" s="277"/>
      <c r="F59" s="277"/>
      <c r="G59" s="277"/>
      <c r="H59" s="277"/>
      <c r="I59" s="277"/>
      <c r="J59" s="277"/>
      <c r="K59" s="277"/>
      <c r="L59" s="277"/>
      <c r="M59" s="277"/>
      <c r="N59" s="277"/>
      <c r="O59" s="277"/>
      <c r="P59" s="47"/>
      <c r="Q59" s="46"/>
      <c r="R59" s="46"/>
      <c r="S59" s="46"/>
      <c r="T59" s="46"/>
      <c r="U59" s="46"/>
      <c r="V59" s="46"/>
      <c r="W59" s="46"/>
      <c r="X59" s="46"/>
      <c r="Y59" s="46"/>
    </row>
    <row r="60" spans="1:27" s="150" customFormat="1" outlineLevel="1" x14ac:dyDescent="0.25">
      <c r="A60" s="341"/>
      <c r="B60" s="289"/>
      <c r="C60" s="276"/>
      <c r="D60" s="277"/>
      <c r="E60" s="277"/>
      <c r="F60" s="277"/>
      <c r="G60" s="277"/>
      <c r="H60" s="277"/>
      <c r="I60" s="277"/>
      <c r="J60" s="277"/>
      <c r="K60" s="277"/>
      <c r="L60" s="277"/>
      <c r="M60" s="277"/>
      <c r="N60" s="277"/>
      <c r="O60" s="277"/>
      <c r="P60" s="47"/>
      <c r="Q60" s="46"/>
      <c r="R60" s="46"/>
      <c r="S60" s="46"/>
      <c r="T60" s="46"/>
      <c r="U60" s="46"/>
      <c r="V60" s="46"/>
      <c r="W60" s="46"/>
      <c r="X60" s="46"/>
      <c r="Y60" s="46"/>
    </row>
    <row r="61" spans="1:27" s="150" customFormat="1" outlineLevel="1" x14ac:dyDescent="0.25">
      <c r="A61" s="341"/>
      <c r="B61" s="289"/>
      <c r="C61" s="276"/>
      <c r="D61" s="277"/>
      <c r="E61" s="277"/>
      <c r="F61" s="277"/>
      <c r="G61" s="277"/>
      <c r="H61" s="277"/>
      <c r="I61" s="277"/>
      <c r="J61" s="277"/>
      <c r="K61" s="277"/>
      <c r="L61" s="277"/>
      <c r="M61" s="277"/>
      <c r="N61" s="277"/>
      <c r="O61" s="277"/>
      <c r="P61" s="47"/>
      <c r="Q61" s="46"/>
      <c r="R61" s="46"/>
      <c r="S61" s="46"/>
      <c r="T61" s="46"/>
      <c r="U61" s="46"/>
      <c r="V61" s="46"/>
      <c r="W61" s="46"/>
      <c r="X61" s="46"/>
      <c r="Y61" s="46"/>
    </row>
    <row r="62" spans="1:27" s="150" customFormat="1" outlineLevel="1" x14ac:dyDescent="0.25">
      <c r="A62" s="341"/>
      <c r="B62" s="289"/>
      <c r="C62" s="276"/>
      <c r="D62" s="277"/>
      <c r="E62" s="277"/>
      <c r="F62" s="277"/>
      <c r="G62" s="277"/>
      <c r="H62" s="277"/>
      <c r="I62" s="277"/>
      <c r="J62" s="277"/>
      <c r="K62" s="277"/>
      <c r="L62" s="277"/>
      <c r="M62" s="277"/>
      <c r="N62" s="277"/>
      <c r="O62" s="277"/>
      <c r="P62" s="47"/>
      <c r="Q62" s="46"/>
      <c r="R62" s="46"/>
      <c r="S62" s="46"/>
      <c r="T62" s="46"/>
      <c r="U62" s="46"/>
      <c r="V62" s="46"/>
      <c r="W62" s="46"/>
      <c r="X62" s="46"/>
      <c r="Y62" s="46"/>
    </row>
    <row r="63" spans="1:27" s="150" customFormat="1" outlineLevel="1" x14ac:dyDescent="0.25">
      <c r="A63" s="341"/>
      <c r="B63" s="289"/>
      <c r="C63" s="276"/>
      <c r="D63" s="277"/>
      <c r="E63" s="277"/>
      <c r="F63" s="277"/>
      <c r="G63" s="277"/>
      <c r="H63" s="277"/>
      <c r="I63" s="277"/>
      <c r="J63" s="277"/>
      <c r="K63" s="277"/>
      <c r="L63" s="277"/>
      <c r="M63" s="277"/>
      <c r="N63" s="277"/>
      <c r="O63" s="277"/>
      <c r="P63" s="47"/>
      <c r="Q63" s="46"/>
      <c r="R63" s="46"/>
      <c r="S63" s="46"/>
      <c r="T63" s="46"/>
      <c r="U63" s="46"/>
      <c r="V63" s="46"/>
      <c r="W63" s="46"/>
      <c r="X63" s="46"/>
      <c r="Y63" s="46"/>
    </row>
    <row r="64" spans="1:27" s="150" customFormat="1" outlineLevel="1" x14ac:dyDescent="0.25">
      <c r="A64" s="341"/>
      <c r="B64" s="297"/>
      <c r="C64" s="276"/>
      <c r="D64" s="277"/>
      <c r="E64" s="277"/>
      <c r="F64" s="277"/>
      <c r="G64" s="277"/>
      <c r="H64" s="277"/>
      <c r="I64" s="277"/>
      <c r="J64" s="277"/>
      <c r="K64" s="277"/>
      <c r="L64" s="277"/>
      <c r="M64" s="277"/>
      <c r="N64" s="277"/>
      <c r="O64" s="277"/>
      <c r="P64" s="47"/>
      <c r="Q64" s="46"/>
      <c r="R64" s="46"/>
      <c r="S64" s="46"/>
      <c r="T64" s="46"/>
      <c r="U64" s="46"/>
      <c r="V64" s="46"/>
      <c r="W64" s="46"/>
      <c r="X64" s="46"/>
      <c r="Y64" s="46"/>
    </row>
    <row r="65" spans="1:25" s="150" customFormat="1" ht="6" customHeight="1" outlineLevel="1" x14ac:dyDescent="0.25">
      <c r="A65" s="341"/>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5">
      <c r="A66" s="341"/>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341"/>
      <c r="B67" s="278" t="s">
        <v>63</v>
      </c>
      <c r="C67" s="276"/>
      <c r="D67" s="277"/>
      <c r="E67" s="277"/>
      <c r="F67" s="277"/>
      <c r="G67" s="277"/>
      <c r="H67" s="277"/>
      <c r="I67" s="277"/>
      <c r="J67" s="277"/>
      <c r="K67" s="277"/>
      <c r="L67" s="277"/>
      <c r="M67" s="277"/>
      <c r="N67" s="277"/>
      <c r="O67" s="277"/>
      <c r="P67" s="47"/>
      <c r="Q67" s="46"/>
      <c r="R67" s="46"/>
      <c r="S67" s="46"/>
      <c r="T67" s="46"/>
      <c r="U67" s="46"/>
      <c r="V67" s="46"/>
      <c r="W67" s="46"/>
      <c r="X67" s="46"/>
      <c r="Y67" s="46"/>
    </row>
    <row r="68" spans="1:25" s="150" customFormat="1" outlineLevel="1" x14ac:dyDescent="0.25">
      <c r="A68" s="341"/>
      <c r="B68" s="279"/>
      <c r="C68" s="276"/>
      <c r="D68" s="277"/>
      <c r="E68" s="277"/>
      <c r="F68" s="277"/>
      <c r="G68" s="277"/>
      <c r="H68" s="277"/>
      <c r="I68" s="277"/>
      <c r="J68" s="277"/>
      <c r="K68" s="277"/>
      <c r="L68" s="277"/>
      <c r="M68" s="277"/>
      <c r="N68" s="277"/>
      <c r="O68" s="277"/>
      <c r="P68" s="47"/>
      <c r="Q68" s="46"/>
      <c r="R68" s="46"/>
      <c r="S68" s="46"/>
      <c r="T68" s="46"/>
      <c r="U68" s="46"/>
      <c r="V68" s="46"/>
      <c r="W68" s="46"/>
      <c r="X68" s="46"/>
      <c r="Y68" s="46"/>
    </row>
    <row r="69" spans="1:25" s="150" customFormat="1" outlineLevel="1" x14ac:dyDescent="0.25">
      <c r="A69" s="341"/>
      <c r="B69" s="279"/>
      <c r="C69" s="276"/>
      <c r="D69" s="277"/>
      <c r="E69" s="277"/>
      <c r="F69" s="277"/>
      <c r="G69" s="277"/>
      <c r="H69" s="277"/>
      <c r="I69" s="277"/>
      <c r="J69" s="277"/>
      <c r="K69" s="277"/>
      <c r="L69" s="277"/>
      <c r="M69" s="277"/>
      <c r="N69" s="277"/>
      <c r="O69" s="277"/>
      <c r="P69" s="47"/>
      <c r="Q69" s="46"/>
      <c r="R69" s="46"/>
      <c r="S69" s="46"/>
      <c r="T69" s="46"/>
      <c r="U69" s="46"/>
      <c r="V69" s="46"/>
      <c r="W69" s="46"/>
      <c r="X69" s="46"/>
      <c r="Y69" s="46"/>
    </row>
    <row r="70" spans="1:25" s="150" customFormat="1" outlineLevel="1" x14ac:dyDescent="0.25">
      <c r="A70" s="341"/>
      <c r="B70" s="280"/>
      <c r="C70" s="276"/>
      <c r="D70" s="277"/>
      <c r="E70" s="277"/>
      <c r="F70" s="277"/>
      <c r="G70" s="277"/>
      <c r="H70" s="277"/>
      <c r="I70" s="277"/>
      <c r="J70" s="277"/>
      <c r="K70" s="277"/>
      <c r="L70" s="277"/>
      <c r="M70" s="277"/>
      <c r="N70" s="277"/>
      <c r="O70" s="277"/>
      <c r="P70" s="47"/>
      <c r="Q70" s="46"/>
      <c r="R70" s="46"/>
      <c r="S70" s="46"/>
      <c r="T70" s="46"/>
      <c r="U70" s="46"/>
      <c r="V70" s="46"/>
      <c r="W70" s="46"/>
      <c r="X70" s="46"/>
      <c r="Y70" s="46"/>
    </row>
    <row r="71" spans="1:25" s="150" customFormat="1" ht="6" customHeight="1" outlineLevel="1" x14ac:dyDescent="0.25">
      <c r="A71" s="341"/>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5">
      <c r="A72" s="341"/>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341"/>
      <c r="B73" s="278" t="s">
        <v>64</v>
      </c>
      <c r="C73" s="276"/>
      <c r="D73" s="277"/>
      <c r="E73" s="277"/>
      <c r="F73" s="277"/>
      <c r="G73" s="277"/>
      <c r="H73" s="277"/>
      <c r="I73" s="277"/>
      <c r="J73" s="277"/>
      <c r="K73" s="277"/>
      <c r="L73" s="277"/>
      <c r="M73" s="277"/>
      <c r="N73" s="277"/>
      <c r="O73" s="277"/>
      <c r="P73" s="47"/>
      <c r="Q73" s="46"/>
      <c r="R73" s="46"/>
      <c r="S73" s="46"/>
      <c r="T73" s="46"/>
      <c r="U73" s="46"/>
      <c r="V73" s="46"/>
      <c r="W73" s="46"/>
      <c r="X73" s="46"/>
      <c r="Y73" s="46"/>
    </row>
    <row r="74" spans="1:25" s="150" customFormat="1" outlineLevel="1" x14ac:dyDescent="0.25">
      <c r="A74" s="341"/>
      <c r="B74" s="279"/>
      <c r="C74" s="276"/>
      <c r="D74" s="277"/>
      <c r="E74" s="277"/>
      <c r="F74" s="277"/>
      <c r="G74" s="277"/>
      <c r="H74" s="277"/>
      <c r="I74" s="277"/>
      <c r="J74" s="277"/>
      <c r="K74" s="277"/>
      <c r="L74" s="277"/>
      <c r="M74" s="277"/>
      <c r="N74" s="277"/>
      <c r="O74" s="277"/>
      <c r="P74" s="47"/>
      <c r="Q74" s="46"/>
      <c r="R74" s="46"/>
      <c r="S74" s="46"/>
      <c r="T74" s="46"/>
      <c r="U74" s="46"/>
      <c r="V74" s="46"/>
      <c r="W74" s="46"/>
      <c r="X74" s="46"/>
      <c r="Y74" s="46"/>
    </row>
    <row r="75" spans="1:25" s="150" customFormat="1" outlineLevel="1" x14ac:dyDescent="0.25">
      <c r="A75" s="341"/>
      <c r="B75" s="279"/>
      <c r="C75" s="276"/>
      <c r="D75" s="277"/>
      <c r="E75" s="277"/>
      <c r="F75" s="277"/>
      <c r="G75" s="277"/>
      <c r="H75" s="277"/>
      <c r="I75" s="277"/>
      <c r="J75" s="277"/>
      <c r="K75" s="277"/>
      <c r="L75" s="277"/>
      <c r="M75" s="277"/>
      <c r="N75" s="277"/>
      <c r="O75" s="277"/>
      <c r="P75" s="47"/>
      <c r="Q75" s="46"/>
      <c r="R75" s="46"/>
      <c r="S75" s="46"/>
      <c r="T75" s="46"/>
      <c r="U75" s="46"/>
      <c r="V75" s="46"/>
      <c r="W75" s="46"/>
      <c r="X75" s="46"/>
      <c r="Y75" s="46"/>
    </row>
    <row r="76" spans="1:25" s="150" customFormat="1" outlineLevel="1" x14ac:dyDescent="0.25">
      <c r="A76" s="341"/>
      <c r="B76" s="280"/>
      <c r="C76" s="276"/>
      <c r="D76" s="277"/>
      <c r="E76" s="277"/>
      <c r="F76" s="277"/>
      <c r="G76" s="277"/>
      <c r="H76" s="277"/>
      <c r="I76" s="277"/>
      <c r="J76" s="277"/>
      <c r="K76" s="277"/>
      <c r="L76" s="277"/>
      <c r="M76" s="277"/>
      <c r="N76" s="277"/>
      <c r="O76" s="277"/>
      <c r="P76" s="47"/>
      <c r="Q76" s="46"/>
      <c r="R76" s="46"/>
      <c r="S76" s="46"/>
      <c r="T76" s="46"/>
      <c r="U76" s="46"/>
      <c r="V76" s="46"/>
      <c r="W76" s="46"/>
      <c r="X76" s="46"/>
      <c r="Y76" s="46"/>
    </row>
    <row r="77" spans="1:25" s="150" customFormat="1" ht="6" customHeight="1" outlineLevel="1" x14ac:dyDescent="0.25">
      <c r="A77" s="341"/>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5">
      <c r="A78" s="341"/>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341"/>
      <c r="B79" s="278" t="s">
        <v>34</v>
      </c>
      <c r="C79" s="276"/>
      <c r="D79" s="277"/>
      <c r="E79" s="277"/>
      <c r="F79" s="277"/>
      <c r="G79" s="277"/>
      <c r="H79" s="277"/>
      <c r="I79" s="277"/>
      <c r="J79" s="277"/>
      <c r="K79" s="277"/>
      <c r="L79" s="277"/>
      <c r="M79" s="277"/>
      <c r="N79" s="277"/>
      <c r="O79" s="277"/>
      <c r="P79" s="47"/>
      <c r="Q79" s="46"/>
      <c r="R79" s="46"/>
      <c r="S79" s="46"/>
      <c r="T79" s="46"/>
      <c r="U79" s="46"/>
      <c r="V79" s="46"/>
      <c r="W79" s="46"/>
      <c r="X79" s="46"/>
      <c r="Y79" s="46"/>
    </row>
    <row r="80" spans="1:25" s="150" customFormat="1" outlineLevel="1" x14ac:dyDescent="0.25">
      <c r="A80" s="341"/>
      <c r="B80" s="279"/>
      <c r="C80" s="276"/>
      <c r="D80" s="277"/>
      <c r="E80" s="277"/>
      <c r="F80" s="277"/>
      <c r="G80" s="277"/>
      <c r="H80" s="277"/>
      <c r="I80" s="277"/>
      <c r="J80" s="277"/>
      <c r="K80" s="277"/>
      <c r="L80" s="277"/>
      <c r="M80" s="277"/>
      <c r="N80" s="277"/>
      <c r="O80" s="277"/>
      <c r="P80" s="47"/>
      <c r="Q80" s="46"/>
      <c r="R80" s="46"/>
      <c r="S80" s="46"/>
      <c r="T80" s="46"/>
      <c r="U80" s="46"/>
      <c r="V80" s="46"/>
      <c r="W80" s="46"/>
      <c r="X80" s="46"/>
      <c r="Y80" s="46"/>
    </row>
    <row r="81" spans="1:25" s="150" customFormat="1" outlineLevel="1" x14ac:dyDescent="0.25">
      <c r="A81" s="341"/>
      <c r="B81" s="279"/>
      <c r="C81" s="276"/>
      <c r="D81" s="277"/>
      <c r="E81" s="277"/>
      <c r="F81" s="277"/>
      <c r="G81" s="277"/>
      <c r="H81" s="277"/>
      <c r="I81" s="277"/>
      <c r="J81" s="277"/>
      <c r="K81" s="277"/>
      <c r="L81" s="277"/>
      <c r="M81" s="277"/>
      <c r="N81" s="277"/>
      <c r="O81" s="277"/>
      <c r="P81" s="47"/>
      <c r="Q81" s="46"/>
      <c r="R81" s="46"/>
      <c r="S81" s="46"/>
      <c r="T81" s="46"/>
      <c r="U81" s="46"/>
      <c r="V81" s="46"/>
      <c r="W81" s="46"/>
      <c r="X81" s="46"/>
      <c r="Y81" s="46"/>
    </row>
    <row r="82" spans="1:25" s="150" customFormat="1" outlineLevel="1" x14ac:dyDescent="0.25">
      <c r="A82" s="341"/>
      <c r="B82" s="198"/>
      <c r="C82" s="276"/>
      <c r="D82" s="277"/>
      <c r="E82" s="277"/>
      <c r="F82" s="277"/>
      <c r="G82" s="277"/>
      <c r="H82" s="277"/>
      <c r="I82" s="277"/>
      <c r="J82" s="277"/>
      <c r="K82" s="277"/>
      <c r="L82" s="277"/>
      <c r="M82" s="277"/>
      <c r="N82" s="277"/>
      <c r="O82" s="277"/>
      <c r="P82" s="47"/>
      <c r="Q82" s="46"/>
      <c r="R82" s="46"/>
      <c r="S82" s="46"/>
      <c r="T82" s="46"/>
      <c r="U82" s="46"/>
      <c r="V82" s="46"/>
      <c r="W82" s="46"/>
      <c r="X82" s="46"/>
      <c r="Y82" s="46"/>
    </row>
    <row r="83" spans="1:25" s="150" customFormat="1" outlineLevel="1" x14ac:dyDescent="0.25">
      <c r="A83" s="341"/>
      <c r="B83" s="116" t="str">
        <f>Notes!B14</f>
        <v>Note 6</v>
      </c>
      <c r="C83" s="276"/>
      <c r="D83" s="277"/>
      <c r="E83" s="277"/>
      <c r="F83" s="277"/>
      <c r="G83" s="277"/>
      <c r="H83" s="277"/>
      <c r="I83" s="277"/>
      <c r="J83" s="277"/>
      <c r="K83" s="277"/>
      <c r="L83" s="277"/>
      <c r="M83" s="277"/>
      <c r="N83" s="277"/>
      <c r="O83" s="277"/>
      <c r="P83" s="47"/>
      <c r="Q83" s="46"/>
      <c r="R83" s="46"/>
      <c r="S83" s="46"/>
      <c r="T83" s="46"/>
      <c r="U83" s="46"/>
      <c r="V83" s="46"/>
      <c r="W83" s="46"/>
      <c r="X83" s="46"/>
      <c r="Y83" s="46"/>
    </row>
    <row r="84" spans="1:25" s="150" customFormat="1" ht="10.5" customHeight="1" outlineLevel="1" x14ac:dyDescent="0.25">
      <c r="A84" s="341"/>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5">
      <c r="A85" s="341"/>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341"/>
      <c r="B86" s="103" t="s">
        <v>6</v>
      </c>
      <c r="C86" s="285" t="s">
        <v>38</v>
      </c>
      <c r="D86" s="285"/>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5">
      <c r="A87" s="341"/>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3">
      <c r="A88" s="342"/>
      <c r="B88" s="118" t="s">
        <v>44</v>
      </c>
      <c r="C88" s="298"/>
      <c r="D88" s="299"/>
      <c r="E88" s="299"/>
      <c r="F88" s="299"/>
      <c r="G88" s="299"/>
      <c r="H88" s="299"/>
      <c r="I88" s="299"/>
      <c r="J88" s="299"/>
      <c r="K88" s="299"/>
      <c r="L88" s="299"/>
      <c r="M88" s="299"/>
      <c r="N88" s="299"/>
      <c r="O88" s="299"/>
      <c r="P88" s="47"/>
      <c r="Q88" s="46"/>
      <c r="R88" s="46"/>
      <c r="S88" s="46"/>
      <c r="T88" s="46"/>
      <c r="U88" s="46"/>
      <c r="V88" s="46"/>
      <c r="W88" s="46"/>
      <c r="X88" s="46"/>
      <c r="Y88" s="46"/>
    </row>
    <row r="89" spans="1:25" s="150" customFormat="1" ht="6" customHeight="1" outlineLevel="1" x14ac:dyDescent="0.25">
      <c r="A89" s="273"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5">
      <c r="A90" s="274"/>
      <c r="B90" s="287" t="s">
        <v>90</v>
      </c>
      <c r="C90" s="287"/>
      <c r="D90" s="287"/>
      <c r="E90" s="287"/>
      <c r="F90" s="287"/>
      <c r="G90" s="300"/>
      <c r="H90" s="285" t="s">
        <v>38</v>
      </c>
      <c r="I90" s="285"/>
      <c r="J90" s="203"/>
      <c r="K90" s="203"/>
      <c r="L90" s="203"/>
      <c r="M90" s="203"/>
      <c r="N90" s="203"/>
      <c r="O90" s="65"/>
      <c r="P90" s="47"/>
      <c r="Q90" s="46"/>
      <c r="R90" s="46"/>
      <c r="S90" s="46"/>
      <c r="T90" s="46"/>
      <c r="U90" s="46"/>
      <c r="V90" s="46"/>
      <c r="W90" s="46"/>
      <c r="X90" s="46"/>
      <c r="Y90" s="46"/>
    </row>
    <row r="91" spans="1:25" s="150" customFormat="1" ht="6" customHeight="1" outlineLevel="1" x14ac:dyDescent="0.25">
      <c r="A91" s="274"/>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5">
      <c r="A92" s="274"/>
      <c r="B92" s="301" t="s">
        <v>158</v>
      </c>
      <c r="C92" s="303" t="s">
        <v>101</v>
      </c>
      <c r="D92" s="304"/>
      <c r="E92" s="298"/>
      <c r="F92" s="299"/>
      <c r="G92" s="65"/>
      <c r="H92" s="304" t="s">
        <v>173</v>
      </c>
      <c r="I92" s="304"/>
      <c r="J92" s="298"/>
      <c r="K92" s="299"/>
      <c r="L92" s="299"/>
      <c r="M92" s="299"/>
      <c r="N92" s="299"/>
      <c r="O92" s="299"/>
      <c r="P92" s="47"/>
      <c r="Q92" s="46"/>
      <c r="R92" s="46"/>
      <c r="S92" s="46"/>
      <c r="T92" s="46"/>
      <c r="U92" s="46"/>
      <c r="V92" s="46"/>
      <c r="W92" s="46"/>
      <c r="X92" s="46"/>
      <c r="Y92" s="46"/>
    </row>
    <row r="93" spans="1:25" s="150" customFormat="1" ht="8.25" customHeight="1" outlineLevel="1" x14ac:dyDescent="0.25">
      <c r="A93" s="274"/>
      <c r="B93" s="302"/>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5">
      <c r="A94" s="274"/>
      <c r="B94" s="305" t="str">
        <f>Notes!B18</f>
        <v>Note 8</v>
      </c>
      <c r="C94" s="306" t="s">
        <v>169</v>
      </c>
      <c r="D94" s="307"/>
      <c r="E94" s="307"/>
      <c r="F94" s="307"/>
      <c r="G94" s="307"/>
      <c r="H94" s="307"/>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5">
      <c r="A95" s="274"/>
      <c r="B95" s="305"/>
      <c r="C95" s="204"/>
      <c r="D95" s="204"/>
      <c r="E95" s="204"/>
      <c r="F95" s="204"/>
      <c r="G95" s="204"/>
      <c r="H95" s="204"/>
      <c r="I95" s="204"/>
      <c r="J95" s="204"/>
      <c r="K95" s="204"/>
      <c r="L95" s="204"/>
      <c r="M95" s="204"/>
      <c r="N95" s="304" t="s">
        <v>172</v>
      </c>
      <c r="O95" s="304"/>
      <c r="P95" s="47"/>
      <c r="Q95" s="46"/>
      <c r="R95" s="46"/>
      <c r="S95" s="46"/>
      <c r="T95" s="46"/>
      <c r="U95" s="46"/>
      <c r="V95" s="46"/>
      <c r="W95" s="46"/>
      <c r="X95" s="46"/>
      <c r="Y95" s="46"/>
    </row>
    <row r="96" spans="1:25" s="150" customFormat="1" ht="45" customHeight="1" outlineLevel="1" x14ac:dyDescent="0.25">
      <c r="A96" s="274"/>
      <c r="B96" s="305"/>
      <c r="C96" s="303" t="s">
        <v>102</v>
      </c>
      <c r="D96" s="304"/>
      <c r="E96" s="347" t="s">
        <v>103</v>
      </c>
      <c r="F96" s="347"/>
      <c r="G96" s="328"/>
      <c r="H96" s="328"/>
      <c r="I96" s="328"/>
      <c r="J96" s="328"/>
      <c r="K96" s="328"/>
      <c r="L96" s="328"/>
      <c r="M96" s="328"/>
      <c r="N96" s="328"/>
      <c r="O96" s="328"/>
      <c r="P96" s="47"/>
      <c r="Q96" s="46"/>
      <c r="R96" s="46"/>
      <c r="S96" s="46"/>
      <c r="T96" s="46"/>
      <c r="U96" s="46"/>
      <c r="V96" s="46"/>
      <c r="W96" s="46"/>
      <c r="X96" s="46"/>
      <c r="Y96" s="46"/>
    </row>
    <row r="97" spans="1:25" s="150" customFormat="1" ht="30" customHeight="1" outlineLevel="1" x14ac:dyDescent="0.25">
      <c r="A97" s="274"/>
      <c r="B97" s="305"/>
      <c r="C97" s="303"/>
      <c r="D97" s="304"/>
      <c r="E97" s="283" t="s">
        <v>104</v>
      </c>
      <c r="F97" s="284"/>
      <c r="G97" s="285" t="s">
        <v>3</v>
      </c>
      <c r="H97" s="285"/>
      <c r="I97" s="286"/>
      <c r="J97" s="286"/>
      <c r="K97" s="286"/>
      <c r="L97" s="286"/>
      <c r="M97" s="286"/>
      <c r="N97" s="286"/>
      <c r="O97" s="286"/>
      <c r="P97" s="47"/>
      <c r="Q97" s="46"/>
      <c r="R97" s="46"/>
      <c r="S97" s="46"/>
      <c r="T97" s="46"/>
      <c r="U97" s="46"/>
      <c r="V97" s="46"/>
      <c r="W97" s="46"/>
      <c r="X97" s="46"/>
      <c r="Y97" s="46"/>
    </row>
    <row r="98" spans="1:25" s="150" customFormat="1" ht="45" customHeight="1" outlineLevel="1" x14ac:dyDescent="0.25">
      <c r="A98" s="274"/>
      <c r="B98" s="305"/>
      <c r="C98" s="303"/>
      <c r="D98" s="304"/>
      <c r="E98" s="347" t="s">
        <v>105</v>
      </c>
      <c r="F98" s="347"/>
      <c r="G98" s="350"/>
      <c r="H98" s="350"/>
      <c r="I98" s="328"/>
      <c r="J98" s="328"/>
      <c r="K98" s="328"/>
      <c r="L98" s="328"/>
      <c r="M98" s="328"/>
      <c r="N98" s="328"/>
      <c r="O98" s="328"/>
      <c r="P98" s="47"/>
      <c r="Q98" s="46"/>
      <c r="R98" s="46"/>
      <c r="S98" s="46"/>
      <c r="T98" s="46"/>
      <c r="U98" s="46"/>
      <c r="V98" s="46"/>
      <c r="W98" s="46"/>
      <c r="X98" s="46"/>
      <c r="Y98" s="46"/>
    </row>
    <row r="99" spans="1:25" s="150" customFormat="1" ht="30" customHeight="1" outlineLevel="1" x14ac:dyDescent="0.25">
      <c r="A99" s="274"/>
      <c r="B99" s="305"/>
      <c r="C99" s="303"/>
      <c r="D99" s="304"/>
      <c r="E99" s="283" t="s">
        <v>104</v>
      </c>
      <c r="F99" s="284"/>
      <c r="G99" s="285" t="s">
        <v>3</v>
      </c>
      <c r="H99" s="285"/>
      <c r="I99" s="286"/>
      <c r="J99" s="286"/>
      <c r="K99" s="286"/>
      <c r="L99" s="286"/>
      <c r="M99" s="286"/>
      <c r="N99" s="286"/>
      <c r="O99" s="286"/>
      <c r="P99" s="47"/>
      <c r="Q99" s="46"/>
      <c r="R99" s="46"/>
      <c r="S99" s="46"/>
      <c r="T99" s="46"/>
      <c r="U99" s="46"/>
      <c r="V99" s="46"/>
      <c r="W99" s="46"/>
      <c r="X99" s="46"/>
      <c r="Y99" s="46"/>
    </row>
    <row r="100" spans="1:25" s="150" customFormat="1" ht="8.25" customHeight="1" outlineLevel="1" x14ac:dyDescent="0.25">
      <c r="A100" s="274"/>
      <c r="B100" s="305"/>
      <c r="C100" s="204"/>
      <c r="D100" s="204"/>
      <c r="E100" s="204"/>
      <c r="F100" s="204"/>
      <c r="G100" s="204"/>
      <c r="H100" s="204"/>
      <c r="I100" s="204"/>
      <c r="J100" s="204"/>
      <c r="K100" s="204"/>
      <c r="L100" s="204"/>
      <c r="M100" s="204"/>
      <c r="N100" s="286"/>
      <c r="O100" s="286"/>
      <c r="P100" s="47"/>
      <c r="Q100" s="46"/>
      <c r="R100" s="46"/>
      <c r="S100" s="46"/>
      <c r="T100" s="46"/>
      <c r="U100" s="46"/>
      <c r="V100" s="46"/>
      <c r="W100" s="46"/>
      <c r="X100" s="46"/>
      <c r="Y100" s="46"/>
    </row>
    <row r="101" spans="1:25" s="150" customFormat="1" ht="60" customHeight="1" outlineLevel="1" x14ac:dyDescent="0.25">
      <c r="A101" s="274"/>
      <c r="B101" s="305"/>
      <c r="C101" s="303" t="s">
        <v>170</v>
      </c>
      <c r="D101" s="304"/>
      <c r="E101" s="285"/>
      <c r="F101" s="285"/>
      <c r="G101" s="285"/>
      <c r="H101" s="285"/>
      <c r="I101" s="285"/>
      <c r="J101" s="285"/>
      <c r="K101" s="285"/>
      <c r="L101" s="285"/>
      <c r="M101" s="285"/>
      <c r="N101" s="285"/>
      <c r="O101" s="285"/>
      <c r="P101" s="47"/>
      <c r="Q101" s="46"/>
      <c r="R101" s="46"/>
      <c r="S101" s="46"/>
      <c r="T101" s="46"/>
      <c r="U101" s="46"/>
      <c r="V101" s="46"/>
      <c r="W101" s="46"/>
      <c r="X101" s="46"/>
      <c r="Y101" s="46"/>
    </row>
    <row r="102" spans="1:25" s="150" customFormat="1" ht="8.25" customHeight="1" outlineLevel="1" x14ac:dyDescent="0.25">
      <c r="A102" s="274"/>
      <c r="B102" s="305"/>
      <c r="C102" s="287"/>
      <c r="D102" s="287"/>
      <c r="E102" s="287"/>
      <c r="F102" s="287"/>
      <c r="G102" s="287"/>
      <c r="H102" s="287"/>
      <c r="I102" s="287"/>
      <c r="J102" s="287"/>
      <c r="K102" s="287"/>
      <c r="L102" s="287"/>
      <c r="M102" s="287"/>
      <c r="N102" s="287"/>
      <c r="O102" s="287"/>
      <c r="P102" s="47"/>
      <c r="Q102" s="46"/>
      <c r="R102" s="46"/>
      <c r="S102" s="46"/>
      <c r="T102" s="46"/>
      <c r="U102" s="46"/>
      <c r="V102" s="46"/>
      <c r="W102" s="46"/>
      <c r="X102" s="46"/>
      <c r="Y102" s="46"/>
    </row>
    <row r="103" spans="1:25" s="150" customFormat="1" ht="30" customHeight="1" outlineLevel="1" x14ac:dyDescent="0.25">
      <c r="A103" s="274"/>
      <c r="B103" s="305"/>
      <c r="C103" s="204"/>
      <c r="D103" s="204"/>
      <c r="E103" s="204"/>
      <c r="F103" s="204"/>
      <c r="G103" s="204"/>
      <c r="H103" s="204"/>
      <c r="I103" s="204"/>
      <c r="J103" s="204"/>
      <c r="K103" s="204"/>
      <c r="L103" s="204"/>
      <c r="M103" s="204"/>
      <c r="N103" s="304" t="s">
        <v>172</v>
      </c>
      <c r="O103" s="304"/>
      <c r="P103" s="47"/>
      <c r="Q103" s="46"/>
      <c r="R103" s="46"/>
      <c r="S103" s="46"/>
      <c r="T103" s="46"/>
      <c r="U103" s="46"/>
      <c r="V103" s="46"/>
      <c r="W103" s="46"/>
      <c r="X103" s="46"/>
      <c r="Y103" s="46"/>
    </row>
    <row r="104" spans="1:25" s="150" customFormat="1" ht="45" customHeight="1" outlineLevel="1" x14ac:dyDescent="0.25">
      <c r="A104" s="274"/>
      <c r="B104" s="305"/>
      <c r="C104" s="343" t="s">
        <v>106</v>
      </c>
      <c r="D104" s="344"/>
      <c r="E104" s="347" t="s">
        <v>107</v>
      </c>
      <c r="F104" s="347"/>
      <c r="G104" s="328"/>
      <c r="H104" s="328"/>
      <c r="I104" s="328"/>
      <c r="J104" s="328"/>
      <c r="K104" s="328"/>
      <c r="L104" s="328"/>
      <c r="M104" s="328"/>
      <c r="N104" s="328"/>
      <c r="O104" s="328"/>
      <c r="P104" s="47"/>
      <c r="Q104" s="46"/>
      <c r="R104" s="46"/>
      <c r="S104" s="46"/>
      <c r="T104" s="46"/>
      <c r="U104" s="46"/>
      <c r="V104" s="46"/>
      <c r="W104" s="46"/>
      <c r="X104" s="46"/>
      <c r="Y104" s="46"/>
    </row>
    <row r="105" spans="1:25" s="150" customFormat="1" ht="30" customHeight="1" outlineLevel="1" x14ac:dyDescent="0.25">
      <c r="A105" s="274"/>
      <c r="B105" s="305"/>
      <c r="C105" s="345"/>
      <c r="D105" s="346"/>
      <c r="E105" s="283" t="s">
        <v>104</v>
      </c>
      <c r="F105" s="284"/>
      <c r="G105" s="285" t="s">
        <v>3</v>
      </c>
      <c r="H105" s="285"/>
      <c r="I105" s="348"/>
      <c r="J105" s="349"/>
      <c r="K105" s="349"/>
      <c r="L105" s="349"/>
      <c r="M105" s="349"/>
      <c r="N105" s="349"/>
      <c r="O105" s="349"/>
      <c r="P105" s="47"/>
      <c r="Q105" s="46"/>
      <c r="R105" s="46"/>
      <c r="S105" s="46"/>
      <c r="T105" s="46"/>
      <c r="U105" s="46"/>
      <c r="V105" s="46"/>
      <c r="W105" s="46"/>
      <c r="X105" s="46"/>
      <c r="Y105" s="46"/>
    </row>
    <row r="106" spans="1:25" s="150" customFormat="1" ht="6" customHeight="1" outlineLevel="1" x14ac:dyDescent="0.25">
      <c r="A106" s="274"/>
      <c r="B106" s="210"/>
      <c r="C106" s="286"/>
      <c r="D106" s="286"/>
      <c r="E106" s="286"/>
      <c r="F106" s="286"/>
      <c r="G106" s="286"/>
      <c r="H106" s="286"/>
      <c r="I106" s="286"/>
      <c r="J106" s="286"/>
      <c r="K106" s="286"/>
      <c r="L106" s="286"/>
      <c r="M106" s="286"/>
      <c r="N106" s="286"/>
      <c r="O106" s="286"/>
      <c r="P106" s="47"/>
      <c r="Q106" s="46"/>
      <c r="R106" s="46"/>
      <c r="S106" s="46"/>
      <c r="T106" s="46"/>
      <c r="U106" s="46"/>
      <c r="V106" s="46"/>
      <c r="W106" s="46"/>
      <c r="X106" s="46"/>
      <c r="Y106" s="46"/>
    </row>
    <row r="107" spans="1:25" s="150" customFormat="1" ht="25.5" customHeight="1" outlineLevel="1" x14ac:dyDescent="0.25">
      <c r="A107" s="274"/>
      <c r="B107" s="305" t="str">
        <f>Notes!B20</f>
        <v>Note 9</v>
      </c>
      <c r="C107" s="306" t="s">
        <v>178</v>
      </c>
      <c r="D107" s="307"/>
      <c r="E107" s="307"/>
      <c r="F107" s="307"/>
      <c r="G107" s="307"/>
      <c r="H107" s="307"/>
      <c r="I107" s="330"/>
      <c r="J107" s="286"/>
      <c r="K107" s="286"/>
      <c r="L107" s="286"/>
      <c r="M107" s="286"/>
      <c r="N107" s="286"/>
      <c r="O107" s="286"/>
      <c r="P107" s="47"/>
      <c r="Q107" s="46"/>
      <c r="R107" s="46"/>
      <c r="S107" s="46"/>
      <c r="T107" s="46"/>
      <c r="U107" s="46"/>
      <c r="V107" s="46"/>
      <c r="W107" s="46"/>
      <c r="X107" s="46"/>
      <c r="Y107" s="46"/>
    </row>
    <row r="108" spans="1:25" s="150" customFormat="1" ht="6" customHeight="1" outlineLevel="1" x14ac:dyDescent="0.25">
      <c r="A108" s="274"/>
      <c r="B108" s="305"/>
      <c r="C108" s="287"/>
      <c r="D108" s="287"/>
      <c r="E108" s="287"/>
      <c r="F108" s="287"/>
      <c r="G108" s="287"/>
      <c r="H108" s="287"/>
      <c r="I108" s="287"/>
      <c r="J108" s="287"/>
      <c r="K108" s="287"/>
      <c r="L108" s="287"/>
      <c r="M108" s="287"/>
      <c r="N108" s="287"/>
      <c r="O108" s="287"/>
      <c r="P108" s="47"/>
      <c r="Q108" s="46"/>
      <c r="R108" s="46"/>
      <c r="S108" s="46"/>
      <c r="T108" s="46"/>
      <c r="U108" s="46"/>
      <c r="V108" s="46"/>
      <c r="W108" s="46"/>
      <c r="X108" s="46"/>
      <c r="Y108" s="46"/>
    </row>
    <row r="109" spans="1:25" s="150" customFormat="1" ht="45" customHeight="1" outlineLevel="1" thickBot="1" x14ac:dyDescent="0.3">
      <c r="A109" s="275"/>
      <c r="B109" s="329"/>
      <c r="C109" s="299"/>
      <c r="D109" s="299"/>
      <c r="E109" s="299"/>
      <c r="F109" s="299"/>
      <c r="G109" s="299"/>
      <c r="H109" s="299"/>
      <c r="I109" s="299"/>
      <c r="J109" s="299"/>
      <c r="K109" s="299"/>
      <c r="L109" s="299"/>
      <c r="M109" s="299"/>
      <c r="N109" s="299"/>
      <c r="O109" s="299"/>
      <c r="P109" s="47"/>
      <c r="Q109" s="46"/>
      <c r="R109" s="46"/>
      <c r="S109" s="46"/>
      <c r="T109" s="46"/>
      <c r="U109" s="46"/>
      <c r="V109" s="46"/>
      <c r="W109" s="46"/>
      <c r="X109" s="46"/>
      <c r="Y109" s="46"/>
    </row>
    <row r="110" spans="1:25" s="150" customFormat="1" ht="6" customHeight="1" outlineLevel="1" x14ac:dyDescent="0.25">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281" t="s">
        <v>1</v>
      </c>
      <c r="D112" s="282"/>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3" outlineLevel="1" x14ac:dyDescent="0.25">
      <c r="A113" s="56"/>
      <c r="B113" s="120" t="s">
        <v>98</v>
      </c>
      <c r="C113" s="298"/>
      <c r="D113" s="299"/>
      <c r="E113" s="299"/>
      <c r="F113" s="299"/>
      <c r="G113" s="299"/>
      <c r="H113" s="299"/>
      <c r="I113" s="299"/>
      <c r="J113" s="299"/>
      <c r="K113" s="299"/>
      <c r="L113" s="299"/>
      <c r="M113" s="299"/>
      <c r="N113" s="299"/>
      <c r="O113" s="299"/>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19"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20"/>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5">
      <c r="A118" s="320"/>
      <c r="B118" s="59" t="s">
        <v>182</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5">
      <c r="A119" s="320"/>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5">
      <c r="A120" s="320"/>
      <c r="B120" s="278" t="s">
        <v>68</v>
      </c>
      <c r="C120" s="299"/>
      <c r="D120" s="299"/>
      <c r="E120" s="299"/>
      <c r="F120" s="299"/>
      <c r="G120" s="299"/>
      <c r="H120" s="299"/>
      <c r="I120" s="299"/>
      <c r="J120" s="299"/>
      <c r="K120" s="299"/>
      <c r="L120" s="299"/>
      <c r="M120" s="299"/>
      <c r="N120" s="299"/>
      <c r="O120" s="299"/>
      <c r="P120" s="47"/>
      <c r="Q120" s="46"/>
      <c r="R120" s="46"/>
      <c r="S120" s="46"/>
      <c r="T120" s="46"/>
      <c r="U120" s="46"/>
      <c r="V120" s="46"/>
      <c r="W120" s="46"/>
      <c r="X120" s="46"/>
      <c r="Y120" s="46"/>
    </row>
    <row r="121" spans="1:25" s="150" customFormat="1" outlineLevel="1" x14ac:dyDescent="0.25">
      <c r="A121" s="320"/>
      <c r="B121" s="279"/>
      <c r="C121" s="299"/>
      <c r="D121" s="299"/>
      <c r="E121" s="299"/>
      <c r="F121" s="299"/>
      <c r="G121" s="299"/>
      <c r="H121" s="299"/>
      <c r="I121" s="299"/>
      <c r="J121" s="299"/>
      <c r="K121" s="299"/>
      <c r="L121" s="299"/>
      <c r="M121" s="299"/>
      <c r="N121" s="299"/>
      <c r="O121" s="299"/>
      <c r="P121" s="47"/>
      <c r="Q121" s="46"/>
      <c r="R121" s="46"/>
      <c r="S121" s="46"/>
      <c r="T121" s="46"/>
      <c r="U121" s="46"/>
      <c r="V121" s="46"/>
      <c r="W121" s="46"/>
      <c r="X121" s="46"/>
      <c r="Y121" s="46"/>
    </row>
    <row r="122" spans="1:25" s="150" customFormat="1" outlineLevel="1" x14ac:dyDescent="0.25">
      <c r="A122" s="320"/>
      <c r="B122" s="279"/>
      <c r="C122" s="299"/>
      <c r="D122" s="299"/>
      <c r="E122" s="299"/>
      <c r="F122" s="299"/>
      <c r="G122" s="299"/>
      <c r="H122" s="299"/>
      <c r="I122" s="299"/>
      <c r="J122" s="299"/>
      <c r="K122" s="299"/>
      <c r="L122" s="299"/>
      <c r="M122" s="299"/>
      <c r="N122" s="299"/>
      <c r="O122" s="299"/>
      <c r="P122" s="47"/>
      <c r="Q122" s="46"/>
      <c r="R122" s="46"/>
      <c r="S122" s="46"/>
      <c r="T122" s="46"/>
      <c r="U122" s="46"/>
      <c r="V122" s="46"/>
      <c r="W122" s="46"/>
      <c r="X122" s="46"/>
      <c r="Y122" s="46"/>
    </row>
    <row r="123" spans="1:25" s="150" customFormat="1" outlineLevel="1" x14ac:dyDescent="0.25">
      <c r="A123" s="320"/>
      <c r="B123" s="279"/>
      <c r="C123" s="299"/>
      <c r="D123" s="299"/>
      <c r="E123" s="299"/>
      <c r="F123" s="299"/>
      <c r="G123" s="299"/>
      <c r="H123" s="299"/>
      <c r="I123" s="299"/>
      <c r="J123" s="299"/>
      <c r="K123" s="299"/>
      <c r="L123" s="299"/>
      <c r="M123" s="299"/>
      <c r="N123" s="299"/>
      <c r="O123" s="299"/>
      <c r="P123" s="47"/>
      <c r="Q123" s="46"/>
      <c r="R123" s="46"/>
      <c r="S123" s="46"/>
      <c r="T123" s="46"/>
      <c r="U123" s="46"/>
      <c r="V123" s="46"/>
      <c r="W123" s="46"/>
      <c r="X123" s="46"/>
      <c r="Y123" s="46"/>
    </row>
    <row r="124" spans="1:25" s="150" customFormat="1" outlineLevel="1" x14ac:dyDescent="0.25">
      <c r="A124" s="320"/>
      <c r="B124" s="279"/>
      <c r="C124" s="299"/>
      <c r="D124" s="299"/>
      <c r="E124" s="299"/>
      <c r="F124" s="299"/>
      <c r="G124" s="299"/>
      <c r="H124" s="299"/>
      <c r="I124" s="299"/>
      <c r="J124" s="299"/>
      <c r="K124" s="299"/>
      <c r="L124" s="299"/>
      <c r="M124" s="299"/>
      <c r="N124" s="299"/>
      <c r="O124" s="299"/>
      <c r="P124" s="47"/>
      <c r="Q124" s="46"/>
      <c r="R124" s="46"/>
      <c r="S124" s="46"/>
      <c r="T124" s="46"/>
      <c r="U124" s="46"/>
      <c r="V124" s="46"/>
      <c r="W124" s="46"/>
      <c r="X124" s="46"/>
      <c r="Y124" s="46"/>
    </row>
    <row r="125" spans="1:25" s="150" customFormat="1" outlineLevel="1" x14ac:dyDescent="0.25">
      <c r="A125" s="320"/>
      <c r="B125" s="280"/>
      <c r="C125" s="299"/>
      <c r="D125" s="299"/>
      <c r="E125" s="299"/>
      <c r="F125" s="299"/>
      <c r="G125" s="299"/>
      <c r="H125" s="299"/>
      <c r="I125" s="299"/>
      <c r="J125" s="299"/>
      <c r="K125" s="299"/>
      <c r="L125" s="299"/>
      <c r="M125" s="299"/>
      <c r="N125" s="299"/>
      <c r="O125" s="299"/>
      <c r="P125" s="47"/>
      <c r="Q125" s="46"/>
      <c r="R125" s="46"/>
      <c r="S125" s="46"/>
      <c r="T125" s="46"/>
      <c r="U125" s="46"/>
      <c r="V125" s="46"/>
      <c r="W125" s="46"/>
      <c r="X125" s="46"/>
      <c r="Y125" s="46"/>
    </row>
    <row r="126" spans="1:25" s="150" customFormat="1" ht="6" customHeight="1" outlineLevel="1" thickBot="1" x14ac:dyDescent="0.3">
      <c r="A126" s="321"/>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3">
      <c r="A130" s="64"/>
      <c r="B130" s="316" t="s">
        <v>154</v>
      </c>
      <c r="C130" s="317"/>
      <c r="D130" s="317"/>
      <c r="E130" s="317"/>
      <c r="F130" s="317"/>
      <c r="G130" s="317"/>
      <c r="H130" s="317"/>
      <c r="I130" s="317"/>
      <c r="J130" s="317"/>
      <c r="K130" s="317"/>
      <c r="L130" s="317"/>
      <c r="M130" s="317"/>
      <c r="N130" s="317"/>
      <c r="O130" s="318"/>
      <c r="P130" s="47"/>
      <c r="Q130" s="46" t="s">
        <v>58</v>
      </c>
      <c r="R130" s="46"/>
      <c r="S130" s="46"/>
      <c r="T130" s="46"/>
      <c r="U130" s="46"/>
      <c r="V130" s="46"/>
      <c r="W130" s="46"/>
      <c r="X130" s="46"/>
      <c r="Y130" s="46"/>
    </row>
    <row r="131" spans="1:25" s="150" customFormat="1" ht="6" customHeight="1" outlineLevel="1" thickBot="1" x14ac:dyDescent="0.3">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5">
      <c r="A132" s="319"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5">
      <c r="A133" s="320"/>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5">
      <c r="A134" s="320"/>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5">
      <c r="A135" s="320"/>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5">
      <c r="A136" s="320"/>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3">
      <c r="A137" s="321"/>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5">
      <c r="A138" s="319"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5">
      <c r="A139" s="320"/>
      <c r="B139" s="197" t="s">
        <v>48</v>
      </c>
      <c r="C139" s="335" t="s">
        <v>109</v>
      </c>
      <c r="D139" s="336"/>
      <c r="E139" s="336"/>
      <c r="F139" s="337"/>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320"/>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320"/>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320"/>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320"/>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320"/>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320"/>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321"/>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5">
      <c r="A147" s="320" t="str">
        <f>Notes!B28</f>
        <v>Note 13</v>
      </c>
      <c r="B147" s="197" t="s">
        <v>62</v>
      </c>
      <c r="C147" s="276" t="s">
        <v>135</v>
      </c>
      <c r="D147" s="277"/>
      <c r="E147" s="277"/>
      <c r="F147" s="277"/>
      <c r="G147" s="277"/>
      <c r="H147" s="277"/>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320"/>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5">
      <c r="A149" s="320"/>
      <c r="B149" s="198"/>
      <c r="C149" s="333">
        <v>4</v>
      </c>
      <c r="D149" s="334"/>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320"/>
      <c r="B150" s="198"/>
      <c r="C150" s="290">
        <v>2</v>
      </c>
      <c r="D150" s="291"/>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320"/>
      <c r="B151" s="198"/>
      <c r="C151" s="338"/>
      <c r="D151" s="339"/>
      <c r="E151" s="339"/>
      <c r="F151" s="339"/>
      <c r="G151" s="339"/>
      <c r="H151" s="339"/>
      <c r="I151" s="339"/>
      <c r="J151" s="339"/>
      <c r="K151" s="339"/>
      <c r="L151" s="339"/>
      <c r="M151" s="339"/>
      <c r="N151" s="339"/>
      <c r="O151" s="339"/>
      <c r="P151" s="47"/>
      <c r="Q151" s="46" t="s">
        <v>136</v>
      </c>
      <c r="R151" s="46"/>
      <c r="S151" s="46"/>
      <c r="T151" s="46"/>
      <c r="U151" s="46"/>
      <c r="V151" s="46"/>
      <c r="W151" s="46"/>
      <c r="X151" s="46"/>
      <c r="Y151" s="46"/>
    </row>
    <row r="152" spans="1:25" s="150" customFormat="1" outlineLevel="1" x14ac:dyDescent="0.25">
      <c r="A152" s="320"/>
      <c r="B152" s="198"/>
      <c r="C152" s="338"/>
      <c r="D152" s="339"/>
      <c r="E152" s="339"/>
      <c r="F152" s="339"/>
      <c r="G152" s="339"/>
      <c r="H152" s="339"/>
      <c r="I152" s="339"/>
      <c r="J152" s="339"/>
      <c r="K152" s="339"/>
      <c r="L152" s="339"/>
      <c r="M152" s="339"/>
      <c r="N152" s="339"/>
      <c r="O152" s="339"/>
      <c r="P152" s="47"/>
      <c r="Q152" s="46" t="s">
        <v>137</v>
      </c>
      <c r="R152" s="46"/>
      <c r="S152" s="46"/>
      <c r="T152" s="46"/>
      <c r="U152" s="46"/>
      <c r="V152" s="46"/>
      <c r="W152" s="46"/>
      <c r="X152" s="46"/>
      <c r="Y152" s="46"/>
    </row>
    <row r="153" spans="1:25" s="150" customFormat="1" outlineLevel="1" x14ac:dyDescent="0.25">
      <c r="A153" s="320"/>
      <c r="B153" s="198"/>
      <c r="C153" s="338"/>
      <c r="D153" s="339"/>
      <c r="E153" s="339"/>
      <c r="F153" s="339"/>
      <c r="G153" s="339"/>
      <c r="H153" s="339"/>
      <c r="I153" s="339"/>
      <c r="J153" s="339"/>
      <c r="K153" s="339"/>
      <c r="L153" s="339"/>
      <c r="M153" s="339"/>
      <c r="N153" s="339"/>
      <c r="O153" s="339"/>
      <c r="P153" s="47"/>
      <c r="Q153" s="46" t="s">
        <v>138</v>
      </c>
      <c r="R153" s="46"/>
      <c r="S153" s="46"/>
      <c r="T153" s="46"/>
      <c r="U153" s="46"/>
      <c r="V153" s="46"/>
      <c r="W153" s="46"/>
      <c r="X153" s="46"/>
      <c r="Y153" s="46"/>
    </row>
    <row r="154" spans="1:25" s="150" customFormat="1" outlineLevel="1" x14ac:dyDescent="0.25">
      <c r="A154" s="320"/>
      <c r="B154" s="198"/>
      <c r="C154" s="338"/>
      <c r="D154" s="339"/>
      <c r="E154" s="339"/>
      <c r="F154" s="339"/>
      <c r="G154" s="339"/>
      <c r="H154" s="339"/>
      <c r="I154" s="339"/>
      <c r="J154" s="339"/>
      <c r="K154" s="339"/>
      <c r="L154" s="339"/>
      <c r="M154" s="339"/>
      <c r="N154" s="339"/>
      <c r="O154" s="339"/>
      <c r="P154" s="47"/>
      <c r="Q154" s="46" t="s">
        <v>139</v>
      </c>
      <c r="R154" s="46"/>
      <c r="S154" s="46"/>
      <c r="T154" s="46"/>
      <c r="U154" s="46"/>
      <c r="V154" s="46"/>
      <c r="W154" s="46"/>
      <c r="X154" s="46"/>
      <c r="Y154" s="46"/>
    </row>
    <row r="155" spans="1:25" s="150" customFormat="1" outlineLevel="1" x14ac:dyDescent="0.25">
      <c r="A155" s="320"/>
      <c r="B155" s="199"/>
      <c r="C155" s="338"/>
      <c r="D155" s="339"/>
      <c r="E155" s="339"/>
      <c r="F155" s="339"/>
      <c r="G155" s="339"/>
      <c r="H155" s="339"/>
      <c r="I155" s="339"/>
      <c r="J155" s="339"/>
      <c r="K155" s="339"/>
      <c r="L155" s="339"/>
      <c r="M155" s="339"/>
      <c r="N155" s="339"/>
      <c r="O155" s="339"/>
      <c r="P155" s="47"/>
      <c r="Q155" s="46" t="s">
        <v>140</v>
      </c>
      <c r="R155" s="46"/>
      <c r="S155" s="46"/>
      <c r="T155" s="46"/>
      <c r="U155" s="46"/>
      <c r="V155" s="46"/>
      <c r="W155" s="46"/>
      <c r="X155" s="46"/>
      <c r="Y155" s="46"/>
    </row>
    <row r="156" spans="1:25" s="150" customFormat="1" ht="6" customHeight="1" outlineLevel="1" thickBot="1" x14ac:dyDescent="0.3">
      <c r="A156" s="321"/>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46.5" customHeight="1" outlineLevel="1" x14ac:dyDescent="0.25">
      <c r="A157" s="273" t="str">
        <f>Notes!B30</f>
        <v>Note 14</v>
      </c>
      <c r="B157" s="126" t="s">
        <v>141</v>
      </c>
      <c r="C157" s="281" t="s">
        <v>38</v>
      </c>
      <c r="D157" s="282"/>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5">
      <c r="A158" s="274"/>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5">
      <c r="A159" s="274"/>
      <c r="B159" s="126" t="s">
        <v>99</v>
      </c>
      <c r="C159" s="298"/>
      <c r="D159" s="299"/>
      <c r="E159" s="299"/>
      <c r="F159" s="299"/>
      <c r="G159" s="299"/>
      <c r="H159" s="299"/>
      <c r="I159" s="299"/>
      <c r="J159" s="299"/>
      <c r="K159" s="299"/>
      <c r="L159" s="299"/>
      <c r="M159" s="299"/>
      <c r="N159" s="299"/>
      <c r="O159" s="299"/>
      <c r="P159" s="47"/>
      <c r="Q159" s="46"/>
      <c r="R159" s="46"/>
      <c r="S159" s="46"/>
      <c r="T159" s="46"/>
      <c r="U159" s="46"/>
      <c r="V159" s="46"/>
      <c r="W159" s="46"/>
      <c r="X159" s="46"/>
      <c r="Y159" s="46"/>
    </row>
    <row r="160" spans="1:25" s="150" customFormat="1" ht="6" customHeight="1" outlineLevel="1" thickBot="1" x14ac:dyDescent="0.3">
      <c r="A160" s="275"/>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5">
      <c r="A161" s="273" t="str">
        <f>Notes!B32</f>
        <v>Note 15</v>
      </c>
      <c r="B161" s="104" t="s">
        <v>77</v>
      </c>
      <c r="C161" s="281" t="s">
        <v>38</v>
      </c>
      <c r="D161" s="282"/>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74"/>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5">
      <c r="A163" s="274"/>
      <c r="B163" s="104" t="s">
        <v>49</v>
      </c>
      <c r="C163" s="281" t="s">
        <v>35</v>
      </c>
      <c r="D163" s="282"/>
      <c r="E163" s="282"/>
      <c r="F163" s="282"/>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275"/>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3">
      <c r="A165" s="319" t="str">
        <f>Notes!B34</f>
        <v>Note 16</v>
      </c>
      <c r="B165" s="316" t="s">
        <v>157</v>
      </c>
      <c r="C165" s="317"/>
      <c r="D165" s="317"/>
      <c r="E165" s="317"/>
      <c r="F165" s="317"/>
      <c r="G165" s="317"/>
      <c r="H165" s="317"/>
      <c r="I165" s="317"/>
      <c r="J165" s="317"/>
      <c r="K165" s="317"/>
      <c r="L165" s="317"/>
      <c r="M165" s="317"/>
      <c r="N165" s="317"/>
      <c r="O165" s="318"/>
      <c r="P165" s="47"/>
      <c r="Q165" s="46"/>
      <c r="R165" s="46"/>
      <c r="S165" s="46"/>
      <c r="T165" s="46"/>
      <c r="U165" s="46"/>
      <c r="V165" s="46"/>
      <c r="W165" s="46"/>
      <c r="X165" s="46"/>
      <c r="Y165" s="46"/>
    </row>
    <row r="166" spans="1:25" s="150" customFormat="1" ht="6" customHeight="1" outlineLevel="1" x14ac:dyDescent="0.25">
      <c r="A166" s="320"/>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5">
      <c r="A167" s="320"/>
      <c r="B167" s="104" t="s">
        <v>57</v>
      </c>
      <c r="C167" s="281"/>
      <c r="D167" s="282"/>
      <c r="E167" s="282"/>
      <c r="F167" s="282"/>
      <c r="G167" s="282"/>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320"/>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5">
      <c r="A169" s="320"/>
      <c r="B169" s="278" t="s">
        <v>61</v>
      </c>
      <c r="C169" s="331" t="s">
        <v>39</v>
      </c>
      <c r="D169" s="332"/>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5">
      <c r="A170" s="320"/>
      <c r="B170" s="279"/>
      <c r="C170" s="298"/>
      <c r="D170" s="299"/>
      <c r="E170" s="299"/>
      <c r="F170" s="299"/>
      <c r="G170" s="299"/>
      <c r="H170" s="299"/>
      <c r="I170" s="299"/>
      <c r="J170" s="299"/>
      <c r="K170" s="299"/>
      <c r="L170" s="299"/>
      <c r="M170" s="299"/>
      <c r="N170" s="299"/>
      <c r="O170" s="299"/>
      <c r="P170" s="47"/>
      <c r="Q170" s="46" t="s">
        <v>50</v>
      </c>
      <c r="R170" s="46"/>
      <c r="S170" s="46"/>
      <c r="T170" s="46"/>
      <c r="U170" s="46"/>
      <c r="V170" s="46"/>
      <c r="W170" s="46"/>
      <c r="X170" s="46"/>
      <c r="Y170" s="46"/>
    </row>
    <row r="171" spans="1:25" s="150" customFormat="1" outlineLevel="1" x14ac:dyDescent="0.25">
      <c r="A171" s="320"/>
      <c r="B171" s="279"/>
      <c r="C171" s="298"/>
      <c r="D171" s="299"/>
      <c r="E171" s="299"/>
      <c r="F171" s="299"/>
      <c r="G171" s="299"/>
      <c r="H171" s="299"/>
      <c r="I171" s="299"/>
      <c r="J171" s="299"/>
      <c r="K171" s="299"/>
      <c r="L171" s="299"/>
      <c r="M171" s="299"/>
      <c r="N171" s="299"/>
      <c r="O171" s="299"/>
      <c r="P171" s="47"/>
      <c r="Q171" s="46"/>
      <c r="R171" s="46"/>
      <c r="S171" s="46"/>
      <c r="T171" s="46"/>
      <c r="U171" s="46"/>
      <c r="V171" s="46"/>
      <c r="W171" s="46"/>
      <c r="X171" s="46"/>
      <c r="Y171" s="46"/>
    </row>
    <row r="172" spans="1:25" s="150" customFormat="1" outlineLevel="1" x14ac:dyDescent="0.25">
      <c r="A172" s="320"/>
      <c r="B172" s="279"/>
      <c r="C172" s="298"/>
      <c r="D172" s="299"/>
      <c r="E172" s="299"/>
      <c r="F172" s="299"/>
      <c r="G172" s="299"/>
      <c r="H172" s="299"/>
      <c r="I172" s="299"/>
      <c r="J172" s="299"/>
      <c r="K172" s="299"/>
      <c r="L172" s="299"/>
      <c r="M172" s="299"/>
      <c r="N172" s="299"/>
      <c r="O172" s="299"/>
      <c r="P172" s="47"/>
      <c r="Q172" s="46"/>
      <c r="R172" s="46"/>
      <c r="S172" s="46"/>
      <c r="T172" s="46"/>
      <c r="U172" s="46"/>
      <c r="V172" s="46"/>
      <c r="W172" s="46"/>
      <c r="X172" s="46"/>
      <c r="Y172" s="46"/>
    </row>
    <row r="173" spans="1:25" s="150" customFormat="1" outlineLevel="1" x14ac:dyDescent="0.25">
      <c r="A173" s="320"/>
      <c r="B173" s="279"/>
      <c r="C173" s="298"/>
      <c r="D173" s="299"/>
      <c r="E173" s="299"/>
      <c r="F173" s="299"/>
      <c r="G173" s="299"/>
      <c r="H173" s="299"/>
      <c r="I173" s="299"/>
      <c r="J173" s="299"/>
      <c r="K173" s="299"/>
      <c r="L173" s="299"/>
      <c r="M173" s="299"/>
      <c r="N173" s="299"/>
      <c r="O173" s="299"/>
      <c r="P173" s="47"/>
      <c r="Q173" s="46"/>
      <c r="R173" s="46"/>
      <c r="S173" s="46"/>
      <c r="T173" s="46"/>
      <c r="U173" s="46"/>
      <c r="V173" s="46"/>
      <c r="W173" s="46"/>
      <c r="X173" s="46"/>
      <c r="Y173" s="46"/>
    </row>
    <row r="174" spans="1:25" s="150" customFormat="1" outlineLevel="1" x14ac:dyDescent="0.25">
      <c r="A174" s="320"/>
      <c r="B174" s="280"/>
      <c r="C174" s="298"/>
      <c r="D174" s="299"/>
      <c r="E174" s="299"/>
      <c r="F174" s="299"/>
      <c r="G174" s="299"/>
      <c r="H174" s="299"/>
      <c r="I174" s="299"/>
      <c r="J174" s="299"/>
      <c r="K174" s="299"/>
      <c r="L174" s="299"/>
      <c r="M174" s="299"/>
      <c r="N174" s="299"/>
      <c r="O174" s="299"/>
      <c r="P174" s="47"/>
      <c r="Q174" s="46"/>
      <c r="R174" s="46"/>
      <c r="S174" s="46"/>
      <c r="T174" s="46"/>
      <c r="U174" s="46"/>
      <c r="V174" s="46"/>
      <c r="W174" s="46"/>
      <c r="X174" s="46"/>
      <c r="Y174" s="46"/>
    </row>
    <row r="175" spans="1:25" s="150" customFormat="1" ht="6" customHeight="1" outlineLevel="1" x14ac:dyDescent="0.25">
      <c r="A175" s="320"/>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5">
      <c r="A176" s="320"/>
      <c r="B176" s="278" t="s">
        <v>48</v>
      </c>
      <c r="C176" s="298"/>
      <c r="D176" s="299"/>
      <c r="E176" s="299"/>
      <c r="F176" s="299"/>
      <c r="G176" s="299"/>
      <c r="H176" s="299"/>
      <c r="I176" s="299"/>
      <c r="J176" s="299"/>
      <c r="K176" s="299"/>
      <c r="L176" s="299"/>
      <c r="M176" s="299"/>
      <c r="N176" s="299"/>
      <c r="O176" s="299"/>
      <c r="P176" s="47"/>
      <c r="Q176" s="46"/>
      <c r="R176" s="46"/>
      <c r="S176" s="46"/>
      <c r="T176" s="46"/>
      <c r="U176" s="46"/>
      <c r="V176" s="46"/>
      <c r="W176" s="46"/>
      <c r="X176" s="46"/>
      <c r="Y176" s="46"/>
    </row>
    <row r="177" spans="1:25" s="150" customFormat="1" ht="15" customHeight="1" outlineLevel="1" x14ac:dyDescent="0.25">
      <c r="A177" s="320"/>
      <c r="B177" s="279"/>
      <c r="C177" s="298"/>
      <c r="D177" s="299"/>
      <c r="E177" s="299"/>
      <c r="F177" s="299"/>
      <c r="G177" s="299"/>
      <c r="H177" s="299"/>
      <c r="I177" s="299"/>
      <c r="J177" s="299"/>
      <c r="K177" s="299"/>
      <c r="L177" s="299"/>
      <c r="M177" s="299"/>
      <c r="N177" s="299"/>
      <c r="O177" s="299"/>
      <c r="P177" s="47"/>
      <c r="Q177" s="46"/>
      <c r="R177" s="46"/>
      <c r="S177" s="46"/>
      <c r="T177" s="46"/>
      <c r="U177" s="46"/>
      <c r="V177" s="46"/>
      <c r="W177" s="46"/>
      <c r="X177" s="46"/>
      <c r="Y177" s="46"/>
    </row>
    <row r="178" spans="1:25" s="150" customFormat="1" outlineLevel="1" x14ac:dyDescent="0.25">
      <c r="A178" s="320"/>
      <c r="B178" s="279"/>
      <c r="C178" s="298"/>
      <c r="D178" s="299"/>
      <c r="E178" s="299"/>
      <c r="F178" s="299"/>
      <c r="G178" s="299"/>
      <c r="H178" s="299"/>
      <c r="I178" s="299"/>
      <c r="J178" s="299"/>
      <c r="K178" s="299"/>
      <c r="L178" s="299"/>
      <c r="M178" s="299"/>
      <c r="N178" s="299"/>
      <c r="O178" s="299"/>
      <c r="P178" s="47"/>
      <c r="Q178" s="46"/>
      <c r="R178" s="46"/>
      <c r="S178" s="46"/>
      <c r="T178" s="46"/>
      <c r="U178" s="46"/>
      <c r="V178" s="46"/>
      <c r="W178" s="46"/>
      <c r="X178" s="46"/>
      <c r="Y178" s="46"/>
    </row>
    <row r="179" spans="1:25" s="150" customFormat="1" outlineLevel="1" x14ac:dyDescent="0.25">
      <c r="A179" s="320"/>
      <c r="B179" s="279"/>
      <c r="C179" s="298"/>
      <c r="D179" s="299"/>
      <c r="E179" s="299"/>
      <c r="F179" s="299"/>
      <c r="G179" s="299"/>
      <c r="H179" s="299"/>
      <c r="I179" s="299"/>
      <c r="J179" s="299"/>
      <c r="K179" s="299"/>
      <c r="L179" s="299"/>
      <c r="M179" s="299"/>
      <c r="N179" s="299"/>
      <c r="O179" s="299"/>
      <c r="P179" s="47"/>
      <c r="Q179" s="46"/>
      <c r="R179" s="46"/>
      <c r="S179" s="46"/>
      <c r="T179" s="46"/>
      <c r="U179" s="46"/>
      <c r="V179" s="46"/>
      <c r="W179" s="46"/>
      <c r="X179" s="46"/>
      <c r="Y179" s="46"/>
    </row>
    <row r="180" spans="1:25" s="150" customFormat="1" outlineLevel="1" x14ac:dyDescent="0.25">
      <c r="A180" s="320"/>
      <c r="B180" s="279"/>
      <c r="C180" s="298"/>
      <c r="D180" s="299"/>
      <c r="E180" s="299"/>
      <c r="F180" s="299"/>
      <c r="G180" s="299"/>
      <c r="H180" s="299"/>
      <c r="I180" s="299"/>
      <c r="J180" s="299"/>
      <c r="K180" s="299"/>
      <c r="L180" s="299"/>
      <c r="M180" s="299"/>
      <c r="N180" s="299"/>
      <c r="O180" s="299"/>
      <c r="P180" s="47"/>
      <c r="Q180" s="46"/>
      <c r="R180" s="46"/>
      <c r="S180" s="46"/>
      <c r="T180" s="46"/>
      <c r="U180" s="46"/>
      <c r="V180" s="46"/>
      <c r="W180" s="46"/>
      <c r="X180" s="46"/>
      <c r="Y180" s="46"/>
    </row>
    <row r="181" spans="1:25" s="150" customFormat="1" outlineLevel="1" x14ac:dyDescent="0.25">
      <c r="A181" s="320"/>
      <c r="B181" s="279"/>
      <c r="C181" s="298"/>
      <c r="D181" s="299"/>
      <c r="E181" s="299"/>
      <c r="F181" s="299"/>
      <c r="G181" s="299"/>
      <c r="H181" s="299"/>
      <c r="I181" s="299"/>
      <c r="J181" s="299"/>
      <c r="K181" s="299"/>
      <c r="L181" s="299"/>
      <c r="M181" s="299"/>
      <c r="N181" s="299"/>
      <c r="O181" s="299"/>
      <c r="P181" s="47"/>
      <c r="Q181" s="46"/>
      <c r="R181" s="46"/>
      <c r="S181" s="46"/>
      <c r="T181" s="46"/>
      <c r="U181" s="46"/>
      <c r="V181" s="46"/>
      <c r="W181" s="46"/>
      <c r="X181" s="46"/>
      <c r="Y181" s="46"/>
    </row>
    <row r="182" spans="1:25" s="150" customFormat="1" outlineLevel="1" x14ac:dyDescent="0.25">
      <c r="A182" s="320"/>
      <c r="B182" s="280"/>
      <c r="C182" s="298"/>
      <c r="D182" s="299"/>
      <c r="E182" s="299"/>
      <c r="F182" s="299"/>
      <c r="G182" s="299"/>
      <c r="H182" s="299"/>
      <c r="I182" s="299"/>
      <c r="J182" s="299"/>
      <c r="K182" s="299"/>
      <c r="L182" s="299"/>
      <c r="M182" s="299"/>
      <c r="N182" s="299"/>
      <c r="O182" s="299"/>
      <c r="P182" s="47"/>
      <c r="Q182" s="46"/>
      <c r="R182" s="46"/>
      <c r="S182" s="46"/>
      <c r="T182" s="46"/>
      <c r="U182" s="46"/>
      <c r="V182" s="46"/>
      <c r="W182" s="46"/>
      <c r="X182" s="46"/>
      <c r="Y182" s="46"/>
    </row>
    <row r="183" spans="1:25" s="150" customFormat="1" ht="6" customHeight="1" outlineLevel="1" x14ac:dyDescent="0.25">
      <c r="A183" s="320"/>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5">
      <c r="A184" s="320"/>
      <c r="B184" s="197" t="s">
        <v>62</v>
      </c>
      <c r="C184" s="290" t="s">
        <v>35</v>
      </c>
      <c r="D184" s="322"/>
      <c r="E184" s="322"/>
      <c r="F184" s="291"/>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320"/>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320"/>
      <c r="B186" s="279"/>
      <c r="C186" s="290">
        <v>1</v>
      </c>
      <c r="D186" s="291"/>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320"/>
      <c r="B187" s="279"/>
      <c r="C187" s="276"/>
      <c r="D187" s="277"/>
      <c r="E187" s="277"/>
      <c r="F187" s="277"/>
      <c r="G187" s="277"/>
      <c r="H187" s="277"/>
      <c r="I187" s="277"/>
      <c r="J187" s="277"/>
      <c r="K187" s="277"/>
      <c r="L187" s="277"/>
      <c r="M187" s="277"/>
      <c r="N187" s="277"/>
      <c r="O187" s="277"/>
      <c r="P187" s="47"/>
      <c r="Q187" s="46" t="s">
        <v>136</v>
      </c>
      <c r="R187" s="46"/>
      <c r="S187" s="46"/>
      <c r="T187" s="46"/>
      <c r="U187" s="46"/>
      <c r="V187" s="46"/>
      <c r="W187" s="46"/>
      <c r="X187" s="46"/>
      <c r="Y187" s="46"/>
    </row>
    <row r="188" spans="1:25" s="150" customFormat="1" outlineLevel="1" x14ac:dyDescent="0.25">
      <c r="A188" s="320"/>
      <c r="B188" s="279"/>
      <c r="C188" s="276"/>
      <c r="D188" s="277"/>
      <c r="E188" s="277"/>
      <c r="F188" s="277"/>
      <c r="G188" s="277"/>
      <c r="H188" s="277"/>
      <c r="I188" s="277"/>
      <c r="J188" s="277"/>
      <c r="K188" s="277"/>
      <c r="L188" s="277"/>
      <c r="M188" s="277"/>
      <c r="N188" s="277"/>
      <c r="O188" s="277"/>
      <c r="P188" s="47"/>
      <c r="Q188" s="46" t="s">
        <v>137</v>
      </c>
      <c r="R188" s="46"/>
      <c r="S188" s="46"/>
      <c r="T188" s="46"/>
      <c r="U188" s="46"/>
      <c r="V188" s="46"/>
      <c r="W188" s="46"/>
      <c r="X188" s="46"/>
      <c r="Y188" s="46"/>
    </row>
    <row r="189" spans="1:25" s="150" customFormat="1" outlineLevel="1" x14ac:dyDescent="0.25">
      <c r="A189" s="320"/>
      <c r="B189" s="279"/>
      <c r="C189" s="276"/>
      <c r="D189" s="277"/>
      <c r="E189" s="277"/>
      <c r="F189" s="277"/>
      <c r="G189" s="277"/>
      <c r="H189" s="277"/>
      <c r="I189" s="277"/>
      <c r="J189" s="277"/>
      <c r="K189" s="277"/>
      <c r="L189" s="277"/>
      <c r="M189" s="277"/>
      <c r="N189" s="277"/>
      <c r="O189" s="277"/>
      <c r="P189" s="47"/>
      <c r="Q189" s="46" t="s">
        <v>138</v>
      </c>
      <c r="R189" s="46"/>
      <c r="S189" s="46"/>
      <c r="T189" s="46"/>
      <c r="U189" s="46"/>
      <c r="V189" s="46"/>
      <c r="W189" s="46"/>
      <c r="X189" s="46"/>
      <c r="Y189" s="46"/>
    </row>
    <row r="190" spans="1:25" s="150" customFormat="1" outlineLevel="1" x14ac:dyDescent="0.25">
      <c r="A190" s="320"/>
      <c r="B190" s="279"/>
      <c r="C190" s="276"/>
      <c r="D190" s="277"/>
      <c r="E190" s="277"/>
      <c r="F190" s="277"/>
      <c r="G190" s="277"/>
      <c r="H190" s="277"/>
      <c r="I190" s="277"/>
      <c r="J190" s="277"/>
      <c r="K190" s="277"/>
      <c r="L190" s="277"/>
      <c r="M190" s="277"/>
      <c r="N190" s="277"/>
      <c r="O190" s="277"/>
      <c r="P190" s="47"/>
      <c r="Q190" s="46" t="s">
        <v>139</v>
      </c>
      <c r="R190" s="46"/>
      <c r="S190" s="46"/>
      <c r="T190" s="46"/>
      <c r="U190" s="46"/>
      <c r="V190" s="46"/>
      <c r="W190" s="46"/>
      <c r="X190" s="46"/>
      <c r="Y190" s="46"/>
    </row>
    <row r="191" spans="1:25" s="150" customFormat="1" outlineLevel="1" x14ac:dyDescent="0.25">
      <c r="A191" s="320"/>
      <c r="B191" s="280"/>
      <c r="C191" s="276"/>
      <c r="D191" s="277"/>
      <c r="E191" s="277"/>
      <c r="F191" s="277"/>
      <c r="G191" s="277"/>
      <c r="H191" s="277"/>
      <c r="I191" s="277"/>
      <c r="J191" s="277"/>
      <c r="K191" s="277"/>
      <c r="L191" s="277"/>
      <c r="M191" s="277"/>
      <c r="N191" s="277"/>
      <c r="O191" s="277"/>
      <c r="P191" s="47"/>
      <c r="Q191" s="46" t="s">
        <v>140</v>
      </c>
      <c r="R191" s="46"/>
      <c r="S191" s="46"/>
      <c r="T191" s="46"/>
      <c r="U191" s="46"/>
      <c r="V191" s="46"/>
      <c r="W191" s="46"/>
      <c r="X191" s="46"/>
      <c r="Y191" s="46"/>
    </row>
    <row r="192" spans="1:25" s="150" customFormat="1" ht="6" customHeight="1" outlineLevel="1" x14ac:dyDescent="0.25">
      <c r="A192" s="320"/>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4" customHeight="1" outlineLevel="1" x14ac:dyDescent="0.25">
      <c r="A193" s="320"/>
      <c r="B193" s="118" t="s">
        <v>142</v>
      </c>
      <c r="C193" s="281" t="s">
        <v>38</v>
      </c>
      <c r="D193" s="282"/>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5">
      <c r="A194" s="320"/>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6" customHeight="1" outlineLevel="1" x14ac:dyDescent="0.25">
      <c r="A195" s="320"/>
      <c r="B195" s="120" t="s">
        <v>99</v>
      </c>
      <c r="C195" s="298"/>
      <c r="D195" s="299"/>
      <c r="E195" s="299"/>
      <c r="F195" s="299"/>
      <c r="G195" s="299"/>
      <c r="H195" s="299"/>
      <c r="I195" s="299"/>
      <c r="J195" s="299"/>
      <c r="K195" s="299"/>
      <c r="L195" s="299"/>
      <c r="M195" s="299"/>
      <c r="N195" s="299"/>
      <c r="O195" s="299"/>
      <c r="P195" s="47"/>
      <c r="Q195" s="46"/>
      <c r="R195" s="46"/>
      <c r="S195" s="46"/>
      <c r="T195" s="46"/>
      <c r="U195" s="46"/>
      <c r="V195" s="46"/>
      <c r="W195" s="46"/>
      <c r="X195" s="46"/>
      <c r="Y195" s="46"/>
    </row>
    <row r="196" spans="1:25" s="150" customFormat="1" ht="6" customHeight="1" outlineLevel="1" x14ac:dyDescent="0.25">
      <c r="A196" s="320"/>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5">
      <c r="A197" s="320"/>
      <c r="B197" s="104" t="s">
        <v>77</v>
      </c>
      <c r="C197" s="281" t="s">
        <v>38</v>
      </c>
      <c r="D197" s="282"/>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320"/>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5">
      <c r="A199" s="320"/>
      <c r="B199" s="104" t="s">
        <v>49</v>
      </c>
      <c r="C199" s="281" t="s">
        <v>35</v>
      </c>
      <c r="D199" s="282"/>
      <c r="E199" s="282"/>
      <c r="F199" s="282"/>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321"/>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23" t="str">
        <f>Notes!B36</f>
        <v>Note 17</v>
      </c>
      <c r="C206" s="324"/>
      <c r="D206" s="324"/>
      <c r="E206" s="324"/>
      <c r="F206" s="324"/>
      <c r="G206" s="324"/>
      <c r="H206" s="324"/>
      <c r="I206" s="324"/>
      <c r="J206" s="324"/>
      <c r="K206" s="324"/>
      <c r="L206" s="324"/>
      <c r="M206" s="324"/>
      <c r="N206" s="325"/>
      <c r="O206" s="182" t="str">
        <f>Notes!B38</f>
        <v>Note 18</v>
      </c>
      <c r="P206" s="67"/>
      <c r="Q206" s="44"/>
      <c r="R206" s="44"/>
      <c r="S206" s="44"/>
      <c r="T206" s="44"/>
      <c r="U206" s="44"/>
      <c r="V206" s="44"/>
      <c r="W206" s="44"/>
      <c r="X206" s="44"/>
      <c r="Y206" s="44"/>
    </row>
    <row r="207" spans="1:25" ht="23" outlineLevel="1" x14ac:dyDescent="0.25">
      <c r="A207" s="43"/>
      <c r="B207" s="130" t="s">
        <v>19</v>
      </c>
      <c r="C207" s="326" t="s">
        <v>22</v>
      </c>
      <c r="D207" s="326"/>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25">
      <c r="A208" s="43"/>
      <c r="B208" s="130"/>
      <c r="C208" s="327"/>
      <c r="D208" s="327"/>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25">
      <c r="A209" s="43"/>
      <c r="B209" s="131"/>
      <c r="C209" s="292"/>
      <c r="D209" s="292"/>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25">
      <c r="A210" s="43"/>
      <c r="B210" s="131"/>
      <c r="C210" s="292"/>
      <c r="D210" s="292"/>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25">
      <c r="A211" s="43"/>
      <c r="B211" s="131"/>
      <c r="C211" s="292"/>
      <c r="D211" s="292"/>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25">
      <c r="A212" s="43"/>
      <c r="B212" s="131"/>
      <c r="C212" s="292"/>
      <c r="D212" s="292"/>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25">
      <c r="A213" s="43"/>
      <c r="B213" s="131"/>
      <c r="C213" s="292"/>
      <c r="D213" s="292"/>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25">
      <c r="A214" s="43"/>
      <c r="B214" s="131"/>
      <c r="C214" s="292"/>
      <c r="D214" s="292"/>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25">
      <c r="A215" s="43"/>
      <c r="B215" s="131"/>
      <c r="C215" s="292"/>
      <c r="D215" s="292"/>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25">
      <c r="A216" s="43"/>
      <c r="B216" s="131"/>
      <c r="C216" s="292"/>
      <c r="D216" s="292"/>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25">
      <c r="A217" s="43"/>
      <c r="B217" s="131"/>
      <c r="C217" s="292"/>
      <c r="D217" s="292"/>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25">
      <c r="A218" s="43"/>
      <c r="B218" s="131"/>
      <c r="C218" s="292"/>
      <c r="D218" s="292"/>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25">
      <c r="A219" s="43"/>
      <c r="B219" s="131"/>
      <c r="C219" s="292"/>
      <c r="D219" s="292"/>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25">
      <c r="A220" s="43"/>
      <c r="B220" s="131"/>
      <c r="C220" s="292"/>
      <c r="D220" s="292"/>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293"/>
      <c r="D221" s="293"/>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23" t="str">
        <f>Notes!B36</f>
        <v>Note 17</v>
      </c>
      <c r="C227" s="324"/>
      <c r="D227" s="324"/>
      <c r="E227" s="324"/>
      <c r="F227" s="324"/>
      <c r="G227" s="324"/>
      <c r="H227" s="324"/>
      <c r="I227" s="324"/>
      <c r="J227" s="324"/>
      <c r="K227" s="324"/>
      <c r="L227" s="324"/>
      <c r="M227" s="324"/>
      <c r="N227" s="325"/>
      <c r="O227" s="182" t="str">
        <f>Notes!B38</f>
        <v>Note 18</v>
      </c>
      <c r="P227" s="67"/>
      <c r="Q227" s="44"/>
      <c r="R227" s="71"/>
      <c r="S227" s="44"/>
      <c r="T227" s="44"/>
      <c r="U227" s="44"/>
      <c r="V227" s="44"/>
      <c r="W227" s="44"/>
      <c r="X227" s="44"/>
      <c r="Y227" s="44"/>
    </row>
    <row r="228" spans="1:25" ht="23" outlineLevel="1" x14ac:dyDescent="0.25">
      <c r="A228" s="43"/>
      <c r="B228" s="130" t="s">
        <v>19</v>
      </c>
      <c r="C228" s="326" t="s">
        <v>22</v>
      </c>
      <c r="D228" s="326"/>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25">
      <c r="A229" s="43"/>
      <c r="B229" s="130"/>
      <c r="C229" s="292"/>
      <c r="D229" s="292"/>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25">
      <c r="A230" s="43"/>
      <c r="B230" s="131"/>
      <c r="C230" s="292"/>
      <c r="D230" s="292"/>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25">
      <c r="A231" s="43"/>
      <c r="B231" s="131"/>
      <c r="C231" s="292"/>
      <c r="D231" s="292"/>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25">
      <c r="A232" s="43"/>
      <c r="B232" s="131"/>
      <c r="C232" s="292"/>
      <c r="D232" s="292"/>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25">
      <c r="A233" s="43"/>
      <c r="B233" s="131"/>
      <c r="C233" s="292"/>
      <c r="D233" s="292"/>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25">
      <c r="A234" s="43"/>
      <c r="B234" s="131"/>
      <c r="C234" s="292"/>
      <c r="D234" s="292"/>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25">
      <c r="A235" s="43"/>
      <c r="B235" s="131"/>
      <c r="C235" s="292"/>
      <c r="D235" s="292"/>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25">
      <c r="A236" s="43"/>
      <c r="B236" s="131"/>
      <c r="C236" s="292"/>
      <c r="D236" s="292"/>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25">
      <c r="A237" s="43"/>
      <c r="B237" s="131"/>
      <c r="C237" s="292"/>
      <c r="D237" s="292"/>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25">
      <c r="A238" s="43"/>
      <c r="B238" s="131"/>
      <c r="C238" s="292"/>
      <c r="D238" s="292"/>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25">
      <c r="A239" s="43"/>
      <c r="B239" s="131"/>
      <c r="C239" s="292"/>
      <c r="D239" s="292"/>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25">
      <c r="A240" s="43"/>
      <c r="B240" s="131"/>
      <c r="C240" s="292"/>
      <c r="D240" s="292"/>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25">
      <c r="A241" s="43"/>
      <c r="B241" s="131"/>
      <c r="C241" s="292"/>
      <c r="D241" s="292"/>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293"/>
      <c r="D242" s="293"/>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319"/>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320"/>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25">
      <c r="A246" s="320"/>
      <c r="B246" s="313" t="s">
        <v>0</v>
      </c>
      <c r="C246" s="282" t="s">
        <v>1</v>
      </c>
      <c r="D246" s="282"/>
      <c r="E246" s="204"/>
      <c r="F246" s="287"/>
      <c r="G246" s="287"/>
      <c r="H246" s="287"/>
      <c r="I246" s="287"/>
      <c r="J246" s="287"/>
      <c r="K246" s="204"/>
      <c r="L246" s="204"/>
      <c r="M246" s="204"/>
      <c r="N246" s="204"/>
      <c r="O246" s="204"/>
      <c r="P246" s="47"/>
      <c r="Q246" s="44"/>
      <c r="R246" s="44"/>
      <c r="S246" s="46"/>
      <c r="T246" s="46"/>
      <c r="U246" s="46"/>
      <c r="V246" s="46"/>
      <c r="W246" s="46"/>
      <c r="X246" s="46"/>
      <c r="Y246" s="46"/>
    </row>
    <row r="247" spans="1:25" s="150" customFormat="1" ht="5.25" customHeight="1" outlineLevel="1" x14ac:dyDescent="0.25">
      <c r="A247" s="320"/>
      <c r="B247" s="314"/>
      <c r="C247" s="282"/>
      <c r="D247" s="282"/>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25">
      <c r="A248" s="320"/>
      <c r="B248" s="315"/>
      <c r="C248" s="282"/>
      <c r="D248" s="282"/>
      <c r="E248" s="204"/>
      <c r="F248" s="287"/>
      <c r="G248" s="287"/>
      <c r="H248" s="287"/>
      <c r="I248" s="287"/>
      <c r="J248" s="287"/>
      <c r="K248" s="204"/>
      <c r="L248" s="204"/>
      <c r="M248" s="204"/>
      <c r="N248" s="204"/>
      <c r="O248" s="204"/>
      <c r="P248" s="47"/>
      <c r="Q248" s="46"/>
      <c r="R248" s="44"/>
      <c r="S248" s="46"/>
      <c r="T248" s="46"/>
      <c r="U248" s="46"/>
      <c r="V248" s="46"/>
      <c r="W248" s="46"/>
      <c r="X248" s="46"/>
      <c r="Y248" s="46"/>
    </row>
    <row r="249" spans="1:25" s="150" customFormat="1" ht="6.75" customHeight="1" outlineLevel="1" x14ac:dyDescent="0.25">
      <c r="A249" s="320"/>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25">
      <c r="A250" s="320"/>
      <c r="B250" s="288" t="s">
        <v>100</v>
      </c>
      <c r="C250" s="281"/>
      <c r="D250" s="282"/>
      <c r="E250" s="282"/>
      <c r="F250" s="282"/>
      <c r="G250" s="282"/>
      <c r="H250" s="282"/>
      <c r="I250" s="282"/>
      <c r="J250" s="282"/>
      <c r="K250" s="282"/>
      <c r="L250" s="282"/>
      <c r="M250" s="282"/>
      <c r="N250" s="282"/>
      <c r="O250" s="282"/>
      <c r="P250" s="47"/>
      <c r="Q250" s="44"/>
      <c r="R250" s="44"/>
      <c r="S250" s="46"/>
      <c r="T250" s="46"/>
      <c r="U250" s="46"/>
      <c r="V250" s="46"/>
      <c r="W250" s="46"/>
      <c r="X250" s="46"/>
      <c r="Y250" s="46"/>
    </row>
    <row r="251" spans="1:25" s="150" customFormat="1" outlineLevel="1" x14ac:dyDescent="0.25">
      <c r="A251" s="320"/>
      <c r="B251" s="289"/>
      <c r="C251" s="281"/>
      <c r="D251" s="282"/>
      <c r="E251" s="282"/>
      <c r="F251" s="282"/>
      <c r="G251" s="282"/>
      <c r="H251" s="282"/>
      <c r="I251" s="282"/>
      <c r="J251" s="282"/>
      <c r="K251" s="282"/>
      <c r="L251" s="282"/>
      <c r="M251" s="282"/>
      <c r="N251" s="282"/>
      <c r="O251" s="282"/>
      <c r="P251" s="47"/>
      <c r="Q251" s="44"/>
      <c r="R251" s="44"/>
      <c r="S251" s="46"/>
      <c r="T251" s="46"/>
      <c r="U251" s="46"/>
      <c r="V251" s="46"/>
      <c r="W251" s="46"/>
      <c r="X251" s="46"/>
      <c r="Y251" s="46"/>
    </row>
    <row r="252" spans="1:25" s="150" customFormat="1" outlineLevel="1" x14ac:dyDescent="0.25">
      <c r="A252" s="320"/>
      <c r="B252" s="289"/>
      <c r="C252" s="281"/>
      <c r="D252" s="282"/>
      <c r="E252" s="282"/>
      <c r="F252" s="282"/>
      <c r="G252" s="282"/>
      <c r="H252" s="282"/>
      <c r="I252" s="282"/>
      <c r="J252" s="282"/>
      <c r="K252" s="282"/>
      <c r="L252" s="282"/>
      <c r="M252" s="282"/>
      <c r="N252" s="282"/>
      <c r="O252" s="282"/>
      <c r="P252" s="47"/>
      <c r="Q252" s="44"/>
      <c r="R252" s="44"/>
      <c r="S252" s="46"/>
      <c r="T252" s="46"/>
      <c r="U252" s="46"/>
      <c r="V252" s="46"/>
      <c r="W252" s="46"/>
      <c r="X252" s="46"/>
      <c r="Y252" s="46"/>
    </row>
    <row r="253" spans="1:25" s="150" customFormat="1" outlineLevel="1" x14ac:dyDescent="0.25">
      <c r="A253" s="320"/>
      <c r="B253" s="289"/>
      <c r="C253" s="281"/>
      <c r="D253" s="282"/>
      <c r="E253" s="282"/>
      <c r="F253" s="282"/>
      <c r="G253" s="282"/>
      <c r="H253" s="282"/>
      <c r="I253" s="282"/>
      <c r="J253" s="282"/>
      <c r="K253" s="282"/>
      <c r="L253" s="282"/>
      <c r="M253" s="282"/>
      <c r="N253" s="282"/>
      <c r="O253" s="282"/>
      <c r="P253" s="47"/>
      <c r="Q253" s="44"/>
      <c r="R253" s="44"/>
      <c r="S253" s="46"/>
      <c r="T253" s="46"/>
      <c r="U253" s="46"/>
      <c r="V253" s="46"/>
      <c r="W253" s="46"/>
      <c r="X253" s="46"/>
      <c r="Y253" s="46"/>
    </row>
    <row r="254" spans="1:25" s="150" customFormat="1" outlineLevel="1" x14ac:dyDescent="0.25">
      <c r="A254" s="320"/>
      <c r="B254" s="297"/>
      <c r="C254" s="281"/>
      <c r="D254" s="282"/>
      <c r="E254" s="282"/>
      <c r="F254" s="282"/>
      <c r="G254" s="282"/>
      <c r="H254" s="282"/>
      <c r="I254" s="282"/>
      <c r="J254" s="282"/>
      <c r="K254" s="282"/>
      <c r="L254" s="282"/>
      <c r="M254" s="282"/>
      <c r="N254" s="282"/>
      <c r="O254" s="282"/>
      <c r="P254" s="47"/>
      <c r="Q254" s="44"/>
      <c r="R254" s="44"/>
      <c r="S254" s="46"/>
      <c r="T254" s="46"/>
      <c r="U254" s="46"/>
      <c r="V254" s="46"/>
      <c r="W254" s="46"/>
      <c r="X254" s="46"/>
      <c r="Y254" s="46"/>
    </row>
    <row r="255" spans="1:25" s="150" customFormat="1" ht="6" customHeight="1" outlineLevel="1" thickBot="1" x14ac:dyDescent="0.3">
      <c r="A255" s="321"/>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A10:A15"/>
    <mergeCell ref="B10:B15"/>
    <mergeCell ref="C10:O15"/>
    <mergeCell ref="A16:A23"/>
    <mergeCell ref="G17:H17"/>
    <mergeCell ref="G19:H19"/>
    <mergeCell ref="G21:H21"/>
    <mergeCell ref="G22:H22"/>
    <mergeCell ref="G23:H23"/>
    <mergeCell ref="B25:B28"/>
    <mergeCell ref="C25:O27"/>
    <mergeCell ref="Q25:Q32"/>
    <mergeCell ref="C28:F28"/>
    <mergeCell ref="B30:B32"/>
    <mergeCell ref="C30:O32"/>
    <mergeCell ref="C4:O4"/>
    <mergeCell ref="C6:O8"/>
    <mergeCell ref="B73:B76"/>
    <mergeCell ref="C73:O76"/>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A165:A200"/>
    <mergeCell ref="B165:O165"/>
    <mergeCell ref="C167:G167"/>
    <mergeCell ref="B169:B174"/>
    <mergeCell ref="C169:D169"/>
    <mergeCell ref="C170:O174"/>
    <mergeCell ref="B176:B182"/>
    <mergeCell ref="C176:O182"/>
    <mergeCell ref="C184:F184"/>
    <mergeCell ref="B186:B191"/>
    <mergeCell ref="B206:N206"/>
    <mergeCell ref="C207:D207"/>
    <mergeCell ref="C208:D208"/>
    <mergeCell ref="C209:D209"/>
    <mergeCell ref="C210:D210"/>
    <mergeCell ref="C211:D211"/>
    <mergeCell ref="C186:D186"/>
    <mergeCell ref="C187:O191"/>
    <mergeCell ref="C193:D193"/>
    <mergeCell ref="C195:O195"/>
    <mergeCell ref="C197:D197"/>
    <mergeCell ref="C199:F199"/>
    <mergeCell ref="C218:D218"/>
    <mergeCell ref="C219:D219"/>
    <mergeCell ref="C220:D220"/>
    <mergeCell ref="C221:D221"/>
    <mergeCell ref="B227:N227"/>
    <mergeCell ref="C228:D228"/>
    <mergeCell ref="C212:D212"/>
    <mergeCell ref="C213:D213"/>
    <mergeCell ref="C214:D214"/>
    <mergeCell ref="C215:D215"/>
    <mergeCell ref="C216:D216"/>
    <mergeCell ref="C217:D217"/>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41:D241"/>
    <mergeCell ref="C242:D242"/>
    <mergeCell ref="A244:A255"/>
    <mergeCell ref="B246:B248"/>
    <mergeCell ref="C246:D248"/>
    <mergeCell ref="F246:J246"/>
    <mergeCell ref="F248:J248"/>
    <mergeCell ref="B250:B254"/>
    <mergeCell ref="C250:O254"/>
  </mergeCells>
  <conditionalFormatting sqref="C112">
    <cfRule type="cellIs" dxfId="4" priority="4" operator="equal">
      <formula>"ineffective"</formula>
    </cfRule>
    <cfRule type="cellIs" dxfId="3" priority="5" operator="equal">
      <formula>"effective"</formula>
    </cfRule>
  </conditionalFormatting>
  <conditionalFormatting sqref="H167 G199:H199 G163:H163">
    <cfRule type="expression" dxfId="2" priority="3">
      <formula>$C$161="No"</formula>
    </cfRule>
  </conditionalFormatting>
  <conditionalFormatting sqref="E248:F248">
    <cfRule type="expression" dxfId="1" priority="2">
      <formula>$C$139="Apportion"</formula>
    </cfRule>
  </conditionalFormatting>
  <conditionalFormatting sqref="C163">
    <cfRule type="expression" dxfId="0" priority="1">
      <formula>$C$161="No"</formula>
    </cfRule>
  </conditionalFormatting>
  <dataValidations count="18">
    <dataValidation type="list" allowBlank="1" showInputMessage="1" showErrorMessage="1" sqref="H28" xr:uid="{00000000-0002-0000-0900-000000000000}">
      <formula1>"Lower, Higher, Significant"</formula1>
    </dataValidation>
    <dataValidation type="list" allowBlank="1" showInputMessage="1" showErrorMessage="1" prompt="See Internal Control Guide Section 3.4.2 for factors to consider when planning the timing of operating effectiveness testing." sqref="C139:F139" xr:uid="{00000000-0002-0000-0900-000001000000}">
      <formula1>$Q$139:$Q$140</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900-000002000000}">
      <formula1>0</formula1>
    </dataValidation>
    <dataValidation type="list" allowBlank="1" showInputMessage="1" showErrorMessage="1" sqref="C184:F184" xr:uid="{00000000-0002-0000-0900-000003000000}">
      <formula1>$Q$186:$Q$192</formula1>
    </dataValidation>
    <dataValidation type="list" allowBlank="1" showInputMessage="1" showErrorMessage="1" prompt="See Internal Control Guide Section 3.4.3 for factors to consider when determining the extent of operating effectiveness testing procedures." sqref="C147" xr:uid="{00000000-0002-0000-0900-000004000000}">
      <formula1>$Q$150:$Q$155</formula1>
    </dataValidation>
    <dataValidation type="list" allowBlank="1" showInputMessage="1" showErrorMessage="1" sqref="C199" xr:uid="{00000000-0002-0000-0900-000005000000}">
      <formula1>$Q$198:$Q$200</formula1>
    </dataValidation>
    <dataValidation type="list" allowBlank="1" showInputMessage="1" showErrorMessage="1" sqref="C163" xr:uid="{00000000-0002-0000-0900-000006000000}">
      <formula1>$Q$162:$Q$164</formula1>
    </dataValidation>
    <dataValidation type="list" allowBlank="1" showInputMessage="1" showErrorMessage="1" sqref="E169 K169 I169 G169" xr:uid="{00000000-0002-0000-0900-000007000000}">
      <formula1>$Q$169:$Q$170</formula1>
    </dataValidation>
    <dataValidation type="list" allowBlank="1" showInputMessage="1" showErrorMessage="1" prompt="See Internal Control Guide Section 3.5.1 for factors to consider when planning the nature of our tests of operating effectiveness." sqref="E132 K132 I132 G132" xr:uid="{00000000-0002-0000-0900-000008000000}">
      <formula1>$Q$132:$Q$133</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900-000009000000}"/>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900-00000A000000}">
      <formula1>0</formula1>
    </dataValidation>
    <dataValidation type="list" allowBlank="1" showInputMessage="1" showErrorMessage="1" sqref="C197:D197" xr:uid="{00000000-0002-0000-0900-00000B000000}">
      <formula1>"Yes,No,N/A"</formula1>
    </dataValidation>
    <dataValidation type="list" allowBlank="1" showInputMessage="1" showErrorMessage="1" sqref="C249 C246" xr:uid="{00000000-0002-0000-0900-00000C000000}">
      <formula1>"N/A for approach, Effective, Ineffective"</formula1>
    </dataValidation>
    <dataValidation type="list" allowBlank="1" showInputMessage="1" showErrorMessage="1" sqref="C161:D161 C157:D157 C193:D193 G97:H97 G99:H99 G105:H105 C86:D86 H90:I90" xr:uid="{00000000-0002-0000-0900-00000D000000}">
      <formula1>"Yes,No"</formula1>
    </dataValidation>
    <dataValidation type="list" allowBlank="1" showInputMessage="1" showErrorMessage="1" sqref="H118" xr:uid="{00000000-0002-0000-0900-00000E000000}">
      <formula1>"Not Higher, Higher"</formula1>
    </dataValidation>
    <dataValidation type="list" allowBlank="1" showInputMessage="1" showErrorMessage="1" sqref="K118:M118 E118 G118 I118" xr:uid="{00000000-0002-0000-0900-00000F000000}">
      <formula1>"low risk, normal risk, high risk"</formula1>
    </dataValidation>
    <dataValidation type="list" allowBlank="1" showInputMessage="1" showErrorMessage="1" sqref="O244 O35 O202 O223" xr:uid="{00000000-0002-0000-0900-000010000000}">
      <formula1>"Open, Ready for Review, Reviewed, Final"</formula1>
    </dataValidation>
    <dataValidation type="list" allowBlank="1" showInputMessage="1" showErrorMessage="1" sqref="C112" xr:uid="{00000000-0002-0000-0900-000011000000}">
      <formula1>"Effective, Ineffective"</formula1>
    </dataValidation>
  </dataValidations>
  <pageMargins left="0.75" right="0.75" top="1" bottom="1" header="0.5" footer="0.5"/>
  <pageSetup scale="49"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P39"/>
  <sheetViews>
    <sheetView topLeftCell="B11" zoomScale="90" zoomScaleNormal="90" workbookViewId="0">
      <selection activeCell="B12" sqref="B12"/>
    </sheetView>
  </sheetViews>
  <sheetFormatPr defaultColWidth="8.92578125" defaultRowHeight="11.5" x14ac:dyDescent="0.25"/>
  <cols>
    <col min="1" max="1" width="2.28515625" style="85" customWidth="1"/>
    <col min="2" max="2" width="8" style="88" customWidth="1"/>
    <col min="3" max="3" width="23.28515625" style="85" customWidth="1"/>
    <col min="4" max="5" width="20.92578125" style="85" customWidth="1"/>
    <col min="6" max="6" width="20.7109375" style="85" customWidth="1"/>
    <col min="7" max="7" width="34.7109375" style="85" customWidth="1"/>
    <col min="8" max="8" width="61.92578125" style="85" customWidth="1"/>
    <col min="9" max="9" width="3.42578125" style="85" customWidth="1"/>
    <col min="10" max="10" width="9.2109375" style="85" customWidth="1"/>
    <col min="11" max="11" width="10.42578125" style="85" customWidth="1"/>
    <col min="12" max="16384" width="8.92578125" style="85"/>
  </cols>
  <sheetData>
    <row r="1" spans="1:16" s="78" customFormat="1" x14ac:dyDescent="0.25">
      <c r="A1" s="73"/>
      <c r="B1" s="74"/>
      <c r="C1" s="75"/>
      <c r="D1" s="76"/>
      <c r="E1" s="77"/>
      <c r="F1" s="75"/>
      <c r="H1" s="79"/>
    </row>
    <row r="2" spans="1:16" s="78" customFormat="1" x14ac:dyDescent="0.25">
      <c r="A2" s="73"/>
      <c r="B2" s="80" t="s">
        <v>25</v>
      </c>
      <c r="C2" s="81"/>
      <c r="D2" s="75"/>
      <c r="E2" s="75"/>
      <c r="G2" s="75"/>
      <c r="H2" s="79"/>
    </row>
    <row r="3" spans="1:16" s="78" customFormat="1" ht="10.15" customHeight="1" x14ac:dyDescent="0.25">
      <c r="A3" s="73"/>
      <c r="B3" s="1"/>
      <c r="C3" s="81"/>
      <c r="D3" s="75"/>
      <c r="E3" s="75"/>
      <c r="H3" s="75"/>
    </row>
    <row r="4" spans="1:16" s="78" customFormat="1" ht="146.15" customHeight="1" x14ac:dyDescent="0.25">
      <c r="A4" s="73"/>
      <c r="B4" s="82" t="s">
        <v>16</v>
      </c>
      <c r="C4" s="356" t="s">
        <v>143</v>
      </c>
      <c r="D4" s="357"/>
      <c r="E4" s="357"/>
      <c r="F4" s="357"/>
      <c r="G4" s="357"/>
      <c r="H4" s="358"/>
      <c r="J4" s="83"/>
      <c r="K4" s="84"/>
      <c r="L4" s="84"/>
      <c r="M4" s="84"/>
      <c r="N4" s="84"/>
      <c r="O4" s="84"/>
      <c r="P4" s="78" t="s">
        <v>27</v>
      </c>
    </row>
    <row r="5" spans="1:16" s="78" customFormat="1" x14ac:dyDescent="0.25">
      <c r="A5" s="73"/>
      <c r="B5" s="82"/>
      <c r="C5" s="186"/>
      <c r="D5" s="186"/>
      <c r="E5" s="186"/>
      <c r="F5" s="186"/>
      <c r="G5" s="186"/>
      <c r="H5" s="186"/>
      <c r="J5" s="83"/>
      <c r="K5" s="84"/>
      <c r="L5" s="84"/>
      <c r="M5" s="84"/>
      <c r="N5" s="84"/>
      <c r="O5" s="84"/>
    </row>
    <row r="6" spans="1:16" s="78" customFormat="1" ht="325" customHeight="1" x14ac:dyDescent="0.25">
      <c r="A6" s="73"/>
      <c r="B6" s="82" t="s">
        <v>17</v>
      </c>
      <c r="C6" s="356" t="s">
        <v>165</v>
      </c>
      <c r="D6" s="357"/>
      <c r="E6" s="357"/>
      <c r="F6" s="357"/>
      <c r="G6" s="357"/>
      <c r="H6" s="358"/>
      <c r="J6" s="83"/>
      <c r="K6" s="84"/>
      <c r="L6" s="84"/>
      <c r="M6" s="84"/>
      <c r="N6" s="84"/>
      <c r="O6" s="84"/>
    </row>
    <row r="7" spans="1:16" s="78" customFormat="1" x14ac:dyDescent="0.25">
      <c r="A7" s="73"/>
      <c r="B7" s="82"/>
      <c r="C7" s="186"/>
      <c r="D7" s="186"/>
      <c r="E7" s="186"/>
      <c r="F7" s="186"/>
      <c r="G7" s="186"/>
      <c r="H7" s="186"/>
      <c r="J7" s="83"/>
      <c r="K7" s="84"/>
      <c r="L7" s="84"/>
      <c r="M7" s="84"/>
      <c r="N7" s="84"/>
      <c r="O7" s="84"/>
    </row>
    <row r="8" spans="1:16" s="78" customFormat="1" ht="44.5" customHeight="1" x14ac:dyDescent="0.25">
      <c r="A8" s="73"/>
      <c r="B8" s="82" t="s">
        <v>26</v>
      </c>
      <c r="C8" s="359" t="s">
        <v>133</v>
      </c>
      <c r="D8" s="354"/>
      <c r="E8" s="354"/>
      <c r="F8" s="354"/>
      <c r="G8" s="354"/>
      <c r="H8" s="355"/>
      <c r="J8" s="83"/>
      <c r="K8" s="84"/>
      <c r="L8" s="84"/>
      <c r="M8" s="84"/>
      <c r="N8" s="84"/>
      <c r="O8" s="84"/>
    </row>
    <row r="9" spans="1:16" x14ac:dyDescent="0.25">
      <c r="B9" s="82"/>
      <c r="C9" s="88"/>
      <c r="D9" s="88"/>
      <c r="E9" s="88"/>
      <c r="F9" s="88"/>
      <c r="G9" s="88"/>
      <c r="H9" s="88"/>
    </row>
    <row r="10" spans="1:16" ht="84" customHeight="1" x14ac:dyDescent="0.25">
      <c r="B10" s="82" t="s">
        <v>132</v>
      </c>
      <c r="C10" s="353" t="s">
        <v>152</v>
      </c>
      <c r="D10" s="354"/>
      <c r="E10" s="354"/>
      <c r="F10" s="354"/>
      <c r="G10" s="354"/>
      <c r="H10" s="355"/>
    </row>
    <row r="11" spans="1:16" s="73" customFormat="1" x14ac:dyDescent="0.25">
      <c r="B11" s="190"/>
      <c r="C11" s="191"/>
      <c r="D11" s="191"/>
      <c r="E11" s="191"/>
      <c r="F11" s="191"/>
      <c r="G11" s="191"/>
      <c r="H11" s="191"/>
      <c r="I11" s="86"/>
      <c r="J11" s="86"/>
      <c r="K11" s="86"/>
    </row>
    <row r="12" spans="1:16" s="78" customFormat="1" ht="122.25" customHeight="1" x14ac:dyDescent="0.25">
      <c r="A12" s="73"/>
      <c r="B12" s="82" t="s">
        <v>28</v>
      </c>
      <c r="C12" s="356" t="s">
        <v>174</v>
      </c>
      <c r="D12" s="357"/>
      <c r="E12" s="357"/>
      <c r="F12" s="357"/>
      <c r="G12" s="357"/>
      <c r="H12" s="358"/>
      <c r="I12" s="83"/>
      <c r="J12" s="83"/>
      <c r="K12" s="87"/>
    </row>
    <row r="13" spans="1:16" x14ac:dyDescent="0.25">
      <c r="C13" s="88"/>
      <c r="D13" s="88"/>
      <c r="E13" s="88"/>
      <c r="F13" s="88"/>
      <c r="G13" s="88"/>
      <c r="H13" s="88"/>
    </row>
    <row r="14" spans="1:16" s="78" customFormat="1" ht="126" customHeight="1" x14ac:dyDescent="0.25">
      <c r="A14" s="73"/>
      <c r="B14" s="82" t="s">
        <v>29</v>
      </c>
      <c r="C14" s="356" t="s">
        <v>175</v>
      </c>
      <c r="D14" s="357"/>
      <c r="E14" s="357"/>
      <c r="F14" s="357"/>
      <c r="G14" s="357"/>
      <c r="H14" s="358"/>
    </row>
    <row r="15" spans="1:16" s="78" customFormat="1" x14ac:dyDescent="0.25">
      <c r="A15" s="73"/>
      <c r="B15" s="82"/>
      <c r="C15" s="192"/>
      <c r="D15" s="192"/>
      <c r="E15" s="192"/>
      <c r="F15" s="192"/>
      <c r="G15" s="192"/>
      <c r="H15" s="192"/>
    </row>
    <row r="16" spans="1:16" s="78" customFormat="1" ht="72.75" customHeight="1" x14ac:dyDescent="0.25">
      <c r="A16" s="73"/>
      <c r="B16" s="82" t="s">
        <v>30</v>
      </c>
      <c r="C16" s="356" t="s">
        <v>183</v>
      </c>
      <c r="D16" s="357"/>
      <c r="E16" s="357"/>
      <c r="F16" s="357"/>
      <c r="G16" s="357"/>
      <c r="H16" s="358"/>
    </row>
    <row r="17" spans="1:8" s="78" customFormat="1" ht="13.5" customHeight="1" x14ac:dyDescent="0.25">
      <c r="A17" s="73"/>
      <c r="B17" s="82"/>
      <c r="C17" s="192"/>
      <c r="D17" s="192"/>
      <c r="E17" s="192"/>
      <c r="F17" s="192"/>
      <c r="G17" s="192"/>
      <c r="H17" s="192"/>
    </row>
    <row r="18" spans="1:8" s="78" customFormat="1" ht="43" customHeight="1" x14ac:dyDescent="0.25">
      <c r="A18" s="73"/>
      <c r="B18" s="82" t="s">
        <v>31</v>
      </c>
      <c r="C18" s="356" t="s">
        <v>176</v>
      </c>
      <c r="D18" s="357"/>
      <c r="E18" s="357"/>
      <c r="F18" s="357"/>
      <c r="G18" s="357"/>
      <c r="H18" s="358"/>
    </row>
    <row r="19" spans="1:8" s="78" customFormat="1" x14ac:dyDescent="0.25">
      <c r="A19" s="73"/>
      <c r="B19" s="193"/>
      <c r="C19" s="137"/>
      <c r="D19" s="137"/>
      <c r="E19" s="137"/>
      <c r="F19" s="137"/>
      <c r="G19" s="137"/>
      <c r="H19" s="137"/>
    </row>
    <row r="20" spans="1:8" s="78" customFormat="1" ht="47.15" customHeight="1" x14ac:dyDescent="0.25">
      <c r="A20" s="73"/>
      <c r="B20" s="82" t="s">
        <v>65</v>
      </c>
      <c r="C20" s="356" t="s">
        <v>177</v>
      </c>
      <c r="D20" s="357"/>
      <c r="E20" s="357"/>
      <c r="F20" s="357"/>
      <c r="G20" s="357"/>
      <c r="H20" s="358"/>
    </row>
    <row r="21" spans="1:8" x14ac:dyDescent="0.25">
      <c r="C21" s="88"/>
      <c r="D21" s="88"/>
      <c r="E21" s="88"/>
      <c r="F21" s="88"/>
      <c r="G21" s="88"/>
      <c r="H21" s="88"/>
    </row>
    <row r="22" spans="1:8" s="78" customFormat="1" ht="39.75" customHeight="1" x14ac:dyDescent="0.25">
      <c r="A22" s="73"/>
      <c r="B22" s="82" t="s">
        <v>66</v>
      </c>
      <c r="C22" s="356" t="s">
        <v>179</v>
      </c>
      <c r="D22" s="357"/>
      <c r="E22" s="357"/>
      <c r="F22" s="357"/>
      <c r="G22" s="357"/>
      <c r="H22" s="358"/>
    </row>
    <row r="23" spans="1:8" x14ac:dyDescent="0.25">
      <c r="C23" s="88"/>
      <c r="D23" s="88"/>
      <c r="E23" s="88"/>
      <c r="F23" s="88"/>
      <c r="G23" s="88"/>
      <c r="H23" s="88"/>
    </row>
    <row r="24" spans="1:8" s="78" customFormat="1" ht="63" customHeight="1" x14ac:dyDescent="0.25">
      <c r="A24" s="73"/>
      <c r="B24" s="82" t="s">
        <v>73</v>
      </c>
      <c r="C24" s="356" t="s">
        <v>159</v>
      </c>
      <c r="D24" s="357"/>
      <c r="E24" s="357"/>
      <c r="F24" s="357"/>
      <c r="G24" s="357"/>
      <c r="H24" s="358"/>
    </row>
    <row r="25" spans="1:8" ht="12.75" customHeight="1" x14ac:dyDescent="0.25">
      <c r="C25" s="88"/>
      <c r="D25" s="88"/>
      <c r="E25" s="88"/>
      <c r="F25" s="88"/>
      <c r="G25" s="88"/>
      <c r="H25" s="88"/>
    </row>
    <row r="26" spans="1:8" ht="52.5" customHeight="1" x14ac:dyDescent="0.25">
      <c r="B26" s="82" t="s">
        <v>91</v>
      </c>
      <c r="C26" s="353" t="s">
        <v>144</v>
      </c>
      <c r="D26" s="354"/>
      <c r="E26" s="354"/>
      <c r="F26" s="354"/>
      <c r="G26" s="354"/>
      <c r="H26" s="355"/>
    </row>
    <row r="27" spans="1:8" ht="12.75" customHeight="1" x14ac:dyDescent="0.25">
      <c r="B27" s="82"/>
      <c r="C27" s="194"/>
      <c r="D27" s="195"/>
      <c r="E27" s="195"/>
      <c r="F27" s="195"/>
      <c r="G27" s="195"/>
      <c r="H27" s="195"/>
    </row>
    <row r="28" spans="1:8" ht="80.5" customHeight="1" x14ac:dyDescent="0.25">
      <c r="B28" s="82" t="s">
        <v>92</v>
      </c>
      <c r="C28" s="353" t="s">
        <v>184</v>
      </c>
      <c r="D28" s="354"/>
      <c r="E28" s="354"/>
      <c r="F28" s="354"/>
      <c r="G28" s="354"/>
      <c r="H28" s="355"/>
    </row>
    <row r="29" spans="1:8" ht="12.75" customHeight="1" x14ac:dyDescent="0.25">
      <c r="B29" s="82"/>
      <c r="C29" s="194"/>
      <c r="D29" s="195"/>
      <c r="E29" s="195"/>
      <c r="F29" s="195"/>
      <c r="G29" s="195"/>
      <c r="H29" s="195"/>
    </row>
    <row r="30" spans="1:8" ht="111" customHeight="1" x14ac:dyDescent="0.25">
      <c r="B30" s="82" t="s">
        <v>93</v>
      </c>
      <c r="C30" s="353" t="s">
        <v>160</v>
      </c>
      <c r="D30" s="354"/>
      <c r="E30" s="354"/>
      <c r="F30" s="354"/>
      <c r="G30" s="354"/>
      <c r="H30" s="355"/>
    </row>
    <row r="31" spans="1:8" ht="12.75" customHeight="1" x14ac:dyDescent="0.25">
      <c r="B31" s="82"/>
      <c r="C31" s="194"/>
      <c r="D31" s="195"/>
      <c r="E31" s="195"/>
      <c r="F31" s="195"/>
      <c r="G31" s="195"/>
      <c r="H31" s="195"/>
    </row>
    <row r="32" spans="1:8" ht="35.5" customHeight="1" x14ac:dyDescent="0.25">
      <c r="B32" s="82" t="s">
        <v>94</v>
      </c>
      <c r="C32" s="353" t="s">
        <v>161</v>
      </c>
      <c r="D32" s="354"/>
      <c r="E32" s="354"/>
      <c r="F32" s="354"/>
      <c r="G32" s="354"/>
      <c r="H32" s="355"/>
    </row>
    <row r="33" spans="2:8" ht="12.75" customHeight="1" x14ac:dyDescent="0.25">
      <c r="B33" s="82"/>
      <c r="C33" s="194"/>
      <c r="D33" s="195"/>
      <c r="E33" s="195"/>
      <c r="F33" s="195"/>
      <c r="G33" s="195"/>
      <c r="H33" s="195"/>
    </row>
    <row r="34" spans="2:8" ht="60.75" customHeight="1" x14ac:dyDescent="0.25">
      <c r="B34" s="82" t="s">
        <v>95</v>
      </c>
      <c r="C34" s="353" t="s">
        <v>145</v>
      </c>
      <c r="D34" s="354"/>
      <c r="E34" s="354"/>
      <c r="F34" s="354"/>
      <c r="G34" s="354"/>
      <c r="H34" s="355"/>
    </row>
    <row r="35" spans="2:8" ht="12.75" customHeight="1" x14ac:dyDescent="0.25">
      <c r="B35" s="82"/>
      <c r="C35" s="194"/>
      <c r="D35" s="195"/>
      <c r="E35" s="195"/>
      <c r="F35" s="195"/>
      <c r="G35" s="195"/>
      <c r="H35" s="195"/>
    </row>
    <row r="36" spans="2:8" ht="63" customHeight="1" x14ac:dyDescent="0.25">
      <c r="B36" s="82" t="s">
        <v>96</v>
      </c>
      <c r="C36" s="353" t="s">
        <v>180</v>
      </c>
      <c r="D36" s="354"/>
      <c r="E36" s="354"/>
      <c r="F36" s="354"/>
      <c r="G36" s="354"/>
      <c r="H36" s="355"/>
    </row>
    <row r="37" spans="2:8" ht="12.75" customHeight="1" x14ac:dyDescent="0.25">
      <c r="B37" s="82"/>
      <c r="C37" s="194"/>
      <c r="D37" s="195"/>
      <c r="E37" s="195"/>
      <c r="F37" s="195"/>
      <c r="G37" s="195"/>
      <c r="H37" s="195"/>
    </row>
    <row r="38" spans="2:8" ht="34.5" customHeight="1" x14ac:dyDescent="0.25">
      <c r="B38" s="82" t="s">
        <v>134</v>
      </c>
      <c r="C38" s="353" t="s">
        <v>111</v>
      </c>
      <c r="D38" s="354"/>
      <c r="E38" s="354"/>
      <c r="F38" s="354"/>
      <c r="G38" s="354"/>
      <c r="H38" s="355"/>
    </row>
    <row r="39" spans="2:8" ht="12.75" customHeight="1" x14ac:dyDescent="0.25">
      <c r="B39" s="82"/>
      <c r="C39" s="89"/>
      <c r="D39" s="90"/>
      <c r="E39" s="90"/>
      <c r="F39" s="90"/>
      <c r="G39" s="90"/>
      <c r="H39" s="90"/>
    </row>
  </sheetData>
  <mergeCells count="18">
    <mergeCell ref="C4:H4"/>
    <mergeCell ref="C12:H12"/>
    <mergeCell ref="C14:H14"/>
    <mergeCell ref="C28:H28"/>
    <mergeCell ref="C16:H16"/>
    <mergeCell ref="C24:H24"/>
    <mergeCell ref="C26:H26"/>
    <mergeCell ref="C22:H22"/>
    <mergeCell ref="C20:H20"/>
    <mergeCell ref="C18:H18"/>
    <mergeCell ref="C6:H6"/>
    <mergeCell ref="C8:H8"/>
    <mergeCell ref="C38:H38"/>
    <mergeCell ref="C10:H10"/>
    <mergeCell ref="C30:H30"/>
    <mergeCell ref="C32:H32"/>
    <mergeCell ref="C34:H34"/>
    <mergeCell ref="C36:H36"/>
  </mergeCells>
  <pageMargins left="0.75" right="0.75" top="1" bottom="1" header="0.5" footer="0.5"/>
  <pageSetup scale="61"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I44"/>
  <sheetViews>
    <sheetView zoomScale="90" zoomScaleNormal="90" workbookViewId="0">
      <selection activeCell="A18" sqref="A18:XFD44"/>
    </sheetView>
  </sheetViews>
  <sheetFormatPr defaultColWidth="9.2109375" defaultRowHeight="11.5" x14ac:dyDescent="0.25"/>
  <cols>
    <col min="1" max="1" width="1.92578125" style="3" customWidth="1"/>
    <col min="2" max="2" width="5.7109375" style="3" customWidth="1"/>
    <col min="3" max="3" width="41.2109375" style="3" customWidth="1"/>
    <col min="4" max="4" width="2.7109375" style="3" customWidth="1"/>
    <col min="5" max="5" width="26.2109375" style="3" customWidth="1"/>
    <col min="6" max="9" width="26.2109375" style="3" hidden="1" customWidth="1"/>
    <col min="10" max="10" width="2.7109375" style="3" customWidth="1"/>
    <col min="11" max="12" width="20.7109375" style="3" customWidth="1"/>
    <col min="13" max="13" width="12.2109375" style="3" customWidth="1"/>
    <col min="14" max="14" width="10.42578125" style="3" customWidth="1"/>
    <col min="15" max="15" width="9.2109375" style="3"/>
    <col min="16" max="19" width="13.2109375" style="3" customWidth="1"/>
    <col min="20" max="16384" width="9.2109375" style="3"/>
  </cols>
  <sheetData>
    <row r="1" spans="2:9" x14ac:dyDescent="0.25">
      <c r="B1" s="2" t="s">
        <v>33</v>
      </c>
    </row>
    <row r="2" spans="2:9" x14ac:dyDescent="0.25">
      <c r="B2" s="263" t="s">
        <v>5</v>
      </c>
      <c r="C2" s="264"/>
      <c r="D2" s="264"/>
      <c r="E2" s="98" t="str">
        <f>'Control 1'!$C$4</f>
        <v>RS-23</v>
      </c>
      <c r="F2" s="196" t="str">
        <f>'Control 2'!$C$4</f>
        <v>Control 2</v>
      </c>
      <c r="G2" s="196" t="str">
        <f>'Control 3'!$C$4</f>
        <v>Control 3</v>
      </c>
      <c r="H2" s="196" t="str">
        <f>'Control 4'!$C$4</f>
        <v>Control 4</v>
      </c>
      <c r="I2" s="196" t="str">
        <f>'Control 5'!$C$4</f>
        <v>Control 5</v>
      </c>
    </row>
    <row r="3" spans="2:9" ht="39.65" customHeight="1" x14ac:dyDescent="0.25">
      <c r="B3" s="99"/>
      <c r="C3" s="217" t="s">
        <v>153</v>
      </c>
      <c r="D3" s="4"/>
      <c r="E3" s="218" t="str">
        <f>'Control 1'!$C$147</f>
        <v>Lower Risk of Material Misstatement - Not Higher Risk Associated with the Control</v>
      </c>
      <c r="F3" s="218" t="str">
        <f>'Control 2'!$C$147</f>
        <v>Lower Risk of Material Misstatement - Not Higher Risk Associated with the Control</v>
      </c>
      <c r="G3" s="218" t="str">
        <f>'Control 3'!$C$147</f>
        <v>Lower Risk of Material Misstatement - Not Higher Risk Associated with the Control</v>
      </c>
      <c r="H3" s="218" t="str">
        <f>'Control 4'!$C$147</f>
        <v>Lower Risk of Material Misstatement - Not Higher Risk Associated with the Control</v>
      </c>
      <c r="I3" s="218" t="str">
        <f>'Control 5'!$C$147</f>
        <v>Lower Risk of Material Misstatement - Not Higher Risk Associated with the Control</v>
      </c>
    </row>
    <row r="4" spans="2:9" x14ac:dyDescent="0.25">
      <c r="B4" s="100"/>
      <c r="C4" s="5"/>
      <c r="D4" s="5"/>
      <c r="E4" s="6"/>
      <c r="F4" s="6"/>
      <c r="G4" s="6"/>
      <c r="H4" s="6"/>
      <c r="I4" s="6"/>
    </row>
    <row r="5" spans="2:9" ht="12.75" customHeight="1" x14ac:dyDescent="0.25">
      <c r="B5" s="270" t="s">
        <v>24</v>
      </c>
      <c r="C5" s="7" t="s">
        <v>72</v>
      </c>
      <c r="D5" s="8"/>
      <c r="E5" s="224"/>
      <c r="F5" s="224"/>
      <c r="G5" s="224"/>
      <c r="H5" s="224"/>
      <c r="I5" s="224"/>
    </row>
    <row r="6" spans="2:9" ht="12.75" customHeight="1" x14ac:dyDescent="0.25">
      <c r="B6" s="271"/>
      <c r="C6" s="28" t="s">
        <v>119</v>
      </c>
      <c r="D6" s="221"/>
      <c r="E6" s="226" t="str">
        <f>IF('Control 1'!$I$17="X",'Control 1'!$G$17," ")</f>
        <v>Manual</v>
      </c>
      <c r="F6" s="227" t="str">
        <f>IF('Control 2'!$I$17="X",'Control 2'!$G$17," ")</f>
        <v xml:space="preserve"> </v>
      </c>
      <c r="G6" s="227" t="str">
        <f>IF('Control 3'!$I$17="X",'Control 3'!$G$17," ")</f>
        <v>Manual</v>
      </c>
      <c r="H6" s="227" t="str">
        <f>IF('Control 4'!$I$17="X",'Control 4'!$G$17," ")</f>
        <v>Manual</v>
      </c>
      <c r="I6" s="228" t="str">
        <f>IF('Control 5'!$I$17="X",'Control 5'!$G$17," ")</f>
        <v xml:space="preserve"> </v>
      </c>
    </row>
    <row r="7" spans="2:9" ht="12.75" customHeight="1" x14ac:dyDescent="0.25">
      <c r="B7" s="271"/>
      <c r="C7" s="219"/>
      <c r="D7" s="222"/>
      <c r="E7" s="229" t="str">
        <f>IF('Control 1'!$K$17="X",'Control 1'!$J$17," ")</f>
        <v xml:space="preserve"> </v>
      </c>
      <c r="F7" s="230" t="str">
        <f>IF('Control 2'!$K$17="X",'Control 2'!$J$17," ")</f>
        <v>Automated</v>
      </c>
      <c r="G7" s="230" t="str">
        <f>IF('Control 3'!$K$17="X",'Control 3'!$J$17," ")</f>
        <v xml:space="preserve"> </v>
      </c>
      <c r="H7" s="230" t="str">
        <f>IF('Control 4'!$K$17="X",'Control 4'!$J$17," ")</f>
        <v xml:space="preserve"> </v>
      </c>
      <c r="I7" s="231" t="str">
        <f>IF('Control 5'!$K$17="X",'Control 5'!$J$17," ")</f>
        <v>Automated</v>
      </c>
    </row>
    <row r="8" spans="2:9" ht="12.75" customHeight="1" x14ac:dyDescent="0.25">
      <c r="B8" s="271"/>
      <c r="C8" s="28" t="s">
        <v>122</v>
      </c>
      <c r="D8" s="221"/>
      <c r="E8" s="232" t="str">
        <f>IF('Control 1'!$I$19="X",'Control 1'!$G$19," ")</f>
        <v>Preventive</v>
      </c>
      <c r="F8" s="225" t="str">
        <f>IF('Control 2'!$I$19="X",'Control 2'!$G$19," ")</f>
        <v xml:space="preserve"> </v>
      </c>
      <c r="G8" s="225" t="str">
        <f>IF('Control 3'!$I$19="X",'Control 3'!$G$19," ")</f>
        <v xml:space="preserve"> </v>
      </c>
      <c r="H8" s="225" t="str">
        <f>IF('Control 4'!$I$19="X",'Control 4'!$G$19," ")</f>
        <v>Preventive</v>
      </c>
      <c r="I8" s="233" t="str">
        <f>IF('Control 5'!$I$19="X",'Control 5'!$G$19," ")</f>
        <v>Preventive</v>
      </c>
    </row>
    <row r="9" spans="2:9" ht="12.75" customHeight="1" x14ac:dyDescent="0.25">
      <c r="B9" s="271"/>
      <c r="C9" s="219"/>
      <c r="D9" s="222"/>
      <c r="E9" s="229" t="str">
        <f>IF('Control 1'!$K$19="X",'Control 1'!$J$19," ")</f>
        <v xml:space="preserve"> </v>
      </c>
      <c r="F9" s="230" t="str">
        <f>IF('Control 2'!$K$19="X",'Control 2'!$J$19," ")</f>
        <v>Detective</v>
      </c>
      <c r="G9" s="230" t="str">
        <f>IF('Control 3'!$K$19="X",'Control 3'!$J$19," ")</f>
        <v>Detective</v>
      </c>
      <c r="H9" s="230" t="str">
        <f>IF('Control 4'!$K$19="X",'Control 4'!$J$19," ")</f>
        <v xml:space="preserve"> </v>
      </c>
      <c r="I9" s="231" t="str">
        <f>IF('Control 5'!$K$19="X",'Control 5'!$J$19," ")</f>
        <v xml:space="preserve"> </v>
      </c>
    </row>
    <row r="10" spans="2:9" ht="12.75" customHeight="1" x14ac:dyDescent="0.25">
      <c r="B10" s="271"/>
      <c r="C10" s="28" t="s">
        <v>125</v>
      </c>
      <c r="D10" s="221"/>
      <c r="E10" s="226" t="str">
        <f>IF('Control 1'!$I$21="X",'Control 1'!$G$21," ")</f>
        <v>Verifications</v>
      </c>
      <c r="F10" s="227" t="str">
        <f>IF('Control 2'!$I$21="X",'Control 2'!$G$21," ")</f>
        <v xml:space="preserve"> </v>
      </c>
      <c r="G10" s="227" t="str">
        <f>IF('Control 3'!$I$21="X",'Control 3'!$G$21," ")</f>
        <v xml:space="preserve"> </v>
      </c>
      <c r="H10" s="227" t="str">
        <f>IF('Control 4'!$I$21="X",'Control 4'!$G$21," ")</f>
        <v xml:space="preserve"> </v>
      </c>
      <c r="I10" s="228" t="str">
        <f>IF('Control 5'!$I$21="X",'Control 5'!$G$21," ")</f>
        <v>Verifications</v>
      </c>
    </row>
    <row r="11" spans="2:9" ht="12.75" customHeight="1" x14ac:dyDescent="0.25">
      <c r="B11" s="271"/>
      <c r="C11" s="220"/>
      <c r="D11" s="223"/>
      <c r="E11" s="232" t="str">
        <f>IF('Control 1'!$K$21="X",'Control 1'!$J$21," ")</f>
        <v>Controls over IUC</v>
      </c>
      <c r="F11" s="225" t="str">
        <f>IF('Control 2'!$K$21="X",'Control 2'!$J$21," ")</f>
        <v>Controls over IUC</v>
      </c>
      <c r="G11" s="225" t="str">
        <f>IF('Control 3'!$K$21="X",'Control 3'!$J$21," ")</f>
        <v xml:space="preserve"> </v>
      </c>
      <c r="H11" s="225" t="str">
        <f>IF('Control 4'!$K$21="X",'Control 4'!$J$21," ")</f>
        <v xml:space="preserve"> </v>
      </c>
      <c r="I11" s="233" t="str">
        <f>IF('Control 5'!$K$21="X",'Control 5'!$J$21," ")</f>
        <v xml:space="preserve"> </v>
      </c>
    </row>
    <row r="12" spans="2:9" ht="12.75" customHeight="1" x14ac:dyDescent="0.25">
      <c r="B12" s="271"/>
      <c r="C12" s="220"/>
      <c r="D12" s="223"/>
      <c r="E12" s="232" t="str">
        <f>IF('Control 1'!$I$22="X",'Control 1'!$G$22," ")</f>
        <v xml:space="preserve"> </v>
      </c>
      <c r="F12" s="225" t="str">
        <f>IF('Control 2'!$I$22="X",'Control 2'!$G$22," ")</f>
        <v xml:space="preserve"> </v>
      </c>
      <c r="G12" s="225" t="str">
        <f>IF('Control 3'!$I$22="X",'Control 3'!$G$22," ")</f>
        <v>Physical Controls and Counts</v>
      </c>
      <c r="H12" s="225" t="str">
        <f>IF('Control 4'!$I$22="X",'Control 4'!$G$22," ")</f>
        <v xml:space="preserve"> </v>
      </c>
      <c r="I12" s="233" t="str">
        <f>IF('Control 5'!$I$22="X",'Control 5'!$G$22," ")</f>
        <v xml:space="preserve"> </v>
      </c>
    </row>
    <row r="13" spans="2:9" ht="12.75" customHeight="1" x14ac:dyDescent="0.25">
      <c r="B13" s="271"/>
      <c r="C13" s="220"/>
      <c r="D13" s="223"/>
      <c r="E13" s="232" t="str">
        <f>IF('Control 1'!$K$22="X",'Control 1'!$J$22," ")</f>
        <v xml:space="preserve"> </v>
      </c>
      <c r="F13" s="225" t="str">
        <f>IF('Control 2'!$K$22="X",'Control 2'!$J$22," ")</f>
        <v xml:space="preserve"> </v>
      </c>
      <c r="G13" s="225" t="str">
        <f>IF('Control 3'!$K$22="X",'Control 3'!$J$22," ")</f>
        <v xml:space="preserve"> </v>
      </c>
      <c r="H13" s="225" t="str">
        <f>IF('Control 4'!$K$22="X",'Control 4'!$J$22," ")</f>
        <v>Reconciliations</v>
      </c>
      <c r="I13" s="233" t="str">
        <f>IF('Control 5'!$K$22="X",'Control 5'!$J$22," ")</f>
        <v xml:space="preserve"> </v>
      </c>
    </row>
    <row r="14" spans="2:9" ht="12.75" customHeight="1" x14ac:dyDescent="0.25">
      <c r="B14" s="271"/>
      <c r="C14" s="220"/>
      <c r="D14" s="223"/>
      <c r="E14" s="232" t="str">
        <f>IF('Control 1'!$I$23="X",'Control 1'!$G$23," ")</f>
        <v>Authorizations and Approvals</v>
      </c>
      <c r="F14" s="225" t="str">
        <f>IF('Control 2'!$I$23="X",'Control 2'!$G$23," ")</f>
        <v xml:space="preserve"> </v>
      </c>
      <c r="G14" s="225" t="str">
        <f>IF('Control 3'!$I$23="X",'Control 3'!$G$23," ")</f>
        <v xml:space="preserve"> </v>
      </c>
      <c r="H14" s="225" t="str">
        <f>IF('Control 4'!$I$23="X",'Control 4'!$G$23," ")</f>
        <v xml:space="preserve"> </v>
      </c>
      <c r="I14" s="233" t="str">
        <f>IF('Control 5'!$I$23="X",'Control 5'!$G$23," ")</f>
        <v>Authorizations and Approvals</v>
      </c>
    </row>
    <row r="15" spans="2:9" ht="12.75" customHeight="1" x14ac:dyDescent="0.25">
      <c r="B15" s="271"/>
      <c r="C15" s="219"/>
      <c r="D15" s="222"/>
      <c r="E15" s="229" t="str">
        <f>IF('Control 1'!$K$23="X",'Control 1'!$J$23," ")</f>
        <v xml:space="preserve"> </v>
      </c>
      <c r="F15" s="230" t="str">
        <f>IF('Control 2'!$K$23="X",'Control 2'!$J$23," ")</f>
        <v xml:space="preserve"> </v>
      </c>
      <c r="G15" s="230" t="str">
        <f>IF('Control 3'!$K$23="X",'Control 3'!$J$23," ")</f>
        <v xml:space="preserve"> </v>
      </c>
      <c r="H15" s="230" t="str">
        <f>IF('Control 4'!$K$23="X",'Control 4'!$J$23," ")</f>
        <v xml:space="preserve"> </v>
      </c>
      <c r="I15" s="231" t="str">
        <f>IF('Control 5'!$K$23="X",'Control 5'!$J$23," ")</f>
        <v>Controls with a Review Element</v>
      </c>
    </row>
    <row r="16" spans="2:9" ht="12.75" customHeight="1" x14ac:dyDescent="0.25">
      <c r="B16" s="271"/>
      <c r="C16" s="265" t="s">
        <v>54</v>
      </c>
      <c r="D16" s="266"/>
      <c r="E16" s="9" t="str">
        <f>'Control 1'!$C$112</f>
        <v>Effective</v>
      </c>
      <c r="F16" s="9" t="str">
        <f>'Control 2'!$C$112</f>
        <v>Effective</v>
      </c>
      <c r="G16" s="9" t="str">
        <f>'Control 3'!$C$112</f>
        <v>Effective</v>
      </c>
      <c r="H16" s="9" t="str">
        <f>'Control 4'!$C$112</f>
        <v>Effective</v>
      </c>
      <c r="I16" s="9" t="str">
        <f>'Control 5'!$C$112</f>
        <v>Effective</v>
      </c>
    </row>
    <row r="17" spans="2:9" ht="12.75" customHeight="1" x14ac:dyDescent="0.25">
      <c r="B17" s="271"/>
      <c r="C17" s="5"/>
      <c r="D17" s="5"/>
      <c r="E17" s="6"/>
      <c r="F17" s="6"/>
      <c r="G17" s="6"/>
      <c r="H17" s="6"/>
      <c r="I17" s="6"/>
    </row>
    <row r="18" spans="2:9" ht="12.75" hidden="1" customHeight="1" x14ac:dyDescent="0.25">
      <c r="B18" s="271"/>
      <c r="C18" s="7" t="s">
        <v>75</v>
      </c>
      <c r="D18" s="8"/>
      <c r="E18" s="8"/>
      <c r="F18" s="8"/>
      <c r="G18" s="8"/>
      <c r="H18" s="8"/>
      <c r="I18" s="8"/>
    </row>
    <row r="19" spans="2:9" hidden="1" x14ac:dyDescent="0.25">
      <c r="B19" s="271"/>
      <c r="C19" s="10" t="s">
        <v>52</v>
      </c>
      <c r="D19" s="4"/>
      <c r="E19" s="11" t="str">
        <f>IF('Control 1'!$E$132="X",'Control 1'!$C$132," ")</f>
        <v>Inquiry</v>
      </c>
      <c r="F19" s="11" t="str">
        <f>IF('Control 2'!$E$132="X",'Control 2'!$C$132," ")</f>
        <v>Inquiry</v>
      </c>
      <c r="G19" s="11" t="str">
        <f>IF('Control 3'!$E$132="X",'Control 3'!$C$132," ")</f>
        <v>Inquiry</v>
      </c>
      <c r="H19" s="11" t="str">
        <f>IF('Control 4'!$E$132="X",'Control 4'!$C$132," ")</f>
        <v>Inquiry</v>
      </c>
      <c r="I19" s="11" t="str">
        <f>IF('Control 5'!$E$132="X",'Control 5'!$C$132," ")</f>
        <v>Inquiry</v>
      </c>
    </row>
    <row r="20" spans="2:9" hidden="1" x14ac:dyDescent="0.25">
      <c r="B20" s="271"/>
      <c r="C20" s="12"/>
      <c r="D20" s="13"/>
      <c r="E20" s="14" t="str">
        <f>IF('Control 1'!$G$132="X",'Control 1'!$F$132," ")</f>
        <v xml:space="preserve"> </v>
      </c>
      <c r="F20" s="14" t="str">
        <f>IF('Control 2'!$G$132="X",'Control 2'!$F$132," ")</f>
        <v xml:space="preserve"> </v>
      </c>
      <c r="G20" s="14" t="str">
        <f>IF('Control 3'!$G$132="X",'Control 3'!$F$132," ")</f>
        <v xml:space="preserve"> </v>
      </c>
      <c r="H20" s="14" t="str">
        <f>IF('Control 4'!$G$132="X",'Control 4'!$F$132," ")</f>
        <v xml:space="preserve"> </v>
      </c>
      <c r="I20" s="14" t="str">
        <f>IF('Control 5'!$G$132="X",'Control 5'!$F$132," ")</f>
        <v xml:space="preserve"> </v>
      </c>
    </row>
    <row r="21" spans="2:9" hidden="1" x14ac:dyDescent="0.25">
      <c r="B21" s="271"/>
      <c r="C21" s="12"/>
      <c r="D21" s="13"/>
      <c r="E21" s="14" t="str">
        <f>IF('Control 1'!$I$132="X",'Control 1'!$H$132," ")</f>
        <v>Inspection</v>
      </c>
      <c r="F21" s="14" t="str">
        <f>IF('Control 2'!$I$132="X",'Control 2'!$H$132," ")</f>
        <v>Inspection</v>
      </c>
      <c r="G21" s="14" t="str">
        <f>IF('Control 3'!$I$132="X",'Control 3'!$H$132," ")</f>
        <v>Inspection</v>
      </c>
      <c r="H21" s="14" t="str">
        <f>IF('Control 4'!$I$132="X",'Control 4'!$H$132," ")</f>
        <v>Inspection</v>
      </c>
      <c r="I21" s="14" t="str">
        <f>IF('Control 5'!$I$132="X",'Control 5'!$H$132," ")</f>
        <v>Inspection</v>
      </c>
    </row>
    <row r="22" spans="2:9" hidden="1" x14ac:dyDescent="0.25">
      <c r="B22" s="271"/>
      <c r="C22" s="15"/>
      <c r="D22" s="5"/>
      <c r="E22" s="16" t="str">
        <f>IF('Control 1'!$K$132="X",'Control 1'!$J$132," ")</f>
        <v>Reperformance</v>
      </c>
      <c r="F22" s="16" t="str">
        <f>IF('Control 2'!$K$132="X",'Control 2'!$J$132," ")</f>
        <v>Reperformance</v>
      </c>
      <c r="G22" s="16" t="str">
        <f>IF('Control 3'!$K$132="X",'Control 3'!$J$132," ")</f>
        <v>Reperformance</v>
      </c>
      <c r="H22" s="16" t="str">
        <f>IF('Control 4'!$K$132="X",'Control 4'!$J$132," ")</f>
        <v>Reperformance</v>
      </c>
      <c r="I22" s="16" t="str">
        <f>IF('Control 5'!$K$132="X",'Control 5'!$J$132," ")</f>
        <v>Reperformance</v>
      </c>
    </row>
    <row r="23" spans="2:9" s="19" customFormat="1" hidden="1" x14ac:dyDescent="0.25">
      <c r="B23" s="271"/>
      <c r="C23" s="10" t="s">
        <v>48</v>
      </c>
      <c r="D23" s="17"/>
      <c r="E23" s="18" t="str">
        <f>'Control 1'!$C$139</f>
        <v>Interim/Rollforward</v>
      </c>
      <c r="F23" s="18" t="str">
        <f>'Control 2'!$C$139</f>
        <v>Interim/Rollforward</v>
      </c>
      <c r="G23" s="18" t="str">
        <f>'Control 3'!$C$139</f>
        <v>Interim/Rollforward</v>
      </c>
      <c r="H23" s="18" t="str">
        <f>'Control 4'!$C$139</f>
        <v>Interim/Rollforward</v>
      </c>
      <c r="I23" s="18" t="str">
        <f>'Control 5'!$C$139</f>
        <v>Interim/Rollforward</v>
      </c>
    </row>
    <row r="24" spans="2:9" s="19" customFormat="1" hidden="1" x14ac:dyDescent="0.25">
      <c r="B24" s="271"/>
      <c r="C24" s="10" t="s">
        <v>51</v>
      </c>
      <c r="D24" s="17"/>
      <c r="E24" s="18">
        <f>'Control 1'!$C$150</f>
        <v>2</v>
      </c>
      <c r="F24" s="18">
        <f>'Control 2'!$C$150</f>
        <v>2</v>
      </c>
      <c r="G24" s="18">
        <f>'Control 3'!$C$150</f>
        <v>2</v>
      </c>
      <c r="H24" s="18">
        <f>'Control 4'!$C$150</f>
        <v>2</v>
      </c>
      <c r="I24" s="18">
        <f>'Control 5'!$C$150</f>
        <v>2</v>
      </c>
    </row>
    <row r="25" spans="2:9" s="19" customFormat="1" hidden="1" x14ac:dyDescent="0.25">
      <c r="B25" s="271"/>
      <c r="C25" s="12"/>
      <c r="D25" s="20"/>
      <c r="E25" s="21"/>
      <c r="F25" s="21"/>
      <c r="G25" s="21"/>
      <c r="H25" s="21"/>
      <c r="I25" s="21"/>
    </row>
    <row r="26" spans="2:9" hidden="1" x14ac:dyDescent="0.25">
      <c r="B26" s="271"/>
      <c r="C26" s="23" t="s">
        <v>53</v>
      </c>
      <c r="D26" s="5"/>
      <c r="E26" s="24">
        <f>'Control 1'!$C$149</f>
        <v>4</v>
      </c>
      <c r="F26" s="24">
        <f>'Control 2'!$C$149</f>
        <v>4</v>
      </c>
      <c r="G26" s="24">
        <f>'Control 3'!$C$149</f>
        <v>4</v>
      </c>
      <c r="H26" s="24">
        <f>'Control 4'!$C$149</f>
        <v>4</v>
      </c>
      <c r="I26" s="24">
        <f>'Control 5'!$C$149</f>
        <v>4</v>
      </c>
    </row>
    <row r="27" spans="2:9" hidden="1" x14ac:dyDescent="0.25">
      <c r="B27" s="271"/>
      <c r="C27" s="13" t="s">
        <v>47</v>
      </c>
      <c r="D27" s="13"/>
      <c r="E27" s="14" t="str">
        <f>'Control 1'!$C$161</f>
        <v>No</v>
      </c>
      <c r="F27" s="14" t="str">
        <f>'Control 2'!$C$161</f>
        <v>No</v>
      </c>
      <c r="G27" s="14" t="str">
        <f>'Control 3'!$C$161</f>
        <v>No</v>
      </c>
      <c r="H27" s="14" t="str">
        <f>'Control 4'!$C$161</f>
        <v>No</v>
      </c>
      <c r="I27" s="14" t="str">
        <f>'Control 5'!$C$161</f>
        <v>No</v>
      </c>
    </row>
    <row r="28" spans="2:9" s="27" customFormat="1" hidden="1" x14ac:dyDescent="0.25">
      <c r="B28" s="271"/>
      <c r="C28" s="25" t="s">
        <v>49</v>
      </c>
      <c r="D28" s="25"/>
      <c r="E28" s="26" t="str">
        <f>'Control 1'!$C$163</f>
        <v>N/A</v>
      </c>
      <c r="F28" s="26" t="str">
        <f>'Control 2'!$C$163</f>
        <v>N/A</v>
      </c>
      <c r="G28" s="26" t="str">
        <f>'Control 3'!$C$163</f>
        <v>N/A</v>
      </c>
      <c r="H28" s="26" t="str">
        <f>'Control 4'!$C$163</f>
        <v>N/A</v>
      </c>
      <c r="I28" s="26" t="str">
        <f>'Control 5'!$C$163</f>
        <v>N/A</v>
      </c>
    </row>
    <row r="29" spans="2:9" ht="12" hidden="1" x14ac:dyDescent="0.25">
      <c r="B29" s="271"/>
      <c r="C29" s="7" t="s">
        <v>110</v>
      </c>
      <c r="D29" s="8"/>
      <c r="E29" s="8"/>
      <c r="F29" s="8"/>
      <c r="G29" s="8"/>
      <c r="H29" s="8"/>
      <c r="I29" s="8"/>
    </row>
    <row r="30" spans="2:9" hidden="1" x14ac:dyDescent="0.25">
      <c r="B30" s="271"/>
      <c r="C30" s="28" t="s">
        <v>57</v>
      </c>
      <c r="D30" s="29"/>
      <c r="E30" s="30">
        <f>IF(E23="Apportion","   ",'Control 1'!$C$167)</f>
        <v>0</v>
      </c>
      <c r="F30" s="30">
        <f>IF(F23="Apportion","   ",'Control 2'!$C$167)</f>
        <v>0</v>
      </c>
      <c r="G30" s="30">
        <f>IF(G23="Apportion","   ",'Control 3'!$C$167)</f>
        <v>0</v>
      </c>
      <c r="H30" s="30">
        <f>IF(H23="Apportion","   ",'Control 4'!$C$167)</f>
        <v>0</v>
      </c>
      <c r="I30" s="30">
        <f>IF(I23="Apportion","   ",'Control 5'!$C$167)</f>
        <v>0</v>
      </c>
    </row>
    <row r="31" spans="2:9" hidden="1" x14ac:dyDescent="0.25">
      <c r="B31" s="271"/>
      <c r="C31" s="10" t="s">
        <v>61</v>
      </c>
      <c r="D31" s="4"/>
      <c r="E31" s="11" t="str">
        <f>IF(E23="Apportion","  ",IF('Control 1'!$E$169="X",'Control 1'!$C$169," "))</f>
        <v>Inquiry</v>
      </c>
      <c r="F31" s="11" t="str">
        <f>IF(F23="Apportion","  ",IF('Control 2'!$E$169="X",'Control 2'!$C$169," "))</f>
        <v>Inquiry</v>
      </c>
      <c r="G31" s="11" t="str">
        <f>IF(G23="Apportion","  ",IF('Control 3'!$E$169="X",'Control 3'!$C$169," "))</f>
        <v>Inquiry</v>
      </c>
      <c r="H31" s="11" t="str">
        <f>IF(H23="Apportion","  ",IF('Control 4'!$E$169="X",'Control 4'!$C$169," "))</f>
        <v>Inquiry</v>
      </c>
      <c r="I31" s="11" t="str">
        <f>IF(I23="Apportion","  ",IF('Control 5'!$E$169="X",'Control 5'!$C$169," "))</f>
        <v>Inquiry</v>
      </c>
    </row>
    <row r="32" spans="2:9" hidden="1" x14ac:dyDescent="0.25">
      <c r="B32" s="271"/>
      <c r="C32" s="12"/>
      <c r="D32" s="13"/>
      <c r="E32" s="14" t="str">
        <f>IF(E23="Apportion","  ",IF('Control 1'!$G$169="X",'Control 1'!$F$169," "))</f>
        <v xml:space="preserve"> </v>
      </c>
      <c r="F32" s="14" t="str">
        <f>IF(F23="Apportion","  ",IF('Control 2'!$G$169="X",'Control 2'!$F$169," "))</f>
        <v xml:space="preserve"> </v>
      </c>
      <c r="G32" s="14" t="str">
        <f>IF(G23="Apportion","  ",IF('Control 3'!$G$169="X",'Control 3'!$F$169," "))</f>
        <v xml:space="preserve"> </v>
      </c>
      <c r="H32" s="14" t="str">
        <f>IF(H23="Apportion","  ",IF('Control 4'!$G$169="X",'Control 4'!$F$169," "))</f>
        <v xml:space="preserve"> </v>
      </c>
      <c r="I32" s="14" t="str">
        <f>IF(I23="Apportion","  ",IF('Control 5'!$G$169="X",'Control 5'!$F$169," "))</f>
        <v xml:space="preserve"> </v>
      </c>
    </row>
    <row r="33" spans="2:9" hidden="1" x14ac:dyDescent="0.25">
      <c r="B33" s="271"/>
      <c r="C33" s="12"/>
      <c r="D33" s="13"/>
      <c r="E33" s="14" t="str">
        <f>IF(E23="Apportion","  ",IF('Control 1'!$I$169="X",'Control 1'!$H$169," "))</f>
        <v>Inspection</v>
      </c>
      <c r="F33" s="14" t="str">
        <f>IF(F23="Apportion","  ",IF('Control 2'!$I$169="X",'Control 2'!$H$169," "))</f>
        <v>Inspection</v>
      </c>
      <c r="G33" s="14" t="str">
        <f>IF(G23="Apportion","  ",IF('Control 3'!$I$169="X",'Control 3'!$H$169," "))</f>
        <v>Inspection</v>
      </c>
      <c r="H33" s="14" t="str">
        <f>IF(H23="Apportion","  ",IF('Control 4'!$I$169="X",'Control 4'!$H$169," "))</f>
        <v>Inspection</v>
      </c>
      <c r="I33" s="14" t="str">
        <f>IF(I23="Apportion","  ",IF('Control 5'!$I$169="X",'Control 5'!$H$169," "))</f>
        <v>Inspection</v>
      </c>
    </row>
    <row r="34" spans="2:9" hidden="1" x14ac:dyDescent="0.25">
      <c r="B34" s="271"/>
      <c r="C34" s="12"/>
      <c r="D34" s="13"/>
      <c r="E34" s="14" t="str">
        <f>IF(E23="Apportion","  ",IF('Control 1'!$K$169="X",'Control 1'!$J$169," "))</f>
        <v>Reperformance</v>
      </c>
      <c r="F34" s="14" t="str">
        <f>IF(F23="Apportion","  ",IF('Control 2'!$K$169="X",'Control 2'!$J$169," "))</f>
        <v>Reperformance</v>
      </c>
      <c r="G34" s="14" t="str">
        <f>IF(G23="Apportion","  ",IF('Control 3'!$K$169="X",'Control 3'!$J$169," "))</f>
        <v>Reperformance</v>
      </c>
      <c r="H34" s="14" t="str">
        <f>IF(H23="Apportion","  ",IF('Control 4'!$K$169="X",'Control 4'!$J$169," "))</f>
        <v>Reperformance</v>
      </c>
      <c r="I34" s="14" t="str">
        <f>IF(I23="Apportion","  ",IF('Control 5'!$K$169="X",'Control 5'!$J$169," "))</f>
        <v>Reperformance</v>
      </c>
    </row>
    <row r="35" spans="2:9" ht="27.75" hidden="1" customHeight="1" x14ac:dyDescent="0.25">
      <c r="B35" s="271"/>
      <c r="C35" s="31" t="s">
        <v>48</v>
      </c>
      <c r="D35" s="32"/>
      <c r="E35" s="33">
        <f>IF(E23="Apportion","  ",'Control 1'!$C$176)</f>
        <v>0</v>
      </c>
      <c r="F35" s="33">
        <f>IF(F23="Apportion","  ",'Control 2'!$C$176)</f>
        <v>0</v>
      </c>
      <c r="G35" s="33">
        <f>IF(G23="Apportion","  ",'Control 3'!$C$176)</f>
        <v>0</v>
      </c>
      <c r="H35" s="33">
        <f>IF(H23="Apportion","  ",'Control 4'!$C$176)</f>
        <v>0</v>
      </c>
      <c r="I35" s="33">
        <f>IF(I23="Apportion","  ",'Control 5'!$C$176)</f>
        <v>0</v>
      </c>
    </row>
    <row r="36" spans="2:9" ht="27" hidden="1" customHeight="1" x14ac:dyDescent="0.25">
      <c r="B36" s="271"/>
      <c r="C36" s="20" t="s">
        <v>51</v>
      </c>
      <c r="D36" s="13"/>
      <c r="E36" s="34">
        <f>IF(E23="Apportion","  ",'Control 1'!$C$186)</f>
        <v>1</v>
      </c>
      <c r="F36" s="34">
        <f>IF(F23="Apportion","  ",'Control 2'!$C$186)</f>
        <v>1</v>
      </c>
      <c r="G36" s="34">
        <f>IF(G23="Apportion","  ",'Control 3'!$C$186)</f>
        <v>1</v>
      </c>
      <c r="H36" s="34">
        <f>IF(H23="Apportion","  ",'Control 4'!$C$186)</f>
        <v>1</v>
      </c>
      <c r="I36" s="34">
        <f>IF(I23="Apportion","  ",'Control 5'!$C$186)</f>
        <v>1</v>
      </c>
    </row>
    <row r="37" spans="2:9" hidden="1" x14ac:dyDescent="0.25">
      <c r="B37" s="271"/>
      <c r="C37" s="35" t="s">
        <v>47</v>
      </c>
      <c r="D37" s="4"/>
      <c r="E37" s="11" t="str">
        <f>IF(E23="Apportion","  ",'Control 1'!$C$197)</f>
        <v>No</v>
      </c>
      <c r="F37" s="11" t="str">
        <f>IF(F23="Apportion","  ",'Control 2'!$C$197)</f>
        <v>No</v>
      </c>
      <c r="G37" s="11" t="str">
        <f>IF(G23="Apportion","  ",'Control 3'!$C$197)</f>
        <v>No</v>
      </c>
      <c r="H37" s="11" t="str">
        <f>IF(H23="Apportion","  ",'Control 4'!$C$197)</f>
        <v>No</v>
      </c>
      <c r="I37" s="11" t="str">
        <f>IF(I23="Apportion","  ",'Control 5'!$C$197)</f>
        <v>No</v>
      </c>
    </row>
    <row r="38" spans="2:9" s="38" customFormat="1" hidden="1" x14ac:dyDescent="0.25">
      <c r="B38" s="272"/>
      <c r="C38" s="36" t="s">
        <v>49</v>
      </c>
      <c r="D38" s="36"/>
      <c r="E38" s="37" t="str">
        <f>IF('Control 1'!$C$199=0," ",'Control 1'!$C$199)</f>
        <v>N/A</v>
      </c>
      <c r="F38" s="37" t="str">
        <f>IF('Control 2'!$C$199=0," ",'Control 2'!$C$199)</f>
        <v>N/A</v>
      </c>
      <c r="G38" s="37" t="str">
        <f>IF('Control 3'!$C$199=0," ",'Control 3'!$C$199)</f>
        <v>N/A</v>
      </c>
      <c r="H38" s="37" t="str">
        <f>IF('Control 4'!$C$199=0," ",'Control 4'!$C$199)</f>
        <v>N/A</v>
      </c>
      <c r="I38" s="37" t="str">
        <f>IF('Control 5'!$C$199=0," ",'Control 5'!$C$199)</f>
        <v>N/A</v>
      </c>
    </row>
    <row r="39" spans="2:9" ht="12.75" hidden="1" customHeight="1" x14ac:dyDescent="0.25">
      <c r="B39" s="267" t="s">
        <v>0</v>
      </c>
      <c r="C39" s="39"/>
      <c r="D39" s="40"/>
      <c r="E39" s="11"/>
      <c r="F39" s="11"/>
      <c r="G39" s="11"/>
      <c r="H39" s="11"/>
      <c r="I39" s="11"/>
    </row>
    <row r="40" spans="2:9" ht="15.65" hidden="1" customHeight="1" x14ac:dyDescent="0.25">
      <c r="B40" s="268"/>
      <c r="C40" s="22"/>
      <c r="D40" s="41"/>
      <c r="E40" s="14"/>
      <c r="F40" s="14"/>
      <c r="G40" s="14"/>
      <c r="H40" s="14"/>
      <c r="I40" s="14"/>
    </row>
    <row r="41" spans="2:9" ht="15" hidden="1" customHeight="1" x14ac:dyDescent="0.25">
      <c r="B41" s="268"/>
      <c r="C41" s="13" t="s">
        <v>0</v>
      </c>
      <c r="D41" s="13"/>
      <c r="E41" s="14" t="str">
        <f>'Control 1'!$C$246</f>
        <v>Effective</v>
      </c>
      <c r="F41" s="14" t="str">
        <f>'Control 2'!$C$246</f>
        <v>Effective</v>
      </c>
      <c r="G41" s="14" t="str">
        <f>'Control 3'!$C$246</f>
        <v>Effective</v>
      </c>
      <c r="H41" s="14" t="str">
        <f>'Control 4'!$C$246</f>
        <v>Effective</v>
      </c>
      <c r="I41" s="14" t="str">
        <f>'Control 5'!$C$246</f>
        <v>Effective</v>
      </c>
    </row>
    <row r="42" spans="2:9" ht="15.75" hidden="1" customHeight="1" x14ac:dyDescent="0.25">
      <c r="B42" s="269"/>
      <c r="C42" s="5"/>
      <c r="D42" s="5"/>
      <c r="E42" s="6"/>
      <c r="F42" s="6"/>
      <c r="G42" s="6"/>
      <c r="H42" s="6"/>
      <c r="I42" s="6"/>
    </row>
    <row r="43" spans="2:9" hidden="1" x14ac:dyDescent="0.25">
      <c r="B43" s="42"/>
    </row>
    <row r="44" spans="2:9" hidden="1" x14ac:dyDescent="0.25"/>
  </sheetData>
  <mergeCells count="4">
    <mergeCell ref="B2:D2"/>
    <mergeCell ref="C16:D16"/>
    <mergeCell ref="B39:B42"/>
    <mergeCell ref="B5:B38"/>
  </mergeCells>
  <conditionalFormatting sqref="E30:E42">
    <cfRule type="containsBlanks" dxfId="34" priority="24">
      <formula>LEN(TRIM(E30))=0</formula>
    </cfRule>
  </conditionalFormatting>
  <conditionalFormatting sqref="F30:F42">
    <cfRule type="containsBlanks" dxfId="33" priority="4">
      <formula>LEN(TRIM(F30))=0</formula>
    </cfRule>
  </conditionalFormatting>
  <conditionalFormatting sqref="G30:G42">
    <cfRule type="containsBlanks" dxfId="32" priority="3">
      <formula>LEN(TRIM(G30))=0</formula>
    </cfRule>
  </conditionalFormatting>
  <conditionalFormatting sqref="H30:H42">
    <cfRule type="containsBlanks" dxfId="31" priority="2">
      <formula>LEN(TRIM(H30))=0</formula>
    </cfRule>
  </conditionalFormatting>
  <conditionalFormatting sqref="I30:I42">
    <cfRule type="containsBlanks" dxfId="30" priority="1">
      <formula>LEN(TRIM(I30))=0</formula>
    </cfRule>
  </conditionalFormatting>
  <pageMargins left="0.7" right="0.7" top="0.75" bottom="0.75" header="0.3" footer="0.3"/>
  <pageSetup scale="6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A287"/>
  <sheetViews>
    <sheetView tabSelected="1" zoomScale="85" zoomScaleNormal="85" workbookViewId="0">
      <selection activeCell="C6" sqref="C6:O8"/>
    </sheetView>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143"/>
      <c r="D3" s="143"/>
      <c r="E3" s="143"/>
      <c r="F3" s="143"/>
      <c r="G3" s="143"/>
      <c r="H3" s="143"/>
      <c r="I3" s="143"/>
      <c r="J3" s="143"/>
      <c r="K3" s="143"/>
      <c r="L3" s="143"/>
      <c r="M3" s="143"/>
      <c r="N3" s="143"/>
      <c r="O3" s="143"/>
      <c r="P3" s="47"/>
      <c r="Q3" s="46"/>
      <c r="R3" s="46"/>
      <c r="S3" s="46"/>
      <c r="T3" s="46"/>
      <c r="U3" s="46"/>
      <c r="V3" s="46"/>
      <c r="W3" s="46"/>
      <c r="X3" s="46"/>
      <c r="Y3" s="46"/>
    </row>
    <row r="4" spans="1:25" s="150" customFormat="1" x14ac:dyDescent="0.25">
      <c r="A4" s="43"/>
      <c r="B4" s="104" t="s">
        <v>5</v>
      </c>
      <c r="C4" s="299" t="s">
        <v>1606</v>
      </c>
      <c r="D4" s="299"/>
      <c r="E4" s="299"/>
      <c r="F4" s="299"/>
      <c r="G4" s="299"/>
      <c r="H4" s="299"/>
      <c r="I4" s="299"/>
      <c r="J4" s="299"/>
      <c r="K4" s="299"/>
      <c r="L4" s="299"/>
      <c r="M4" s="299"/>
      <c r="N4" s="299"/>
      <c r="O4" s="299"/>
      <c r="P4" s="47"/>
      <c r="Q4" s="46"/>
      <c r="R4" s="46"/>
      <c r="S4" s="46"/>
      <c r="T4" s="46"/>
      <c r="U4" s="46"/>
      <c r="V4" s="46"/>
      <c r="W4" s="46"/>
      <c r="X4" s="46"/>
      <c r="Y4" s="46"/>
    </row>
    <row r="5" spans="1:25" s="150" customFormat="1" ht="6" customHeight="1" x14ac:dyDescent="0.25">
      <c r="A5" s="43"/>
      <c r="B5" s="105"/>
      <c r="C5" s="143"/>
      <c r="D5" s="143"/>
      <c r="E5" s="143"/>
      <c r="F5" s="143"/>
      <c r="G5" s="143"/>
      <c r="H5" s="143"/>
      <c r="I5" s="143"/>
      <c r="J5" s="143"/>
      <c r="K5" s="143"/>
      <c r="L5" s="143"/>
      <c r="M5" s="143"/>
      <c r="N5" s="143"/>
      <c r="O5" s="143"/>
      <c r="P5" s="47"/>
      <c r="Q5" s="46"/>
      <c r="R5" s="46"/>
      <c r="S5" s="46"/>
      <c r="T5" s="46"/>
      <c r="U5" s="46"/>
      <c r="V5" s="46"/>
      <c r="W5" s="46"/>
      <c r="X5" s="46"/>
      <c r="Y5" s="46"/>
    </row>
    <row r="6" spans="1:25" s="150" customFormat="1" x14ac:dyDescent="0.25">
      <c r="A6" s="43"/>
      <c r="B6" s="106" t="s">
        <v>164</v>
      </c>
      <c r="C6" s="299" t="s">
        <v>518</v>
      </c>
      <c r="D6" s="299"/>
      <c r="E6" s="299"/>
      <c r="F6" s="299"/>
      <c r="G6" s="299"/>
      <c r="H6" s="299"/>
      <c r="I6" s="299"/>
      <c r="J6" s="299"/>
      <c r="K6" s="299"/>
      <c r="L6" s="299"/>
      <c r="M6" s="299"/>
      <c r="N6" s="299"/>
      <c r="O6" s="299"/>
      <c r="P6" s="47"/>
      <c r="Q6" s="46"/>
      <c r="R6" s="46"/>
      <c r="S6" s="46"/>
      <c r="T6" s="46"/>
      <c r="U6" s="46"/>
      <c r="V6" s="46"/>
      <c r="W6" s="46"/>
      <c r="X6" s="46"/>
      <c r="Y6" s="46"/>
    </row>
    <row r="7" spans="1:25" s="150" customFormat="1" x14ac:dyDescent="0.25">
      <c r="A7" s="43"/>
      <c r="B7" s="107" t="s">
        <v>56</v>
      </c>
      <c r="C7" s="299"/>
      <c r="D7" s="299"/>
      <c r="E7" s="299"/>
      <c r="F7" s="299"/>
      <c r="G7" s="299"/>
      <c r="H7" s="299"/>
      <c r="I7" s="299"/>
      <c r="J7" s="299"/>
      <c r="K7" s="299"/>
      <c r="L7" s="299"/>
      <c r="M7" s="299"/>
      <c r="N7" s="299"/>
      <c r="O7" s="299"/>
      <c r="P7" s="47"/>
      <c r="Q7" s="46"/>
      <c r="R7" s="46"/>
      <c r="S7" s="46"/>
      <c r="T7" s="46"/>
      <c r="U7" s="46"/>
      <c r="V7" s="46"/>
      <c r="W7" s="46"/>
      <c r="X7" s="46"/>
      <c r="Y7" s="46"/>
    </row>
    <row r="8" spans="1:25" s="150" customFormat="1" ht="27.65" customHeight="1" x14ac:dyDescent="0.25">
      <c r="A8" s="43"/>
      <c r="B8" s="108"/>
      <c r="C8" s="299"/>
      <c r="D8" s="299"/>
      <c r="E8" s="299"/>
      <c r="F8" s="299"/>
      <c r="G8" s="299"/>
      <c r="H8" s="299"/>
      <c r="I8" s="299"/>
      <c r="J8" s="299"/>
      <c r="K8" s="299"/>
      <c r="L8" s="299"/>
      <c r="M8" s="299"/>
      <c r="N8" s="299"/>
      <c r="O8" s="299"/>
      <c r="P8" s="47"/>
      <c r="Q8" s="46"/>
      <c r="R8" s="46"/>
      <c r="S8" s="46"/>
      <c r="T8" s="46"/>
      <c r="U8" s="46"/>
      <c r="V8" s="46"/>
      <c r="W8" s="46"/>
      <c r="X8" s="46"/>
      <c r="Y8" s="46"/>
    </row>
    <row r="9" spans="1:25" s="150" customFormat="1" ht="6" customHeight="1" thickBot="1" x14ac:dyDescent="0.3">
      <c r="A9" s="43"/>
      <c r="B9" s="103"/>
      <c r="C9" s="143"/>
      <c r="D9" s="143"/>
      <c r="E9" s="143"/>
      <c r="F9" s="143"/>
      <c r="G9" s="143"/>
      <c r="H9" s="143"/>
      <c r="I9" s="143"/>
      <c r="J9" s="143"/>
      <c r="K9" s="143"/>
      <c r="L9" s="143"/>
      <c r="M9" s="143"/>
      <c r="N9" s="143"/>
      <c r="O9" s="143"/>
      <c r="P9" s="47"/>
      <c r="Q9" s="46"/>
      <c r="R9" s="46"/>
      <c r="S9" s="46"/>
      <c r="T9" s="46"/>
      <c r="U9" s="46"/>
      <c r="V9" s="46"/>
      <c r="W9" s="46"/>
      <c r="X9" s="46"/>
      <c r="Y9" s="46"/>
    </row>
    <row r="10" spans="1:25" s="150" customFormat="1" x14ac:dyDescent="0.25">
      <c r="A10" s="273" t="str">
        <f>Notes!B4</f>
        <v>Note 1</v>
      </c>
      <c r="B10" s="278" t="s">
        <v>162</v>
      </c>
      <c r="C10" s="299" t="s">
        <v>519</v>
      </c>
      <c r="D10" s="299"/>
      <c r="E10" s="299"/>
      <c r="F10" s="299"/>
      <c r="G10" s="299"/>
      <c r="H10" s="299"/>
      <c r="I10" s="299"/>
      <c r="J10" s="299"/>
      <c r="K10" s="299"/>
      <c r="L10" s="299"/>
      <c r="M10" s="299"/>
      <c r="N10" s="299"/>
      <c r="O10" s="299"/>
      <c r="P10" s="47"/>
      <c r="Q10" s="46"/>
      <c r="R10" s="46"/>
      <c r="S10" s="46"/>
      <c r="T10" s="46"/>
      <c r="U10" s="46"/>
      <c r="V10" s="46"/>
      <c r="W10" s="46"/>
      <c r="X10" s="46"/>
      <c r="Y10" s="46"/>
    </row>
    <row r="11" spans="1:25" s="150" customFormat="1" x14ac:dyDescent="0.25">
      <c r="A11" s="274"/>
      <c r="B11" s="279"/>
      <c r="C11" s="299"/>
      <c r="D11" s="299"/>
      <c r="E11" s="299"/>
      <c r="F11" s="299"/>
      <c r="G11" s="299"/>
      <c r="H11" s="299"/>
      <c r="I11" s="299"/>
      <c r="J11" s="299"/>
      <c r="K11" s="299"/>
      <c r="L11" s="299"/>
      <c r="M11" s="299"/>
      <c r="N11" s="299"/>
      <c r="O11" s="299"/>
      <c r="P11" s="47"/>
      <c r="Q11" s="46"/>
      <c r="R11" s="46"/>
      <c r="S11" s="46"/>
      <c r="T11" s="46"/>
      <c r="U11" s="46"/>
      <c r="V11" s="46"/>
      <c r="W11" s="46"/>
      <c r="X11" s="46"/>
      <c r="Y11" s="46"/>
    </row>
    <row r="12" spans="1:25" s="150" customFormat="1" x14ac:dyDescent="0.25">
      <c r="A12" s="274"/>
      <c r="B12" s="279"/>
      <c r="C12" s="299"/>
      <c r="D12" s="299"/>
      <c r="E12" s="299"/>
      <c r="F12" s="299"/>
      <c r="G12" s="299"/>
      <c r="H12" s="299"/>
      <c r="I12" s="299"/>
      <c r="J12" s="299"/>
      <c r="K12" s="299"/>
      <c r="L12" s="299"/>
      <c r="M12" s="299"/>
      <c r="N12" s="299"/>
      <c r="O12" s="299"/>
      <c r="P12" s="47"/>
      <c r="Q12" s="46"/>
      <c r="R12" s="46"/>
      <c r="S12" s="46"/>
      <c r="T12" s="46"/>
      <c r="U12" s="46"/>
      <c r="V12" s="46"/>
      <c r="W12" s="46"/>
      <c r="X12" s="46"/>
      <c r="Y12" s="46"/>
    </row>
    <row r="13" spans="1:25" s="150" customFormat="1" x14ac:dyDescent="0.25">
      <c r="A13" s="274"/>
      <c r="B13" s="279"/>
      <c r="C13" s="299"/>
      <c r="D13" s="299"/>
      <c r="E13" s="299"/>
      <c r="F13" s="299"/>
      <c r="G13" s="299"/>
      <c r="H13" s="299"/>
      <c r="I13" s="299"/>
      <c r="J13" s="299"/>
      <c r="K13" s="299"/>
      <c r="L13" s="299"/>
      <c r="M13" s="299"/>
      <c r="N13" s="299"/>
      <c r="O13" s="299"/>
      <c r="P13" s="47"/>
      <c r="Q13" s="46"/>
      <c r="R13" s="46"/>
      <c r="S13" s="46"/>
      <c r="T13" s="46"/>
      <c r="U13" s="46"/>
      <c r="V13" s="46"/>
      <c r="W13" s="46"/>
      <c r="X13" s="46"/>
      <c r="Y13" s="46"/>
    </row>
    <row r="14" spans="1:25" s="150" customFormat="1" x14ac:dyDescent="0.25">
      <c r="A14" s="274"/>
      <c r="B14" s="279"/>
      <c r="C14" s="299"/>
      <c r="D14" s="299"/>
      <c r="E14" s="299"/>
      <c r="F14" s="299"/>
      <c r="G14" s="299"/>
      <c r="H14" s="299"/>
      <c r="I14" s="299"/>
      <c r="J14" s="299"/>
      <c r="K14" s="299"/>
      <c r="L14" s="299"/>
      <c r="M14" s="299"/>
      <c r="N14" s="299"/>
      <c r="O14" s="299"/>
      <c r="P14" s="47"/>
      <c r="Q14" s="46"/>
      <c r="R14" s="46"/>
      <c r="S14" s="46"/>
      <c r="T14" s="46"/>
      <c r="U14" s="46"/>
      <c r="V14" s="46"/>
      <c r="W14" s="46"/>
      <c r="X14" s="46"/>
      <c r="Y14" s="46"/>
    </row>
    <row r="15" spans="1:25" s="150" customFormat="1" ht="38.15" customHeight="1" thickBot="1" x14ac:dyDescent="0.3">
      <c r="A15" s="275"/>
      <c r="B15" s="280"/>
      <c r="C15" s="299"/>
      <c r="D15" s="299"/>
      <c r="E15" s="299"/>
      <c r="F15" s="299"/>
      <c r="G15" s="299"/>
      <c r="H15" s="299"/>
      <c r="I15" s="299"/>
      <c r="J15" s="299"/>
      <c r="K15" s="299"/>
      <c r="L15" s="299"/>
      <c r="M15" s="299"/>
      <c r="N15" s="299"/>
      <c r="O15" s="299"/>
      <c r="P15" s="47"/>
      <c r="Q15" s="46"/>
      <c r="R15" s="46"/>
      <c r="S15" s="46"/>
      <c r="T15" s="46"/>
      <c r="U15" s="46"/>
      <c r="V15" s="46"/>
      <c r="W15" s="46"/>
      <c r="X15" s="46"/>
      <c r="Y15" s="46"/>
    </row>
    <row r="16" spans="1:25" s="150" customFormat="1" ht="6" customHeight="1" x14ac:dyDescent="0.25">
      <c r="A16" s="273" t="str">
        <f>Notes!B6</f>
        <v>Note 2</v>
      </c>
      <c r="B16" s="20"/>
      <c r="C16" s="143"/>
      <c r="D16" s="143"/>
      <c r="E16" s="143"/>
      <c r="F16" s="143"/>
      <c r="G16" s="143"/>
      <c r="H16" s="143"/>
      <c r="I16" s="203"/>
      <c r="J16" s="143"/>
      <c r="K16" s="143"/>
      <c r="L16" s="143"/>
      <c r="M16" s="143"/>
      <c r="N16" s="143"/>
      <c r="O16" s="143"/>
      <c r="P16" s="47"/>
      <c r="Q16" s="46"/>
      <c r="R16" s="46"/>
      <c r="S16" s="46"/>
      <c r="T16" s="46"/>
      <c r="U16" s="46"/>
      <c r="V16" s="46"/>
      <c r="W16" s="46"/>
      <c r="X16" s="46"/>
      <c r="Y16" s="46"/>
    </row>
    <row r="17" spans="1:25" s="150" customFormat="1" x14ac:dyDescent="0.25">
      <c r="A17" s="274"/>
      <c r="B17" s="144" t="s">
        <v>118</v>
      </c>
      <c r="C17" s="156" t="s">
        <v>119</v>
      </c>
      <c r="D17" s="157"/>
      <c r="E17" s="157"/>
      <c r="F17" s="157"/>
      <c r="G17" s="312" t="s">
        <v>120</v>
      </c>
      <c r="H17" s="312"/>
      <c r="I17" s="202" t="s">
        <v>46</v>
      </c>
      <c r="J17" s="158" t="s">
        <v>121</v>
      </c>
      <c r="K17" s="202"/>
      <c r="L17" s="143"/>
      <c r="M17" s="143"/>
      <c r="N17" s="143"/>
      <c r="O17" s="143"/>
      <c r="P17" s="47"/>
      <c r="Q17" s="46"/>
      <c r="R17" s="46"/>
      <c r="S17" s="46"/>
      <c r="T17" s="46"/>
      <c r="U17" s="46"/>
      <c r="V17" s="46"/>
      <c r="W17" s="46"/>
      <c r="X17" s="46"/>
      <c r="Y17" s="46"/>
    </row>
    <row r="18" spans="1:25" s="150" customFormat="1" ht="5.5" customHeight="1" x14ac:dyDescent="0.25">
      <c r="A18" s="274"/>
      <c r="B18" s="145"/>
      <c r="C18" s="143"/>
      <c r="D18" s="143"/>
      <c r="E18" s="143"/>
      <c r="F18" s="143"/>
      <c r="G18" s="141"/>
      <c r="H18" s="141"/>
      <c r="I18" s="203"/>
      <c r="J18" s="141"/>
      <c r="K18" s="203"/>
      <c r="L18" s="143"/>
      <c r="M18" s="143"/>
      <c r="N18" s="143"/>
      <c r="O18" s="143"/>
      <c r="P18" s="47"/>
      <c r="Q18" s="46"/>
      <c r="R18" s="46"/>
      <c r="S18" s="46"/>
      <c r="T18" s="46"/>
      <c r="U18" s="46"/>
      <c r="V18" s="46"/>
      <c r="W18" s="46"/>
      <c r="X18" s="46"/>
      <c r="Y18" s="46"/>
    </row>
    <row r="19" spans="1:25" s="150" customFormat="1" x14ac:dyDescent="0.25">
      <c r="A19" s="274"/>
      <c r="B19" s="145"/>
      <c r="C19" s="156" t="s">
        <v>122</v>
      </c>
      <c r="D19" s="157"/>
      <c r="E19" s="157"/>
      <c r="F19" s="157"/>
      <c r="G19" s="312" t="s">
        <v>123</v>
      </c>
      <c r="H19" s="312"/>
      <c r="I19" s="202" t="s">
        <v>46</v>
      </c>
      <c r="J19" s="158" t="s">
        <v>124</v>
      </c>
      <c r="K19" s="202"/>
      <c r="L19" s="143"/>
      <c r="M19" s="143"/>
      <c r="N19" s="143"/>
      <c r="O19" s="143"/>
      <c r="P19" s="47"/>
      <c r="Q19" s="46"/>
      <c r="R19" s="46"/>
      <c r="S19" s="46"/>
      <c r="T19" s="46"/>
      <c r="U19" s="46"/>
      <c r="V19" s="46"/>
      <c r="W19" s="46"/>
      <c r="X19" s="46"/>
      <c r="Y19" s="46"/>
    </row>
    <row r="20" spans="1:25" s="150" customFormat="1" ht="5.5" customHeight="1" x14ac:dyDescent="0.25">
      <c r="A20" s="274"/>
      <c r="B20" s="145"/>
      <c r="C20" s="143"/>
      <c r="D20" s="143"/>
      <c r="E20" s="143"/>
      <c r="F20" s="143"/>
      <c r="G20" s="141"/>
      <c r="H20" s="141"/>
      <c r="I20" s="203"/>
      <c r="J20" s="141"/>
      <c r="K20" s="203"/>
      <c r="L20" s="143"/>
      <c r="M20" s="143"/>
      <c r="N20" s="143"/>
      <c r="O20" s="143"/>
      <c r="P20" s="47"/>
      <c r="Q20" s="46"/>
      <c r="R20" s="46"/>
      <c r="S20" s="46"/>
      <c r="T20" s="46"/>
      <c r="U20" s="46"/>
      <c r="V20" s="46"/>
      <c r="W20" s="46"/>
      <c r="X20" s="46"/>
      <c r="Y20" s="46"/>
    </row>
    <row r="21" spans="1:25" s="150" customFormat="1" x14ac:dyDescent="0.25">
      <c r="A21" s="274"/>
      <c r="B21" s="145"/>
      <c r="C21" s="159" t="s">
        <v>125</v>
      </c>
      <c r="D21" s="160"/>
      <c r="E21" s="160"/>
      <c r="F21" s="160"/>
      <c r="G21" s="312" t="s">
        <v>126</v>
      </c>
      <c r="H21" s="312"/>
      <c r="I21" s="202" t="s">
        <v>46</v>
      </c>
      <c r="J21" s="158" t="s">
        <v>127</v>
      </c>
      <c r="K21" s="202" t="s">
        <v>46</v>
      </c>
      <c r="L21" s="143"/>
      <c r="M21" s="143"/>
      <c r="N21" s="143"/>
      <c r="O21" s="143"/>
      <c r="P21" s="47"/>
      <c r="Q21" s="46"/>
      <c r="R21" s="46"/>
      <c r="S21" s="46"/>
      <c r="T21" s="46"/>
      <c r="U21" s="46"/>
      <c r="V21" s="46"/>
      <c r="W21" s="46"/>
      <c r="X21" s="46"/>
      <c r="Y21" s="46"/>
    </row>
    <row r="22" spans="1:25" s="150" customFormat="1" x14ac:dyDescent="0.25">
      <c r="A22" s="274"/>
      <c r="B22" s="145"/>
      <c r="C22" s="143"/>
      <c r="D22" s="143"/>
      <c r="E22" s="143"/>
      <c r="F22" s="143"/>
      <c r="G22" s="312" t="s">
        <v>128</v>
      </c>
      <c r="H22" s="312"/>
      <c r="I22" s="202"/>
      <c r="J22" s="158" t="s">
        <v>129</v>
      </c>
      <c r="K22" s="202"/>
      <c r="L22" s="143"/>
      <c r="M22" s="143"/>
      <c r="N22" s="143"/>
      <c r="O22" s="143"/>
      <c r="P22" s="47"/>
      <c r="Q22" s="46"/>
      <c r="R22" s="46"/>
      <c r="S22" s="46"/>
      <c r="T22" s="46"/>
      <c r="U22" s="46"/>
      <c r="V22" s="46"/>
      <c r="W22" s="46"/>
      <c r="X22" s="46"/>
      <c r="Y22" s="46"/>
    </row>
    <row r="23" spans="1:25" s="150" customFormat="1" ht="12" thickBot="1" x14ac:dyDescent="0.3">
      <c r="A23" s="275"/>
      <c r="B23" s="187"/>
      <c r="C23" s="161"/>
      <c r="D23" s="161"/>
      <c r="E23" s="161"/>
      <c r="F23" s="161"/>
      <c r="G23" s="312" t="s">
        <v>130</v>
      </c>
      <c r="H23" s="312"/>
      <c r="I23" s="202" t="s">
        <v>46</v>
      </c>
      <c r="J23" s="158" t="s">
        <v>131</v>
      </c>
      <c r="K23" s="202"/>
      <c r="L23" s="143"/>
      <c r="M23" s="143"/>
      <c r="N23" s="143"/>
      <c r="O23" s="143"/>
      <c r="P23" s="47"/>
      <c r="Q23" s="46"/>
      <c r="R23" s="46"/>
      <c r="S23" s="46"/>
      <c r="T23" s="46"/>
      <c r="U23" s="46"/>
      <c r="V23" s="46"/>
      <c r="W23" s="46"/>
      <c r="X23" s="46"/>
      <c r="Y23" s="46"/>
    </row>
    <row r="24" spans="1:25" s="150" customFormat="1" ht="6" customHeight="1" x14ac:dyDescent="0.25">
      <c r="A24" s="188"/>
      <c r="B24" s="103"/>
      <c r="C24" s="143"/>
      <c r="D24" s="143"/>
      <c r="E24" s="143"/>
      <c r="F24" s="143"/>
      <c r="G24" s="143"/>
      <c r="H24" s="143"/>
      <c r="I24" s="143"/>
      <c r="J24" s="143"/>
      <c r="K24" s="143"/>
      <c r="L24" s="143"/>
      <c r="M24" s="143"/>
      <c r="N24" s="143"/>
      <c r="O24" s="143"/>
      <c r="P24" s="47"/>
      <c r="Q24" s="46"/>
      <c r="R24" s="46"/>
      <c r="S24" s="46"/>
      <c r="T24" s="46"/>
      <c r="U24" s="46"/>
      <c r="V24" s="46"/>
      <c r="W24" s="46"/>
      <c r="X24" s="46"/>
      <c r="Y24" s="46"/>
    </row>
    <row r="25" spans="1:25" s="150" customFormat="1" x14ac:dyDescent="0.25">
      <c r="A25" s="146" t="str">
        <f>+Notes!B8</f>
        <v>Note 3</v>
      </c>
      <c r="B25" s="309" t="s">
        <v>117</v>
      </c>
      <c r="C25" s="298" t="s">
        <v>520</v>
      </c>
      <c r="D25" s="299"/>
      <c r="E25" s="299"/>
      <c r="F25" s="299"/>
      <c r="G25" s="299"/>
      <c r="H25" s="299"/>
      <c r="I25" s="299"/>
      <c r="J25" s="299"/>
      <c r="K25" s="299"/>
      <c r="L25" s="299"/>
      <c r="M25" s="299"/>
      <c r="N25" s="299"/>
      <c r="O25" s="299"/>
      <c r="P25" s="47"/>
      <c r="Q25" s="296"/>
      <c r="R25" s="46"/>
      <c r="S25" s="46"/>
      <c r="T25" s="46"/>
      <c r="U25" s="46"/>
      <c r="V25" s="46"/>
      <c r="W25" s="46"/>
      <c r="X25" s="46"/>
      <c r="Y25" s="46"/>
    </row>
    <row r="26" spans="1:25" s="150" customFormat="1" x14ac:dyDescent="0.25">
      <c r="A26" s="52"/>
      <c r="B26" s="310"/>
      <c r="C26" s="298"/>
      <c r="D26" s="299"/>
      <c r="E26" s="299"/>
      <c r="F26" s="299"/>
      <c r="G26" s="299"/>
      <c r="H26" s="299"/>
      <c r="I26" s="299"/>
      <c r="J26" s="299"/>
      <c r="K26" s="299"/>
      <c r="L26" s="299"/>
      <c r="M26" s="299"/>
      <c r="N26" s="299"/>
      <c r="O26" s="299"/>
      <c r="P26" s="47"/>
      <c r="Q26" s="296"/>
      <c r="R26" s="46"/>
      <c r="S26" s="46"/>
      <c r="T26" s="46"/>
      <c r="U26" s="46"/>
      <c r="V26" s="46"/>
      <c r="W26" s="46"/>
      <c r="X26" s="46"/>
      <c r="Y26" s="46"/>
    </row>
    <row r="27" spans="1:25" s="150" customFormat="1" x14ac:dyDescent="0.25">
      <c r="A27" s="52"/>
      <c r="B27" s="310"/>
      <c r="C27" s="298"/>
      <c r="D27" s="299"/>
      <c r="E27" s="299"/>
      <c r="F27" s="299"/>
      <c r="G27" s="299"/>
      <c r="H27" s="299"/>
      <c r="I27" s="299"/>
      <c r="J27" s="299"/>
      <c r="K27" s="299"/>
      <c r="L27" s="299"/>
      <c r="M27" s="299"/>
      <c r="N27" s="299"/>
      <c r="O27" s="299"/>
      <c r="P27" s="47"/>
      <c r="Q27" s="296"/>
      <c r="R27" s="46"/>
      <c r="S27" s="46"/>
      <c r="T27" s="46"/>
      <c r="U27" s="46"/>
      <c r="V27" s="46"/>
      <c r="W27" s="46"/>
      <c r="X27" s="46"/>
      <c r="Y27" s="46"/>
    </row>
    <row r="28" spans="1:25" s="150" customFormat="1" x14ac:dyDescent="0.25">
      <c r="A28" s="52"/>
      <c r="B28" s="311"/>
      <c r="C28" s="308" t="s">
        <v>150</v>
      </c>
      <c r="D28" s="308"/>
      <c r="E28" s="308"/>
      <c r="F28" s="284"/>
      <c r="G28" s="215"/>
      <c r="H28" s="216" t="s">
        <v>151</v>
      </c>
      <c r="I28" s="201"/>
      <c r="J28" s="201"/>
      <c r="K28" s="201"/>
      <c r="L28" s="201"/>
      <c r="M28" s="201"/>
      <c r="N28" s="201"/>
      <c r="O28" s="201"/>
      <c r="P28" s="47"/>
      <c r="Q28" s="296"/>
      <c r="R28" s="46"/>
      <c r="S28" s="46"/>
      <c r="T28" s="46"/>
      <c r="U28" s="46"/>
      <c r="V28" s="46"/>
      <c r="W28" s="46"/>
      <c r="X28" s="46"/>
      <c r="Y28" s="46"/>
    </row>
    <row r="29" spans="1:25" s="150" customFormat="1" ht="6" customHeight="1" thickBot="1" x14ac:dyDescent="0.3">
      <c r="A29" s="189"/>
      <c r="B29" s="103"/>
      <c r="C29" s="143"/>
      <c r="D29" s="143"/>
      <c r="E29" s="143"/>
      <c r="F29" s="143"/>
      <c r="G29" s="143"/>
      <c r="H29" s="143"/>
      <c r="I29" s="143"/>
      <c r="J29" s="143"/>
      <c r="K29" s="143"/>
      <c r="L29" s="143"/>
      <c r="M29" s="143"/>
      <c r="N29" s="143"/>
      <c r="O29" s="143"/>
      <c r="P29" s="47"/>
      <c r="Q29" s="296"/>
      <c r="R29" s="46"/>
      <c r="S29" s="46"/>
      <c r="T29" s="46"/>
      <c r="U29" s="46"/>
      <c r="V29" s="46"/>
      <c r="W29" s="46"/>
      <c r="X29" s="46"/>
      <c r="Y29" s="46"/>
    </row>
    <row r="30" spans="1:25" s="150" customFormat="1" x14ac:dyDescent="0.25">
      <c r="A30" s="43"/>
      <c r="B30" s="278" t="s">
        <v>97</v>
      </c>
      <c r="C30" s="299" t="s">
        <v>398</v>
      </c>
      <c r="D30" s="299"/>
      <c r="E30" s="299"/>
      <c r="F30" s="299"/>
      <c r="G30" s="299"/>
      <c r="H30" s="299"/>
      <c r="I30" s="299"/>
      <c r="J30" s="299"/>
      <c r="K30" s="299"/>
      <c r="L30" s="299"/>
      <c r="M30" s="299"/>
      <c r="N30" s="299"/>
      <c r="O30" s="299"/>
      <c r="P30" s="47"/>
      <c r="Q30" s="296"/>
      <c r="R30" s="46"/>
      <c r="S30" s="46"/>
      <c r="T30" s="46"/>
      <c r="U30" s="46"/>
      <c r="V30" s="46"/>
      <c r="W30" s="46"/>
      <c r="X30" s="46"/>
      <c r="Y30" s="46"/>
    </row>
    <row r="31" spans="1:25" s="150" customFormat="1" x14ac:dyDescent="0.25">
      <c r="A31" s="43"/>
      <c r="B31" s="279"/>
      <c r="C31" s="299"/>
      <c r="D31" s="299"/>
      <c r="E31" s="299"/>
      <c r="F31" s="299"/>
      <c r="G31" s="299"/>
      <c r="H31" s="299"/>
      <c r="I31" s="299"/>
      <c r="J31" s="299"/>
      <c r="K31" s="299"/>
      <c r="L31" s="299"/>
      <c r="M31" s="299"/>
      <c r="N31" s="299"/>
      <c r="O31" s="299"/>
      <c r="P31" s="47"/>
      <c r="Q31" s="296"/>
      <c r="R31" s="46"/>
      <c r="S31" s="46"/>
      <c r="T31" s="46"/>
      <c r="U31" s="46"/>
      <c r="V31" s="46"/>
      <c r="W31" s="46"/>
      <c r="X31" s="46"/>
      <c r="Y31" s="46"/>
    </row>
    <row r="32" spans="1:25" s="150" customFormat="1" x14ac:dyDescent="0.25">
      <c r="A32" s="43"/>
      <c r="B32" s="280"/>
      <c r="C32" s="299"/>
      <c r="D32" s="299"/>
      <c r="E32" s="299"/>
      <c r="F32" s="299"/>
      <c r="G32" s="299"/>
      <c r="H32" s="299"/>
      <c r="I32" s="299"/>
      <c r="J32" s="299"/>
      <c r="K32" s="299"/>
      <c r="L32" s="299"/>
      <c r="M32" s="299"/>
      <c r="N32" s="299"/>
      <c r="O32" s="299"/>
      <c r="P32" s="47"/>
      <c r="Q32" s="296"/>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143"/>
      <c r="D36" s="143"/>
      <c r="E36" s="143"/>
      <c r="F36" s="143"/>
      <c r="G36" s="143"/>
      <c r="H36" s="143"/>
      <c r="I36" s="143"/>
      <c r="J36" s="143"/>
      <c r="K36" s="143"/>
      <c r="L36" s="143"/>
      <c r="M36" s="143"/>
      <c r="N36" s="143"/>
      <c r="O36" s="143"/>
      <c r="P36" s="47"/>
      <c r="Q36" s="46"/>
      <c r="R36" s="46"/>
      <c r="S36" s="46"/>
      <c r="T36" s="46"/>
      <c r="U36" s="46"/>
      <c r="V36" s="46"/>
      <c r="W36" s="46"/>
      <c r="X36" s="46"/>
      <c r="Y36" s="46"/>
    </row>
    <row r="37" spans="1:25" s="150" customFormat="1" ht="15" customHeight="1" outlineLevel="1" x14ac:dyDescent="0.25">
      <c r="A37" s="340" t="str">
        <f>Notes!B10</f>
        <v>Note 4</v>
      </c>
      <c r="B37" s="278" t="s">
        <v>7</v>
      </c>
      <c r="C37" s="299" t="s">
        <v>399</v>
      </c>
      <c r="D37" s="299"/>
      <c r="E37" s="299"/>
      <c r="F37" s="299"/>
      <c r="G37" s="299"/>
      <c r="H37" s="299"/>
      <c r="I37" s="299"/>
      <c r="J37" s="299"/>
      <c r="K37" s="299"/>
      <c r="L37" s="299"/>
      <c r="M37" s="299"/>
      <c r="N37" s="299"/>
      <c r="O37" s="299"/>
      <c r="P37" s="47"/>
      <c r="Q37" s="46"/>
      <c r="R37" s="46"/>
      <c r="S37" s="46"/>
      <c r="T37" s="46"/>
      <c r="U37" s="46"/>
      <c r="V37" s="46"/>
      <c r="W37" s="46"/>
      <c r="X37" s="46"/>
      <c r="Y37" s="46"/>
    </row>
    <row r="38" spans="1:25" s="150" customFormat="1" outlineLevel="1" x14ac:dyDescent="0.25">
      <c r="A38" s="341"/>
      <c r="B38" s="279"/>
      <c r="C38" s="299"/>
      <c r="D38" s="299"/>
      <c r="E38" s="299"/>
      <c r="F38" s="299"/>
      <c r="G38" s="299"/>
      <c r="H38" s="299"/>
      <c r="I38" s="299"/>
      <c r="J38" s="299"/>
      <c r="K38" s="299"/>
      <c r="L38" s="299"/>
      <c r="M38" s="299"/>
      <c r="N38" s="299"/>
      <c r="O38" s="299"/>
      <c r="P38" s="47"/>
      <c r="Q38" s="46"/>
      <c r="R38" s="46"/>
      <c r="S38" s="46"/>
      <c r="T38" s="46"/>
      <c r="U38" s="46"/>
      <c r="V38" s="46"/>
      <c r="W38" s="46"/>
      <c r="X38" s="46"/>
      <c r="Y38" s="46"/>
    </row>
    <row r="39" spans="1:25" s="150" customFormat="1" outlineLevel="1" x14ac:dyDescent="0.25">
      <c r="A39" s="341"/>
      <c r="B39" s="279"/>
      <c r="C39" s="299"/>
      <c r="D39" s="299"/>
      <c r="E39" s="299"/>
      <c r="F39" s="299"/>
      <c r="G39" s="299"/>
      <c r="H39" s="299"/>
      <c r="I39" s="299"/>
      <c r="J39" s="299"/>
      <c r="K39" s="299"/>
      <c r="L39" s="299"/>
      <c r="M39" s="299"/>
      <c r="N39" s="299"/>
      <c r="O39" s="299"/>
      <c r="P39" s="47"/>
      <c r="Q39" s="46"/>
      <c r="R39" s="46"/>
      <c r="S39" s="46"/>
      <c r="T39" s="46"/>
      <c r="U39" s="46"/>
      <c r="V39" s="46"/>
      <c r="W39" s="46"/>
      <c r="X39" s="46"/>
      <c r="Y39" s="46"/>
    </row>
    <row r="40" spans="1:25" s="150" customFormat="1" outlineLevel="1" x14ac:dyDescent="0.25">
      <c r="A40" s="341"/>
      <c r="B40" s="279"/>
      <c r="C40" s="299"/>
      <c r="D40" s="299"/>
      <c r="E40" s="299"/>
      <c r="F40" s="299"/>
      <c r="G40" s="299"/>
      <c r="H40" s="299"/>
      <c r="I40" s="299"/>
      <c r="J40" s="299"/>
      <c r="K40" s="299"/>
      <c r="L40" s="299"/>
      <c r="M40" s="299"/>
      <c r="N40" s="299"/>
      <c r="O40" s="299"/>
      <c r="P40" s="47"/>
      <c r="Q40" s="46"/>
      <c r="R40" s="46"/>
      <c r="S40" s="46"/>
      <c r="T40" s="46"/>
      <c r="U40" s="46"/>
      <c r="V40" s="46"/>
      <c r="W40" s="46"/>
      <c r="X40" s="46"/>
      <c r="Y40" s="46"/>
    </row>
    <row r="41" spans="1:25" s="150" customFormat="1" outlineLevel="1" x14ac:dyDescent="0.25">
      <c r="A41" s="341"/>
      <c r="B41" s="279"/>
      <c r="C41" s="299"/>
      <c r="D41" s="299"/>
      <c r="E41" s="299"/>
      <c r="F41" s="299"/>
      <c r="G41" s="299"/>
      <c r="H41" s="299"/>
      <c r="I41" s="299"/>
      <c r="J41" s="299"/>
      <c r="K41" s="299"/>
      <c r="L41" s="299"/>
      <c r="M41" s="299"/>
      <c r="N41" s="299"/>
      <c r="O41" s="299"/>
      <c r="P41" s="47"/>
      <c r="Q41" s="46"/>
      <c r="R41" s="46"/>
      <c r="S41" s="46"/>
      <c r="T41" s="46"/>
      <c r="U41" s="46"/>
      <c r="V41" s="46"/>
      <c r="W41" s="46"/>
      <c r="X41" s="46"/>
      <c r="Y41" s="46"/>
    </row>
    <row r="42" spans="1:25" s="150" customFormat="1" outlineLevel="1" x14ac:dyDescent="0.25">
      <c r="A42" s="341"/>
      <c r="B42" s="280"/>
      <c r="C42" s="299"/>
      <c r="D42" s="299"/>
      <c r="E42" s="299"/>
      <c r="F42" s="299"/>
      <c r="G42" s="299"/>
      <c r="H42" s="299"/>
      <c r="I42" s="299"/>
      <c r="J42" s="299"/>
      <c r="K42" s="299"/>
      <c r="L42" s="299"/>
      <c r="M42" s="299"/>
      <c r="N42" s="299"/>
      <c r="O42" s="299"/>
      <c r="P42" s="47"/>
      <c r="Q42" s="46"/>
      <c r="R42" s="46"/>
      <c r="S42" s="46"/>
      <c r="T42" s="46"/>
      <c r="U42" s="46"/>
      <c r="V42" s="46"/>
      <c r="W42" s="46"/>
      <c r="X42" s="46"/>
      <c r="Y42" s="46"/>
    </row>
    <row r="43" spans="1:25" s="150" customFormat="1" ht="6.75" customHeight="1" outlineLevel="1" x14ac:dyDescent="0.25">
      <c r="A43" s="341"/>
      <c r="B43" s="103"/>
      <c r="C43" s="143"/>
      <c r="D43" s="143"/>
      <c r="E43" s="143"/>
      <c r="F43" s="143"/>
      <c r="G43" s="143"/>
      <c r="H43" s="143"/>
      <c r="I43" s="143"/>
      <c r="J43" s="143"/>
      <c r="K43" s="143"/>
      <c r="L43" s="143"/>
      <c r="M43" s="143"/>
      <c r="N43" s="143"/>
      <c r="O43" s="143"/>
      <c r="P43" s="47"/>
      <c r="Q43" s="46"/>
      <c r="R43" s="46"/>
      <c r="S43" s="46"/>
      <c r="T43" s="46"/>
      <c r="U43" s="46"/>
      <c r="V43" s="46"/>
      <c r="W43" s="46"/>
      <c r="X43" s="46"/>
      <c r="Y43" s="46"/>
    </row>
    <row r="44" spans="1:25" s="151" customFormat="1" outlineLevel="1" x14ac:dyDescent="0.25">
      <c r="A44" s="341"/>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341"/>
      <c r="B45" s="288" t="s">
        <v>37</v>
      </c>
      <c r="C45" s="276" t="s">
        <v>515</v>
      </c>
      <c r="D45" s="277"/>
      <c r="E45" s="277"/>
      <c r="F45" s="277"/>
      <c r="G45" s="277"/>
      <c r="H45" s="277"/>
      <c r="I45" s="277"/>
      <c r="J45" s="277"/>
      <c r="K45" s="277"/>
      <c r="L45" s="277"/>
      <c r="M45" s="277"/>
      <c r="N45" s="277"/>
      <c r="O45" s="277"/>
      <c r="P45" s="47"/>
      <c r="Q45" s="46"/>
      <c r="R45" s="46"/>
      <c r="S45" s="46"/>
      <c r="T45" s="46"/>
      <c r="U45" s="46"/>
      <c r="V45" s="46"/>
      <c r="W45" s="46"/>
      <c r="X45" s="46"/>
      <c r="Y45" s="46"/>
    </row>
    <row r="46" spans="1:25" s="150" customFormat="1" outlineLevel="1" x14ac:dyDescent="0.25">
      <c r="A46" s="341"/>
      <c r="B46" s="289"/>
      <c r="C46" s="276"/>
      <c r="D46" s="277"/>
      <c r="E46" s="277"/>
      <c r="F46" s="277"/>
      <c r="G46" s="277"/>
      <c r="H46" s="277"/>
      <c r="I46" s="277"/>
      <c r="J46" s="277"/>
      <c r="K46" s="277"/>
      <c r="L46" s="277"/>
      <c r="M46" s="277"/>
      <c r="N46" s="277"/>
      <c r="O46" s="277"/>
      <c r="P46" s="47"/>
      <c r="Q46" s="46"/>
      <c r="R46" s="46"/>
      <c r="S46" s="46"/>
      <c r="T46" s="46"/>
      <c r="U46" s="46"/>
      <c r="V46" s="46"/>
      <c r="W46" s="46"/>
      <c r="X46" s="46"/>
      <c r="Y46" s="46"/>
    </row>
    <row r="47" spans="1:25" s="150" customFormat="1" outlineLevel="1" x14ac:dyDescent="0.25">
      <c r="A47" s="341"/>
      <c r="B47" s="289"/>
      <c r="C47" s="276"/>
      <c r="D47" s="277"/>
      <c r="E47" s="277"/>
      <c r="F47" s="277"/>
      <c r="G47" s="277"/>
      <c r="H47" s="277"/>
      <c r="I47" s="277"/>
      <c r="J47" s="277"/>
      <c r="K47" s="277"/>
      <c r="L47" s="277"/>
      <c r="M47" s="277"/>
      <c r="N47" s="277"/>
      <c r="O47" s="277"/>
      <c r="P47" s="47"/>
      <c r="Q47" s="46"/>
      <c r="R47" s="46"/>
      <c r="S47" s="46"/>
      <c r="T47" s="46"/>
      <c r="U47" s="46"/>
      <c r="V47" s="46"/>
      <c r="W47" s="46"/>
      <c r="X47" s="46"/>
      <c r="Y47" s="46"/>
    </row>
    <row r="48" spans="1:25" s="150" customFormat="1" outlineLevel="1" x14ac:dyDescent="0.25">
      <c r="A48" s="341"/>
      <c r="B48" s="289"/>
      <c r="C48" s="276"/>
      <c r="D48" s="277"/>
      <c r="E48" s="277"/>
      <c r="F48" s="277"/>
      <c r="G48" s="277"/>
      <c r="H48" s="277"/>
      <c r="I48" s="277"/>
      <c r="J48" s="277"/>
      <c r="K48" s="277"/>
      <c r="L48" s="277"/>
      <c r="M48" s="277"/>
      <c r="N48" s="277"/>
      <c r="O48" s="277"/>
      <c r="P48" s="47"/>
      <c r="Q48" s="46"/>
      <c r="R48" s="46"/>
      <c r="S48" s="46"/>
      <c r="T48" s="46"/>
      <c r="U48" s="46"/>
      <c r="V48" s="46"/>
      <c r="W48" s="46"/>
      <c r="X48" s="46"/>
      <c r="Y48" s="46"/>
    </row>
    <row r="49" spans="1:27" s="150" customFormat="1" outlineLevel="1" x14ac:dyDescent="0.25">
      <c r="A49" s="341"/>
      <c r="B49" s="289"/>
      <c r="C49" s="276"/>
      <c r="D49" s="277"/>
      <c r="E49" s="277"/>
      <c r="F49" s="277"/>
      <c r="G49" s="277"/>
      <c r="H49" s="277"/>
      <c r="I49" s="277"/>
      <c r="J49" s="277"/>
      <c r="K49" s="277"/>
      <c r="L49" s="277"/>
      <c r="M49" s="277"/>
      <c r="N49" s="277"/>
      <c r="O49" s="277"/>
      <c r="P49" s="47"/>
      <c r="Q49" s="46"/>
      <c r="R49" s="46"/>
      <c r="S49" s="46"/>
      <c r="T49" s="46"/>
      <c r="U49" s="46"/>
      <c r="V49" s="46"/>
      <c r="W49" s="46"/>
      <c r="X49" s="46"/>
      <c r="Y49" s="46"/>
    </row>
    <row r="50" spans="1:27" s="150" customFormat="1" outlineLevel="1" x14ac:dyDescent="0.25">
      <c r="A50" s="341"/>
      <c r="B50" s="111"/>
      <c r="C50" s="276"/>
      <c r="D50" s="277"/>
      <c r="E50" s="277"/>
      <c r="F50" s="277"/>
      <c r="G50" s="277"/>
      <c r="H50" s="277"/>
      <c r="I50" s="277"/>
      <c r="J50" s="277"/>
      <c r="K50" s="277"/>
      <c r="L50" s="277"/>
      <c r="M50" s="277"/>
      <c r="N50" s="277"/>
      <c r="O50" s="277"/>
      <c r="P50" s="47"/>
      <c r="Q50" s="46"/>
      <c r="R50" s="46"/>
      <c r="S50" s="46"/>
      <c r="T50" s="46"/>
      <c r="U50" s="46"/>
      <c r="V50" s="46"/>
      <c r="W50" s="46"/>
      <c r="X50" s="46"/>
      <c r="Y50" s="46"/>
    </row>
    <row r="51" spans="1:27" s="150" customFormat="1" outlineLevel="1" x14ac:dyDescent="0.25">
      <c r="A51" s="341"/>
      <c r="B51" s="112" t="str">
        <f>Notes!B12</f>
        <v>Note 5</v>
      </c>
      <c r="C51" s="276"/>
      <c r="D51" s="277"/>
      <c r="E51" s="277"/>
      <c r="F51" s="277"/>
      <c r="G51" s="277"/>
      <c r="H51" s="277"/>
      <c r="I51" s="277"/>
      <c r="J51" s="277"/>
      <c r="K51" s="277"/>
      <c r="L51" s="277"/>
      <c r="M51" s="277"/>
      <c r="N51" s="277"/>
      <c r="O51" s="277"/>
      <c r="P51" s="47"/>
      <c r="Q51" s="46"/>
      <c r="R51" s="46"/>
      <c r="S51" s="46"/>
      <c r="T51" s="46"/>
      <c r="U51" s="46"/>
      <c r="V51" s="46"/>
      <c r="W51" s="46"/>
      <c r="X51" s="46"/>
      <c r="Y51" s="46"/>
    </row>
    <row r="52" spans="1:27" s="150" customFormat="1" outlineLevel="1" x14ac:dyDescent="0.25">
      <c r="A52" s="341"/>
      <c r="B52" s="113"/>
      <c r="C52" s="276"/>
      <c r="D52" s="277"/>
      <c r="E52" s="277"/>
      <c r="F52" s="277"/>
      <c r="G52" s="277"/>
      <c r="H52" s="277"/>
      <c r="I52" s="277"/>
      <c r="J52" s="277"/>
      <c r="K52" s="277"/>
      <c r="L52" s="277"/>
      <c r="M52" s="277"/>
      <c r="N52" s="277"/>
      <c r="O52" s="277"/>
      <c r="P52" s="47"/>
      <c r="Q52" s="46"/>
      <c r="R52" s="55"/>
      <c r="S52" s="55"/>
      <c r="T52" s="55"/>
      <c r="U52" s="55"/>
      <c r="V52" s="55"/>
      <c r="W52" s="55"/>
      <c r="X52" s="55"/>
      <c r="Y52" s="55"/>
      <c r="Z52" s="152"/>
      <c r="AA52" s="152"/>
    </row>
    <row r="53" spans="1:27" s="150" customFormat="1" ht="6" customHeight="1" outlineLevel="1" x14ac:dyDescent="0.25">
      <c r="A53" s="341"/>
      <c r="B53" s="103"/>
      <c r="C53" s="143"/>
      <c r="D53" s="143"/>
      <c r="E53" s="143"/>
      <c r="F53" s="143"/>
      <c r="G53" s="143"/>
      <c r="H53" s="143"/>
      <c r="I53" s="143"/>
      <c r="J53" s="143"/>
      <c r="K53" s="143"/>
      <c r="L53" s="143"/>
      <c r="M53" s="143"/>
      <c r="N53" s="143"/>
      <c r="O53" s="143"/>
      <c r="P53" s="47"/>
      <c r="Q53" s="46"/>
      <c r="R53" s="46"/>
      <c r="S53" s="46"/>
      <c r="T53" s="46"/>
      <c r="U53" s="46"/>
      <c r="V53" s="46"/>
      <c r="W53" s="46"/>
      <c r="X53" s="46"/>
      <c r="Y53" s="46"/>
    </row>
    <row r="54" spans="1:27" s="150" customFormat="1" outlineLevel="1" x14ac:dyDescent="0.25">
      <c r="A54" s="341"/>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341"/>
      <c r="B55" s="104" t="s">
        <v>43</v>
      </c>
      <c r="C55" s="276" t="s">
        <v>522</v>
      </c>
      <c r="D55" s="277"/>
      <c r="E55" s="277"/>
      <c r="F55" s="277"/>
      <c r="G55" s="277"/>
      <c r="H55" s="277"/>
      <c r="I55" s="277"/>
      <c r="J55" s="277"/>
      <c r="K55" s="277"/>
      <c r="L55" s="277"/>
      <c r="M55" s="277"/>
      <c r="N55" s="277"/>
      <c r="O55" s="277"/>
      <c r="P55" s="47"/>
      <c r="Q55" s="46"/>
      <c r="R55" s="46"/>
      <c r="S55" s="46"/>
      <c r="T55" s="46"/>
      <c r="U55" s="46"/>
      <c r="V55" s="46"/>
      <c r="W55" s="46"/>
      <c r="X55" s="46"/>
      <c r="Y55" s="46"/>
    </row>
    <row r="56" spans="1:27" s="150" customFormat="1" ht="6" customHeight="1" outlineLevel="1" x14ac:dyDescent="0.25">
      <c r="A56" s="341"/>
      <c r="B56" s="103"/>
      <c r="C56" s="143"/>
      <c r="D56" s="143"/>
      <c r="E56" s="143"/>
      <c r="F56" s="143"/>
      <c r="G56" s="143"/>
      <c r="H56" s="143"/>
      <c r="I56" s="143"/>
      <c r="J56" s="143"/>
      <c r="K56" s="143"/>
      <c r="L56" s="143"/>
      <c r="M56" s="143"/>
      <c r="N56" s="143"/>
      <c r="O56" s="143"/>
      <c r="P56" s="47"/>
      <c r="Q56" s="46"/>
      <c r="R56" s="46"/>
      <c r="S56" s="46"/>
      <c r="T56" s="46"/>
      <c r="U56" s="46"/>
      <c r="V56" s="46"/>
      <c r="W56" s="46"/>
      <c r="X56" s="46"/>
      <c r="Y56" s="46"/>
    </row>
    <row r="57" spans="1:27" s="150" customFormat="1" ht="15" customHeight="1" outlineLevel="1" x14ac:dyDescent="0.25">
      <c r="A57" s="341"/>
      <c r="B57" s="288" t="s">
        <v>108</v>
      </c>
      <c r="C57" s="294" t="s">
        <v>521</v>
      </c>
      <c r="D57" s="295"/>
      <c r="E57" s="295"/>
      <c r="F57" s="295"/>
      <c r="G57" s="295"/>
      <c r="H57" s="295"/>
      <c r="I57" s="295"/>
      <c r="J57" s="295"/>
      <c r="K57" s="295"/>
      <c r="L57" s="295"/>
      <c r="M57" s="295"/>
      <c r="N57" s="295"/>
      <c r="O57" s="295"/>
      <c r="P57" s="47"/>
      <c r="Q57" s="46"/>
      <c r="R57" s="46"/>
      <c r="S57" s="46"/>
      <c r="T57" s="46"/>
      <c r="U57" s="46"/>
      <c r="V57" s="46"/>
      <c r="W57" s="46"/>
      <c r="X57" s="46"/>
      <c r="Y57" s="46"/>
    </row>
    <row r="58" spans="1:27" s="150" customFormat="1" outlineLevel="1" x14ac:dyDescent="0.25">
      <c r="A58" s="341"/>
      <c r="B58" s="289"/>
      <c r="C58" s="294"/>
      <c r="D58" s="295"/>
      <c r="E58" s="295"/>
      <c r="F58" s="295"/>
      <c r="G58" s="295"/>
      <c r="H58" s="295"/>
      <c r="I58" s="295"/>
      <c r="J58" s="295"/>
      <c r="K58" s="295"/>
      <c r="L58" s="295"/>
      <c r="M58" s="295"/>
      <c r="N58" s="295"/>
      <c r="O58" s="295"/>
      <c r="P58" s="47"/>
      <c r="Q58" s="46"/>
      <c r="R58" s="46"/>
      <c r="S58" s="46"/>
      <c r="T58" s="46"/>
      <c r="U58" s="46"/>
      <c r="V58" s="46"/>
      <c r="W58" s="46"/>
      <c r="X58" s="46"/>
      <c r="Y58" s="46"/>
    </row>
    <row r="59" spans="1:27" s="150" customFormat="1" outlineLevel="1" x14ac:dyDescent="0.25">
      <c r="A59" s="341"/>
      <c r="B59" s="289"/>
      <c r="C59" s="294"/>
      <c r="D59" s="295"/>
      <c r="E59" s="295"/>
      <c r="F59" s="295"/>
      <c r="G59" s="295"/>
      <c r="H59" s="295"/>
      <c r="I59" s="295"/>
      <c r="J59" s="295"/>
      <c r="K59" s="295"/>
      <c r="L59" s="295"/>
      <c r="M59" s="295"/>
      <c r="N59" s="295"/>
      <c r="O59" s="295"/>
      <c r="P59" s="47"/>
      <c r="Q59" s="46"/>
      <c r="R59" s="46"/>
      <c r="S59" s="46"/>
      <c r="T59" s="46"/>
      <c r="U59" s="46"/>
      <c r="V59" s="46"/>
      <c r="W59" s="46"/>
      <c r="X59" s="46"/>
      <c r="Y59" s="46"/>
    </row>
    <row r="60" spans="1:27" s="150" customFormat="1" outlineLevel="1" x14ac:dyDescent="0.25">
      <c r="A60" s="341"/>
      <c r="B60" s="289"/>
      <c r="C60" s="294"/>
      <c r="D60" s="295"/>
      <c r="E60" s="295"/>
      <c r="F60" s="295"/>
      <c r="G60" s="295"/>
      <c r="H60" s="295"/>
      <c r="I60" s="295"/>
      <c r="J60" s="295"/>
      <c r="K60" s="295"/>
      <c r="L60" s="295"/>
      <c r="M60" s="295"/>
      <c r="N60" s="295"/>
      <c r="O60" s="295"/>
      <c r="P60" s="47"/>
      <c r="Q60" s="46"/>
      <c r="R60" s="46"/>
      <c r="S60" s="46"/>
      <c r="T60" s="46"/>
      <c r="U60" s="46"/>
      <c r="V60" s="46"/>
      <c r="W60" s="46"/>
      <c r="X60" s="46"/>
      <c r="Y60" s="46"/>
    </row>
    <row r="61" spans="1:27" s="150" customFormat="1" outlineLevel="1" x14ac:dyDescent="0.25">
      <c r="A61" s="341"/>
      <c r="B61" s="289"/>
      <c r="C61" s="294"/>
      <c r="D61" s="295"/>
      <c r="E61" s="295"/>
      <c r="F61" s="295"/>
      <c r="G61" s="295"/>
      <c r="H61" s="295"/>
      <c r="I61" s="295"/>
      <c r="J61" s="295"/>
      <c r="K61" s="295"/>
      <c r="L61" s="295"/>
      <c r="M61" s="295"/>
      <c r="N61" s="295"/>
      <c r="O61" s="295"/>
      <c r="P61" s="47"/>
      <c r="Q61" s="46"/>
      <c r="R61" s="46"/>
      <c r="S61" s="46"/>
      <c r="T61" s="46"/>
      <c r="U61" s="46"/>
      <c r="V61" s="46"/>
      <c r="W61" s="46"/>
      <c r="X61" s="46"/>
      <c r="Y61" s="46"/>
    </row>
    <row r="62" spans="1:27" s="150" customFormat="1" outlineLevel="1" x14ac:dyDescent="0.25">
      <c r="A62" s="341"/>
      <c r="B62" s="289"/>
      <c r="C62" s="294"/>
      <c r="D62" s="295"/>
      <c r="E62" s="295"/>
      <c r="F62" s="295"/>
      <c r="G62" s="295"/>
      <c r="H62" s="295"/>
      <c r="I62" s="295"/>
      <c r="J62" s="295"/>
      <c r="K62" s="295"/>
      <c r="L62" s="295"/>
      <c r="M62" s="295"/>
      <c r="N62" s="295"/>
      <c r="O62" s="295"/>
      <c r="P62" s="47"/>
      <c r="Q62" s="46"/>
      <c r="R62" s="46"/>
      <c r="S62" s="46"/>
      <c r="T62" s="46"/>
      <c r="U62" s="46"/>
      <c r="V62" s="46"/>
      <c r="W62" s="46"/>
      <c r="X62" s="46"/>
      <c r="Y62" s="46"/>
    </row>
    <row r="63" spans="1:27" s="150" customFormat="1" outlineLevel="1" x14ac:dyDescent="0.25">
      <c r="A63" s="341"/>
      <c r="B63" s="289"/>
      <c r="C63" s="294"/>
      <c r="D63" s="295"/>
      <c r="E63" s="295"/>
      <c r="F63" s="295"/>
      <c r="G63" s="295"/>
      <c r="H63" s="295"/>
      <c r="I63" s="295"/>
      <c r="J63" s="295"/>
      <c r="K63" s="295"/>
      <c r="L63" s="295"/>
      <c r="M63" s="295"/>
      <c r="N63" s="295"/>
      <c r="O63" s="295"/>
      <c r="P63" s="47"/>
      <c r="Q63" s="46"/>
      <c r="R63" s="46"/>
      <c r="S63" s="46"/>
      <c r="T63" s="46"/>
      <c r="U63" s="46"/>
      <c r="V63" s="46"/>
      <c r="W63" s="46"/>
      <c r="X63" s="46"/>
      <c r="Y63" s="46"/>
    </row>
    <row r="64" spans="1:27" s="150" customFormat="1" outlineLevel="1" x14ac:dyDescent="0.25">
      <c r="A64" s="341"/>
      <c r="B64" s="297"/>
      <c r="C64" s="294"/>
      <c r="D64" s="295"/>
      <c r="E64" s="295"/>
      <c r="F64" s="295"/>
      <c r="G64" s="295"/>
      <c r="H64" s="295"/>
      <c r="I64" s="295"/>
      <c r="J64" s="295"/>
      <c r="K64" s="295"/>
      <c r="L64" s="295"/>
      <c r="M64" s="295"/>
      <c r="N64" s="295"/>
      <c r="O64" s="295"/>
      <c r="P64" s="47"/>
      <c r="Q64" s="46"/>
      <c r="R64" s="46"/>
      <c r="S64" s="46"/>
      <c r="T64" s="46"/>
      <c r="U64" s="46"/>
      <c r="V64" s="46"/>
      <c r="W64" s="46"/>
      <c r="X64" s="46"/>
      <c r="Y64" s="46"/>
    </row>
    <row r="65" spans="1:25" s="150" customFormat="1" ht="6" customHeight="1" outlineLevel="1" x14ac:dyDescent="0.25">
      <c r="A65" s="341"/>
      <c r="B65" s="103"/>
      <c r="C65" s="143"/>
      <c r="D65" s="143"/>
      <c r="E65" s="143"/>
      <c r="F65" s="143"/>
      <c r="G65" s="143"/>
      <c r="H65" s="143"/>
      <c r="I65" s="143"/>
      <c r="J65" s="143"/>
      <c r="K65" s="143"/>
      <c r="L65" s="143"/>
      <c r="M65" s="143"/>
      <c r="N65" s="143"/>
      <c r="O65" s="143"/>
      <c r="P65" s="47"/>
      <c r="Q65" s="46"/>
      <c r="R65" s="46"/>
      <c r="S65" s="46"/>
      <c r="T65" s="46"/>
      <c r="U65" s="46"/>
      <c r="V65" s="46"/>
      <c r="W65" s="46"/>
      <c r="X65" s="46"/>
      <c r="Y65" s="46"/>
    </row>
    <row r="66" spans="1:25" s="150" customFormat="1" outlineLevel="1" x14ac:dyDescent="0.25">
      <c r="A66" s="341"/>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341"/>
      <c r="B67" s="278" t="s">
        <v>63</v>
      </c>
      <c r="C67" s="276" t="s">
        <v>1592</v>
      </c>
      <c r="D67" s="277"/>
      <c r="E67" s="277"/>
      <c r="F67" s="277"/>
      <c r="G67" s="277"/>
      <c r="H67" s="277"/>
      <c r="I67" s="277"/>
      <c r="J67" s="277"/>
      <c r="K67" s="277"/>
      <c r="L67" s="277"/>
      <c r="M67" s="277"/>
      <c r="N67" s="277"/>
      <c r="O67" s="277"/>
      <c r="P67" s="47"/>
      <c r="Q67" s="46"/>
      <c r="R67" s="46"/>
      <c r="S67" s="46"/>
      <c r="T67" s="46"/>
      <c r="U67" s="46"/>
      <c r="V67" s="46"/>
      <c r="W67" s="46"/>
      <c r="X67" s="46"/>
      <c r="Y67" s="46"/>
    </row>
    <row r="68" spans="1:25" s="150" customFormat="1" outlineLevel="1" x14ac:dyDescent="0.25">
      <c r="A68" s="341"/>
      <c r="B68" s="279"/>
      <c r="C68" s="276"/>
      <c r="D68" s="277"/>
      <c r="E68" s="277"/>
      <c r="F68" s="277"/>
      <c r="G68" s="277"/>
      <c r="H68" s="277"/>
      <c r="I68" s="277"/>
      <c r="J68" s="277"/>
      <c r="K68" s="277"/>
      <c r="L68" s="277"/>
      <c r="M68" s="277"/>
      <c r="N68" s="277"/>
      <c r="O68" s="277"/>
      <c r="P68" s="47"/>
      <c r="Q68" s="46"/>
      <c r="R68" s="46"/>
      <c r="S68" s="46"/>
      <c r="T68" s="46"/>
      <c r="U68" s="46"/>
      <c r="V68" s="46"/>
      <c r="W68" s="46"/>
      <c r="X68" s="46"/>
      <c r="Y68" s="46"/>
    </row>
    <row r="69" spans="1:25" s="150" customFormat="1" outlineLevel="1" x14ac:dyDescent="0.25">
      <c r="A69" s="341"/>
      <c r="B69" s="279"/>
      <c r="C69" s="276"/>
      <c r="D69" s="277"/>
      <c r="E69" s="277"/>
      <c r="F69" s="277"/>
      <c r="G69" s="277"/>
      <c r="H69" s="277"/>
      <c r="I69" s="277"/>
      <c r="J69" s="277"/>
      <c r="K69" s="277"/>
      <c r="L69" s="277"/>
      <c r="M69" s="277"/>
      <c r="N69" s="277"/>
      <c r="O69" s="277"/>
      <c r="P69" s="47"/>
      <c r="Q69" s="46"/>
      <c r="R69" s="46"/>
      <c r="S69" s="46"/>
      <c r="T69" s="46"/>
      <c r="U69" s="46"/>
      <c r="V69" s="46"/>
      <c r="W69" s="46"/>
      <c r="X69" s="46"/>
      <c r="Y69" s="46"/>
    </row>
    <row r="70" spans="1:25" s="150" customFormat="1" outlineLevel="1" x14ac:dyDescent="0.25">
      <c r="A70" s="341"/>
      <c r="B70" s="280"/>
      <c r="C70" s="276"/>
      <c r="D70" s="277"/>
      <c r="E70" s="277"/>
      <c r="F70" s="277"/>
      <c r="G70" s="277"/>
      <c r="H70" s="277"/>
      <c r="I70" s="277"/>
      <c r="J70" s="277"/>
      <c r="K70" s="277"/>
      <c r="L70" s="277"/>
      <c r="M70" s="277"/>
      <c r="N70" s="277"/>
      <c r="O70" s="277"/>
      <c r="P70" s="47"/>
      <c r="Q70" s="46"/>
      <c r="R70" s="46"/>
      <c r="S70" s="46"/>
      <c r="T70" s="46"/>
      <c r="U70" s="46"/>
      <c r="V70" s="46"/>
      <c r="W70" s="46"/>
      <c r="X70" s="46"/>
      <c r="Y70" s="46"/>
    </row>
    <row r="71" spans="1:25" s="150" customFormat="1" ht="6" customHeight="1" outlineLevel="1" x14ac:dyDescent="0.25">
      <c r="A71" s="341"/>
      <c r="B71" s="103"/>
      <c r="C71" s="143"/>
      <c r="D71" s="143"/>
      <c r="E71" s="143"/>
      <c r="F71" s="143"/>
      <c r="G71" s="143"/>
      <c r="H71" s="143"/>
      <c r="I71" s="143"/>
      <c r="J71" s="143"/>
      <c r="K71" s="143"/>
      <c r="L71" s="143"/>
      <c r="M71" s="143"/>
      <c r="N71" s="143"/>
      <c r="O71" s="143"/>
      <c r="P71" s="47"/>
      <c r="Q71" s="46"/>
      <c r="R71" s="46"/>
      <c r="S71" s="46"/>
      <c r="T71" s="46"/>
      <c r="U71" s="46"/>
      <c r="V71" s="46"/>
      <c r="W71" s="46"/>
      <c r="X71" s="46"/>
      <c r="Y71" s="46"/>
    </row>
    <row r="72" spans="1:25" s="150" customFormat="1" outlineLevel="1" x14ac:dyDescent="0.25">
      <c r="A72" s="341"/>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341"/>
      <c r="B73" s="278" t="s">
        <v>64</v>
      </c>
      <c r="C73" s="276" t="s">
        <v>1594</v>
      </c>
      <c r="D73" s="277"/>
      <c r="E73" s="277"/>
      <c r="F73" s="277"/>
      <c r="G73" s="277"/>
      <c r="H73" s="277"/>
      <c r="I73" s="277"/>
      <c r="J73" s="277"/>
      <c r="K73" s="277"/>
      <c r="L73" s="277"/>
      <c r="M73" s="277"/>
      <c r="N73" s="277"/>
      <c r="O73" s="277"/>
      <c r="P73" s="47"/>
      <c r="Q73" s="46"/>
      <c r="R73" s="46"/>
      <c r="S73" s="46"/>
      <c r="T73" s="46"/>
      <c r="U73" s="46"/>
      <c r="V73" s="46"/>
      <c r="W73" s="46"/>
      <c r="X73" s="46"/>
      <c r="Y73" s="46"/>
    </row>
    <row r="74" spans="1:25" s="150" customFormat="1" outlineLevel="1" x14ac:dyDescent="0.25">
      <c r="A74" s="341"/>
      <c r="B74" s="279"/>
      <c r="C74" s="276"/>
      <c r="D74" s="277"/>
      <c r="E74" s="277"/>
      <c r="F74" s="277"/>
      <c r="G74" s="277"/>
      <c r="H74" s="277"/>
      <c r="I74" s="277"/>
      <c r="J74" s="277"/>
      <c r="K74" s="277"/>
      <c r="L74" s="277"/>
      <c r="M74" s="277"/>
      <c r="N74" s="277"/>
      <c r="O74" s="277"/>
      <c r="P74" s="47"/>
      <c r="Q74" s="46"/>
      <c r="R74" s="46"/>
      <c r="S74" s="46"/>
      <c r="T74" s="46"/>
      <c r="U74" s="46"/>
      <c r="V74" s="46"/>
      <c r="W74" s="46"/>
      <c r="X74" s="46"/>
      <c r="Y74" s="46"/>
    </row>
    <row r="75" spans="1:25" s="150" customFormat="1" outlineLevel="1" x14ac:dyDescent="0.25">
      <c r="A75" s="341"/>
      <c r="B75" s="279"/>
      <c r="C75" s="276"/>
      <c r="D75" s="277"/>
      <c r="E75" s="277"/>
      <c r="F75" s="277"/>
      <c r="G75" s="277"/>
      <c r="H75" s="277"/>
      <c r="I75" s="277"/>
      <c r="J75" s="277"/>
      <c r="K75" s="277"/>
      <c r="L75" s="277"/>
      <c r="M75" s="277"/>
      <c r="N75" s="277"/>
      <c r="O75" s="277"/>
      <c r="P75" s="47"/>
      <c r="Q75" s="46"/>
      <c r="R75" s="46"/>
      <c r="S75" s="46"/>
      <c r="T75" s="46"/>
      <c r="U75" s="46"/>
      <c r="V75" s="46"/>
      <c r="W75" s="46"/>
      <c r="X75" s="46"/>
      <c r="Y75" s="46"/>
    </row>
    <row r="76" spans="1:25" s="150" customFormat="1" outlineLevel="1" x14ac:dyDescent="0.25">
      <c r="A76" s="341"/>
      <c r="B76" s="280"/>
      <c r="C76" s="276"/>
      <c r="D76" s="277"/>
      <c r="E76" s="277"/>
      <c r="F76" s="277"/>
      <c r="G76" s="277"/>
      <c r="H76" s="277"/>
      <c r="I76" s="277"/>
      <c r="J76" s="277"/>
      <c r="K76" s="277"/>
      <c r="L76" s="277"/>
      <c r="M76" s="277"/>
      <c r="N76" s="277"/>
      <c r="O76" s="277"/>
      <c r="P76" s="47"/>
      <c r="Q76" s="46"/>
      <c r="R76" s="46"/>
      <c r="S76" s="46"/>
      <c r="T76" s="46"/>
      <c r="U76" s="46"/>
      <c r="V76" s="46"/>
      <c r="W76" s="46"/>
      <c r="X76" s="46"/>
      <c r="Y76" s="46"/>
    </row>
    <row r="77" spans="1:25" s="150" customFormat="1" ht="6" customHeight="1" outlineLevel="1" x14ac:dyDescent="0.25">
      <c r="A77" s="341"/>
      <c r="B77" s="103"/>
      <c r="C77" s="143"/>
      <c r="D77" s="143"/>
      <c r="E77" s="143"/>
      <c r="F77" s="143"/>
      <c r="G77" s="143"/>
      <c r="H77" s="143"/>
      <c r="I77" s="143"/>
      <c r="J77" s="143"/>
      <c r="K77" s="143"/>
      <c r="L77" s="143"/>
      <c r="M77" s="143"/>
      <c r="N77" s="143"/>
      <c r="O77" s="143"/>
      <c r="P77" s="47"/>
      <c r="Q77" s="46"/>
      <c r="R77" s="46"/>
      <c r="S77" s="46"/>
      <c r="T77" s="46"/>
      <c r="U77" s="46"/>
      <c r="V77" s="46"/>
      <c r="W77" s="46"/>
      <c r="X77" s="46"/>
      <c r="Y77" s="46"/>
    </row>
    <row r="78" spans="1:25" s="150" customFormat="1" outlineLevel="1" x14ac:dyDescent="0.25">
      <c r="A78" s="341"/>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341"/>
      <c r="B79" s="278" t="s">
        <v>34</v>
      </c>
      <c r="C79" s="299" t="s">
        <v>513</v>
      </c>
      <c r="D79" s="299"/>
      <c r="E79" s="299"/>
      <c r="F79" s="299"/>
      <c r="G79" s="299"/>
      <c r="H79" s="299"/>
      <c r="I79" s="299"/>
      <c r="J79" s="299"/>
      <c r="K79" s="299"/>
      <c r="L79" s="299"/>
      <c r="M79" s="299"/>
      <c r="N79" s="299"/>
      <c r="O79" s="299"/>
      <c r="P79" s="47"/>
      <c r="Q79" s="46"/>
      <c r="R79" s="46"/>
      <c r="S79" s="46"/>
      <c r="T79" s="46"/>
      <c r="U79" s="46"/>
      <c r="V79" s="46"/>
      <c r="W79" s="46"/>
      <c r="X79" s="46"/>
      <c r="Y79" s="46"/>
    </row>
    <row r="80" spans="1:25" s="150" customFormat="1" outlineLevel="1" x14ac:dyDescent="0.25">
      <c r="A80" s="341"/>
      <c r="B80" s="279"/>
      <c r="C80" s="299"/>
      <c r="D80" s="299"/>
      <c r="E80" s="299"/>
      <c r="F80" s="299"/>
      <c r="G80" s="299"/>
      <c r="H80" s="299"/>
      <c r="I80" s="299"/>
      <c r="J80" s="299"/>
      <c r="K80" s="299"/>
      <c r="L80" s="299"/>
      <c r="M80" s="299"/>
      <c r="N80" s="299"/>
      <c r="O80" s="299"/>
      <c r="P80" s="47"/>
      <c r="Q80" s="46"/>
      <c r="R80" s="46"/>
      <c r="S80" s="46"/>
      <c r="T80" s="46"/>
      <c r="U80" s="46"/>
      <c r="V80" s="46"/>
      <c r="W80" s="46"/>
      <c r="X80" s="46"/>
      <c r="Y80" s="46"/>
    </row>
    <row r="81" spans="1:25" s="150" customFormat="1" outlineLevel="1" x14ac:dyDescent="0.25">
      <c r="A81" s="341"/>
      <c r="B81" s="279"/>
      <c r="C81" s="299"/>
      <c r="D81" s="299"/>
      <c r="E81" s="299"/>
      <c r="F81" s="299"/>
      <c r="G81" s="299"/>
      <c r="H81" s="299"/>
      <c r="I81" s="299"/>
      <c r="J81" s="299"/>
      <c r="K81" s="299"/>
      <c r="L81" s="299"/>
      <c r="M81" s="299"/>
      <c r="N81" s="299"/>
      <c r="O81" s="299"/>
      <c r="P81" s="47"/>
      <c r="Q81" s="46"/>
      <c r="R81" s="46"/>
      <c r="S81" s="46"/>
      <c r="T81" s="46"/>
      <c r="U81" s="46"/>
      <c r="V81" s="46"/>
      <c r="W81" s="46"/>
      <c r="X81" s="46"/>
      <c r="Y81" s="46"/>
    </row>
    <row r="82" spans="1:25" s="150" customFormat="1" outlineLevel="1" x14ac:dyDescent="0.25">
      <c r="A82" s="341"/>
      <c r="B82" s="115"/>
      <c r="C82" s="299"/>
      <c r="D82" s="299"/>
      <c r="E82" s="299"/>
      <c r="F82" s="299"/>
      <c r="G82" s="299"/>
      <c r="H82" s="299"/>
      <c r="I82" s="299"/>
      <c r="J82" s="299"/>
      <c r="K82" s="299"/>
      <c r="L82" s="299"/>
      <c r="M82" s="299"/>
      <c r="N82" s="299"/>
      <c r="O82" s="299"/>
      <c r="P82" s="47"/>
      <c r="Q82" s="46"/>
      <c r="R82" s="46"/>
      <c r="S82" s="46"/>
      <c r="T82" s="46"/>
      <c r="U82" s="46"/>
      <c r="V82" s="46"/>
      <c r="W82" s="46"/>
      <c r="X82" s="46"/>
      <c r="Y82" s="46"/>
    </row>
    <row r="83" spans="1:25" s="150" customFormat="1" outlineLevel="1" x14ac:dyDescent="0.25">
      <c r="A83" s="341"/>
      <c r="B83" s="116" t="str">
        <f>Notes!B14</f>
        <v>Note 6</v>
      </c>
      <c r="C83" s="299"/>
      <c r="D83" s="299"/>
      <c r="E83" s="299"/>
      <c r="F83" s="299"/>
      <c r="G83" s="299"/>
      <c r="H83" s="299"/>
      <c r="I83" s="299"/>
      <c r="J83" s="299"/>
      <c r="K83" s="299"/>
      <c r="L83" s="299"/>
      <c r="M83" s="299"/>
      <c r="N83" s="299"/>
      <c r="O83" s="299"/>
      <c r="P83" s="47"/>
      <c r="Q83" s="46"/>
      <c r="R83" s="46"/>
      <c r="S83" s="46"/>
      <c r="T83" s="46"/>
      <c r="U83" s="46"/>
      <c r="V83" s="46"/>
      <c r="W83" s="46"/>
      <c r="X83" s="46"/>
      <c r="Y83" s="46"/>
    </row>
    <row r="84" spans="1:25" s="150" customFormat="1" ht="10.5" customHeight="1" outlineLevel="1" x14ac:dyDescent="0.25">
      <c r="A84" s="341"/>
      <c r="B84" s="117"/>
      <c r="C84" s="143"/>
      <c r="D84" s="143"/>
      <c r="E84" s="143"/>
      <c r="F84" s="143"/>
      <c r="G84" s="143"/>
      <c r="H84" s="143"/>
      <c r="I84" s="143"/>
      <c r="J84" s="143"/>
      <c r="K84" s="143"/>
      <c r="L84" s="143"/>
      <c r="M84" s="143"/>
      <c r="N84" s="143"/>
      <c r="O84" s="143"/>
      <c r="P84" s="47"/>
      <c r="Q84" s="46"/>
      <c r="R84" s="46"/>
      <c r="S84" s="46"/>
      <c r="T84" s="46"/>
      <c r="U84" s="46"/>
      <c r="V84" s="46"/>
      <c r="W84" s="46"/>
      <c r="X84" s="46"/>
      <c r="Y84" s="46"/>
    </row>
    <row r="85" spans="1:25" s="151" customFormat="1" ht="19.5" customHeight="1" outlineLevel="1" x14ac:dyDescent="0.25">
      <c r="A85" s="341"/>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341"/>
      <c r="B86" s="103" t="s">
        <v>6</v>
      </c>
      <c r="C86" s="285" t="s">
        <v>38</v>
      </c>
      <c r="D86" s="285"/>
      <c r="E86" s="72"/>
      <c r="F86" s="72"/>
      <c r="G86" s="72"/>
      <c r="H86" s="72"/>
      <c r="I86" s="72"/>
      <c r="J86" s="72"/>
      <c r="K86" s="72"/>
      <c r="L86" s="72"/>
      <c r="M86" s="72"/>
      <c r="N86" s="72"/>
      <c r="O86" s="65"/>
      <c r="P86" s="47"/>
      <c r="Q86" s="46"/>
      <c r="R86" s="46"/>
      <c r="S86" s="46"/>
      <c r="T86" s="46"/>
      <c r="U86" s="46"/>
      <c r="V86" s="46"/>
      <c r="W86" s="46"/>
      <c r="X86" s="46"/>
      <c r="Y86" s="46"/>
    </row>
    <row r="87" spans="1:25" s="150" customFormat="1" ht="6" customHeight="1" outlineLevel="1" x14ac:dyDescent="0.25">
      <c r="A87" s="341"/>
      <c r="B87" s="103"/>
      <c r="C87" s="143"/>
      <c r="D87" s="143"/>
      <c r="E87" s="143"/>
      <c r="F87" s="143"/>
      <c r="G87" s="143"/>
      <c r="H87" s="143"/>
      <c r="I87" s="143"/>
      <c r="J87" s="143"/>
      <c r="K87" s="143"/>
      <c r="L87" s="143"/>
      <c r="M87" s="143"/>
      <c r="N87" s="143"/>
      <c r="O87" s="143"/>
      <c r="P87" s="47"/>
      <c r="Q87" s="46"/>
      <c r="R87" s="46"/>
      <c r="S87" s="46"/>
      <c r="T87" s="46"/>
      <c r="U87" s="46"/>
      <c r="V87" s="46"/>
      <c r="W87" s="46"/>
      <c r="X87" s="46"/>
      <c r="Y87" s="46"/>
    </row>
    <row r="88" spans="1:25" s="150" customFormat="1" ht="51" customHeight="1" outlineLevel="1" thickBot="1" x14ac:dyDescent="0.3">
      <c r="A88" s="342"/>
      <c r="B88" s="118" t="s">
        <v>44</v>
      </c>
      <c r="C88" s="298"/>
      <c r="D88" s="299"/>
      <c r="E88" s="299"/>
      <c r="F88" s="299"/>
      <c r="G88" s="299"/>
      <c r="H88" s="299"/>
      <c r="I88" s="299"/>
      <c r="J88" s="299"/>
      <c r="K88" s="299"/>
      <c r="L88" s="299"/>
      <c r="M88" s="299"/>
      <c r="N88" s="299"/>
      <c r="O88" s="299"/>
      <c r="P88" s="47"/>
      <c r="Q88" s="46"/>
      <c r="R88" s="46"/>
      <c r="S88" s="46"/>
      <c r="T88" s="46"/>
      <c r="U88" s="46"/>
      <c r="V88" s="46"/>
      <c r="W88" s="46"/>
      <c r="X88" s="46"/>
      <c r="Y88" s="46"/>
    </row>
    <row r="89" spans="1:25" s="150" customFormat="1" ht="6" customHeight="1" outlineLevel="1" x14ac:dyDescent="0.25">
      <c r="A89" s="273" t="str">
        <f>Notes!B16</f>
        <v>Note 7</v>
      </c>
      <c r="B89" s="36"/>
      <c r="C89" s="143"/>
      <c r="D89" s="143"/>
      <c r="E89" s="143"/>
      <c r="F89" s="143"/>
      <c r="G89" s="143"/>
      <c r="H89" s="143"/>
      <c r="I89" s="143"/>
      <c r="J89" s="143"/>
      <c r="K89" s="143"/>
      <c r="L89" s="143"/>
      <c r="M89" s="143"/>
      <c r="N89" s="143"/>
      <c r="O89" s="143"/>
      <c r="P89" s="47"/>
      <c r="Q89" s="46"/>
      <c r="R89" s="46"/>
      <c r="S89" s="46"/>
      <c r="T89" s="46"/>
      <c r="U89" s="46"/>
      <c r="V89" s="46"/>
      <c r="W89" s="46"/>
      <c r="X89" s="46"/>
      <c r="Y89" s="46"/>
    </row>
    <row r="90" spans="1:25" s="150" customFormat="1" ht="16" customHeight="1" outlineLevel="1" x14ac:dyDescent="0.25">
      <c r="A90" s="274"/>
      <c r="B90" s="287" t="s">
        <v>90</v>
      </c>
      <c r="C90" s="287"/>
      <c r="D90" s="287"/>
      <c r="E90" s="287"/>
      <c r="F90" s="287"/>
      <c r="G90" s="300"/>
      <c r="H90" s="285" t="s">
        <v>38</v>
      </c>
      <c r="I90" s="285"/>
      <c r="J90" s="72"/>
      <c r="K90" s="72"/>
      <c r="L90" s="72"/>
      <c r="M90" s="72"/>
      <c r="N90" s="72"/>
      <c r="O90" s="65"/>
      <c r="P90" s="47"/>
      <c r="Q90" s="46"/>
      <c r="R90" s="46"/>
      <c r="S90" s="46"/>
      <c r="T90" s="46"/>
      <c r="U90" s="46"/>
      <c r="V90" s="46"/>
      <c r="W90" s="46"/>
      <c r="X90" s="46"/>
      <c r="Y90" s="46"/>
    </row>
    <row r="91" spans="1:25" s="150" customFormat="1" ht="6" customHeight="1" outlineLevel="1" x14ac:dyDescent="0.25">
      <c r="A91" s="274"/>
      <c r="B91" s="20"/>
      <c r="C91" s="143"/>
      <c r="D91" s="143"/>
      <c r="E91" s="143"/>
      <c r="F91" s="143"/>
      <c r="G91" s="143"/>
      <c r="H91" s="143"/>
      <c r="I91" s="143"/>
      <c r="J91" s="143"/>
      <c r="K91" s="143"/>
      <c r="L91" s="143"/>
      <c r="M91" s="143"/>
      <c r="N91" s="143"/>
      <c r="O91" s="143"/>
      <c r="P91" s="47"/>
      <c r="Q91" s="46"/>
      <c r="R91" s="46"/>
      <c r="S91" s="46"/>
      <c r="T91" s="46"/>
      <c r="U91" s="46"/>
      <c r="V91" s="46"/>
      <c r="W91" s="46"/>
      <c r="X91" s="46"/>
      <c r="Y91" s="46"/>
    </row>
    <row r="92" spans="1:25" s="150" customFormat="1" ht="101.15" customHeight="1" outlineLevel="1" x14ac:dyDescent="0.25">
      <c r="A92" s="274"/>
      <c r="B92" s="301" t="s">
        <v>158</v>
      </c>
      <c r="C92" s="303" t="s">
        <v>101</v>
      </c>
      <c r="D92" s="304"/>
      <c r="E92" s="298" t="s">
        <v>516</v>
      </c>
      <c r="F92" s="299"/>
      <c r="G92" s="65"/>
      <c r="H92" s="304" t="s">
        <v>173</v>
      </c>
      <c r="I92" s="304"/>
      <c r="J92" s="298" t="s">
        <v>517</v>
      </c>
      <c r="K92" s="299"/>
      <c r="L92" s="299"/>
      <c r="M92" s="299"/>
      <c r="N92" s="299"/>
      <c r="O92" s="299"/>
      <c r="P92" s="47"/>
      <c r="Q92" s="46"/>
      <c r="R92" s="46"/>
      <c r="S92" s="46"/>
      <c r="T92" s="46"/>
      <c r="U92" s="46"/>
      <c r="V92" s="46"/>
      <c r="W92" s="46"/>
      <c r="X92" s="46"/>
      <c r="Y92" s="46"/>
    </row>
    <row r="93" spans="1:25" s="150" customFormat="1" ht="8.25" customHeight="1" outlineLevel="1" x14ac:dyDescent="0.25">
      <c r="A93" s="274"/>
      <c r="B93" s="302"/>
      <c r="C93" s="143"/>
      <c r="D93" s="143"/>
      <c r="E93" s="143"/>
      <c r="F93" s="143"/>
      <c r="G93" s="143"/>
      <c r="H93" s="143"/>
      <c r="I93" s="143"/>
      <c r="J93" s="143"/>
      <c r="K93" s="143"/>
      <c r="L93" s="143"/>
      <c r="M93" s="143"/>
      <c r="N93" s="143"/>
      <c r="O93" s="143"/>
      <c r="P93" s="47"/>
      <c r="Q93" s="46"/>
      <c r="R93" s="46"/>
      <c r="S93" s="46"/>
      <c r="T93" s="46"/>
      <c r="U93" s="46"/>
      <c r="V93" s="46"/>
      <c r="W93" s="46"/>
      <c r="X93" s="46"/>
      <c r="Y93" s="46"/>
    </row>
    <row r="94" spans="1:25" s="150" customFormat="1" ht="30" customHeight="1" outlineLevel="1" x14ac:dyDescent="0.25">
      <c r="A94" s="274"/>
      <c r="B94" s="305" t="str">
        <f>Notes!B18</f>
        <v>Note 8</v>
      </c>
      <c r="C94" s="306" t="s">
        <v>169</v>
      </c>
      <c r="D94" s="307"/>
      <c r="E94" s="307"/>
      <c r="F94" s="307"/>
      <c r="G94" s="307"/>
      <c r="H94" s="307"/>
      <c r="I94" s="65"/>
      <c r="J94" s="143"/>
      <c r="K94" s="143"/>
      <c r="L94" s="143"/>
      <c r="M94" s="143"/>
      <c r="N94" s="143"/>
      <c r="O94" s="143"/>
      <c r="P94" s="47"/>
      <c r="Q94" s="46"/>
      <c r="R94" s="46"/>
      <c r="S94" s="46"/>
      <c r="T94" s="46"/>
      <c r="U94" s="46"/>
      <c r="V94" s="46"/>
      <c r="W94" s="46"/>
      <c r="X94" s="46"/>
      <c r="Y94" s="46"/>
    </row>
    <row r="95" spans="1:25" s="150" customFormat="1" ht="30" customHeight="1" outlineLevel="1" x14ac:dyDescent="0.25">
      <c r="A95" s="274"/>
      <c r="B95" s="305"/>
      <c r="C95" s="143"/>
      <c r="D95" s="143"/>
      <c r="E95" s="143"/>
      <c r="F95" s="143"/>
      <c r="G95" s="143"/>
      <c r="H95" s="143"/>
      <c r="I95" s="143"/>
      <c r="J95" s="143"/>
      <c r="K95" s="143"/>
      <c r="L95" s="143"/>
      <c r="M95" s="143"/>
      <c r="N95" s="304" t="s">
        <v>172</v>
      </c>
      <c r="O95" s="304"/>
      <c r="P95" s="47"/>
      <c r="Q95" s="46"/>
      <c r="R95" s="46"/>
      <c r="S95" s="46"/>
      <c r="T95" s="46"/>
      <c r="U95" s="46"/>
      <c r="V95" s="46"/>
      <c r="W95" s="46"/>
      <c r="X95" s="46"/>
      <c r="Y95" s="46"/>
    </row>
    <row r="96" spans="1:25" s="150" customFormat="1" ht="45" customHeight="1" outlineLevel="1" x14ac:dyDescent="0.25">
      <c r="A96" s="274"/>
      <c r="B96" s="305"/>
      <c r="C96" s="303" t="s">
        <v>102</v>
      </c>
      <c r="D96" s="304"/>
      <c r="E96" s="347" t="s">
        <v>103</v>
      </c>
      <c r="F96" s="347"/>
      <c r="G96" s="328"/>
      <c r="H96" s="328"/>
      <c r="I96" s="328"/>
      <c r="J96" s="328"/>
      <c r="K96" s="328"/>
      <c r="L96" s="328"/>
      <c r="M96" s="328"/>
      <c r="N96" s="328"/>
      <c r="O96" s="328"/>
      <c r="P96" s="47"/>
      <c r="Q96" s="46"/>
      <c r="R96" s="46"/>
      <c r="S96" s="46"/>
      <c r="T96" s="46"/>
      <c r="U96" s="46"/>
      <c r="V96" s="46"/>
      <c r="W96" s="46"/>
      <c r="X96" s="46"/>
      <c r="Y96" s="46"/>
    </row>
    <row r="97" spans="1:25" s="150" customFormat="1" ht="30" customHeight="1" outlineLevel="1" x14ac:dyDescent="0.25">
      <c r="A97" s="274"/>
      <c r="B97" s="305"/>
      <c r="C97" s="303"/>
      <c r="D97" s="304"/>
      <c r="E97" s="283" t="s">
        <v>104</v>
      </c>
      <c r="F97" s="284"/>
      <c r="G97" s="285" t="s">
        <v>3</v>
      </c>
      <c r="H97" s="285"/>
      <c r="I97" s="286"/>
      <c r="J97" s="286"/>
      <c r="K97" s="286"/>
      <c r="L97" s="286"/>
      <c r="M97" s="286"/>
      <c r="N97" s="286"/>
      <c r="O97" s="286"/>
      <c r="P97" s="47"/>
      <c r="Q97" s="46"/>
      <c r="R97" s="46"/>
      <c r="S97" s="46"/>
      <c r="T97" s="46"/>
      <c r="U97" s="46"/>
      <c r="V97" s="46"/>
      <c r="W97" s="46"/>
      <c r="X97" s="46"/>
      <c r="Y97" s="46"/>
    </row>
    <row r="98" spans="1:25" s="150" customFormat="1" ht="45" customHeight="1" outlineLevel="1" x14ac:dyDescent="0.25">
      <c r="A98" s="274"/>
      <c r="B98" s="305"/>
      <c r="C98" s="303"/>
      <c r="D98" s="304"/>
      <c r="E98" s="347" t="s">
        <v>105</v>
      </c>
      <c r="F98" s="347"/>
      <c r="G98" s="350"/>
      <c r="H98" s="350"/>
      <c r="I98" s="328"/>
      <c r="J98" s="328"/>
      <c r="K98" s="328"/>
      <c r="L98" s="328"/>
      <c r="M98" s="328"/>
      <c r="N98" s="328"/>
      <c r="O98" s="328"/>
      <c r="P98" s="47"/>
      <c r="Q98" s="46"/>
      <c r="R98" s="46"/>
      <c r="S98" s="46"/>
      <c r="T98" s="46"/>
      <c r="U98" s="46"/>
      <c r="V98" s="46"/>
      <c r="W98" s="46"/>
      <c r="X98" s="46"/>
      <c r="Y98" s="46"/>
    </row>
    <row r="99" spans="1:25" s="150" customFormat="1" ht="30" customHeight="1" outlineLevel="1" x14ac:dyDescent="0.25">
      <c r="A99" s="274"/>
      <c r="B99" s="305"/>
      <c r="C99" s="303"/>
      <c r="D99" s="304"/>
      <c r="E99" s="283" t="s">
        <v>104</v>
      </c>
      <c r="F99" s="284"/>
      <c r="G99" s="285" t="s">
        <v>3</v>
      </c>
      <c r="H99" s="285"/>
      <c r="I99" s="286"/>
      <c r="J99" s="286"/>
      <c r="K99" s="286"/>
      <c r="L99" s="286"/>
      <c r="M99" s="286"/>
      <c r="N99" s="286"/>
      <c r="O99" s="286"/>
      <c r="P99" s="47"/>
      <c r="Q99" s="46"/>
      <c r="R99" s="46"/>
      <c r="S99" s="46"/>
      <c r="T99" s="46"/>
      <c r="U99" s="46"/>
      <c r="V99" s="46"/>
      <c r="W99" s="46"/>
      <c r="X99" s="46"/>
      <c r="Y99" s="46"/>
    </row>
    <row r="100" spans="1:25" s="150" customFormat="1" ht="8.25" customHeight="1" outlineLevel="1" x14ac:dyDescent="0.25">
      <c r="A100" s="274"/>
      <c r="B100" s="305"/>
      <c r="C100" s="143"/>
      <c r="D100" s="143"/>
      <c r="E100" s="143"/>
      <c r="F100" s="143"/>
      <c r="G100" s="143"/>
      <c r="H100" s="143"/>
      <c r="I100" s="143"/>
      <c r="J100" s="143"/>
      <c r="K100" s="143"/>
      <c r="L100" s="143"/>
      <c r="M100" s="143"/>
      <c r="N100" s="286"/>
      <c r="O100" s="286"/>
      <c r="P100" s="47"/>
      <c r="Q100" s="46"/>
      <c r="R100" s="46"/>
      <c r="S100" s="46"/>
      <c r="T100" s="46"/>
      <c r="U100" s="46"/>
      <c r="V100" s="46"/>
      <c r="W100" s="46"/>
      <c r="X100" s="46"/>
      <c r="Y100" s="46"/>
    </row>
    <row r="101" spans="1:25" s="150" customFormat="1" ht="60" customHeight="1" outlineLevel="1" x14ac:dyDescent="0.25">
      <c r="A101" s="274"/>
      <c r="B101" s="305"/>
      <c r="C101" s="303" t="s">
        <v>170</v>
      </c>
      <c r="D101" s="304"/>
      <c r="E101" s="285"/>
      <c r="F101" s="285"/>
      <c r="G101" s="285"/>
      <c r="H101" s="285"/>
      <c r="I101" s="285"/>
      <c r="J101" s="285"/>
      <c r="K101" s="285"/>
      <c r="L101" s="285"/>
      <c r="M101" s="285"/>
      <c r="N101" s="285"/>
      <c r="O101" s="285"/>
      <c r="P101" s="47"/>
      <c r="Q101" s="46"/>
      <c r="R101" s="46"/>
      <c r="S101" s="46"/>
      <c r="T101" s="46"/>
      <c r="U101" s="46"/>
      <c r="V101" s="46"/>
      <c r="W101" s="46"/>
      <c r="X101" s="46"/>
      <c r="Y101" s="46"/>
    </row>
    <row r="102" spans="1:25" s="150" customFormat="1" ht="8.25" customHeight="1" outlineLevel="1" x14ac:dyDescent="0.25">
      <c r="A102" s="274"/>
      <c r="B102" s="305"/>
      <c r="C102" s="287"/>
      <c r="D102" s="287"/>
      <c r="E102" s="287"/>
      <c r="F102" s="287"/>
      <c r="G102" s="287"/>
      <c r="H102" s="287"/>
      <c r="I102" s="287"/>
      <c r="J102" s="287"/>
      <c r="K102" s="287"/>
      <c r="L102" s="287"/>
      <c r="M102" s="287"/>
      <c r="N102" s="287"/>
      <c r="O102" s="287"/>
      <c r="P102" s="47"/>
      <c r="Q102" s="46"/>
      <c r="R102" s="46"/>
      <c r="S102" s="46"/>
      <c r="T102" s="46"/>
      <c r="U102" s="46"/>
      <c r="V102" s="46"/>
      <c r="W102" s="46"/>
      <c r="X102" s="46"/>
      <c r="Y102" s="46"/>
    </row>
    <row r="103" spans="1:25" s="150" customFormat="1" ht="30" customHeight="1" outlineLevel="1" x14ac:dyDescent="0.25">
      <c r="A103" s="274"/>
      <c r="B103" s="305"/>
      <c r="C103" s="143"/>
      <c r="D103" s="143"/>
      <c r="E103" s="143"/>
      <c r="F103" s="143"/>
      <c r="G103" s="143"/>
      <c r="H103" s="143"/>
      <c r="I103" s="143"/>
      <c r="J103" s="143"/>
      <c r="K103" s="143"/>
      <c r="L103" s="143"/>
      <c r="M103" s="143"/>
      <c r="N103" s="304" t="s">
        <v>172</v>
      </c>
      <c r="O103" s="304"/>
      <c r="P103" s="47"/>
      <c r="Q103" s="46"/>
      <c r="R103" s="46"/>
      <c r="S103" s="46"/>
      <c r="T103" s="46"/>
      <c r="U103" s="46"/>
      <c r="V103" s="46"/>
      <c r="W103" s="46"/>
      <c r="X103" s="46"/>
      <c r="Y103" s="46"/>
    </row>
    <row r="104" spans="1:25" s="150" customFormat="1" ht="45" customHeight="1" outlineLevel="1" x14ac:dyDescent="0.25">
      <c r="A104" s="274"/>
      <c r="B104" s="305"/>
      <c r="C104" s="343" t="s">
        <v>106</v>
      </c>
      <c r="D104" s="344"/>
      <c r="E104" s="347" t="s">
        <v>107</v>
      </c>
      <c r="F104" s="347"/>
      <c r="G104" s="328"/>
      <c r="H104" s="328"/>
      <c r="I104" s="328"/>
      <c r="J104" s="328"/>
      <c r="K104" s="328"/>
      <c r="L104" s="328"/>
      <c r="M104" s="328"/>
      <c r="N104" s="328"/>
      <c r="O104" s="328"/>
      <c r="P104" s="47"/>
      <c r="Q104" s="46"/>
      <c r="R104" s="46"/>
      <c r="S104" s="46"/>
      <c r="T104" s="46"/>
      <c r="U104" s="46"/>
      <c r="V104" s="46"/>
      <c r="W104" s="46"/>
      <c r="X104" s="46"/>
      <c r="Y104" s="46"/>
    </row>
    <row r="105" spans="1:25" s="150" customFormat="1" ht="30" customHeight="1" outlineLevel="1" x14ac:dyDescent="0.25">
      <c r="A105" s="274"/>
      <c r="B105" s="305"/>
      <c r="C105" s="345"/>
      <c r="D105" s="346"/>
      <c r="E105" s="283" t="s">
        <v>104</v>
      </c>
      <c r="F105" s="284"/>
      <c r="G105" s="285" t="s">
        <v>3</v>
      </c>
      <c r="H105" s="285"/>
      <c r="I105" s="348"/>
      <c r="J105" s="349"/>
      <c r="K105" s="349"/>
      <c r="L105" s="349"/>
      <c r="M105" s="349"/>
      <c r="N105" s="349"/>
      <c r="O105" s="349"/>
      <c r="P105" s="47"/>
      <c r="Q105" s="46"/>
      <c r="R105" s="46"/>
      <c r="S105" s="46"/>
      <c r="T105" s="46"/>
      <c r="U105" s="46"/>
      <c r="V105" s="46"/>
      <c r="W105" s="46"/>
      <c r="X105" s="46"/>
      <c r="Y105" s="46"/>
    </row>
    <row r="106" spans="1:25" s="150" customFormat="1" ht="6" customHeight="1" outlineLevel="1" x14ac:dyDescent="0.25">
      <c r="A106" s="274"/>
      <c r="B106" s="119"/>
      <c r="C106" s="286"/>
      <c r="D106" s="286"/>
      <c r="E106" s="286"/>
      <c r="F106" s="286"/>
      <c r="G106" s="286"/>
      <c r="H106" s="286"/>
      <c r="I106" s="286"/>
      <c r="J106" s="286"/>
      <c r="K106" s="286"/>
      <c r="L106" s="286"/>
      <c r="M106" s="286"/>
      <c r="N106" s="286"/>
      <c r="O106" s="286"/>
      <c r="P106" s="47"/>
      <c r="Q106" s="46"/>
      <c r="R106" s="46"/>
      <c r="S106" s="46"/>
      <c r="T106" s="46"/>
      <c r="U106" s="46"/>
      <c r="V106" s="46"/>
      <c r="W106" s="46"/>
      <c r="X106" s="46"/>
      <c r="Y106" s="46"/>
    </row>
    <row r="107" spans="1:25" s="150" customFormat="1" ht="25.5" customHeight="1" outlineLevel="1" x14ac:dyDescent="0.25">
      <c r="A107" s="274"/>
      <c r="B107" s="305" t="str">
        <f>Notes!B20</f>
        <v>Note 9</v>
      </c>
      <c r="C107" s="306" t="s">
        <v>178</v>
      </c>
      <c r="D107" s="307"/>
      <c r="E107" s="307"/>
      <c r="F107" s="307"/>
      <c r="G107" s="307"/>
      <c r="H107" s="307"/>
      <c r="I107" s="330"/>
      <c r="J107" s="286"/>
      <c r="K107" s="286"/>
      <c r="L107" s="286"/>
      <c r="M107" s="286"/>
      <c r="N107" s="286"/>
      <c r="O107" s="286"/>
      <c r="P107" s="47"/>
      <c r="Q107" s="46"/>
      <c r="R107" s="46"/>
      <c r="S107" s="46"/>
      <c r="T107" s="46"/>
      <c r="U107" s="46"/>
      <c r="V107" s="46"/>
      <c r="W107" s="46"/>
      <c r="X107" s="46"/>
      <c r="Y107" s="46"/>
    </row>
    <row r="108" spans="1:25" s="150" customFormat="1" ht="6" customHeight="1" outlineLevel="1" x14ac:dyDescent="0.25">
      <c r="A108" s="274"/>
      <c r="B108" s="305"/>
      <c r="C108" s="287"/>
      <c r="D108" s="287"/>
      <c r="E108" s="287"/>
      <c r="F108" s="287"/>
      <c r="G108" s="287"/>
      <c r="H108" s="287"/>
      <c r="I108" s="287"/>
      <c r="J108" s="287"/>
      <c r="K108" s="287"/>
      <c r="L108" s="287"/>
      <c r="M108" s="287"/>
      <c r="N108" s="287"/>
      <c r="O108" s="287"/>
      <c r="P108" s="47"/>
      <c r="Q108" s="46"/>
      <c r="R108" s="46"/>
      <c r="S108" s="46"/>
      <c r="T108" s="46"/>
      <c r="U108" s="46"/>
      <c r="V108" s="46"/>
      <c r="W108" s="46"/>
      <c r="X108" s="46"/>
      <c r="Y108" s="46"/>
    </row>
    <row r="109" spans="1:25" s="150" customFormat="1" ht="53.15" customHeight="1" outlineLevel="1" thickBot="1" x14ac:dyDescent="0.3">
      <c r="A109" s="275"/>
      <c r="B109" s="329"/>
      <c r="C109" s="299" t="s">
        <v>514</v>
      </c>
      <c r="D109" s="299"/>
      <c r="E109" s="299"/>
      <c r="F109" s="299"/>
      <c r="G109" s="299"/>
      <c r="H109" s="299"/>
      <c r="I109" s="299"/>
      <c r="J109" s="299"/>
      <c r="K109" s="299"/>
      <c r="L109" s="299"/>
      <c r="M109" s="299"/>
      <c r="N109" s="299"/>
      <c r="O109" s="299"/>
      <c r="P109" s="47"/>
      <c r="Q109" s="46"/>
      <c r="R109" s="46"/>
      <c r="S109" s="46"/>
      <c r="T109" s="46"/>
      <c r="U109" s="46"/>
      <c r="V109" s="46"/>
      <c r="W109" s="46"/>
      <c r="X109" s="46"/>
      <c r="Y109" s="46"/>
    </row>
    <row r="110" spans="1:25" s="150" customFormat="1" ht="6" customHeight="1" outlineLevel="1" x14ac:dyDescent="0.25">
      <c r="A110" s="56"/>
      <c r="B110" s="117"/>
      <c r="C110" s="143"/>
      <c r="D110" s="143"/>
      <c r="E110" s="143"/>
      <c r="F110" s="143"/>
      <c r="G110" s="143"/>
      <c r="H110" s="143"/>
      <c r="I110" s="143"/>
      <c r="J110" s="143"/>
      <c r="K110" s="143"/>
      <c r="L110" s="143"/>
      <c r="M110" s="143"/>
      <c r="N110" s="143"/>
      <c r="O110" s="143"/>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281" t="s">
        <v>1</v>
      </c>
      <c r="D112" s="282"/>
      <c r="E112" s="143"/>
      <c r="F112" s="143"/>
      <c r="G112" s="143"/>
      <c r="H112" s="143"/>
      <c r="I112" s="143"/>
      <c r="J112" s="143"/>
      <c r="K112" s="143"/>
      <c r="L112" s="143"/>
      <c r="M112" s="143"/>
      <c r="N112" s="143"/>
      <c r="O112" s="143"/>
      <c r="P112" s="47"/>
      <c r="Q112" s="46"/>
      <c r="R112" s="46"/>
      <c r="S112" s="46"/>
      <c r="T112" s="46"/>
      <c r="U112" s="46"/>
      <c r="V112" s="46"/>
      <c r="W112" s="46"/>
      <c r="X112" s="46"/>
      <c r="Y112" s="46"/>
    </row>
    <row r="113" spans="1:25" s="150" customFormat="1" ht="23" outlineLevel="1" x14ac:dyDescent="0.25">
      <c r="A113" s="56"/>
      <c r="B113" s="120" t="s">
        <v>98</v>
      </c>
      <c r="C113" s="298"/>
      <c r="D113" s="299"/>
      <c r="E113" s="299"/>
      <c r="F113" s="299"/>
      <c r="G113" s="299"/>
      <c r="H113" s="299"/>
      <c r="I113" s="299"/>
      <c r="J113" s="299"/>
      <c r="K113" s="299"/>
      <c r="L113" s="299"/>
      <c r="M113" s="299"/>
      <c r="N113" s="299"/>
      <c r="O113" s="299"/>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19"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20"/>
      <c r="B117" s="117"/>
      <c r="C117" s="143"/>
      <c r="D117" s="143"/>
      <c r="E117" s="143"/>
      <c r="F117" s="143"/>
      <c r="G117" s="143"/>
      <c r="H117" s="143"/>
      <c r="I117" s="143"/>
      <c r="J117" s="143"/>
      <c r="K117" s="143"/>
      <c r="L117" s="143"/>
      <c r="M117" s="143"/>
      <c r="N117" s="143"/>
      <c r="O117" s="143"/>
      <c r="P117" s="47"/>
      <c r="Q117" s="46"/>
      <c r="R117" s="46"/>
      <c r="S117" s="46"/>
      <c r="T117" s="46"/>
      <c r="U117" s="46"/>
      <c r="V117" s="46"/>
      <c r="W117" s="46"/>
      <c r="X117" s="46"/>
      <c r="Y117" s="46"/>
    </row>
    <row r="118" spans="1:25" s="150" customFormat="1" outlineLevel="1" x14ac:dyDescent="0.25">
      <c r="A118" s="320"/>
      <c r="B118" s="59" t="s">
        <v>182</v>
      </c>
      <c r="C118" s="143"/>
      <c r="D118" s="143"/>
      <c r="E118" s="143"/>
      <c r="F118" s="143"/>
      <c r="G118" s="143"/>
      <c r="H118" s="169" t="s">
        <v>14</v>
      </c>
      <c r="I118" s="143"/>
      <c r="J118" s="143"/>
      <c r="K118" s="143"/>
      <c r="L118" s="143"/>
      <c r="M118" s="143"/>
      <c r="N118" s="170"/>
      <c r="O118" s="170"/>
      <c r="P118" s="60"/>
      <c r="Q118" s="46"/>
      <c r="R118" s="46"/>
      <c r="S118" s="46"/>
      <c r="T118" s="46"/>
      <c r="U118" s="46"/>
      <c r="V118" s="46"/>
      <c r="W118" s="46"/>
      <c r="X118" s="46"/>
      <c r="Y118" s="46"/>
    </row>
    <row r="119" spans="1:25" s="150" customFormat="1" ht="6" customHeight="1" outlineLevel="1" x14ac:dyDescent="0.25">
      <c r="A119" s="320"/>
      <c r="B119" s="117"/>
      <c r="C119" s="143"/>
      <c r="D119" s="143"/>
      <c r="E119" s="143"/>
      <c r="F119" s="143"/>
      <c r="G119" s="143"/>
      <c r="H119" s="143"/>
      <c r="I119" s="143"/>
      <c r="J119" s="143"/>
      <c r="K119" s="143"/>
      <c r="L119" s="143"/>
      <c r="M119" s="143"/>
      <c r="N119" s="143"/>
      <c r="O119" s="143"/>
      <c r="P119" s="47"/>
      <c r="Q119" s="46"/>
      <c r="R119" s="46"/>
      <c r="S119" s="46"/>
      <c r="T119" s="46"/>
      <c r="U119" s="46"/>
      <c r="V119" s="46"/>
      <c r="W119" s="46"/>
      <c r="X119" s="46"/>
      <c r="Y119" s="46"/>
    </row>
    <row r="120" spans="1:25" s="150" customFormat="1" ht="15" customHeight="1" outlineLevel="1" x14ac:dyDescent="0.25">
      <c r="A120" s="320"/>
      <c r="B120" s="278" t="s">
        <v>68</v>
      </c>
      <c r="C120" s="299" t="s">
        <v>1591</v>
      </c>
      <c r="D120" s="299"/>
      <c r="E120" s="299"/>
      <c r="F120" s="299"/>
      <c r="G120" s="299"/>
      <c r="H120" s="299"/>
      <c r="I120" s="299"/>
      <c r="J120" s="299"/>
      <c r="K120" s="299"/>
      <c r="L120" s="299"/>
      <c r="M120" s="299"/>
      <c r="N120" s="299"/>
      <c r="O120" s="299"/>
      <c r="P120" s="47"/>
      <c r="Q120" s="46"/>
      <c r="R120" s="46"/>
      <c r="S120" s="46"/>
      <c r="T120" s="46"/>
      <c r="U120" s="46"/>
      <c r="V120" s="46"/>
      <c r="W120" s="46"/>
      <c r="X120" s="46"/>
      <c r="Y120" s="46"/>
    </row>
    <row r="121" spans="1:25" s="150" customFormat="1" outlineLevel="1" x14ac:dyDescent="0.25">
      <c r="A121" s="320"/>
      <c r="B121" s="279"/>
      <c r="C121" s="299"/>
      <c r="D121" s="299"/>
      <c r="E121" s="299"/>
      <c r="F121" s="299"/>
      <c r="G121" s="299"/>
      <c r="H121" s="299"/>
      <c r="I121" s="299"/>
      <c r="J121" s="299"/>
      <c r="K121" s="299"/>
      <c r="L121" s="299"/>
      <c r="M121" s="299"/>
      <c r="N121" s="299"/>
      <c r="O121" s="299"/>
      <c r="P121" s="47"/>
      <c r="Q121" s="46"/>
      <c r="R121" s="46"/>
      <c r="S121" s="46"/>
      <c r="T121" s="46"/>
      <c r="U121" s="46"/>
      <c r="V121" s="46"/>
      <c r="W121" s="46"/>
      <c r="X121" s="46"/>
      <c r="Y121" s="46"/>
    </row>
    <row r="122" spans="1:25" s="150" customFormat="1" outlineLevel="1" x14ac:dyDescent="0.25">
      <c r="A122" s="320"/>
      <c r="B122" s="279"/>
      <c r="C122" s="299"/>
      <c r="D122" s="299"/>
      <c r="E122" s="299"/>
      <c r="F122" s="299"/>
      <c r="G122" s="299"/>
      <c r="H122" s="299"/>
      <c r="I122" s="299"/>
      <c r="J122" s="299"/>
      <c r="K122" s="299"/>
      <c r="L122" s="299"/>
      <c r="M122" s="299"/>
      <c r="N122" s="299"/>
      <c r="O122" s="299"/>
      <c r="P122" s="47"/>
      <c r="Q122" s="46"/>
      <c r="R122" s="46"/>
      <c r="S122" s="46"/>
      <c r="T122" s="46"/>
      <c r="U122" s="46"/>
      <c r="V122" s="46"/>
      <c r="W122" s="46"/>
      <c r="X122" s="46"/>
      <c r="Y122" s="46"/>
    </row>
    <row r="123" spans="1:25" s="150" customFormat="1" outlineLevel="1" x14ac:dyDescent="0.25">
      <c r="A123" s="320"/>
      <c r="B123" s="279"/>
      <c r="C123" s="299"/>
      <c r="D123" s="299"/>
      <c r="E123" s="299"/>
      <c r="F123" s="299"/>
      <c r="G123" s="299"/>
      <c r="H123" s="299"/>
      <c r="I123" s="299"/>
      <c r="J123" s="299"/>
      <c r="K123" s="299"/>
      <c r="L123" s="299"/>
      <c r="M123" s="299"/>
      <c r="N123" s="299"/>
      <c r="O123" s="299"/>
      <c r="P123" s="47"/>
      <c r="Q123" s="46"/>
      <c r="R123" s="46"/>
      <c r="S123" s="46"/>
      <c r="T123" s="46"/>
      <c r="U123" s="46"/>
      <c r="V123" s="46"/>
      <c r="W123" s="46"/>
      <c r="X123" s="46"/>
      <c r="Y123" s="46"/>
    </row>
    <row r="124" spans="1:25" s="150" customFormat="1" outlineLevel="1" x14ac:dyDescent="0.25">
      <c r="A124" s="320"/>
      <c r="B124" s="279"/>
      <c r="C124" s="299"/>
      <c r="D124" s="299"/>
      <c r="E124" s="299"/>
      <c r="F124" s="299"/>
      <c r="G124" s="299"/>
      <c r="H124" s="299"/>
      <c r="I124" s="299"/>
      <c r="J124" s="299"/>
      <c r="K124" s="299"/>
      <c r="L124" s="299"/>
      <c r="M124" s="299"/>
      <c r="N124" s="299"/>
      <c r="O124" s="299"/>
      <c r="P124" s="47"/>
      <c r="Q124" s="46"/>
      <c r="R124" s="46"/>
      <c r="S124" s="46"/>
      <c r="T124" s="46"/>
      <c r="U124" s="46"/>
      <c r="V124" s="46"/>
      <c r="W124" s="46"/>
      <c r="X124" s="46"/>
      <c r="Y124" s="46"/>
    </row>
    <row r="125" spans="1:25" s="150" customFormat="1" ht="76" customHeight="1" outlineLevel="1" x14ac:dyDescent="0.25">
      <c r="A125" s="320"/>
      <c r="B125" s="280"/>
      <c r="C125" s="299"/>
      <c r="D125" s="299"/>
      <c r="E125" s="299"/>
      <c r="F125" s="299"/>
      <c r="G125" s="299"/>
      <c r="H125" s="299"/>
      <c r="I125" s="299"/>
      <c r="J125" s="299"/>
      <c r="K125" s="299"/>
      <c r="L125" s="299"/>
      <c r="M125" s="299"/>
      <c r="N125" s="299"/>
      <c r="O125" s="299"/>
      <c r="P125" s="47"/>
      <c r="Q125" s="46"/>
      <c r="R125" s="46"/>
      <c r="S125" s="46"/>
      <c r="T125" s="46"/>
      <c r="U125" s="46"/>
      <c r="V125" s="46"/>
      <c r="W125" s="46"/>
      <c r="X125" s="46"/>
      <c r="Y125" s="46"/>
    </row>
    <row r="126" spans="1:25" s="150" customFormat="1" ht="6" hidden="1" customHeight="1" outlineLevel="1" thickBot="1" x14ac:dyDescent="0.3">
      <c r="A126" s="321"/>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idden="1" x14ac:dyDescent="0.25">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hidden="1"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hidden="1" customHeight="1" outlineLevel="1" thickBot="1" x14ac:dyDescent="0.3">
      <c r="A129" s="64"/>
      <c r="B129" s="117"/>
      <c r="C129" s="143"/>
      <c r="D129" s="143"/>
      <c r="E129" s="143"/>
      <c r="F129" s="143"/>
      <c r="G129" s="143"/>
      <c r="H129" s="143"/>
      <c r="I129" s="143"/>
      <c r="J129" s="143"/>
      <c r="K129" s="143"/>
      <c r="L129" s="143"/>
      <c r="M129" s="143"/>
      <c r="N129" s="143"/>
      <c r="O129" s="143"/>
      <c r="P129" s="47"/>
      <c r="Q129" s="46"/>
      <c r="R129" s="46"/>
      <c r="S129" s="46"/>
      <c r="T129" s="46"/>
      <c r="U129" s="46"/>
      <c r="V129" s="46"/>
      <c r="W129" s="46"/>
      <c r="X129" s="46"/>
      <c r="Y129" s="46"/>
    </row>
    <row r="130" spans="1:25" s="150" customFormat="1" ht="12" hidden="1" outlineLevel="1" thickBot="1" x14ac:dyDescent="0.3">
      <c r="A130" s="64"/>
      <c r="B130" s="316" t="s">
        <v>154</v>
      </c>
      <c r="C130" s="317"/>
      <c r="D130" s="317"/>
      <c r="E130" s="317"/>
      <c r="F130" s="317"/>
      <c r="G130" s="317"/>
      <c r="H130" s="317"/>
      <c r="I130" s="317"/>
      <c r="J130" s="317"/>
      <c r="K130" s="317"/>
      <c r="L130" s="317"/>
      <c r="M130" s="317"/>
      <c r="N130" s="317"/>
      <c r="O130" s="318"/>
      <c r="P130" s="47"/>
      <c r="Q130" s="46" t="s">
        <v>58</v>
      </c>
      <c r="R130" s="46"/>
      <c r="S130" s="46"/>
      <c r="T130" s="46"/>
      <c r="U130" s="46"/>
      <c r="V130" s="46"/>
      <c r="W130" s="46"/>
      <c r="X130" s="46"/>
      <c r="Y130" s="46"/>
    </row>
    <row r="131" spans="1:25" s="150" customFormat="1" ht="6" hidden="1" customHeight="1" outlineLevel="1" thickBot="1" x14ac:dyDescent="0.3">
      <c r="A131" s="64"/>
      <c r="B131" s="117"/>
      <c r="C131" s="143"/>
      <c r="D131" s="143"/>
      <c r="E131" s="143"/>
      <c r="F131" s="143"/>
      <c r="G131" s="143"/>
      <c r="H131" s="143"/>
      <c r="I131" s="143"/>
      <c r="J131" s="143"/>
      <c r="K131" s="143"/>
      <c r="L131" s="143"/>
      <c r="M131" s="143"/>
      <c r="N131" s="143"/>
      <c r="O131" s="143"/>
      <c r="P131" s="47"/>
      <c r="Q131" s="46" t="s">
        <v>59</v>
      </c>
      <c r="R131" s="46"/>
      <c r="S131" s="46"/>
      <c r="T131" s="46"/>
      <c r="U131" s="46"/>
      <c r="V131" s="46"/>
      <c r="W131" s="46"/>
      <c r="X131" s="46"/>
      <c r="Y131" s="46"/>
    </row>
    <row r="132" spans="1:25" s="150" customFormat="1" ht="15" hidden="1" customHeight="1" outlineLevel="1" x14ac:dyDescent="0.25">
      <c r="A132" s="319" t="str">
        <f>Notes!B24</f>
        <v>Note 11</v>
      </c>
      <c r="B132" s="124" t="s">
        <v>61</v>
      </c>
      <c r="C132" s="172" t="s">
        <v>39</v>
      </c>
      <c r="D132" s="173"/>
      <c r="E132" s="140" t="s">
        <v>46</v>
      </c>
      <c r="F132" s="174" t="s">
        <v>40</v>
      </c>
      <c r="G132" s="140" t="s">
        <v>50</v>
      </c>
      <c r="H132" s="174" t="s">
        <v>41</v>
      </c>
      <c r="I132" s="140" t="s">
        <v>46</v>
      </c>
      <c r="J132" s="174" t="s">
        <v>42</v>
      </c>
      <c r="K132" s="140" t="s">
        <v>46</v>
      </c>
      <c r="L132" s="65"/>
      <c r="M132" s="65"/>
      <c r="N132" s="65"/>
      <c r="O132" s="65"/>
      <c r="P132" s="47"/>
      <c r="Q132" s="46" t="s">
        <v>46</v>
      </c>
      <c r="R132" s="46"/>
      <c r="S132" s="46"/>
      <c r="T132" s="46"/>
      <c r="U132" s="46"/>
      <c r="V132" s="46"/>
      <c r="W132" s="46"/>
      <c r="X132" s="46"/>
      <c r="Y132" s="46"/>
    </row>
    <row r="133" spans="1:25" s="150" customFormat="1" hidden="1" outlineLevel="1" x14ac:dyDescent="0.25">
      <c r="A133" s="320"/>
      <c r="B133" s="115"/>
      <c r="C133" s="138"/>
      <c r="D133" s="139"/>
      <c r="E133" s="139"/>
      <c r="F133" s="139"/>
      <c r="G133" s="139"/>
      <c r="H133" s="139"/>
      <c r="I133" s="139"/>
      <c r="J133" s="139"/>
      <c r="K133" s="139"/>
      <c r="L133" s="139"/>
      <c r="M133" s="139"/>
      <c r="N133" s="139"/>
      <c r="O133" s="139"/>
      <c r="P133" s="47"/>
      <c r="Q133" s="46" t="s">
        <v>50</v>
      </c>
      <c r="R133" s="46" t="s">
        <v>50</v>
      </c>
      <c r="S133" s="46"/>
      <c r="T133" s="46"/>
      <c r="U133" s="46"/>
      <c r="V133" s="46"/>
      <c r="W133" s="46"/>
      <c r="X133" s="46"/>
      <c r="Y133" s="46"/>
    </row>
    <row r="134" spans="1:25" s="150" customFormat="1" hidden="1" outlineLevel="1" x14ac:dyDescent="0.25">
      <c r="A134" s="320"/>
      <c r="B134" s="115"/>
      <c r="C134" s="138"/>
      <c r="D134" s="139"/>
      <c r="E134" s="139"/>
      <c r="F134" s="139"/>
      <c r="G134" s="139"/>
      <c r="H134" s="139"/>
      <c r="I134" s="139"/>
      <c r="J134" s="139"/>
      <c r="K134" s="139"/>
      <c r="L134" s="139"/>
      <c r="M134" s="139"/>
      <c r="N134" s="139"/>
      <c r="O134" s="139"/>
      <c r="P134" s="47"/>
      <c r="Q134" s="46"/>
      <c r="R134" s="46"/>
      <c r="S134" s="46"/>
      <c r="T134" s="46"/>
      <c r="U134" s="46"/>
      <c r="V134" s="46"/>
      <c r="W134" s="46"/>
      <c r="X134" s="46"/>
      <c r="Y134" s="46"/>
    </row>
    <row r="135" spans="1:25" s="150" customFormat="1" hidden="1" outlineLevel="1" x14ac:dyDescent="0.25">
      <c r="A135" s="320"/>
      <c r="B135" s="115"/>
      <c r="C135" s="138"/>
      <c r="D135" s="139"/>
      <c r="E135" s="139"/>
      <c r="F135" s="139"/>
      <c r="G135" s="139"/>
      <c r="H135" s="139"/>
      <c r="I135" s="139"/>
      <c r="J135" s="139"/>
      <c r="K135" s="139"/>
      <c r="L135" s="139"/>
      <c r="M135" s="139"/>
      <c r="N135" s="139"/>
      <c r="O135" s="139"/>
      <c r="P135" s="47"/>
      <c r="Q135" s="46"/>
      <c r="R135" s="46"/>
      <c r="S135" s="46"/>
      <c r="T135" s="46"/>
      <c r="U135" s="46"/>
      <c r="V135" s="46"/>
      <c r="W135" s="46"/>
      <c r="X135" s="46"/>
      <c r="Y135" s="46"/>
    </row>
    <row r="136" spans="1:25" s="150" customFormat="1" hidden="1" outlineLevel="1" x14ac:dyDescent="0.25">
      <c r="A136" s="320"/>
      <c r="B136" s="115"/>
      <c r="C136" s="138"/>
      <c r="D136" s="139"/>
      <c r="E136" s="139"/>
      <c r="F136" s="139"/>
      <c r="G136" s="139"/>
      <c r="H136" s="139"/>
      <c r="I136" s="139"/>
      <c r="J136" s="139"/>
      <c r="K136" s="139"/>
      <c r="L136" s="139"/>
      <c r="M136" s="139"/>
      <c r="N136" s="139"/>
      <c r="O136" s="139"/>
      <c r="P136" s="47"/>
      <c r="Q136" s="46"/>
      <c r="R136" s="46"/>
      <c r="S136" s="46"/>
      <c r="T136" s="46"/>
      <c r="U136" s="46"/>
      <c r="V136" s="46"/>
      <c r="W136" s="46"/>
      <c r="X136" s="46"/>
      <c r="Y136" s="46"/>
    </row>
    <row r="137" spans="1:25" s="150" customFormat="1" ht="12" hidden="1" outlineLevel="1" thickBot="1" x14ac:dyDescent="0.3">
      <c r="A137" s="321"/>
      <c r="B137" s="125"/>
      <c r="C137" s="138"/>
      <c r="D137" s="139"/>
      <c r="E137" s="139"/>
      <c r="F137" s="139"/>
      <c r="G137" s="139"/>
      <c r="H137" s="139"/>
      <c r="I137" s="139"/>
      <c r="J137" s="139"/>
      <c r="K137" s="139"/>
      <c r="L137" s="139"/>
      <c r="M137" s="139"/>
      <c r="N137" s="139"/>
      <c r="O137" s="139"/>
      <c r="P137" s="47"/>
      <c r="Q137" s="46"/>
      <c r="R137" s="46"/>
      <c r="S137" s="46"/>
      <c r="T137" s="46"/>
      <c r="U137" s="46"/>
      <c r="V137" s="46"/>
      <c r="W137" s="46"/>
      <c r="X137" s="46"/>
      <c r="Y137" s="46"/>
    </row>
    <row r="138" spans="1:25" s="150" customFormat="1" ht="6" hidden="1" customHeight="1" outlineLevel="1" x14ac:dyDescent="0.25">
      <c r="A138" s="319" t="str">
        <f>Notes!B26</f>
        <v>Note 12</v>
      </c>
      <c r="B138" s="117"/>
      <c r="C138" s="143"/>
      <c r="D138" s="143"/>
      <c r="E138" s="143"/>
      <c r="F138" s="143"/>
      <c r="G138" s="143"/>
      <c r="H138" s="143"/>
      <c r="I138" s="143"/>
      <c r="J138" s="143"/>
      <c r="K138" s="143"/>
      <c r="L138" s="143"/>
      <c r="M138" s="143"/>
      <c r="N138" s="143"/>
      <c r="O138" s="143"/>
      <c r="P138" s="47"/>
      <c r="Q138" s="46"/>
      <c r="R138" s="46"/>
      <c r="S138" s="46"/>
      <c r="T138" s="46"/>
      <c r="U138" s="46"/>
      <c r="V138" s="46"/>
      <c r="W138" s="46"/>
      <c r="X138" s="46"/>
      <c r="Y138" s="46"/>
    </row>
    <row r="139" spans="1:25" s="150" customFormat="1" ht="15" hidden="1" customHeight="1" outlineLevel="1" x14ac:dyDescent="0.25">
      <c r="A139" s="320"/>
      <c r="B139" s="124" t="s">
        <v>48</v>
      </c>
      <c r="C139" s="335" t="s">
        <v>109</v>
      </c>
      <c r="D139" s="336"/>
      <c r="E139" s="336"/>
      <c r="F139" s="337"/>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hidden="1" customHeight="1" outlineLevel="1" x14ac:dyDescent="0.25">
      <c r="A140" s="320"/>
      <c r="B140" s="115"/>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hidden="1" outlineLevel="1" x14ac:dyDescent="0.25">
      <c r="A141" s="320"/>
      <c r="B141" s="115"/>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hidden="1" outlineLevel="1" x14ac:dyDescent="0.25">
      <c r="A142" s="320"/>
      <c r="B142" s="115"/>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hidden="1" outlineLevel="1" x14ac:dyDescent="0.25">
      <c r="A143" s="320"/>
      <c r="B143" s="115"/>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hidden="1" outlineLevel="1" x14ac:dyDescent="0.25">
      <c r="A144" s="320"/>
      <c r="B144" s="115"/>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hidden="1" outlineLevel="1" x14ac:dyDescent="0.25">
      <c r="A145" s="320"/>
      <c r="B145" s="125"/>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hidden="1" customHeight="1" outlineLevel="1" thickBot="1" x14ac:dyDescent="0.3">
      <c r="A146" s="321"/>
      <c r="B146" s="103"/>
      <c r="C146" s="143"/>
      <c r="D146" s="143"/>
      <c r="E146" s="143"/>
      <c r="F146" s="143"/>
      <c r="G146" s="143"/>
      <c r="H146" s="143"/>
      <c r="I146" s="143"/>
      <c r="J146" s="143"/>
      <c r="K146" s="143"/>
      <c r="L146" s="143"/>
      <c r="M146" s="143"/>
      <c r="N146" s="143"/>
      <c r="O146" s="143"/>
      <c r="P146" s="47"/>
      <c r="Q146" s="46"/>
      <c r="R146" s="46"/>
      <c r="S146" s="46"/>
      <c r="T146" s="46"/>
      <c r="U146" s="46"/>
      <c r="V146" s="46"/>
      <c r="W146" s="46"/>
      <c r="X146" s="46"/>
      <c r="Y146" s="46"/>
    </row>
    <row r="147" spans="1:25" s="150" customFormat="1" ht="15" hidden="1" customHeight="1" outlineLevel="1" x14ac:dyDescent="0.25">
      <c r="A147" s="320" t="str">
        <f>Notes!B28</f>
        <v>Note 13</v>
      </c>
      <c r="B147" s="124" t="s">
        <v>62</v>
      </c>
      <c r="C147" s="276" t="s">
        <v>135</v>
      </c>
      <c r="D147" s="277"/>
      <c r="E147" s="277"/>
      <c r="F147" s="277"/>
      <c r="G147" s="277"/>
      <c r="H147" s="277"/>
      <c r="I147" s="65"/>
      <c r="J147" s="65"/>
      <c r="K147" s="65"/>
      <c r="L147" s="65"/>
      <c r="M147" s="65"/>
      <c r="N147" s="65"/>
      <c r="O147" s="65"/>
      <c r="P147" s="47"/>
      <c r="Q147" s="46"/>
      <c r="R147" s="46"/>
      <c r="S147" s="46"/>
      <c r="T147" s="46"/>
      <c r="U147" s="46"/>
      <c r="V147" s="46"/>
      <c r="W147" s="46"/>
      <c r="X147" s="46"/>
      <c r="Y147" s="46"/>
    </row>
    <row r="148" spans="1:25" s="150" customFormat="1" ht="4.5" hidden="1" customHeight="1" outlineLevel="1" x14ac:dyDescent="0.25">
      <c r="A148" s="320"/>
      <c r="B148" s="115"/>
      <c r="C148" s="143"/>
      <c r="D148" s="143"/>
      <c r="E148" s="143"/>
      <c r="F148" s="143"/>
      <c r="G148" s="143"/>
      <c r="H148" s="143"/>
      <c r="I148" s="143"/>
      <c r="J148" s="143"/>
      <c r="K148" s="143"/>
      <c r="L148" s="143"/>
      <c r="M148" s="143"/>
      <c r="N148" s="143"/>
      <c r="O148" s="143"/>
      <c r="P148" s="47"/>
      <c r="Q148" s="46"/>
      <c r="R148" s="46"/>
      <c r="S148" s="46"/>
      <c r="T148" s="46"/>
      <c r="U148" s="46"/>
      <c r="V148" s="46"/>
      <c r="W148" s="46"/>
      <c r="X148" s="46"/>
      <c r="Y148" s="46"/>
    </row>
    <row r="149" spans="1:25" s="150" customFormat="1" ht="15" hidden="1" customHeight="1" outlineLevel="1" x14ac:dyDescent="0.25">
      <c r="A149" s="320"/>
      <c r="B149" s="115"/>
      <c r="C149" s="333">
        <v>4</v>
      </c>
      <c r="D149" s="334"/>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hidden="1" outlineLevel="1" x14ac:dyDescent="0.25">
      <c r="A150" s="320"/>
      <c r="B150" s="115"/>
      <c r="C150" s="290">
        <v>2</v>
      </c>
      <c r="D150" s="291"/>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hidden="1" customHeight="1" outlineLevel="1" x14ac:dyDescent="0.25">
      <c r="A151" s="320"/>
      <c r="B151" s="115"/>
      <c r="C151" s="338"/>
      <c r="D151" s="339"/>
      <c r="E151" s="339"/>
      <c r="F151" s="339"/>
      <c r="G151" s="339"/>
      <c r="H151" s="339"/>
      <c r="I151" s="339"/>
      <c r="J151" s="339"/>
      <c r="K151" s="339"/>
      <c r="L151" s="339"/>
      <c r="M151" s="339"/>
      <c r="N151" s="339"/>
      <c r="O151" s="339"/>
      <c r="P151" s="47"/>
      <c r="Q151" s="46" t="s">
        <v>136</v>
      </c>
      <c r="R151" s="46"/>
      <c r="S151" s="46"/>
      <c r="T151" s="46"/>
      <c r="U151" s="46"/>
      <c r="V151" s="46"/>
      <c r="W151" s="46"/>
      <c r="X151" s="46"/>
      <c r="Y151" s="46"/>
    </row>
    <row r="152" spans="1:25" s="150" customFormat="1" hidden="1" outlineLevel="1" x14ac:dyDescent="0.25">
      <c r="A152" s="320"/>
      <c r="B152" s="115"/>
      <c r="C152" s="338"/>
      <c r="D152" s="339"/>
      <c r="E152" s="339"/>
      <c r="F152" s="339"/>
      <c r="G152" s="339"/>
      <c r="H152" s="339"/>
      <c r="I152" s="339"/>
      <c r="J152" s="339"/>
      <c r="K152" s="339"/>
      <c r="L152" s="339"/>
      <c r="M152" s="339"/>
      <c r="N152" s="339"/>
      <c r="O152" s="339"/>
      <c r="P152" s="47"/>
      <c r="Q152" s="46" t="s">
        <v>137</v>
      </c>
      <c r="R152" s="46"/>
      <c r="S152" s="46"/>
      <c r="T152" s="46"/>
      <c r="U152" s="46"/>
      <c r="V152" s="46"/>
      <c r="W152" s="46"/>
      <c r="X152" s="46"/>
      <c r="Y152" s="46"/>
    </row>
    <row r="153" spans="1:25" s="150" customFormat="1" hidden="1" outlineLevel="1" x14ac:dyDescent="0.25">
      <c r="A153" s="320"/>
      <c r="B153" s="115"/>
      <c r="C153" s="338"/>
      <c r="D153" s="339"/>
      <c r="E153" s="339"/>
      <c r="F153" s="339"/>
      <c r="G153" s="339"/>
      <c r="H153" s="339"/>
      <c r="I153" s="339"/>
      <c r="J153" s="339"/>
      <c r="K153" s="339"/>
      <c r="L153" s="339"/>
      <c r="M153" s="339"/>
      <c r="N153" s="339"/>
      <c r="O153" s="339"/>
      <c r="P153" s="47"/>
      <c r="Q153" s="46" t="s">
        <v>138</v>
      </c>
      <c r="R153" s="46"/>
      <c r="S153" s="46"/>
      <c r="T153" s="46"/>
      <c r="U153" s="46"/>
      <c r="V153" s="46"/>
      <c r="W153" s="46"/>
      <c r="X153" s="46"/>
      <c r="Y153" s="46"/>
    </row>
    <row r="154" spans="1:25" s="150" customFormat="1" hidden="1" outlineLevel="1" x14ac:dyDescent="0.25">
      <c r="A154" s="320"/>
      <c r="B154" s="115"/>
      <c r="C154" s="338"/>
      <c r="D154" s="339"/>
      <c r="E154" s="339"/>
      <c r="F154" s="339"/>
      <c r="G154" s="339"/>
      <c r="H154" s="339"/>
      <c r="I154" s="339"/>
      <c r="J154" s="339"/>
      <c r="K154" s="339"/>
      <c r="L154" s="339"/>
      <c r="M154" s="339"/>
      <c r="N154" s="339"/>
      <c r="O154" s="339"/>
      <c r="P154" s="47"/>
      <c r="Q154" s="46" t="s">
        <v>139</v>
      </c>
      <c r="R154" s="46"/>
      <c r="S154" s="46"/>
      <c r="T154" s="46"/>
      <c r="U154" s="46"/>
      <c r="V154" s="46"/>
      <c r="W154" s="46"/>
      <c r="X154" s="46"/>
      <c r="Y154" s="46"/>
    </row>
    <row r="155" spans="1:25" s="150" customFormat="1" hidden="1" outlineLevel="1" x14ac:dyDescent="0.25">
      <c r="A155" s="320"/>
      <c r="B155" s="125"/>
      <c r="C155" s="338"/>
      <c r="D155" s="339"/>
      <c r="E155" s="339"/>
      <c r="F155" s="339"/>
      <c r="G155" s="339"/>
      <c r="H155" s="339"/>
      <c r="I155" s="339"/>
      <c r="J155" s="339"/>
      <c r="K155" s="339"/>
      <c r="L155" s="339"/>
      <c r="M155" s="339"/>
      <c r="N155" s="339"/>
      <c r="O155" s="339"/>
      <c r="P155" s="47"/>
      <c r="Q155" s="46" t="s">
        <v>140</v>
      </c>
      <c r="R155" s="46"/>
      <c r="S155" s="46"/>
      <c r="T155" s="46"/>
      <c r="U155" s="46"/>
      <c r="V155" s="46"/>
      <c r="W155" s="46"/>
      <c r="X155" s="46"/>
      <c r="Y155" s="46"/>
    </row>
    <row r="156" spans="1:25" s="150" customFormat="1" ht="6" hidden="1" customHeight="1" outlineLevel="1" thickBot="1" x14ac:dyDescent="0.3">
      <c r="A156" s="321"/>
      <c r="B156" s="117"/>
      <c r="C156" s="143"/>
      <c r="D156" s="143"/>
      <c r="E156" s="143"/>
      <c r="F156" s="143"/>
      <c r="G156" s="143"/>
      <c r="H156" s="143"/>
      <c r="I156" s="143"/>
      <c r="J156" s="143"/>
      <c r="K156" s="143"/>
      <c r="L156" s="143"/>
      <c r="M156" s="143"/>
      <c r="N156" s="143"/>
      <c r="O156" s="143"/>
      <c r="P156" s="47"/>
      <c r="Q156" s="46"/>
      <c r="R156" s="46"/>
      <c r="S156" s="46"/>
      <c r="T156" s="46"/>
      <c r="U156" s="46"/>
      <c r="V156" s="46"/>
      <c r="W156" s="46"/>
      <c r="X156" s="46"/>
      <c r="Y156" s="46"/>
    </row>
    <row r="157" spans="1:25" s="150" customFormat="1" ht="46.5" hidden="1" customHeight="1" outlineLevel="1" x14ac:dyDescent="0.25">
      <c r="A157" s="273" t="str">
        <f>Notes!B30</f>
        <v>Note 14</v>
      </c>
      <c r="B157" s="126" t="s">
        <v>141</v>
      </c>
      <c r="C157" s="281" t="s">
        <v>38</v>
      </c>
      <c r="D157" s="282"/>
      <c r="E157" s="143"/>
      <c r="F157" s="143"/>
      <c r="G157" s="143"/>
      <c r="H157" s="143"/>
      <c r="I157" s="143"/>
      <c r="J157" s="143"/>
      <c r="K157" s="143"/>
      <c r="L157" s="143"/>
      <c r="M157" s="143"/>
      <c r="N157" s="143"/>
      <c r="O157" s="143"/>
      <c r="P157" s="47"/>
      <c r="Q157" s="46"/>
      <c r="R157" s="46"/>
      <c r="S157" s="46"/>
      <c r="T157" s="46"/>
      <c r="U157" s="46"/>
      <c r="V157" s="46"/>
      <c r="W157" s="46"/>
      <c r="X157" s="46"/>
      <c r="Y157" s="46"/>
    </row>
    <row r="158" spans="1:25" s="150" customFormat="1" ht="6" hidden="1" customHeight="1" outlineLevel="1" x14ac:dyDescent="0.25">
      <c r="A158" s="274"/>
      <c r="B158" s="36"/>
      <c r="C158" s="143"/>
      <c r="D158" s="143"/>
      <c r="E158" s="143"/>
      <c r="F158" s="143"/>
      <c r="G158" s="143"/>
      <c r="H158" s="143"/>
      <c r="I158" s="143"/>
      <c r="J158" s="143"/>
      <c r="K158" s="143"/>
      <c r="L158" s="143"/>
      <c r="M158" s="143"/>
      <c r="N158" s="143"/>
      <c r="O158" s="143"/>
      <c r="P158" s="47"/>
      <c r="Q158" s="46"/>
      <c r="R158" s="46"/>
      <c r="S158" s="46"/>
      <c r="T158" s="46"/>
      <c r="U158" s="46"/>
      <c r="V158" s="46"/>
      <c r="W158" s="46"/>
      <c r="X158" s="46"/>
      <c r="Y158" s="46"/>
    </row>
    <row r="159" spans="1:25" s="150" customFormat="1" ht="69.75" hidden="1" customHeight="1" outlineLevel="1" x14ac:dyDescent="0.25">
      <c r="A159" s="274"/>
      <c r="B159" s="126" t="s">
        <v>99</v>
      </c>
      <c r="C159" s="298"/>
      <c r="D159" s="299"/>
      <c r="E159" s="299"/>
      <c r="F159" s="299"/>
      <c r="G159" s="299"/>
      <c r="H159" s="299"/>
      <c r="I159" s="299"/>
      <c r="J159" s="299"/>
      <c r="K159" s="299"/>
      <c r="L159" s="299"/>
      <c r="M159" s="299"/>
      <c r="N159" s="299"/>
      <c r="O159" s="299"/>
      <c r="P159" s="47"/>
      <c r="Q159" s="46"/>
      <c r="R159" s="46"/>
      <c r="S159" s="46"/>
      <c r="T159" s="46"/>
      <c r="U159" s="46"/>
      <c r="V159" s="46"/>
      <c r="W159" s="46"/>
      <c r="X159" s="46"/>
      <c r="Y159" s="46"/>
    </row>
    <row r="160" spans="1:25" s="150" customFormat="1" ht="6" hidden="1" customHeight="1" outlineLevel="1" thickBot="1" x14ac:dyDescent="0.3">
      <c r="A160" s="275"/>
      <c r="B160" s="36"/>
      <c r="C160" s="143"/>
      <c r="D160" s="143"/>
      <c r="E160" s="143"/>
      <c r="F160" s="143"/>
      <c r="G160" s="143"/>
      <c r="H160" s="143"/>
      <c r="I160" s="143"/>
      <c r="J160" s="143"/>
      <c r="K160" s="143"/>
      <c r="L160" s="143"/>
      <c r="M160" s="143"/>
      <c r="N160" s="143"/>
      <c r="O160" s="143"/>
      <c r="P160" s="47"/>
      <c r="Q160" s="46"/>
      <c r="R160" s="46"/>
      <c r="S160" s="46"/>
      <c r="T160" s="46"/>
      <c r="U160" s="46"/>
      <c r="V160" s="46"/>
      <c r="W160" s="46"/>
      <c r="X160" s="46"/>
      <c r="Y160" s="46"/>
    </row>
    <row r="161" spans="1:25" s="150" customFormat="1" ht="15" hidden="1" customHeight="1" outlineLevel="1" x14ac:dyDescent="0.25">
      <c r="A161" s="273" t="str">
        <f>Notes!B32</f>
        <v>Note 15</v>
      </c>
      <c r="B161" s="104" t="s">
        <v>77</v>
      </c>
      <c r="C161" s="281" t="s">
        <v>38</v>
      </c>
      <c r="D161" s="282"/>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hidden="1" customHeight="1" outlineLevel="1" x14ac:dyDescent="0.25">
      <c r="A162" s="274"/>
      <c r="B162" s="117"/>
      <c r="C162" s="143"/>
      <c r="D162" s="143"/>
      <c r="E162" s="143"/>
      <c r="F162" s="143"/>
      <c r="G162" s="143"/>
      <c r="H162" s="143"/>
      <c r="I162" s="143"/>
      <c r="J162" s="143"/>
      <c r="K162" s="143"/>
      <c r="L162" s="143"/>
      <c r="M162" s="143"/>
      <c r="N162" s="143"/>
      <c r="O162" s="143"/>
      <c r="P162" s="47"/>
      <c r="Q162" s="46" t="s">
        <v>35</v>
      </c>
      <c r="R162" s="46"/>
      <c r="S162" s="46"/>
      <c r="T162" s="46"/>
      <c r="U162" s="46"/>
      <c r="V162" s="46"/>
      <c r="W162" s="46"/>
      <c r="X162" s="46"/>
      <c r="Y162" s="46"/>
    </row>
    <row r="163" spans="1:25" s="150" customFormat="1" ht="15" hidden="1" customHeight="1" outlineLevel="1" x14ac:dyDescent="0.25">
      <c r="A163" s="274"/>
      <c r="B163" s="104" t="s">
        <v>49</v>
      </c>
      <c r="C163" s="281" t="s">
        <v>35</v>
      </c>
      <c r="D163" s="282"/>
      <c r="E163" s="282"/>
      <c r="F163" s="282"/>
      <c r="G163" s="65"/>
      <c r="H163" s="65"/>
      <c r="I163" s="143"/>
      <c r="J163" s="65"/>
      <c r="K163" s="65"/>
      <c r="L163" s="65"/>
      <c r="M163" s="65"/>
      <c r="N163" s="65"/>
      <c r="O163" s="65"/>
      <c r="P163" s="47"/>
      <c r="Q163" s="46" t="s">
        <v>69</v>
      </c>
      <c r="R163" s="46"/>
      <c r="S163" s="46"/>
      <c r="T163" s="46"/>
      <c r="U163" s="46"/>
      <c r="V163" s="46"/>
      <c r="W163" s="46"/>
      <c r="X163" s="46"/>
      <c r="Y163" s="46"/>
    </row>
    <row r="164" spans="1:25" s="150" customFormat="1" ht="6" hidden="1" customHeight="1" outlineLevel="1" thickBot="1" x14ac:dyDescent="0.3">
      <c r="A164" s="275"/>
      <c r="B164" s="117"/>
      <c r="C164" s="143"/>
      <c r="D164" s="143"/>
      <c r="E164" s="143"/>
      <c r="F164" s="143"/>
      <c r="G164" s="143"/>
      <c r="H164" s="143"/>
      <c r="I164" s="143"/>
      <c r="J164" s="143"/>
      <c r="K164" s="143"/>
      <c r="L164" s="143"/>
      <c r="M164" s="143"/>
      <c r="N164" s="143"/>
      <c r="O164" s="143"/>
      <c r="P164" s="47"/>
      <c r="Q164" s="46" t="s">
        <v>70</v>
      </c>
      <c r="R164" s="46"/>
      <c r="S164" s="46"/>
      <c r="T164" s="46"/>
      <c r="U164" s="46"/>
      <c r="V164" s="46"/>
      <c r="W164" s="46"/>
      <c r="X164" s="46"/>
      <c r="Y164" s="46"/>
    </row>
    <row r="165" spans="1:25" s="150" customFormat="1" ht="12" hidden="1" outlineLevel="1" thickBot="1" x14ac:dyDescent="0.3">
      <c r="A165" s="319" t="str">
        <f>Notes!B34</f>
        <v>Note 16</v>
      </c>
      <c r="B165" s="316" t="s">
        <v>155</v>
      </c>
      <c r="C165" s="317"/>
      <c r="D165" s="317"/>
      <c r="E165" s="317"/>
      <c r="F165" s="317"/>
      <c r="G165" s="317"/>
      <c r="H165" s="317"/>
      <c r="I165" s="317"/>
      <c r="J165" s="317"/>
      <c r="K165" s="317"/>
      <c r="L165" s="317"/>
      <c r="M165" s="317"/>
      <c r="N165" s="317"/>
      <c r="O165" s="318"/>
      <c r="P165" s="47"/>
      <c r="Q165" s="46"/>
      <c r="R165" s="46"/>
      <c r="S165" s="46"/>
      <c r="T165" s="46"/>
      <c r="U165" s="46"/>
      <c r="V165" s="46"/>
      <c r="W165" s="46"/>
      <c r="X165" s="46"/>
      <c r="Y165" s="46"/>
    </row>
    <row r="166" spans="1:25" s="150" customFormat="1" ht="6" hidden="1" customHeight="1" outlineLevel="1" x14ac:dyDescent="0.25">
      <c r="A166" s="320"/>
      <c r="B166" s="117"/>
      <c r="C166" s="143"/>
      <c r="D166" s="143"/>
      <c r="E166" s="143"/>
      <c r="F166" s="143"/>
      <c r="G166" s="143"/>
      <c r="H166" s="143"/>
      <c r="I166" s="143"/>
      <c r="J166" s="143"/>
      <c r="K166" s="143"/>
      <c r="L166" s="143"/>
      <c r="M166" s="143"/>
      <c r="N166" s="143"/>
      <c r="O166" s="143"/>
      <c r="P166" s="47"/>
      <c r="Q166" s="46" t="s">
        <v>55</v>
      </c>
      <c r="R166" s="46"/>
      <c r="S166" s="46"/>
      <c r="T166" s="46"/>
      <c r="U166" s="46"/>
      <c r="V166" s="46"/>
      <c r="W166" s="46"/>
      <c r="X166" s="46"/>
      <c r="Y166" s="46"/>
    </row>
    <row r="167" spans="1:25" s="150" customFormat="1" ht="15" hidden="1" customHeight="1" outlineLevel="1" x14ac:dyDescent="0.25">
      <c r="A167" s="320"/>
      <c r="B167" s="104" t="s">
        <v>57</v>
      </c>
      <c r="C167" s="281"/>
      <c r="D167" s="282"/>
      <c r="E167" s="282"/>
      <c r="F167" s="282"/>
      <c r="G167" s="282"/>
      <c r="H167" s="65"/>
      <c r="I167" s="143"/>
      <c r="J167" s="65"/>
      <c r="K167" s="65"/>
      <c r="L167" s="65"/>
      <c r="M167" s="65"/>
      <c r="N167" s="65"/>
      <c r="O167" s="65"/>
      <c r="P167" s="47"/>
      <c r="Q167" s="46"/>
      <c r="R167" s="46"/>
      <c r="S167" s="46"/>
      <c r="T167" s="46"/>
      <c r="U167" s="46"/>
      <c r="V167" s="46"/>
      <c r="W167" s="46"/>
      <c r="X167" s="46"/>
      <c r="Y167" s="46"/>
    </row>
    <row r="168" spans="1:25" s="150" customFormat="1" ht="6" hidden="1" customHeight="1" outlineLevel="1" x14ac:dyDescent="0.25">
      <c r="A168" s="320"/>
      <c r="B168" s="117"/>
      <c r="C168" s="143"/>
      <c r="D168" s="143"/>
      <c r="E168" s="143"/>
      <c r="F168" s="143"/>
      <c r="G168" s="143"/>
      <c r="H168" s="143"/>
      <c r="I168" s="143"/>
      <c r="J168" s="143"/>
      <c r="K168" s="143"/>
      <c r="L168" s="143"/>
      <c r="M168" s="143"/>
      <c r="N168" s="143"/>
      <c r="O168" s="143"/>
      <c r="P168" s="47"/>
      <c r="Q168" s="46"/>
      <c r="R168" s="46"/>
      <c r="S168" s="46"/>
      <c r="T168" s="46"/>
      <c r="U168" s="46"/>
      <c r="V168" s="46"/>
      <c r="W168" s="46"/>
      <c r="X168" s="46"/>
      <c r="Y168" s="46"/>
    </row>
    <row r="169" spans="1:25" s="150" customFormat="1" ht="15" hidden="1" customHeight="1" outlineLevel="1" x14ac:dyDescent="0.25">
      <c r="A169" s="320"/>
      <c r="B169" s="278" t="s">
        <v>61</v>
      </c>
      <c r="C169" s="331" t="s">
        <v>39</v>
      </c>
      <c r="D169" s="332"/>
      <c r="E169" s="140" t="s">
        <v>46</v>
      </c>
      <c r="F169" s="174" t="s">
        <v>40</v>
      </c>
      <c r="G169" s="140" t="s">
        <v>50</v>
      </c>
      <c r="H169" s="174" t="s">
        <v>41</v>
      </c>
      <c r="I169" s="140" t="s">
        <v>46</v>
      </c>
      <c r="J169" s="174" t="s">
        <v>42</v>
      </c>
      <c r="K169" s="140" t="s">
        <v>46</v>
      </c>
      <c r="L169" s="65"/>
      <c r="M169" s="65"/>
      <c r="N169" s="65"/>
      <c r="O169" s="65"/>
      <c r="P169" s="47"/>
      <c r="Q169" s="46" t="s">
        <v>46</v>
      </c>
      <c r="R169" s="46"/>
      <c r="S169" s="46"/>
      <c r="T169" s="46"/>
      <c r="U169" s="46"/>
      <c r="V169" s="46"/>
      <c r="W169" s="46"/>
      <c r="X169" s="46"/>
      <c r="Y169" s="46"/>
    </row>
    <row r="170" spans="1:25" s="150" customFormat="1" hidden="1" outlineLevel="1" x14ac:dyDescent="0.25">
      <c r="A170" s="320"/>
      <c r="B170" s="279"/>
      <c r="C170" s="298"/>
      <c r="D170" s="299"/>
      <c r="E170" s="299"/>
      <c r="F170" s="299"/>
      <c r="G170" s="299"/>
      <c r="H170" s="299"/>
      <c r="I170" s="299"/>
      <c r="J170" s="299"/>
      <c r="K170" s="299"/>
      <c r="L170" s="299"/>
      <c r="M170" s="299"/>
      <c r="N170" s="299"/>
      <c r="O170" s="299"/>
      <c r="P170" s="47"/>
      <c r="Q170" s="46" t="s">
        <v>50</v>
      </c>
      <c r="R170" s="46"/>
      <c r="S170" s="46"/>
      <c r="T170" s="46"/>
      <c r="U170" s="46"/>
      <c r="V170" s="46"/>
      <c r="W170" s="46"/>
      <c r="X170" s="46"/>
      <c r="Y170" s="46"/>
    </row>
    <row r="171" spans="1:25" s="150" customFormat="1" hidden="1" outlineLevel="1" x14ac:dyDescent="0.25">
      <c r="A171" s="320"/>
      <c r="B171" s="279"/>
      <c r="C171" s="298"/>
      <c r="D171" s="299"/>
      <c r="E171" s="299"/>
      <c r="F171" s="299"/>
      <c r="G171" s="299"/>
      <c r="H171" s="299"/>
      <c r="I171" s="299"/>
      <c r="J171" s="299"/>
      <c r="K171" s="299"/>
      <c r="L171" s="299"/>
      <c r="M171" s="299"/>
      <c r="N171" s="299"/>
      <c r="O171" s="299"/>
      <c r="P171" s="47"/>
      <c r="Q171" s="46"/>
      <c r="R171" s="46"/>
      <c r="S171" s="46"/>
      <c r="T171" s="46"/>
      <c r="U171" s="46"/>
      <c r="V171" s="46"/>
      <c r="W171" s="46"/>
      <c r="X171" s="46"/>
      <c r="Y171" s="46"/>
    </row>
    <row r="172" spans="1:25" s="150" customFormat="1" hidden="1" outlineLevel="1" x14ac:dyDescent="0.25">
      <c r="A172" s="320"/>
      <c r="B172" s="279"/>
      <c r="C172" s="298"/>
      <c r="D172" s="299"/>
      <c r="E172" s="299"/>
      <c r="F172" s="299"/>
      <c r="G172" s="299"/>
      <c r="H172" s="299"/>
      <c r="I172" s="299"/>
      <c r="J172" s="299"/>
      <c r="K172" s="299"/>
      <c r="L172" s="299"/>
      <c r="M172" s="299"/>
      <c r="N172" s="299"/>
      <c r="O172" s="299"/>
      <c r="P172" s="47"/>
      <c r="Q172" s="46"/>
      <c r="R172" s="46"/>
      <c r="S172" s="46"/>
      <c r="T172" s="46"/>
      <c r="U172" s="46"/>
      <c r="V172" s="46"/>
      <c r="W172" s="46"/>
      <c r="X172" s="46"/>
      <c r="Y172" s="46"/>
    </row>
    <row r="173" spans="1:25" s="150" customFormat="1" hidden="1" outlineLevel="1" x14ac:dyDescent="0.25">
      <c r="A173" s="320"/>
      <c r="B173" s="279"/>
      <c r="C173" s="298"/>
      <c r="D173" s="299"/>
      <c r="E173" s="299"/>
      <c r="F173" s="299"/>
      <c r="G173" s="299"/>
      <c r="H173" s="299"/>
      <c r="I173" s="299"/>
      <c r="J173" s="299"/>
      <c r="K173" s="299"/>
      <c r="L173" s="299"/>
      <c r="M173" s="299"/>
      <c r="N173" s="299"/>
      <c r="O173" s="299"/>
      <c r="P173" s="47"/>
      <c r="Q173" s="46"/>
      <c r="R173" s="46"/>
      <c r="S173" s="46"/>
      <c r="T173" s="46"/>
      <c r="U173" s="46"/>
      <c r="V173" s="46"/>
      <c r="W173" s="46"/>
      <c r="X173" s="46"/>
      <c r="Y173" s="46"/>
    </row>
    <row r="174" spans="1:25" s="150" customFormat="1" hidden="1" outlineLevel="1" x14ac:dyDescent="0.25">
      <c r="A174" s="320"/>
      <c r="B174" s="280"/>
      <c r="C174" s="298"/>
      <c r="D174" s="299"/>
      <c r="E174" s="299"/>
      <c r="F174" s="299"/>
      <c r="G174" s="299"/>
      <c r="H174" s="299"/>
      <c r="I174" s="299"/>
      <c r="J174" s="299"/>
      <c r="K174" s="299"/>
      <c r="L174" s="299"/>
      <c r="M174" s="299"/>
      <c r="N174" s="299"/>
      <c r="O174" s="299"/>
      <c r="P174" s="47"/>
      <c r="Q174" s="46"/>
      <c r="R174" s="46"/>
      <c r="S174" s="46"/>
      <c r="T174" s="46"/>
      <c r="U174" s="46"/>
      <c r="V174" s="46"/>
      <c r="W174" s="46"/>
      <c r="X174" s="46"/>
      <c r="Y174" s="46"/>
    </row>
    <row r="175" spans="1:25" s="150" customFormat="1" ht="6" hidden="1" customHeight="1" outlineLevel="1" x14ac:dyDescent="0.25">
      <c r="A175" s="320"/>
      <c r="B175" s="127"/>
      <c r="C175" s="143"/>
      <c r="D175" s="143"/>
      <c r="E175" s="143"/>
      <c r="F175" s="143"/>
      <c r="G175" s="143"/>
      <c r="H175" s="143"/>
      <c r="I175" s="143"/>
      <c r="J175" s="143"/>
      <c r="K175" s="143"/>
      <c r="L175" s="143"/>
      <c r="M175" s="143"/>
      <c r="N175" s="143"/>
      <c r="O175" s="143"/>
      <c r="P175" s="47"/>
      <c r="Q175" s="46"/>
      <c r="R175" s="46"/>
      <c r="S175" s="46"/>
      <c r="T175" s="46"/>
      <c r="U175" s="46"/>
      <c r="V175" s="46"/>
      <c r="W175" s="46"/>
      <c r="X175" s="46"/>
      <c r="Y175" s="46"/>
    </row>
    <row r="176" spans="1:25" s="150" customFormat="1" ht="15" hidden="1" customHeight="1" outlineLevel="1" x14ac:dyDescent="0.25">
      <c r="A176" s="320"/>
      <c r="B176" s="278" t="s">
        <v>48</v>
      </c>
      <c r="C176" s="298"/>
      <c r="D176" s="299"/>
      <c r="E176" s="299"/>
      <c r="F176" s="299"/>
      <c r="G176" s="299"/>
      <c r="H176" s="299"/>
      <c r="I176" s="299"/>
      <c r="J176" s="299"/>
      <c r="K176" s="299"/>
      <c r="L176" s="299"/>
      <c r="M176" s="299"/>
      <c r="N176" s="299"/>
      <c r="O176" s="299"/>
      <c r="P176" s="47"/>
      <c r="Q176" s="46"/>
      <c r="R176" s="46"/>
      <c r="S176" s="46"/>
      <c r="T176" s="46"/>
      <c r="U176" s="46"/>
      <c r="V176" s="46"/>
      <c r="W176" s="46"/>
      <c r="X176" s="46"/>
      <c r="Y176" s="46"/>
    </row>
    <row r="177" spans="1:25" s="150" customFormat="1" ht="15" hidden="1" customHeight="1" outlineLevel="1" x14ac:dyDescent="0.25">
      <c r="A177" s="320"/>
      <c r="B177" s="279"/>
      <c r="C177" s="298"/>
      <c r="D177" s="299"/>
      <c r="E177" s="299"/>
      <c r="F177" s="299"/>
      <c r="G177" s="299"/>
      <c r="H177" s="299"/>
      <c r="I177" s="299"/>
      <c r="J177" s="299"/>
      <c r="K177" s="299"/>
      <c r="L177" s="299"/>
      <c r="M177" s="299"/>
      <c r="N177" s="299"/>
      <c r="O177" s="299"/>
      <c r="P177" s="47"/>
      <c r="Q177" s="46"/>
      <c r="R177" s="46"/>
      <c r="S177" s="46"/>
      <c r="T177" s="46"/>
      <c r="U177" s="46"/>
      <c r="V177" s="46"/>
      <c r="W177" s="46"/>
      <c r="X177" s="46"/>
      <c r="Y177" s="46"/>
    </row>
    <row r="178" spans="1:25" s="150" customFormat="1" hidden="1" outlineLevel="1" x14ac:dyDescent="0.25">
      <c r="A178" s="320"/>
      <c r="B178" s="279"/>
      <c r="C178" s="298"/>
      <c r="D178" s="299"/>
      <c r="E178" s="299"/>
      <c r="F178" s="299"/>
      <c r="G178" s="299"/>
      <c r="H178" s="299"/>
      <c r="I178" s="299"/>
      <c r="J178" s="299"/>
      <c r="K178" s="299"/>
      <c r="L178" s="299"/>
      <c r="M178" s="299"/>
      <c r="N178" s="299"/>
      <c r="O178" s="299"/>
      <c r="P178" s="47"/>
      <c r="Q178" s="46"/>
      <c r="R178" s="46"/>
      <c r="S178" s="46"/>
      <c r="T178" s="46"/>
      <c r="U178" s="46"/>
      <c r="V178" s="46"/>
      <c r="W178" s="46"/>
      <c r="X178" s="46"/>
      <c r="Y178" s="46"/>
    </row>
    <row r="179" spans="1:25" s="150" customFormat="1" hidden="1" outlineLevel="1" x14ac:dyDescent="0.25">
      <c r="A179" s="320"/>
      <c r="B179" s="279"/>
      <c r="C179" s="298"/>
      <c r="D179" s="299"/>
      <c r="E179" s="299"/>
      <c r="F179" s="299"/>
      <c r="G179" s="299"/>
      <c r="H179" s="299"/>
      <c r="I179" s="299"/>
      <c r="J179" s="299"/>
      <c r="K179" s="299"/>
      <c r="L179" s="299"/>
      <c r="M179" s="299"/>
      <c r="N179" s="299"/>
      <c r="O179" s="299"/>
      <c r="P179" s="47"/>
      <c r="Q179" s="46"/>
      <c r="R179" s="46"/>
      <c r="S179" s="46"/>
      <c r="T179" s="46"/>
      <c r="U179" s="46"/>
      <c r="V179" s="46"/>
      <c r="W179" s="46"/>
      <c r="X179" s="46"/>
      <c r="Y179" s="46"/>
    </row>
    <row r="180" spans="1:25" s="150" customFormat="1" hidden="1" outlineLevel="1" x14ac:dyDescent="0.25">
      <c r="A180" s="320"/>
      <c r="B180" s="279"/>
      <c r="C180" s="298"/>
      <c r="D180" s="299"/>
      <c r="E180" s="299"/>
      <c r="F180" s="299"/>
      <c r="G180" s="299"/>
      <c r="H180" s="299"/>
      <c r="I180" s="299"/>
      <c r="J180" s="299"/>
      <c r="K180" s="299"/>
      <c r="L180" s="299"/>
      <c r="M180" s="299"/>
      <c r="N180" s="299"/>
      <c r="O180" s="299"/>
      <c r="P180" s="47"/>
      <c r="Q180" s="46"/>
      <c r="R180" s="46"/>
      <c r="S180" s="46"/>
      <c r="T180" s="46"/>
      <c r="U180" s="46"/>
      <c r="V180" s="46"/>
      <c r="W180" s="46"/>
      <c r="X180" s="46"/>
      <c r="Y180" s="46"/>
    </row>
    <row r="181" spans="1:25" s="150" customFormat="1" hidden="1" outlineLevel="1" x14ac:dyDescent="0.25">
      <c r="A181" s="320"/>
      <c r="B181" s="279"/>
      <c r="C181" s="298"/>
      <c r="D181" s="299"/>
      <c r="E181" s="299"/>
      <c r="F181" s="299"/>
      <c r="G181" s="299"/>
      <c r="H181" s="299"/>
      <c r="I181" s="299"/>
      <c r="J181" s="299"/>
      <c r="K181" s="299"/>
      <c r="L181" s="299"/>
      <c r="M181" s="299"/>
      <c r="N181" s="299"/>
      <c r="O181" s="299"/>
      <c r="P181" s="47"/>
      <c r="Q181" s="46"/>
      <c r="R181" s="46"/>
      <c r="S181" s="46"/>
      <c r="T181" s="46"/>
      <c r="U181" s="46"/>
      <c r="V181" s="46"/>
      <c r="W181" s="46"/>
      <c r="X181" s="46"/>
      <c r="Y181" s="46"/>
    </row>
    <row r="182" spans="1:25" s="150" customFormat="1" hidden="1" outlineLevel="1" x14ac:dyDescent="0.25">
      <c r="A182" s="320"/>
      <c r="B182" s="280"/>
      <c r="C182" s="298"/>
      <c r="D182" s="299"/>
      <c r="E182" s="299"/>
      <c r="F182" s="299"/>
      <c r="G182" s="299"/>
      <c r="H182" s="299"/>
      <c r="I182" s="299"/>
      <c r="J182" s="299"/>
      <c r="K182" s="299"/>
      <c r="L182" s="299"/>
      <c r="M182" s="299"/>
      <c r="N182" s="299"/>
      <c r="O182" s="299"/>
      <c r="P182" s="47"/>
      <c r="Q182" s="46"/>
      <c r="R182" s="46"/>
      <c r="S182" s="46"/>
      <c r="T182" s="46"/>
      <c r="U182" s="46"/>
      <c r="V182" s="46"/>
      <c r="W182" s="46"/>
      <c r="X182" s="46"/>
      <c r="Y182" s="46"/>
    </row>
    <row r="183" spans="1:25" s="150" customFormat="1" ht="6" hidden="1" customHeight="1" outlineLevel="1" x14ac:dyDescent="0.25">
      <c r="A183" s="320"/>
      <c r="B183" s="103"/>
      <c r="C183" s="143"/>
      <c r="D183" s="143"/>
      <c r="E183" s="143"/>
      <c r="F183" s="143"/>
      <c r="G183" s="143"/>
      <c r="H183" s="143"/>
      <c r="I183" s="143"/>
      <c r="J183" s="143"/>
      <c r="K183" s="143"/>
      <c r="L183" s="143"/>
      <c r="M183" s="143"/>
      <c r="N183" s="143"/>
      <c r="O183" s="143"/>
      <c r="P183" s="47"/>
      <c r="Q183" s="46"/>
      <c r="R183" s="46"/>
      <c r="S183" s="46"/>
      <c r="T183" s="46"/>
      <c r="U183" s="46"/>
      <c r="V183" s="46"/>
      <c r="W183" s="46"/>
      <c r="X183" s="46"/>
      <c r="Y183" s="46"/>
    </row>
    <row r="184" spans="1:25" s="150" customFormat="1" ht="15" hidden="1" customHeight="1" outlineLevel="1" x14ac:dyDescent="0.25">
      <c r="A184" s="320"/>
      <c r="B184" s="124" t="s">
        <v>62</v>
      </c>
      <c r="C184" s="290" t="s">
        <v>35</v>
      </c>
      <c r="D184" s="322"/>
      <c r="E184" s="322"/>
      <c r="F184" s="291"/>
      <c r="G184" s="65"/>
      <c r="H184" s="65"/>
      <c r="I184" s="65"/>
      <c r="J184" s="65"/>
      <c r="K184" s="65"/>
      <c r="L184" s="65"/>
      <c r="M184" s="65"/>
      <c r="N184" s="65"/>
      <c r="O184" s="65"/>
      <c r="P184" s="47"/>
      <c r="Q184" s="46"/>
      <c r="R184" s="46"/>
      <c r="S184" s="46"/>
      <c r="T184" s="46"/>
      <c r="U184" s="46"/>
      <c r="V184" s="46"/>
      <c r="W184" s="46"/>
      <c r="X184" s="46"/>
      <c r="Y184" s="46"/>
    </row>
    <row r="185" spans="1:25" s="150" customFormat="1" ht="4.5" hidden="1" customHeight="1" outlineLevel="1" x14ac:dyDescent="0.25">
      <c r="A185" s="320"/>
      <c r="B185" s="115"/>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hidden="1" customHeight="1" outlineLevel="1" x14ac:dyDescent="0.25">
      <c r="A186" s="320"/>
      <c r="B186" s="279"/>
      <c r="C186" s="290">
        <v>1</v>
      </c>
      <c r="D186" s="291"/>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hidden="1" customHeight="1" outlineLevel="1" x14ac:dyDescent="0.25">
      <c r="A187" s="320"/>
      <c r="B187" s="279"/>
      <c r="C187" s="276"/>
      <c r="D187" s="277"/>
      <c r="E187" s="277"/>
      <c r="F187" s="277"/>
      <c r="G187" s="277"/>
      <c r="H187" s="277"/>
      <c r="I187" s="277"/>
      <c r="J187" s="277"/>
      <c r="K187" s="277"/>
      <c r="L187" s="277"/>
      <c r="M187" s="277"/>
      <c r="N187" s="277"/>
      <c r="O187" s="277"/>
      <c r="P187" s="47"/>
      <c r="Q187" s="46" t="s">
        <v>136</v>
      </c>
      <c r="R187" s="46"/>
      <c r="S187" s="46"/>
      <c r="T187" s="46"/>
      <c r="U187" s="46"/>
      <c r="V187" s="46"/>
      <c r="W187" s="46"/>
      <c r="X187" s="46"/>
      <c r="Y187" s="46"/>
    </row>
    <row r="188" spans="1:25" s="150" customFormat="1" hidden="1" outlineLevel="1" x14ac:dyDescent="0.25">
      <c r="A188" s="320"/>
      <c r="B188" s="279"/>
      <c r="C188" s="276"/>
      <c r="D188" s="277"/>
      <c r="E188" s="277"/>
      <c r="F188" s="277"/>
      <c r="G188" s="277"/>
      <c r="H188" s="277"/>
      <c r="I188" s="277"/>
      <c r="J188" s="277"/>
      <c r="K188" s="277"/>
      <c r="L188" s="277"/>
      <c r="M188" s="277"/>
      <c r="N188" s="277"/>
      <c r="O188" s="277"/>
      <c r="P188" s="47"/>
      <c r="Q188" s="46" t="s">
        <v>137</v>
      </c>
      <c r="R188" s="46"/>
      <c r="S188" s="46"/>
      <c r="T188" s="46"/>
      <c r="U188" s="46"/>
      <c r="V188" s="46"/>
      <c r="W188" s="46"/>
      <c r="X188" s="46"/>
      <c r="Y188" s="46"/>
    </row>
    <row r="189" spans="1:25" s="150" customFormat="1" hidden="1" outlineLevel="1" x14ac:dyDescent="0.25">
      <c r="A189" s="320"/>
      <c r="B189" s="279"/>
      <c r="C189" s="276"/>
      <c r="D189" s="277"/>
      <c r="E189" s="277"/>
      <c r="F189" s="277"/>
      <c r="G189" s="277"/>
      <c r="H189" s="277"/>
      <c r="I189" s="277"/>
      <c r="J189" s="277"/>
      <c r="K189" s="277"/>
      <c r="L189" s="277"/>
      <c r="M189" s="277"/>
      <c r="N189" s="277"/>
      <c r="O189" s="277"/>
      <c r="P189" s="47"/>
      <c r="Q189" s="46" t="s">
        <v>138</v>
      </c>
      <c r="R189" s="46"/>
      <c r="S189" s="46"/>
      <c r="T189" s="46"/>
      <c r="U189" s="46"/>
      <c r="V189" s="46"/>
      <c r="W189" s="46"/>
      <c r="X189" s="46"/>
      <c r="Y189" s="46"/>
    </row>
    <row r="190" spans="1:25" s="150" customFormat="1" hidden="1" outlineLevel="1" x14ac:dyDescent="0.25">
      <c r="A190" s="320"/>
      <c r="B190" s="279"/>
      <c r="C190" s="276"/>
      <c r="D190" s="277"/>
      <c r="E190" s="277"/>
      <c r="F190" s="277"/>
      <c r="G190" s="277"/>
      <c r="H190" s="277"/>
      <c r="I190" s="277"/>
      <c r="J190" s="277"/>
      <c r="K190" s="277"/>
      <c r="L190" s="277"/>
      <c r="M190" s="277"/>
      <c r="N190" s="277"/>
      <c r="O190" s="277"/>
      <c r="P190" s="47"/>
      <c r="Q190" s="46" t="s">
        <v>139</v>
      </c>
      <c r="R190" s="46"/>
      <c r="S190" s="46"/>
      <c r="T190" s="46"/>
      <c r="U190" s="46"/>
      <c r="V190" s="46"/>
      <c r="W190" s="46"/>
      <c r="X190" s="46"/>
      <c r="Y190" s="46"/>
    </row>
    <row r="191" spans="1:25" s="150" customFormat="1" hidden="1" outlineLevel="1" x14ac:dyDescent="0.25">
      <c r="A191" s="320"/>
      <c r="B191" s="280"/>
      <c r="C191" s="276"/>
      <c r="D191" s="277"/>
      <c r="E191" s="277"/>
      <c r="F191" s="277"/>
      <c r="G191" s="277"/>
      <c r="H191" s="277"/>
      <c r="I191" s="277"/>
      <c r="J191" s="277"/>
      <c r="K191" s="277"/>
      <c r="L191" s="277"/>
      <c r="M191" s="277"/>
      <c r="N191" s="277"/>
      <c r="O191" s="277"/>
      <c r="P191" s="47"/>
      <c r="Q191" s="46" t="s">
        <v>140</v>
      </c>
      <c r="R191" s="46"/>
      <c r="S191" s="46"/>
      <c r="T191" s="46"/>
      <c r="U191" s="46"/>
      <c r="V191" s="46"/>
      <c r="W191" s="46"/>
      <c r="X191" s="46"/>
      <c r="Y191" s="46"/>
    </row>
    <row r="192" spans="1:25" s="150" customFormat="1" ht="6" hidden="1" customHeight="1" outlineLevel="1" x14ac:dyDescent="0.25">
      <c r="A192" s="320"/>
      <c r="B192" s="117"/>
      <c r="C192" s="143"/>
      <c r="D192" s="143"/>
      <c r="E192" s="143"/>
      <c r="F192" s="143"/>
      <c r="G192" s="143"/>
      <c r="H192" s="143"/>
      <c r="I192" s="143"/>
      <c r="J192" s="143"/>
      <c r="K192" s="143"/>
      <c r="L192" s="143"/>
      <c r="M192" s="143"/>
      <c r="N192" s="143"/>
      <c r="O192" s="143"/>
      <c r="P192" s="47"/>
      <c r="Q192" s="46" t="s">
        <v>35</v>
      </c>
      <c r="R192" s="46"/>
      <c r="S192" s="46"/>
      <c r="T192" s="46"/>
      <c r="U192" s="46"/>
      <c r="V192" s="46"/>
      <c r="W192" s="46"/>
      <c r="X192" s="46"/>
      <c r="Y192" s="46"/>
    </row>
    <row r="193" spans="1:25" s="150" customFormat="1" ht="23" hidden="1" outlineLevel="1" x14ac:dyDescent="0.25">
      <c r="A193" s="320"/>
      <c r="B193" s="118" t="s">
        <v>142</v>
      </c>
      <c r="C193" s="281" t="s">
        <v>38</v>
      </c>
      <c r="D193" s="282"/>
      <c r="E193" s="143"/>
      <c r="F193" s="143"/>
      <c r="G193" s="143"/>
      <c r="H193" s="143"/>
      <c r="I193" s="143"/>
      <c r="J193" s="143"/>
      <c r="K193" s="143"/>
      <c r="L193" s="143"/>
      <c r="M193" s="143"/>
      <c r="N193" s="143"/>
      <c r="O193" s="143"/>
      <c r="P193" s="47"/>
      <c r="Q193" s="46"/>
      <c r="R193" s="46"/>
      <c r="S193" s="46"/>
      <c r="T193" s="46"/>
      <c r="U193" s="46"/>
      <c r="V193" s="46"/>
      <c r="W193" s="46"/>
      <c r="X193" s="46"/>
      <c r="Y193" s="46"/>
    </row>
    <row r="194" spans="1:25" s="150" customFormat="1" ht="6" hidden="1" customHeight="1" outlineLevel="1" x14ac:dyDescent="0.25">
      <c r="A194" s="320"/>
      <c r="B194" s="117"/>
      <c r="C194" s="143"/>
      <c r="D194" s="143"/>
      <c r="E194" s="143"/>
      <c r="F194" s="143"/>
      <c r="G194" s="143"/>
      <c r="H194" s="143"/>
      <c r="I194" s="143"/>
      <c r="J194" s="143"/>
      <c r="K194" s="143"/>
      <c r="L194" s="143"/>
      <c r="M194" s="143"/>
      <c r="N194" s="143"/>
      <c r="O194" s="143"/>
      <c r="P194" s="47"/>
      <c r="Q194" s="46"/>
      <c r="R194" s="46"/>
      <c r="S194" s="46"/>
      <c r="T194" s="46"/>
      <c r="U194" s="46"/>
      <c r="V194" s="46"/>
      <c r="W194" s="46"/>
      <c r="X194" s="46"/>
      <c r="Y194" s="46"/>
    </row>
    <row r="195" spans="1:25" s="150" customFormat="1" ht="34.5" hidden="1" outlineLevel="1" x14ac:dyDescent="0.25">
      <c r="A195" s="320"/>
      <c r="B195" s="120" t="s">
        <v>99</v>
      </c>
      <c r="C195" s="298"/>
      <c r="D195" s="299"/>
      <c r="E195" s="299"/>
      <c r="F195" s="299"/>
      <c r="G195" s="299"/>
      <c r="H195" s="299"/>
      <c r="I195" s="299"/>
      <c r="J195" s="299"/>
      <c r="K195" s="299"/>
      <c r="L195" s="299"/>
      <c r="M195" s="299"/>
      <c r="N195" s="299"/>
      <c r="O195" s="299"/>
      <c r="P195" s="47"/>
      <c r="Q195" s="46"/>
      <c r="R195" s="46"/>
      <c r="S195" s="46"/>
      <c r="T195" s="46"/>
      <c r="U195" s="46"/>
      <c r="V195" s="46"/>
      <c r="W195" s="46"/>
      <c r="X195" s="46"/>
      <c r="Y195" s="46"/>
    </row>
    <row r="196" spans="1:25" s="150" customFormat="1" ht="6" hidden="1" customHeight="1" outlineLevel="1" x14ac:dyDescent="0.25">
      <c r="A196" s="320"/>
      <c r="B196" s="117"/>
      <c r="C196" s="143"/>
      <c r="D196" s="143"/>
      <c r="E196" s="143"/>
      <c r="F196" s="143"/>
      <c r="G196" s="143"/>
      <c r="H196" s="143"/>
      <c r="I196" s="143"/>
      <c r="J196" s="143"/>
      <c r="K196" s="143"/>
      <c r="L196" s="143"/>
      <c r="M196" s="143"/>
      <c r="N196" s="143"/>
      <c r="O196" s="143"/>
      <c r="P196" s="47"/>
      <c r="Q196" s="46"/>
      <c r="R196" s="46"/>
      <c r="S196" s="46"/>
      <c r="T196" s="46"/>
      <c r="U196" s="46"/>
      <c r="V196" s="46"/>
      <c r="W196" s="46"/>
      <c r="X196" s="46"/>
      <c r="Y196" s="46"/>
    </row>
    <row r="197" spans="1:25" s="150" customFormat="1" ht="15" hidden="1" customHeight="1" outlineLevel="1" x14ac:dyDescent="0.25">
      <c r="A197" s="320"/>
      <c r="B197" s="104" t="s">
        <v>77</v>
      </c>
      <c r="C197" s="281" t="s">
        <v>38</v>
      </c>
      <c r="D197" s="282"/>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hidden="1" customHeight="1" outlineLevel="1" x14ac:dyDescent="0.25">
      <c r="A198" s="320"/>
      <c r="B198" s="117"/>
      <c r="C198" s="143"/>
      <c r="D198" s="143"/>
      <c r="E198" s="143"/>
      <c r="F198" s="143"/>
      <c r="G198" s="143"/>
      <c r="H198" s="143"/>
      <c r="I198" s="143"/>
      <c r="J198" s="143"/>
      <c r="K198" s="143"/>
      <c r="L198" s="143"/>
      <c r="M198" s="143"/>
      <c r="N198" s="143"/>
      <c r="O198" s="143"/>
      <c r="P198" s="47"/>
      <c r="Q198" s="46" t="s">
        <v>35</v>
      </c>
      <c r="R198" s="46"/>
      <c r="S198" s="46"/>
      <c r="T198" s="46"/>
      <c r="U198" s="46"/>
      <c r="V198" s="46"/>
      <c r="W198" s="46"/>
      <c r="X198" s="46"/>
      <c r="Y198" s="46"/>
    </row>
    <row r="199" spans="1:25" s="150" customFormat="1" ht="15" hidden="1" customHeight="1" outlineLevel="1" x14ac:dyDescent="0.25">
      <c r="A199" s="320"/>
      <c r="B199" s="104" t="s">
        <v>49</v>
      </c>
      <c r="C199" s="281" t="s">
        <v>35</v>
      </c>
      <c r="D199" s="282"/>
      <c r="E199" s="282"/>
      <c r="F199" s="282"/>
      <c r="G199" s="65"/>
      <c r="H199" s="65"/>
      <c r="I199" s="143"/>
      <c r="J199" s="65"/>
      <c r="K199" s="65"/>
      <c r="L199" s="65"/>
      <c r="M199" s="65"/>
      <c r="N199" s="65"/>
      <c r="O199" s="65"/>
      <c r="P199" s="47"/>
      <c r="Q199" s="46" t="s">
        <v>69</v>
      </c>
      <c r="R199" s="46"/>
      <c r="S199" s="46"/>
      <c r="T199" s="46"/>
      <c r="U199" s="46"/>
      <c r="V199" s="46"/>
      <c r="W199" s="46"/>
      <c r="X199" s="46"/>
      <c r="Y199" s="46"/>
    </row>
    <row r="200" spans="1:25" s="150" customFormat="1" ht="6" hidden="1" customHeight="1" outlineLevel="1" thickBot="1" x14ac:dyDescent="0.3">
      <c r="A200" s="321"/>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idden="1" collapsed="1" x14ac:dyDescent="0.25">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hidden="1"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hidden="1"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hidden="1" customHeight="1" outlineLevel="1" thickBot="1" x14ac:dyDescent="0.3">
      <c r="A204" s="43"/>
      <c r="B204" s="117"/>
      <c r="C204" s="143"/>
      <c r="D204" s="143"/>
      <c r="E204" s="143"/>
      <c r="F204" s="143"/>
      <c r="G204" s="143"/>
      <c r="H204" s="143"/>
      <c r="I204" s="143"/>
      <c r="J204" s="143"/>
      <c r="K204" s="143"/>
      <c r="L204" s="143"/>
      <c r="M204" s="143"/>
      <c r="N204" s="143"/>
      <c r="O204" s="143"/>
      <c r="P204" s="47"/>
      <c r="Q204" s="46"/>
      <c r="R204" s="46"/>
      <c r="S204" s="46"/>
      <c r="T204" s="46"/>
      <c r="U204" s="46"/>
      <c r="V204" s="46"/>
      <c r="W204" s="46"/>
      <c r="X204" s="46"/>
      <c r="Y204" s="46"/>
    </row>
    <row r="205" spans="1:25" ht="12" hidden="1"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hidden="1" outlineLevel="1" x14ac:dyDescent="0.25">
      <c r="A206" s="43"/>
      <c r="B206" s="323" t="str">
        <f>Notes!B36</f>
        <v>Note 17</v>
      </c>
      <c r="C206" s="324"/>
      <c r="D206" s="324"/>
      <c r="E206" s="324"/>
      <c r="F206" s="324"/>
      <c r="G206" s="324"/>
      <c r="H206" s="324"/>
      <c r="I206" s="324"/>
      <c r="J206" s="324"/>
      <c r="K206" s="324"/>
      <c r="L206" s="324"/>
      <c r="M206" s="324"/>
      <c r="N206" s="325"/>
      <c r="O206" s="182" t="str">
        <f>Notes!B38</f>
        <v>Note 18</v>
      </c>
      <c r="P206" s="67"/>
      <c r="Q206" s="44"/>
      <c r="R206" s="44"/>
      <c r="S206" s="44"/>
      <c r="T206" s="44"/>
      <c r="U206" s="44"/>
      <c r="V206" s="44"/>
      <c r="W206" s="44"/>
      <c r="X206" s="44"/>
      <c r="Y206" s="44"/>
    </row>
    <row r="207" spans="1:25" ht="23" hidden="1" outlineLevel="1" x14ac:dyDescent="0.25">
      <c r="A207" s="43"/>
      <c r="B207" s="130" t="s">
        <v>19</v>
      </c>
      <c r="C207" s="326" t="s">
        <v>22</v>
      </c>
      <c r="D207" s="326"/>
      <c r="E207" s="147"/>
      <c r="F207" s="147"/>
      <c r="G207" s="147"/>
      <c r="H207" s="147"/>
      <c r="I207" s="147"/>
      <c r="J207" s="147"/>
      <c r="K207" s="147"/>
      <c r="L207" s="147"/>
      <c r="M207" s="147"/>
      <c r="N207" s="142"/>
      <c r="O207" s="147" t="s">
        <v>15</v>
      </c>
      <c r="P207" s="67"/>
      <c r="Q207" s="44"/>
      <c r="R207" s="44"/>
      <c r="S207" s="44"/>
      <c r="T207" s="44"/>
      <c r="U207" s="44"/>
      <c r="V207" s="44"/>
      <c r="W207" s="44"/>
      <c r="X207" s="44"/>
      <c r="Y207" s="44"/>
    </row>
    <row r="208" spans="1:25" hidden="1" outlineLevel="1" x14ac:dyDescent="0.25">
      <c r="A208" s="43"/>
      <c r="B208" s="130"/>
      <c r="C208" s="327"/>
      <c r="D208" s="327"/>
      <c r="E208" s="142"/>
      <c r="F208" s="142"/>
      <c r="G208" s="142"/>
      <c r="H208" s="142"/>
      <c r="I208" s="142"/>
      <c r="J208" s="142"/>
      <c r="K208" s="142"/>
      <c r="L208" s="142"/>
      <c r="M208" s="142"/>
      <c r="N208" s="142"/>
      <c r="O208" s="142"/>
      <c r="P208" s="67"/>
      <c r="Q208" s="44"/>
      <c r="R208" s="44"/>
      <c r="S208" s="44"/>
      <c r="T208" s="44"/>
      <c r="U208" s="44"/>
      <c r="V208" s="44"/>
      <c r="W208" s="44"/>
      <c r="X208" s="44"/>
      <c r="Y208" s="44"/>
    </row>
    <row r="209" spans="1:25" hidden="1" outlineLevel="1" x14ac:dyDescent="0.25">
      <c r="A209" s="43"/>
      <c r="B209" s="131"/>
      <c r="C209" s="292"/>
      <c r="D209" s="292"/>
      <c r="E209" s="142"/>
      <c r="F209" s="142"/>
      <c r="G209" s="142"/>
      <c r="H209" s="142"/>
      <c r="I209" s="142"/>
      <c r="J209" s="142"/>
      <c r="K209" s="142"/>
      <c r="L209" s="142"/>
      <c r="M209" s="142"/>
      <c r="N209" s="142"/>
      <c r="O209" s="142"/>
      <c r="P209" s="67"/>
      <c r="Q209" s="44"/>
      <c r="R209" s="44"/>
      <c r="S209" s="44"/>
      <c r="T209" s="44"/>
      <c r="U209" s="44"/>
      <c r="V209" s="44"/>
      <c r="W209" s="44"/>
      <c r="X209" s="44"/>
      <c r="Y209" s="44"/>
    </row>
    <row r="210" spans="1:25" hidden="1" outlineLevel="1" x14ac:dyDescent="0.25">
      <c r="A210" s="43"/>
      <c r="B210" s="131"/>
      <c r="C210" s="292"/>
      <c r="D210" s="292"/>
      <c r="E210" s="142"/>
      <c r="F210" s="142"/>
      <c r="G210" s="142"/>
      <c r="H210" s="142"/>
      <c r="I210" s="142"/>
      <c r="J210" s="142"/>
      <c r="K210" s="142"/>
      <c r="L210" s="142"/>
      <c r="M210" s="142"/>
      <c r="N210" s="142"/>
      <c r="O210" s="142"/>
      <c r="P210" s="67"/>
      <c r="Q210" s="44"/>
      <c r="R210" s="44"/>
      <c r="S210" s="44"/>
      <c r="T210" s="44"/>
      <c r="U210" s="44"/>
      <c r="V210" s="44"/>
      <c r="W210" s="44"/>
      <c r="X210" s="44"/>
      <c r="Y210" s="44"/>
    </row>
    <row r="211" spans="1:25" hidden="1" outlineLevel="1" x14ac:dyDescent="0.25">
      <c r="A211" s="43"/>
      <c r="B211" s="131"/>
      <c r="C211" s="292"/>
      <c r="D211" s="292"/>
      <c r="E211" s="142"/>
      <c r="F211" s="142"/>
      <c r="G211" s="142"/>
      <c r="H211" s="142"/>
      <c r="I211" s="142"/>
      <c r="J211" s="142"/>
      <c r="K211" s="142"/>
      <c r="L211" s="142"/>
      <c r="M211" s="142"/>
      <c r="N211" s="142"/>
      <c r="O211" s="142"/>
      <c r="P211" s="67"/>
      <c r="Q211" s="44"/>
      <c r="R211" s="44"/>
      <c r="S211" s="44"/>
      <c r="T211" s="44"/>
      <c r="U211" s="44"/>
      <c r="V211" s="44"/>
      <c r="W211" s="44"/>
      <c r="X211" s="44"/>
      <c r="Y211" s="44"/>
    </row>
    <row r="212" spans="1:25" hidden="1" outlineLevel="1" x14ac:dyDescent="0.25">
      <c r="A212" s="43"/>
      <c r="B212" s="131"/>
      <c r="C212" s="292"/>
      <c r="D212" s="292"/>
      <c r="E212" s="142"/>
      <c r="F212" s="142"/>
      <c r="G212" s="142"/>
      <c r="H212" s="142"/>
      <c r="I212" s="142"/>
      <c r="J212" s="142"/>
      <c r="K212" s="142"/>
      <c r="L212" s="142"/>
      <c r="M212" s="142"/>
      <c r="N212" s="142"/>
      <c r="O212" s="142"/>
      <c r="P212" s="67"/>
      <c r="Q212" s="44"/>
      <c r="R212" s="44"/>
      <c r="S212" s="44"/>
      <c r="T212" s="44"/>
      <c r="U212" s="44"/>
      <c r="V212" s="44"/>
      <c r="W212" s="44"/>
      <c r="X212" s="44"/>
      <c r="Y212" s="44"/>
    </row>
    <row r="213" spans="1:25" hidden="1" outlineLevel="1" x14ac:dyDescent="0.25">
      <c r="A213" s="43"/>
      <c r="B213" s="131"/>
      <c r="C213" s="292"/>
      <c r="D213" s="292"/>
      <c r="E213" s="142"/>
      <c r="F213" s="142"/>
      <c r="G213" s="142"/>
      <c r="H213" s="142"/>
      <c r="I213" s="142"/>
      <c r="J213" s="142"/>
      <c r="K213" s="142"/>
      <c r="L213" s="142"/>
      <c r="M213" s="142"/>
      <c r="N213" s="142"/>
      <c r="O213" s="142"/>
      <c r="P213" s="67"/>
      <c r="Q213" s="44"/>
      <c r="R213" s="44"/>
      <c r="S213" s="44"/>
      <c r="T213" s="44"/>
      <c r="U213" s="44"/>
      <c r="V213" s="44"/>
      <c r="W213" s="44"/>
      <c r="X213" s="44"/>
      <c r="Y213" s="44"/>
    </row>
    <row r="214" spans="1:25" hidden="1" outlineLevel="1" x14ac:dyDescent="0.25">
      <c r="A214" s="43"/>
      <c r="B214" s="131"/>
      <c r="C214" s="292"/>
      <c r="D214" s="292"/>
      <c r="E214" s="142"/>
      <c r="F214" s="142"/>
      <c r="G214" s="142"/>
      <c r="H214" s="142"/>
      <c r="I214" s="142"/>
      <c r="J214" s="142"/>
      <c r="K214" s="142"/>
      <c r="L214" s="142"/>
      <c r="M214" s="142"/>
      <c r="N214" s="142"/>
      <c r="O214" s="142"/>
      <c r="P214" s="67"/>
      <c r="Q214" s="44"/>
      <c r="R214" s="44"/>
      <c r="S214" s="44"/>
      <c r="T214" s="44"/>
      <c r="U214" s="44"/>
      <c r="V214" s="44"/>
      <c r="W214" s="44"/>
      <c r="X214" s="44"/>
      <c r="Y214" s="44"/>
    </row>
    <row r="215" spans="1:25" hidden="1" outlineLevel="1" x14ac:dyDescent="0.25">
      <c r="A215" s="43"/>
      <c r="B215" s="131"/>
      <c r="C215" s="292"/>
      <c r="D215" s="292"/>
      <c r="E215" s="142"/>
      <c r="F215" s="142"/>
      <c r="G215" s="142"/>
      <c r="H215" s="142"/>
      <c r="I215" s="142"/>
      <c r="J215" s="142"/>
      <c r="K215" s="142"/>
      <c r="L215" s="142"/>
      <c r="M215" s="142"/>
      <c r="N215" s="142"/>
      <c r="O215" s="142"/>
      <c r="P215" s="67"/>
      <c r="Q215" s="44"/>
      <c r="R215" s="44"/>
      <c r="S215" s="44"/>
      <c r="T215" s="44"/>
      <c r="U215" s="44"/>
      <c r="V215" s="44"/>
      <c r="W215" s="44"/>
      <c r="X215" s="44"/>
      <c r="Y215" s="44"/>
    </row>
    <row r="216" spans="1:25" hidden="1" outlineLevel="1" x14ac:dyDescent="0.25">
      <c r="A216" s="43"/>
      <c r="B216" s="131"/>
      <c r="C216" s="292"/>
      <c r="D216" s="292"/>
      <c r="E216" s="142"/>
      <c r="F216" s="142"/>
      <c r="G216" s="142"/>
      <c r="H216" s="142"/>
      <c r="I216" s="142"/>
      <c r="J216" s="142"/>
      <c r="K216" s="142"/>
      <c r="L216" s="142"/>
      <c r="M216" s="142"/>
      <c r="N216" s="142"/>
      <c r="O216" s="142"/>
      <c r="P216" s="67"/>
      <c r="Q216" s="44"/>
      <c r="R216" s="44"/>
      <c r="S216" s="44"/>
      <c r="T216" s="44"/>
      <c r="U216" s="44"/>
      <c r="V216" s="44"/>
      <c r="W216" s="44"/>
      <c r="X216" s="44"/>
      <c r="Y216" s="44"/>
    </row>
    <row r="217" spans="1:25" hidden="1" outlineLevel="1" x14ac:dyDescent="0.25">
      <c r="A217" s="43"/>
      <c r="B217" s="131"/>
      <c r="C217" s="292"/>
      <c r="D217" s="292"/>
      <c r="E217" s="142"/>
      <c r="F217" s="142"/>
      <c r="G217" s="142"/>
      <c r="H217" s="142"/>
      <c r="I217" s="142"/>
      <c r="J217" s="142"/>
      <c r="K217" s="142"/>
      <c r="L217" s="142"/>
      <c r="M217" s="142"/>
      <c r="N217" s="142"/>
      <c r="O217" s="142"/>
      <c r="P217" s="67"/>
      <c r="Q217" s="44"/>
      <c r="R217" s="44"/>
      <c r="S217" s="44"/>
      <c r="T217" s="44"/>
      <c r="U217" s="44"/>
      <c r="V217" s="44"/>
      <c r="W217" s="44"/>
      <c r="X217" s="44"/>
      <c r="Y217" s="44"/>
    </row>
    <row r="218" spans="1:25" hidden="1" outlineLevel="1" x14ac:dyDescent="0.25">
      <c r="A218" s="43"/>
      <c r="B218" s="131"/>
      <c r="C218" s="292"/>
      <c r="D218" s="292"/>
      <c r="E218" s="142"/>
      <c r="F218" s="142"/>
      <c r="G218" s="142"/>
      <c r="H218" s="142"/>
      <c r="I218" s="142"/>
      <c r="J218" s="142"/>
      <c r="K218" s="142"/>
      <c r="L218" s="142"/>
      <c r="M218" s="142"/>
      <c r="N218" s="142"/>
      <c r="O218" s="142"/>
      <c r="P218" s="67"/>
      <c r="Q218" s="44"/>
      <c r="R218" s="44"/>
      <c r="S218" s="44"/>
      <c r="T218" s="44"/>
      <c r="U218" s="44"/>
      <c r="V218" s="44"/>
      <c r="W218" s="44"/>
      <c r="X218" s="44"/>
      <c r="Y218" s="44"/>
    </row>
    <row r="219" spans="1:25" hidden="1" outlineLevel="1" x14ac:dyDescent="0.25">
      <c r="A219" s="43"/>
      <c r="B219" s="131"/>
      <c r="C219" s="292"/>
      <c r="D219" s="292"/>
      <c r="E219" s="142"/>
      <c r="F219" s="142"/>
      <c r="G219" s="142"/>
      <c r="H219" s="142"/>
      <c r="I219" s="142"/>
      <c r="J219" s="142"/>
      <c r="K219" s="142"/>
      <c r="L219" s="142"/>
      <c r="M219" s="142"/>
      <c r="N219" s="142"/>
      <c r="O219" s="142"/>
      <c r="P219" s="67"/>
      <c r="Q219" s="44"/>
      <c r="R219" s="44"/>
      <c r="S219" s="44"/>
      <c r="T219" s="44"/>
      <c r="U219" s="44"/>
      <c r="V219" s="44"/>
      <c r="W219" s="44"/>
      <c r="X219" s="44"/>
      <c r="Y219" s="44"/>
    </row>
    <row r="220" spans="1:25" hidden="1" outlineLevel="1" x14ac:dyDescent="0.25">
      <c r="A220" s="43"/>
      <c r="B220" s="131"/>
      <c r="C220" s="292"/>
      <c r="D220" s="292"/>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hidden="1" outlineLevel="1" thickBot="1" x14ac:dyDescent="0.3">
      <c r="A221" s="43"/>
      <c r="B221" s="132"/>
      <c r="C221" s="293"/>
      <c r="D221" s="293"/>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hidden="1" collapsed="1"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hidden="1"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hidden="1"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hidden="1" customHeight="1" outlineLevel="1" thickBot="1" x14ac:dyDescent="0.3">
      <c r="A225" s="43"/>
      <c r="B225" s="117"/>
      <c r="C225" s="143"/>
      <c r="D225" s="143"/>
      <c r="E225" s="143"/>
      <c r="F225" s="143"/>
      <c r="G225" s="143"/>
      <c r="H225" s="143"/>
      <c r="I225" s="143"/>
      <c r="J225" s="143"/>
      <c r="K225" s="143"/>
      <c r="L225" s="143"/>
      <c r="M225" s="143"/>
      <c r="N225" s="143"/>
      <c r="O225" s="143"/>
      <c r="P225" s="47"/>
      <c r="Q225" s="46"/>
      <c r="R225" s="46"/>
      <c r="S225" s="46"/>
      <c r="T225" s="46"/>
      <c r="U225" s="46"/>
      <c r="V225" s="46"/>
      <c r="W225" s="46"/>
      <c r="X225" s="46"/>
      <c r="Y225" s="46"/>
    </row>
    <row r="226" spans="1:25" ht="12" hidden="1"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hidden="1" outlineLevel="1" x14ac:dyDescent="0.25">
      <c r="A227" s="43"/>
      <c r="B227" s="323" t="str">
        <f>Notes!B36</f>
        <v>Note 17</v>
      </c>
      <c r="C227" s="324"/>
      <c r="D227" s="324"/>
      <c r="E227" s="324"/>
      <c r="F227" s="324"/>
      <c r="G227" s="324"/>
      <c r="H227" s="324"/>
      <c r="I227" s="324"/>
      <c r="J227" s="324"/>
      <c r="K227" s="324"/>
      <c r="L227" s="324"/>
      <c r="M227" s="324"/>
      <c r="N227" s="325"/>
      <c r="O227" s="182" t="str">
        <f>Notes!B38</f>
        <v>Note 18</v>
      </c>
      <c r="P227" s="67"/>
      <c r="Q227" s="44"/>
      <c r="R227" s="71"/>
      <c r="S227" s="44"/>
      <c r="T227" s="44"/>
      <c r="U227" s="44"/>
      <c r="V227" s="44"/>
      <c r="W227" s="44"/>
      <c r="X227" s="44"/>
      <c r="Y227" s="44"/>
    </row>
    <row r="228" spans="1:25" ht="23" hidden="1" outlineLevel="1" x14ac:dyDescent="0.25">
      <c r="A228" s="43"/>
      <c r="B228" s="130" t="s">
        <v>19</v>
      </c>
      <c r="C228" s="326" t="s">
        <v>22</v>
      </c>
      <c r="D228" s="326"/>
      <c r="E228" s="147"/>
      <c r="F228" s="147"/>
      <c r="G228" s="147"/>
      <c r="H228" s="147"/>
      <c r="I228" s="147"/>
      <c r="J228" s="147"/>
      <c r="K228" s="147"/>
      <c r="L228" s="147"/>
      <c r="M228" s="147"/>
      <c r="N228" s="142"/>
      <c r="O228" s="147" t="s">
        <v>15</v>
      </c>
      <c r="P228" s="67"/>
      <c r="Q228" s="44"/>
      <c r="R228" s="44"/>
      <c r="S228" s="44"/>
      <c r="T228" s="44"/>
      <c r="U228" s="44"/>
      <c r="V228" s="44"/>
      <c r="W228" s="44"/>
      <c r="X228" s="44"/>
      <c r="Y228" s="44"/>
    </row>
    <row r="229" spans="1:25" hidden="1" outlineLevel="1" x14ac:dyDescent="0.25">
      <c r="A229" s="43"/>
      <c r="B229" s="130"/>
      <c r="C229" s="292"/>
      <c r="D229" s="292"/>
      <c r="E229" s="142"/>
      <c r="F229" s="142"/>
      <c r="G229" s="142"/>
      <c r="H229" s="142"/>
      <c r="I229" s="142"/>
      <c r="J229" s="142"/>
      <c r="K229" s="142"/>
      <c r="L229" s="142"/>
      <c r="M229" s="142"/>
      <c r="N229" s="142"/>
      <c r="O229" s="142"/>
      <c r="P229" s="67"/>
      <c r="Q229" s="44"/>
      <c r="R229" s="44"/>
      <c r="S229" s="44"/>
      <c r="T229" s="44"/>
      <c r="U229" s="44"/>
      <c r="V229" s="44"/>
      <c r="W229" s="44"/>
      <c r="X229" s="44"/>
      <c r="Y229" s="44"/>
    </row>
    <row r="230" spans="1:25" hidden="1" outlineLevel="1" x14ac:dyDescent="0.25">
      <c r="A230" s="43"/>
      <c r="B230" s="131"/>
      <c r="C230" s="292"/>
      <c r="D230" s="292"/>
      <c r="E230" s="142"/>
      <c r="F230" s="142"/>
      <c r="G230" s="142"/>
      <c r="H230" s="142"/>
      <c r="I230" s="142"/>
      <c r="J230" s="142"/>
      <c r="K230" s="142"/>
      <c r="L230" s="142"/>
      <c r="M230" s="142"/>
      <c r="N230" s="142"/>
      <c r="O230" s="142"/>
      <c r="P230" s="67"/>
      <c r="Q230" s="44"/>
      <c r="R230" s="44"/>
      <c r="S230" s="44"/>
      <c r="T230" s="44"/>
      <c r="U230" s="44"/>
      <c r="V230" s="44"/>
      <c r="W230" s="44"/>
      <c r="X230" s="44"/>
      <c r="Y230" s="44"/>
    </row>
    <row r="231" spans="1:25" hidden="1" outlineLevel="1" x14ac:dyDescent="0.25">
      <c r="A231" s="43"/>
      <c r="B231" s="131"/>
      <c r="C231" s="292"/>
      <c r="D231" s="292"/>
      <c r="E231" s="142"/>
      <c r="F231" s="142"/>
      <c r="G231" s="142"/>
      <c r="H231" s="142"/>
      <c r="I231" s="142"/>
      <c r="J231" s="142"/>
      <c r="K231" s="142"/>
      <c r="L231" s="142"/>
      <c r="M231" s="142"/>
      <c r="N231" s="142"/>
      <c r="O231" s="142"/>
      <c r="P231" s="67"/>
      <c r="Q231" s="44"/>
      <c r="R231" s="44"/>
      <c r="S231" s="44"/>
      <c r="T231" s="44"/>
      <c r="U231" s="44"/>
      <c r="V231" s="44"/>
      <c r="W231" s="44"/>
      <c r="X231" s="44"/>
      <c r="Y231" s="44"/>
    </row>
    <row r="232" spans="1:25" hidden="1" outlineLevel="1" x14ac:dyDescent="0.25">
      <c r="A232" s="43"/>
      <c r="B232" s="131"/>
      <c r="C232" s="292"/>
      <c r="D232" s="292"/>
      <c r="E232" s="142"/>
      <c r="F232" s="142"/>
      <c r="G232" s="142"/>
      <c r="H232" s="142"/>
      <c r="I232" s="142"/>
      <c r="J232" s="142"/>
      <c r="K232" s="142"/>
      <c r="L232" s="142"/>
      <c r="M232" s="142"/>
      <c r="N232" s="142"/>
      <c r="O232" s="142"/>
      <c r="P232" s="67"/>
      <c r="Q232" s="44"/>
      <c r="R232" s="44"/>
      <c r="S232" s="44"/>
      <c r="T232" s="44"/>
      <c r="U232" s="44"/>
      <c r="V232" s="44"/>
      <c r="W232" s="44"/>
      <c r="X232" s="44"/>
      <c r="Y232" s="44"/>
    </row>
    <row r="233" spans="1:25" hidden="1" outlineLevel="1" x14ac:dyDescent="0.25">
      <c r="A233" s="43"/>
      <c r="B233" s="131"/>
      <c r="C233" s="292"/>
      <c r="D233" s="292"/>
      <c r="E233" s="142"/>
      <c r="F233" s="142"/>
      <c r="G233" s="142"/>
      <c r="H233" s="142"/>
      <c r="I233" s="142"/>
      <c r="J233" s="142"/>
      <c r="K233" s="142"/>
      <c r="L233" s="142"/>
      <c r="M233" s="142"/>
      <c r="N233" s="142"/>
      <c r="O233" s="142"/>
      <c r="P233" s="67"/>
      <c r="Q233" s="44"/>
      <c r="R233" s="44"/>
      <c r="S233" s="44"/>
      <c r="T233" s="44"/>
      <c r="U233" s="44"/>
      <c r="V233" s="44"/>
      <c r="W233" s="44"/>
      <c r="X233" s="44"/>
      <c r="Y233" s="44"/>
    </row>
    <row r="234" spans="1:25" hidden="1" outlineLevel="1" x14ac:dyDescent="0.25">
      <c r="A234" s="43"/>
      <c r="B234" s="131"/>
      <c r="C234" s="292"/>
      <c r="D234" s="292"/>
      <c r="E234" s="142"/>
      <c r="F234" s="142"/>
      <c r="G234" s="142"/>
      <c r="H234" s="142"/>
      <c r="I234" s="142"/>
      <c r="J234" s="142"/>
      <c r="K234" s="142"/>
      <c r="L234" s="142"/>
      <c r="M234" s="142"/>
      <c r="N234" s="142"/>
      <c r="O234" s="142"/>
      <c r="P234" s="67"/>
      <c r="Q234" s="44"/>
      <c r="R234" s="44"/>
      <c r="S234" s="44"/>
      <c r="T234" s="44"/>
      <c r="U234" s="44"/>
      <c r="V234" s="44"/>
      <c r="W234" s="44"/>
      <c r="X234" s="44"/>
      <c r="Y234" s="44"/>
    </row>
    <row r="235" spans="1:25" hidden="1" outlineLevel="1" x14ac:dyDescent="0.25">
      <c r="A235" s="43"/>
      <c r="B235" s="131"/>
      <c r="C235" s="292"/>
      <c r="D235" s="292"/>
      <c r="E235" s="142"/>
      <c r="F235" s="142"/>
      <c r="G235" s="142"/>
      <c r="H235" s="142"/>
      <c r="I235" s="142"/>
      <c r="J235" s="142"/>
      <c r="K235" s="142"/>
      <c r="L235" s="142"/>
      <c r="M235" s="142"/>
      <c r="N235" s="142"/>
      <c r="O235" s="142"/>
      <c r="P235" s="67"/>
      <c r="Q235" s="44"/>
      <c r="R235" s="44"/>
      <c r="S235" s="44"/>
      <c r="T235" s="44"/>
      <c r="U235" s="44"/>
      <c r="V235" s="44"/>
      <c r="W235" s="44"/>
      <c r="X235" s="44"/>
      <c r="Y235" s="44"/>
    </row>
    <row r="236" spans="1:25" hidden="1" outlineLevel="1" x14ac:dyDescent="0.25">
      <c r="A236" s="43"/>
      <c r="B236" s="131"/>
      <c r="C236" s="292"/>
      <c r="D236" s="292"/>
      <c r="E236" s="142"/>
      <c r="F236" s="142"/>
      <c r="G236" s="142"/>
      <c r="H236" s="142"/>
      <c r="I236" s="142"/>
      <c r="J236" s="142"/>
      <c r="K236" s="142"/>
      <c r="L236" s="142"/>
      <c r="M236" s="142"/>
      <c r="N236" s="142"/>
      <c r="O236" s="142"/>
      <c r="P236" s="67"/>
      <c r="Q236" s="44"/>
      <c r="R236" s="44"/>
      <c r="S236" s="44"/>
      <c r="T236" s="44"/>
      <c r="U236" s="44"/>
      <c r="V236" s="44"/>
      <c r="W236" s="44"/>
      <c r="X236" s="44"/>
      <c r="Y236" s="44"/>
    </row>
    <row r="237" spans="1:25" hidden="1" outlineLevel="1" x14ac:dyDescent="0.25">
      <c r="A237" s="43"/>
      <c r="B237" s="131"/>
      <c r="C237" s="292"/>
      <c r="D237" s="292"/>
      <c r="E237" s="142"/>
      <c r="F237" s="142"/>
      <c r="G237" s="142"/>
      <c r="H237" s="142"/>
      <c r="I237" s="142"/>
      <c r="J237" s="142"/>
      <c r="K237" s="142"/>
      <c r="L237" s="142"/>
      <c r="M237" s="142"/>
      <c r="N237" s="142"/>
      <c r="O237" s="142"/>
      <c r="P237" s="67"/>
      <c r="Q237" s="44"/>
      <c r="R237" s="44"/>
      <c r="S237" s="44"/>
      <c r="T237" s="44"/>
      <c r="U237" s="44"/>
      <c r="V237" s="44"/>
      <c r="W237" s="44"/>
      <c r="X237" s="44"/>
      <c r="Y237" s="44"/>
    </row>
    <row r="238" spans="1:25" hidden="1" outlineLevel="1" x14ac:dyDescent="0.25">
      <c r="A238" s="43"/>
      <c r="B238" s="131"/>
      <c r="C238" s="292"/>
      <c r="D238" s="292"/>
      <c r="E238" s="142"/>
      <c r="F238" s="142"/>
      <c r="G238" s="142"/>
      <c r="H238" s="142"/>
      <c r="I238" s="142"/>
      <c r="J238" s="142"/>
      <c r="K238" s="142"/>
      <c r="L238" s="142"/>
      <c r="M238" s="142"/>
      <c r="N238" s="142"/>
      <c r="O238" s="142"/>
      <c r="P238" s="67"/>
      <c r="Q238" s="44"/>
      <c r="R238" s="44"/>
      <c r="S238" s="44"/>
      <c r="T238" s="44"/>
      <c r="U238" s="44"/>
      <c r="V238" s="44"/>
      <c r="W238" s="44"/>
      <c r="X238" s="44"/>
      <c r="Y238" s="44"/>
    </row>
    <row r="239" spans="1:25" hidden="1" outlineLevel="1" x14ac:dyDescent="0.25">
      <c r="A239" s="43"/>
      <c r="B239" s="131"/>
      <c r="C239" s="292"/>
      <c r="D239" s="292"/>
      <c r="E239" s="142"/>
      <c r="F239" s="142"/>
      <c r="G239" s="142"/>
      <c r="H239" s="142"/>
      <c r="I239" s="142"/>
      <c r="J239" s="142"/>
      <c r="K239" s="142"/>
      <c r="L239" s="142"/>
      <c r="M239" s="142"/>
      <c r="N239" s="142"/>
      <c r="O239" s="142"/>
      <c r="P239" s="67"/>
      <c r="Q239" s="44"/>
      <c r="R239" s="44"/>
      <c r="S239" s="44"/>
      <c r="T239" s="44"/>
      <c r="U239" s="44"/>
      <c r="V239" s="44"/>
      <c r="W239" s="44"/>
      <c r="X239" s="44"/>
      <c r="Y239" s="44"/>
    </row>
    <row r="240" spans="1:25" hidden="1" outlineLevel="1" x14ac:dyDescent="0.25">
      <c r="A240" s="43"/>
      <c r="B240" s="131"/>
      <c r="C240" s="292"/>
      <c r="D240" s="292"/>
      <c r="E240" s="142"/>
      <c r="F240" s="142"/>
      <c r="G240" s="142"/>
      <c r="H240" s="142"/>
      <c r="I240" s="142"/>
      <c r="J240" s="142"/>
      <c r="K240" s="142"/>
      <c r="L240" s="142"/>
      <c r="M240" s="142"/>
      <c r="N240" s="142"/>
      <c r="O240" s="142"/>
      <c r="P240" s="67"/>
      <c r="Q240" s="44"/>
      <c r="R240" s="44"/>
      <c r="S240" s="44"/>
      <c r="T240" s="44"/>
      <c r="U240" s="44"/>
      <c r="V240" s="44"/>
      <c r="W240" s="44"/>
      <c r="X240" s="44"/>
      <c r="Y240" s="44"/>
    </row>
    <row r="241" spans="1:25" hidden="1" outlineLevel="1" x14ac:dyDescent="0.25">
      <c r="A241" s="43"/>
      <c r="B241" s="131"/>
      <c r="C241" s="292"/>
      <c r="D241" s="292"/>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hidden="1" outlineLevel="1" thickBot="1" x14ac:dyDescent="0.3">
      <c r="A242" s="43"/>
      <c r="B242" s="132"/>
      <c r="C242" s="293"/>
      <c r="D242" s="293"/>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hidden="1" collapsed="1"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hidden="1" thickBot="1" x14ac:dyDescent="0.3">
      <c r="A244" s="319"/>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hidden="1" customHeight="1" outlineLevel="1" x14ac:dyDescent="0.25">
      <c r="A245" s="320"/>
      <c r="B245" s="117"/>
      <c r="C245" s="143"/>
      <c r="D245" s="143"/>
      <c r="E245" s="143"/>
      <c r="F245" s="143"/>
      <c r="G245" s="143"/>
      <c r="H245" s="143"/>
      <c r="I245" s="143"/>
      <c r="J245" s="143"/>
      <c r="K245" s="143"/>
      <c r="L245" s="143"/>
      <c r="M245" s="143"/>
      <c r="N245" s="143"/>
      <c r="O245" s="143"/>
      <c r="P245" s="47"/>
      <c r="Q245" s="46"/>
      <c r="R245" s="46"/>
      <c r="S245" s="46"/>
      <c r="T245" s="46"/>
      <c r="U245" s="46"/>
      <c r="V245" s="46"/>
      <c r="W245" s="46"/>
      <c r="X245" s="46"/>
      <c r="Y245" s="46"/>
    </row>
    <row r="246" spans="1:25" s="150" customFormat="1" hidden="1" outlineLevel="1" x14ac:dyDescent="0.25">
      <c r="A246" s="320"/>
      <c r="B246" s="313" t="s">
        <v>0</v>
      </c>
      <c r="C246" s="282" t="s">
        <v>1</v>
      </c>
      <c r="D246" s="282"/>
      <c r="E246" s="143"/>
      <c r="F246" s="287"/>
      <c r="G246" s="287"/>
      <c r="H246" s="287"/>
      <c r="I246" s="287"/>
      <c r="J246" s="287"/>
      <c r="K246" s="143"/>
      <c r="L246" s="143"/>
      <c r="M246" s="143"/>
      <c r="N246" s="143"/>
      <c r="O246" s="143"/>
      <c r="P246" s="47"/>
      <c r="Q246" s="44"/>
      <c r="R246" s="44"/>
      <c r="S246" s="46"/>
      <c r="T246" s="46"/>
      <c r="U246" s="46"/>
      <c r="V246" s="46"/>
      <c r="W246" s="46"/>
      <c r="X246" s="46"/>
      <c r="Y246" s="46"/>
    </row>
    <row r="247" spans="1:25" s="150" customFormat="1" ht="5.25" hidden="1" customHeight="1" outlineLevel="1" x14ac:dyDescent="0.25">
      <c r="A247" s="320"/>
      <c r="B247" s="314"/>
      <c r="C247" s="282"/>
      <c r="D247" s="282"/>
      <c r="E247" s="143"/>
      <c r="F247" s="183"/>
      <c r="G247" s="184"/>
      <c r="H247" s="184"/>
      <c r="I247" s="143"/>
      <c r="J247" s="143"/>
      <c r="K247" s="143"/>
      <c r="L247" s="143"/>
      <c r="M247" s="143"/>
      <c r="N247" s="143"/>
      <c r="O247" s="143"/>
      <c r="P247" s="47"/>
      <c r="Q247" s="44"/>
      <c r="R247" s="44"/>
      <c r="S247" s="46"/>
      <c r="T247" s="46"/>
      <c r="U247" s="46"/>
      <c r="V247" s="46"/>
      <c r="W247" s="46"/>
      <c r="X247" s="46"/>
      <c r="Y247" s="46"/>
    </row>
    <row r="248" spans="1:25" s="150" customFormat="1" hidden="1" outlineLevel="1" x14ac:dyDescent="0.25">
      <c r="A248" s="320"/>
      <c r="B248" s="315"/>
      <c r="C248" s="282"/>
      <c r="D248" s="282"/>
      <c r="E248" s="143"/>
      <c r="F248" s="287"/>
      <c r="G248" s="287"/>
      <c r="H248" s="287"/>
      <c r="I248" s="287"/>
      <c r="J248" s="287"/>
      <c r="K248" s="143"/>
      <c r="L248" s="143"/>
      <c r="M248" s="143"/>
      <c r="N248" s="143"/>
      <c r="O248" s="143"/>
      <c r="P248" s="47"/>
      <c r="Q248" s="46"/>
      <c r="R248" s="44"/>
      <c r="S248" s="46"/>
      <c r="T248" s="46"/>
      <c r="U248" s="46"/>
      <c r="V248" s="46"/>
      <c r="W248" s="46"/>
      <c r="X248" s="46"/>
      <c r="Y248" s="46"/>
    </row>
    <row r="249" spans="1:25" s="150" customFormat="1" ht="6.75" hidden="1" customHeight="1" outlineLevel="1" x14ac:dyDescent="0.25">
      <c r="A249" s="320"/>
      <c r="B249" s="133"/>
      <c r="C249" s="72"/>
      <c r="D249" s="72"/>
      <c r="E249" s="143"/>
      <c r="F249" s="183"/>
      <c r="G249" s="184"/>
      <c r="H249" s="184"/>
      <c r="I249" s="143"/>
      <c r="J249" s="143"/>
      <c r="K249" s="143"/>
      <c r="L249" s="143"/>
      <c r="M249" s="143"/>
      <c r="N249" s="143"/>
      <c r="O249" s="143"/>
      <c r="P249" s="47"/>
      <c r="Q249" s="44"/>
      <c r="R249" s="44"/>
      <c r="S249" s="46"/>
      <c r="T249" s="46"/>
      <c r="U249" s="46"/>
      <c r="V249" s="46"/>
      <c r="W249" s="46"/>
      <c r="X249" s="46"/>
      <c r="Y249" s="46"/>
    </row>
    <row r="250" spans="1:25" s="150" customFormat="1" hidden="1" outlineLevel="1" x14ac:dyDescent="0.25">
      <c r="A250" s="320"/>
      <c r="B250" s="288" t="s">
        <v>100</v>
      </c>
      <c r="C250" s="281"/>
      <c r="D250" s="282"/>
      <c r="E250" s="282"/>
      <c r="F250" s="282"/>
      <c r="G250" s="282"/>
      <c r="H250" s="282"/>
      <c r="I250" s="282"/>
      <c r="J250" s="282"/>
      <c r="K250" s="282"/>
      <c r="L250" s="282"/>
      <c r="M250" s="282"/>
      <c r="N250" s="282"/>
      <c r="O250" s="282"/>
      <c r="P250" s="47"/>
      <c r="Q250" s="44"/>
      <c r="R250" s="44"/>
      <c r="S250" s="46"/>
      <c r="T250" s="46"/>
      <c r="U250" s="46"/>
      <c r="V250" s="46"/>
      <c r="W250" s="46"/>
      <c r="X250" s="46"/>
      <c r="Y250" s="46"/>
    </row>
    <row r="251" spans="1:25" s="150" customFormat="1" hidden="1" outlineLevel="1" x14ac:dyDescent="0.25">
      <c r="A251" s="320"/>
      <c r="B251" s="289"/>
      <c r="C251" s="281"/>
      <c r="D251" s="282"/>
      <c r="E251" s="282"/>
      <c r="F251" s="282"/>
      <c r="G251" s="282"/>
      <c r="H251" s="282"/>
      <c r="I251" s="282"/>
      <c r="J251" s="282"/>
      <c r="K251" s="282"/>
      <c r="L251" s="282"/>
      <c r="M251" s="282"/>
      <c r="N251" s="282"/>
      <c r="O251" s="282"/>
      <c r="P251" s="47"/>
      <c r="Q251" s="44"/>
      <c r="R251" s="44"/>
      <c r="S251" s="46"/>
      <c r="T251" s="46"/>
      <c r="U251" s="46"/>
      <c r="V251" s="46"/>
      <c r="W251" s="46"/>
      <c r="X251" s="46"/>
      <c r="Y251" s="46"/>
    </row>
    <row r="252" spans="1:25" s="150" customFormat="1" hidden="1" outlineLevel="1" x14ac:dyDescent="0.25">
      <c r="A252" s="320"/>
      <c r="B252" s="289"/>
      <c r="C252" s="281"/>
      <c r="D252" s="282"/>
      <c r="E252" s="282"/>
      <c r="F252" s="282"/>
      <c r="G252" s="282"/>
      <c r="H252" s="282"/>
      <c r="I252" s="282"/>
      <c r="J252" s="282"/>
      <c r="K252" s="282"/>
      <c r="L252" s="282"/>
      <c r="M252" s="282"/>
      <c r="N252" s="282"/>
      <c r="O252" s="282"/>
      <c r="P252" s="47"/>
      <c r="Q252" s="44"/>
      <c r="R252" s="44"/>
      <c r="S252" s="46"/>
      <c r="T252" s="46"/>
      <c r="U252" s="46"/>
      <c r="V252" s="46"/>
      <c r="W252" s="46"/>
      <c r="X252" s="46"/>
      <c r="Y252" s="46"/>
    </row>
    <row r="253" spans="1:25" s="150" customFormat="1" hidden="1" outlineLevel="1" x14ac:dyDescent="0.25">
      <c r="A253" s="320"/>
      <c r="B253" s="289"/>
      <c r="C253" s="281"/>
      <c r="D253" s="282"/>
      <c r="E253" s="282"/>
      <c r="F253" s="282"/>
      <c r="G253" s="282"/>
      <c r="H253" s="282"/>
      <c r="I253" s="282"/>
      <c r="J253" s="282"/>
      <c r="K253" s="282"/>
      <c r="L253" s="282"/>
      <c r="M253" s="282"/>
      <c r="N253" s="282"/>
      <c r="O253" s="282"/>
      <c r="P253" s="47"/>
      <c r="Q253" s="44"/>
      <c r="R253" s="44"/>
      <c r="S253" s="46"/>
      <c r="T253" s="46"/>
      <c r="U253" s="46"/>
      <c r="V253" s="46"/>
      <c r="W253" s="46"/>
      <c r="X253" s="46"/>
      <c r="Y253" s="46"/>
    </row>
    <row r="254" spans="1:25" s="150" customFormat="1" hidden="1" outlineLevel="1" x14ac:dyDescent="0.25">
      <c r="A254" s="320"/>
      <c r="B254" s="297"/>
      <c r="C254" s="281"/>
      <c r="D254" s="282"/>
      <c r="E254" s="282"/>
      <c r="F254" s="282"/>
      <c r="G254" s="282"/>
      <c r="H254" s="282"/>
      <c r="I254" s="282"/>
      <c r="J254" s="282"/>
      <c r="K254" s="282"/>
      <c r="L254" s="282"/>
      <c r="M254" s="282"/>
      <c r="N254" s="282"/>
      <c r="O254" s="282"/>
      <c r="P254" s="47"/>
      <c r="Q254" s="44"/>
      <c r="R254" s="44"/>
      <c r="S254" s="46"/>
      <c r="T254" s="46"/>
      <c r="U254" s="46"/>
      <c r="V254" s="46"/>
      <c r="W254" s="46"/>
      <c r="X254" s="46"/>
      <c r="Y254" s="46"/>
    </row>
    <row r="255" spans="1:25" s="150" customFormat="1" ht="6" hidden="1" customHeight="1" outlineLevel="1" thickBot="1" x14ac:dyDescent="0.3">
      <c r="A255" s="321"/>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hidden="1" collapsed="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hidden="1"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hidden="1"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hidden="1"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hidden="1"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hidden="1"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hidden="1"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hidden="1"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hidden="1"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hidden="1"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hidden="1"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hidden="1"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hidden="1"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hidden="1"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hidden="1"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C79:O83"/>
    <mergeCell ref="A37:A88"/>
    <mergeCell ref="A89:A109"/>
    <mergeCell ref="N100:O100"/>
    <mergeCell ref="C101:D101"/>
    <mergeCell ref="E101:O101"/>
    <mergeCell ref="C102:O102"/>
    <mergeCell ref="N103:O103"/>
    <mergeCell ref="C104:D105"/>
    <mergeCell ref="E104:F104"/>
    <mergeCell ref="G104:M104"/>
    <mergeCell ref="N104:O104"/>
    <mergeCell ref="E105:F105"/>
    <mergeCell ref="G105:H105"/>
    <mergeCell ref="I105:O105"/>
    <mergeCell ref="E97:F97"/>
    <mergeCell ref="G97:H97"/>
    <mergeCell ref="I97:O97"/>
    <mergeCell ref="E98:F98"/>
    <mergeCell ref="C73:O76"/>
    <mergeCell ref="E96:F96"/>
    <mergeCell ref="G96:M96"/>
    <mergeCell ref="N96:O96"/>
    <mergeCell ref="G98:M98"/>
    <mergeCell ref="N98:O98"/>
    <mergeCell ref="A116:A126"/>
    <mergeCell ref="B186:B191"/>
    <mergeCell ref="C199:F199"/>
    <mergeCell ref="C186:D186"/>
    <mergeCell ref="C193:D193"/>
    <mergeCell ref="C106:O106"/>
    <mergeCell ref="B107:B109"/>
    <mergeCell ref="C107:H107"/>
    <mergeCell ref="I107:O107"/>
    <mergeCell ref="C108:O108"/>
    <mergeCell ref="C109:O109"/>
    <mergeCell ref="C167:G167"/>
    <mergeCell ref="B169:B174"/>
    <mergeCell ref="C169:D169"/>
    <mergeCell ref="C149:D149"/>
    <mergeCell ref="C113:O113"/>
    <mergeCell ref="C176:O182"/>
    <mergeCell ref="C139:F139"/>
    <mergeCell ref="C151:O155"/>
    <mergeCell ref="C161:D161"/>
    <mergeCell ref="B130:O130"/>
    <mergeCell ref="B120:B125"/>
    <mergeCell ref="C187:O191"/>
    <mergeCell ref="C112:D112"/>
    <mergeCell ref="B206:N206"/>
    <mergeCell ref="C241:D241"/>
    <mergeCell ref="C236:D236"/>
    <mergeCell ref="C237:D237"/>
    <mergeCell ref="C238:D238"/>
    <mergeCell ref="C210:D210"/>
    <mergeCell ref="C211:D211"/>
    <mergeCell ref="C228:D228"/>
    <mergeCell ref="C212:D212"/>
    <mergeCell ref="C213:D213"/>
    <mergeCell ref="C240:D240"/>
    <mergeCell ref="B227:N227"/>
    <mergeCell ref="C239:D239"/>
    <mergeCell ref="C207:D207"/>
    <mergeCell ref="C209:D209"/>
    <mergeCell ref="C208:D208"/>
    <mergeCell ref="B246:B248"/>
    <mergeCell ref="C246:D248"/>
    <mergeCell ref="B165:O165"/>
    <mergeCell ref="A132:A137"/>
    <mergeCell ref="A147:A156"/>
    <mergeCell ref="A138:A146"/>
    <mergeCell ref="A244:A255"/>
    <mergeCell ref="C229:D229"/>
    <mergeCell ref="C230:D230"/>
    <mergeCell ref="C231:D231"/>
    <mergeCell ref="C232:D232"/>
    <mergeCell ref="C233:D233"/>
    <mergeCell ref="C234:D234"/>
    <mergeCell ref="C242:D242"/>
    <mergeCell ref="B250:B254"/>
    <mergeCell ref="C250:O254"/>
    <mergeCell ref="C235:D235"/>
    <mergeCell ref="A165:A200"/>
    <mergeCell ref="C184:F184"/>
    <mergeCell ref="C170:O174"/>
    <mergeCell ref="C157:D157"/>
    <mergeCell ref="C195:O195"/>
    <mergeCell ref="C159:O159"/>
    <mergeCell ref="C197:D197"/>
    <mergeCell ref="C4:O4"/>
    <mergeCell ref="C6:O8"/>
    <mergeCell ref="C55:O55"/>
    <mergeCell ref="C30:O32"/>
    <mergeCell ref="C10:O15"/>
    <mergeCell ref="C37:O42"/>
    <mergeCell ref="C25:O27"/>
    <mergeCell ref="C45:O52"/>
    <mergeCell ref="G19:H19"/>
    <mergeCell ref="G21:H21"/>
    <mergeCell ref="G22:H22"/>
    <mergeCell ref="G23:H23"/>
    <mergeCell ref="G17:H17"/>
    <mergeCell ref="C57:O64"/>
    <mergeCell ref="Q25:Q32"/>
    <mergeCell ref="H90:I90"/>
    <mergeCell ref="B57:B64"/>
    <mergeCell ref="B37:B42"/>
    <mergeCell ref="B30:B32"/>
    <mergeCell ref="C88:O88"/>
    <mergeCell ref="B90:G90"/>
    <mergeCell ref="C120:O125"/>
    <mergeCell ref="B92:B93"/>
    <mergeCell ref="C92:D92"/>
    <mergeCell ref="E92:F92"/>
    <mergeCell ref="H92:I92"/>
    <mergeCell ref="J92:O92"/>
    <mergeCell ref="B94:B105"/>
    <mergeCell ref="C94:H94"/>
    <mergeCell ref="N95:O95"/>
    <mergeCell ref="C96:D99"/>
    <mergeCell ref="B67:B70"/>
    <mergeCell ref="B73:B76"/>
    <mergeCell ref="C67:O70"/>
    <mergeCell ref="C28:F28"/>
    <mergeCell ref="B25:B28"/>
    <mergeCell ref="C86:D86"/>
    <mergeCell ref="A16:A23"/>
    <mergeCell ref="C147:H147"/>
    <mergeCell ref="B10:B15"/>
    <mergeCell ref="B176:B182"/>
    <mergeCell ref="C163:F163"/>
    <mergeCell ref="E99:F99"/>
    <mergeCell ref="G99:H99"/>
    <mergeCell ref="I99:O99"/>
    <mergeCell ref="F248:J248"/>
    <mergeCell ref="F246:J246"/>
    <mergeCell ref="A10:A15"/>
    <mergeCell ref="B45:B49"/>
    <mergeCell ref="B79:B81"/>
    <mergeCell ref="A157:A160"/>
    <mergeCell ref="A161:A164"/>
    <mergeCell ref="C150:D150"/>
    <mergeCell ref="C220:D220"/>
    <mergeCell ref="C221:D221"/>
    <mergeCell ref="C214:D214"/>
    <mergeCell ref="C215:D215"/>
    <mergeCell ref="C216:D216"/>
    <mergeCell ref="C217:D217"/>
    <mergeCell ref="C218:D218"/>
    <mergeCell ref="C219:D219"/>
  </mergeCells>
  <conditionalFormatting sqref="C112">
    <cfRule type="cellIs" dxfId="29" priority="21" operator="equal">
      <formula>"ineffective"</formula>
    </cfRule>
    <cfRule type="cellIs" dxfId="28" priority="22" operator="equal">
      <formula>"effective"</formula>
    </cfRule>
  </conditionalFormatting>
  <conditionalFormatting sqref="H167 G199:H199 G163:H163">
    <cfRule type="expression" dxfId="27" priority="20">
      <formula>$C$161="No"</formula>
    </cfRule>
  </conditionalFormatting>
  <conditionalFormatting sqref="E248:F248">
    <cfRule type="expression" dxfId="26" priority="4">
      <formula>$C$139="Apportion"</formula>
    </cfRule>
  </conditionalFormatting>
  <conditionalFormatting sqref="C163">
    <cfRule type="expression" dxfId="25" priority="1">
      <formula>$C$161="No"</formula>
    </cfRule>
  </conditionalFormatting>
  <dataValidations disablePrompts="1" xWindow="519" yWindow="385" count="18">
    <dataValidation type="list" allowBlank="1" showInputMessage="1" showErrorMessage="1" sqref="C112" xr:uid="{00000000-0002-0000-0200-000000000000}">
      <formula1>"Effective, Ineffective"</formula1>
    </dataValidation>
    <dataValidation type="list" allowBlank="1" showInputMessage="1" showErrorMessage="1" sqref="O244 O35 O202 O223" xr:uid="{00000000-0002-0000-0200-000001000000}">
      <formula1>"Open, Ready for Review, Reviewed, Final"</formula1>
    </dataValidation>
    <dataValidation type="list" allowBlank="1" showInputMessage="1" showErrorMessage="1" sqref="K118:M118 E118 G118 I118" xr:uid="{00000000-0002-0000-0200-000002000000}">
      <formula1>"low risk, normal risk, high risk"</formula1>
    </dataValidation>
    <dataValidation type="list" allowBlank="1" showInputMessage="1" showErrorMessage="1" sqref="H118" xr:uid="{00000000-0002-0000-0200-000003000000}">
      <formula1>"Not Higher, Higher"</formula1>
    </dataValidation>
    <dataValidation type="list" allowBlank="1" showInputMessage="1" showErrorMessage="1" sqref="C161:D161 C157:D157 C193:D193 G97:H97 G99:H99 G105:H105 C86:D86 H90:I90" xr:uid="{00000000-0002-0000-0200-000004000000}">
      <formula1>"Yes,No"</formula1>
    </dataValidation>
    <dataValidation type="list" allowBlank="1" showInputMessage="1" showErrorMessage="1" sqref="C249 C246" xr:uid="{00000000-0002-0000-0200-000005000000}">
      <formula1>"N/A for approach, Effective, Ineffective"</formula1>
    </dataValidation>
    <dataValidation type="list" allowBlank="1" showInputMessage="1" showErrorMessage="1" sqref="C197:D197" xr:uid="{00000000-0002-0000-02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2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200-000008000000}"/>
    <dataValidation type="list" allowBlank="1" showInputMessage="1" showErrorMessage="1" prompt="See Internal Control Guide Section 3.5.1 for factors to consider when planning the nature of our tests of operating effectiveness." sqref="E132 K132 I132 G132" xr:uid="{00000000-0002-0000-0200-000009000000}">
      <formula1>$Q$132:$Q$133</formula1>
    </dataValidation>
    <dataValidation type="list" allowBlank="1" showInputMessage="1" showErrorMessage="1" sqref="E169 K169 I169 G169" xr:uid="{00000000-0002-0000-0200-00000A000000}">
      <formula1>$Q$169:$Q$170</formula1>
    </dataValidation>
    <dataValidation type="list" allowBlank="1" showInputMessage="1" showErrorMessage="1" sqref="C163" xr:uid="{00000000-0002-0000-0200-00000B000000}">
      <formula1>$Q$162:$Q$164</formula1>
    </dataValidation>
    <dataValidation type="list" allowBlank="1" showInputMessage="1" showErrorMessage="1" sqref="C199" xr:uid="{00000000-0002-0000-02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200-00000D000000}">
      <formula1>$Q$150:$Q$155</formula1>
    </dataValidation>
    <dataValidation type="list" allowBlank="1" showInputMessage="1" showErrorMessage="1" sqref="C184:F184" xr:uid="{00000000-0002-0000-02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2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200-000010000000}">
      <formula1>$Q$139:$Q$140</formula1>
    </dataValidation>
    <dataValidation type="list" allowBlank="1" showInputMessage="1" showErrorMessage="1" sqref="H28" xr:uid="{00000000-0002-0000-0200-000011000000}">
      <formula1>"Lower, Higher, Significant"</formula1>
    </dataValidation>
  </dataValidations>
  <pageMargins left="0.75" right="0.75" top="1" bottom="1" header="0.5" footer="0.5"/>
  <pageSetup scale="4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4454"/>
  <sheetViews>
    <sheetView zoomScale="70" zoomScaleNormal="70" workbookViewId="0">
      <selection activeCell="H5" sqref="H5"/>
    </sheetView>
  </sheetViews>
  <sheetFormatPr defaultColWidth="9.0703125" defaultRowHeight="13.5" x14ac:dyDescent="0.25"/>
  <cols>
    <col min="1" max="1" width="9.0703125" style="234"/>
    <col min="2" max="2" width="38.28515625" style="234" bestFit="1" customWidth="1"/>
    <col min="3" max="3" width="13.92578125" style="234" bestFit="1" customWidth="1"/>
    <col min="4" max="4" width="13.42578125" style="234" customWidth="1"/>
    <col min="5" max="5" width="26.7109375" style="234" bestFit="1" customWidth="1"/>
    <col min="6" max="6" width="23.42578125" style="234" bestFit="1" customWidth="1"/>
    <col min="7" max="9" width="9.0703125" style="234"/>
    <col min="10" max="10" width="13.0703125" style="234" customWidth="1"/>
    <col min="11" max="16384" width="9.0703125" style="234"/>
  </cols>
  <sheetData>
    <row r="1" spans="2:10" ht="15" x14ac:dyDescent="0.3">
      <c r="B1" s="351" t="s">
        <v>1595</v>
      </c>
      <c r="C1" s="351"/>
      <c r="D1" s="351"/>
      <c r="E1" s="351"/>
      <c r="F1" s="351"/>
      <c r="G1" s="351"/>
      <c r="H1" s="351"/>
      <c r="I1" s="351"/>
      <c r="J1" s="351"/>
    </row>
    <row r="2" spans="2:10" x14ac:dyDescent="0.25">
      <c r="B2" s="352" t="s">
        <v>1596</v>
      </c>
      <c r="C2" s="352"/>
      <c r="D2" s="352"/>
      <c r="E2" s="352"/>
      <c r="F2" s="352"/>
      <c r="G2" s="352"/>
      <c r="H2" s="352"/>
      <c r="I2" s="352"/>
      <c r="J2" s="352"/>
    </row>
    <row r="3" spans="2:10" x14ac:dyDescent="0.25">
      <c r="E3" s="247"/>
    </row>
    <row r="4" spans="2:10" ht="43.5" customHeight="1" x14ac:dyDescent="0.25">
      <c r="B4" s="234" t="s">
        <v>1597</v>
      </c>
      <c r="D4" s="247"/>
      <c r="G4" s="248"/>
      <c r="I4" s="234" t="s">
        <v>1598</v>
      </c>
      <c r="J4" s="248" t="s">
        <v>1599</v>
      </c>
    </row>
    <row r="5" spans="2:10" x14ac:dyDescent="0.25">
      <c r="B5" s="234" t="s">
        <v>1600</v>
      </c>
      <c r="D5" s="247"/>
    </row>
    <row r="6" spans="2:10" x14ac:dyDescent="0.25">
      <c r="B6" s="249" t="s">
        <v>1601</v>
      </c>
      <c r="D6" s="247"/>
      <c r="F6" s="250"/>
      <c r="G6" s="251"/>
      <c r="I6" s="250" t="s">
        <v>1602</v>
      </c>
      <c r="J6" s="251">
        <v>44370</v>
      </c>
    </row>
    <row r="7" spans="2:10" x14ac:dyDescent="0.25">
      <c r="B7" s="249" t="s">
        <v>1603</v>
      </c>
      <c r="D7" s="247"/>
      <c r="F7" s="250"/>
      <c r="G7" s="249"/>
      <c r="I7" s="250" t="s">
        <v>1602</v>
      </c>
      <c r="J7" s="251">
        <v>44371</v>
      </c>
    </row>
    <row r="8" spans="2:10" x14ac:dyDescent="0.25">
      <c r="B8" s="249" t="s">
        <v>1604</v>
      </c>
      <c r="D8" s="247"/>
      <c r="F8" s="250"/>
      <c r="I8" s="250" t="s">
        <v>1602</v>
      </c>
    </row>
    <row r="9" spans="2:10" x14ac:dyDescent="0.25">
      <c r="D9" s="247"/>
    </row>
    <row r="10" spans="2:10" x14ac:dyDescent="0.25">
      <c r="B10" s="234" t="s">
        <v>1605</v>
      </c>
    </row>
    <row r="13" spans="2:10" ht="54" x14ac:dyDescent="0.25">
      <c r="B13" s="235" t="s">
        <v>395</v>
      </c>
      <c r="C13" s="235" t="s">
        <v>396</v>
      </c>
      <c r="D13" s="246" t="s">
        <v>1593</v>
      </c>
      <c r="E13" s="235" t="s">
        <v>397</v>
      </c>
    </row>
    <row r="14" spans="2:10" x14ac:dyDescent="0.25">
      <c r="B14" s="244" t="s">
        <v>1590</v>
      </c>
      <c r="C14" s="244">
        <f>C4454</f>
        <v>4435</v>
      </c>
      <c r="D14" s="244">
        <v>360</v>
      </c>
      <c r="E14" s="245">
        <f>C14/D14</f>
        <v>12.319444444444445</v>
      </c>
    </row>
    <row r="17" spans="2:6" x14ac:dyDescent="0.25">
      <c r="B17" s="235" t="s">
        <v>512</v>
      </c>
      <c r="C17" s="242"/>
      <c r="D17"/>
      <c r="E17"/>
      <c r="F17"/>
    </row>
    <row r="18" spans="2:6" ht="27" x14ac:dyDescent="0.25">
      <c r="B18" s="238" t="s">
        <v>186</v>
      </c>
      <c r="C18" s="238" t="s">
        <v>394</v>
      </c>
      <c r="F18"/>
    </row>
    <row r="19" spans="2:6" x14ac:dyDescent="0.25">
      <c r="B19" s="236" t="s">
        <v>523</v>
      </c>
      <c r="C19" s="242">
        <v>1</v>
      </c>
      <c r="F19"/>
    </row>
    <row r="20" spans="2:6" x14ac:dyDescent="0.25">
      <c r="B20" s="236" t="s">
        <v>523</v>
      </c>
      <c r="C20" s="242">
        <v>1</v>
      </c>
      <c r="F20"/>
    </row>
    <row r="21" spans="2:6" x14ac:dyDescent="0.25">
      <c r="B21" s="236" t="s">
        <v>523</v>
      </c>
      <c r="C21" s="242">
        <v>1</v>
      </c>
      <c r="F21"/>
    </row>
    <row r="22" spans="2:6" x14ac:dyDescent="0.25">
      <c r="B22" s="236" t="s">
        <v>523</v>
      </c>
      <c r="C22" s="242">
        <v>1</v>
      </c>
      <c r="F22"/>
    </row>
    <row r="23" spans="2:6" x14ac:dyDescent="0.25">
      <c r="B23" s="236" t="s">
        <v>523</v>
      </c>
      <c r="C23" s="242">
        <v>1</v>
      </c>
      <c r="F23"/>
    </row>
    <row r="24" spans="2:6" x14ac:dyDescent="0.25">
      <c r="B24" s="236" t="s">
        <v>523</v>
      </c>
      <c r="C24" s="242">
        <v>1</v>
      </c>
      <c r="F24"/>
    </row>
    <row r="25" spans="2:6" x14ac:dyDescent="0.25">
      <c r="B25" s="236" t="s">
        <v>524</v>
      </c>
      <c r="C25" s="242">
        <v>1</v>
      </c>
      <c r="F25"/>
    </row>
    <row r="26" spans="2:6" x14ac:dyDescent="0.25">
      <c r="B26" s="236" t="s">
        <v>524</v>
      </c>
      <c r="C26" s="242">
        <v>1</v>
      </c>
      <c r="F26"/>
    </row>
    <row r="27" spans="2:6" x14ac:dyDescent="0.25">
      <c r="B27" s="236" t="s">
        <v>524</v>
      </c>
      <c r="C27" s="242">
        <v>1</v>
      </c>
      <c r="F27"/>
    </row>
    <row r="28" spans="2:6" x14ac:dyDescent="0.25">
      <c r="B28" s="236" t="s">
        <v>525</v>
      </c>
      <c r="C28" s="242">
        <v>1</v>
      </c>
      <c r="F28"/>
    </row>
    <row r="29" spans="2:6" x14ac:dyDescent="0.25">
      <c r="B29" s="236" t="s">
        <v>526</v>
      </c>
      <c r="C29" s="242">
        <v>1</v>
      </c>
      <c r="F29"/>
    </row>
    <row r="30" spans="2:6" x14ac:dyDescent="0.25">
      <c r="B30" s="236" t="s">
        <v>526</v>
      </c>
      <c r="C30" s="242">
        <v>1</v>
      </c>
      <c r="F30"/>
    </row>
    <row r="31" spans="2:6" x14ac:dyDescent="0.25">
      <c r="B31" s="236" t="s">
        <v>526</v>
      </c>
      <c r="C31" s="242">
        <v>1</v>
      </c>
      <c r="F31"/>
    </row>
    <row r="32" spans="2:6" x14ac:dyDescent="0.25">
      <c r="B32" s="236" t="s">
        <v>526</v>
      </c>
      <c r="C32" s="242">
        <v>1</v>
      </c>
      <c r="F32"/>
    </row>
    <row r="33" spans="2:6" x14ac:dyDescent="0.25">
      <c r="B33" s="236" t="s">
        <v>477</v>
      </c>
      <c r="C33" s="242">
        <v>1</v>
      </c>
      <c r="F33"/>
    </row>
    <row r="34" spans="2:6" x14ac:dyDescent="0.25">
      <c r="B34" s="236" t="s">
        <v>527</v>
      </c>
      <c r="C34" s="242">
        <v>1</v>
      </c>
      <c r="F34"/>
    </row>
    <row r="35" spans="2:6" x14ac:dyDescent="0.25">
      <c r="B35" s="236" t="s">
        <v>527</v>
      </c>
      <c r="C35" s="242">
        <v>1</v>
      </c>
      <c r="F35"/>
    </row>
    <row r="36" spans="2:6" x14ac:dyDescent="0.25">
      <c r="B36" s="236" t="s">
        <v>527</v>
      </c>
      <c r="C36" s="242">
        <v>1</v>
      </c>
      <c r="F36"/>
    </row>
    <row r="37" spans="2:6" x14ac:dyDescent="0.25">
      <c r="B37" s="236" t="s">
        <v>528</v>
      </c>
      <c r="C37" s="242">
        <v>1</v>
      </c>
      <c r="F37"/>
    </row>
    <row r="38" spans="2:6" x14ac:dyDescent="0.25">
      <c r="B38" s="236" t="s">
        <v>528</v>
      </c>
      <c r="C38" s="242">
        <v>1</v>
      </c>
      <c r="F38"/>
    </row>
    <row r="39" spans="2:6" x14ac:dyDescent="0.25">
      <c r="B39" s="236" t="s">
        <v>528</v>
      </c>
      <c r="C39" s="242">
        <v>1</v>
      </c>
      <c r="F39"/>
    </row>
    <row r="40" spans="2:6" x14ac:dyDescent="0.25">
      <c r="B40" s="236" t="s">
        <v>528</v>
      </c>
      <c r="C40" s="242">
        <v>1</v>
      </c>
      <c r="F40"/>
    </row>
    <row r="41" spans="2:6" x14ac:dyDescent="0.25">
      <c r="B41" s="236" t="s">
        <v>528</v>
      </c>
      <c r="C41" s="242">
        <v>1</v>
      </c>
      <c r="F41"/>
    </row>
    <row r="42" spans="2:6" x14ac:dyDescent="0.25">
      <c r="B42" s="236" t="s">
        <v>528</v>
      </c>
      <c r="C42" s="242">
        <v>1</v>
      </c>
      <c r="F42"/>
    </row>
    <row r="43" spans="2:6" x14ac:dyDescent="0.25">
      <c r="B43" s="236" t="s">
        <v>529</v>
      </c>
      <c r="C43" s="242">
        <v>1</v>
      </c>
      <c r="F43"/>
    </row>
    <row r="44" spans="2:6" x14ac:dyDescent="0.25">
      <c r="B44" s="236" t="s">
        <v>529</v>
      </c>
      <c r="C44" s="242">
        <v>1</v>
      </c>
      <c r="F44"/>
    </row>
    <row r="45" spans="2:6" x14ac:dyDescent="0.25">
      <c r="B45" s="236" t="s">
        <v>530</v>
      </c>
      <c r="C45" s="242">
        <v>1</v>
      </c>
      <c r="F45"/>
    </row>
    <row r="46" spans="2:6" x14ac:dyDescent="0.25">
      <c r="B46" s="236" t="s">
        <v>530</v>
      </c>
      <c r="C46" s="242">
        <v>1</v>
      </c>
      <c r="F46"/>
    </row>
    <row r="47" spans="2:6" x14ac:dyDescent="0.25">
      <c r="B47" s="236" t="s">
        <v>406</v>
      </c>
      <c r="C47" s="242">
        <v>1</v>
      </c>
      <c r="F47"/>
    </row>
    <row r="48" spans="2:6" x14ac:dyDescent="0.25">
      <c r="B48" s="236" t="s">
        <v>406</v>
      </c>
      <c r="C48" s="242">
        <v>1</v>
      </c>
      <c r="F48"/>
    </row>
    <row r="49" spans="2:6" x14ac:dyDescent="0.25">
      <c r="B49" s="236" t="s">
        <v>401</v>
      </c>
      <c r="C49" s="242">
        <v>1</v>
      </c>
      <c r="F49"/>
    </row>
    <row r="50" spans="2:6" x14ac:dyDescent="0.25">
      <c r="B50" s="236" t="s">
        <v>401</v>
      </c>
      <c r="C50" s="242">
        <v>1</v>
      </c>
      <c r="F50"/>
    </row>
    <row r="51" spans="2:6" x14ac:dyDescent="0.25">
      <c r="B51" s="236" t="s">
        <v>402</v>
      </c>
      <c r="C51" s="242">
        <v>1</v>
      </c>
      <c r="F51"/>
    </row>
    <row r="52" spans="2:6" x14ac:dyDescent="0.25">
      <c r="B52" s="236" t="s">
        <v>413</v>
      </c>
      <c r="C52" s="242">
        <v>1</v>
      </c>
      <c r="F52"/>
    </row>
    <row r="53" spans="2:6" x14ac:dyDescent="0.25">
      <c r="B53" s="236" t="s">
        <v>531</v>
      </c>
      <c r="C53" s="242">
        <v>1</v>
      </c>
      <c r="F53"/>
    </row>
    <row r="54" spans="2:6" x14ac:dyDescent="0.25">
      <c r="B54" s="236" t="s">
        <v>531</v>
      </c>
      <c r="C54" s="242">
        <v>1</v>
      </c>
      <c r="F54"/>
    </row>
    <row r="55" spans="2:6" x14ac:dyDescent="0.25">
      <c r="B55" s="236" t="s">
        <v>531</v>
      </c>
      <c r="C55" s="242">
        <v>1</v>
      </c>
      <c r="F55"/>
    </row>
    <row r="56" spans="2:6" x14ac:dyDescent="0.25">
      <c r="B56" s="236" t="s">
        <v>532</v>
      </c>
      <c r="C56" s="242">
        <v>1</v>
      </c>
      <c r="F56"/>
    </row>
    <row r="57" spans="2:6" x14ac:dyDescent="0.25">
      <c r="B57" s="236" t="s">
        <v>533</v>
      </c>
      <c r="C57" s="242">
        <v>1</v>
      </c>
      <c r="F57"/>
    </row>
    <row r="58" spans="2:6" x14ac:dyDescent="0.25">
      <c r="B58" s="236" t="s">
        <v>534</v>
      </c>
      <c r="C58" s="242">
        <v>1</v>
      </c>
      <c r="F58"/>
    </row>
    <row r="59" spans="2:6" x14ac:dyDescent="0.25">
      <c r="B59" s="236" t="s">
        <v>534</v>
      </c>
      <c r="C59" s="242">
        <v>1</v>
      </c>
      <c r="F59"/>
    </row>
    <row r="60" spans="2:6" x14ac:dyDescent="0.25">
      <c r="B60" s="236" t="s">
        <v>534</v>
      </c>
      <c r="C60" s="242">
        <v>1</v>
      </c>
      <c r="F60"/>
    </row>
    <row r="61" spans="2:6" x14ac:dyDescent="0.25">
      <c r="B61" s="236" t="s">
        <v>535</v>
      </c>
      <c r="C61" s="242">
        <v>1</v>
      </c>
      <c r="F61"/>
    </row>
    <row r="62" spans="2:6" x14ac:dyDescent="0.25">
      <c r="B62" s="236" t="s">
        <v>535</v>
      </c>
      <c r="C62" s="242">
        <v>1</v>
      </c>
      <c r="F62"/>
    </row>
    <row r="63" spans="2:6" x14ac:dyDescent="0.25">
      <c r="B63" s="236" t="s">
        <v>536</v>
      </c>
      <c r="C63" s="242">
        <v>1</v>
      </c>
      <c r="F63"/>
    </row>
    <row r="64" spans="2:6" x14ac:dyDescent="0.25">
      <c r="B64" s="236" t="s">
        <v>537</v>
      </c>
      <c r="C64" s="242">
        <v>1</v>
      </c>
      <c r="F64"/>
    </row>
    <row r="65" spans="2:6" x14ac:dyDescent="0.25">
      <c r="B65" s="236" t="s">
        <v>538</v>
      </c>
      <c r="C65" s="242">
        <v>1</v>
      </c>
      <c r="F65"/>
    </row>
    <row r="66" spans="2:6" x14ac:dyDescent="0.25">
      <c r="B66" s="236" t="s">
        <v>539</v>
      </c>
      <c r="C66" s="242">
        <v>1</v>
      </c>
      <c r="F66"/>
    </row>
    <row r="67" spans="2:6" x14ac:dyDescent="0.25">
      <c r="B67" s="236" t="s">
        <v>540</v>
      </c>
      <c r="C67" s="242">
        <v>1</v>
      </c>
      <c r="F67"/>
    </row>
    <row r="68" spans="2:6" x14ac:dyDescent="0.25">
      <c r="B68" s="236" t="s">
        <v>540</v>
      </c>
      <c r="C68" s="242">
        <v>1</v>
      </c>
      <c r="F68"/>
    </row>
    <row r="69" spans="2:6" x14ac:dyDescent="0.25">
      <c r="B69" s="236" t="s">
        <v>541</v>
      </c>
      <c r="C69" s="242">
        <v>1</v>
      </c>
      <c r="F69"/>
    </row>
    <row r="70" spans="2:6" x14ac:dyDescent="0.25">
      <c r="B70" s="236" t="s">
        <v>542</v>
      </c>
      <c r="C70" s="242">
        <v>1</v>
      </c>
      <c r="F70"/>
    </row>
    <row r="71" spans="2:6" x14ac:dyDescent="0.25">
      <c r="B71" s="236" t="s">
        <v>543</v>
      </c>
      <c r="C71" s="242">
        <v>1</v>
      </c>
      <c r="F71"/>
    </row>
    <row r="72" spans="2:6" x14ac:dyDescent="0.25">
      <c r="B72" s="236" t="s">
        <v>544</v>
      </c>
      <c r="C72" s="242">
        <v>1</v>
      </c>
      <c r="F72"/>
    </row>
    <row r="73" spans="2:6" x14ac:dyDescent="0.25">
      <c r="B73" s="236" t="s">
        <v>544</v>
      </c>
      <c r="C73" s="242">
        <v>1</v>
      </c>
      <c r="F73"/>
    </row>
    <row r="74" spans="2:6" x14ac:dyDescent="0.25">
      <c r="B74" s="236" t="s">
        <v>545</v>
      </c>
      <c r="C74" s="242">
        <v>1</v>
      </c>
      <c r="F74"/>
    </row>
    <row r="75" spans="2:6" x14ac:dyDescent="0.25">
      <c r="B75" s="236" t="s">
        <v>545</v>
      </c>
      <c r="C75" s="242">
        <v>1</v>
      </c>
      <c r="F75"/>
    </row>
    <row r="76" spans="2:6" x14ac:dyDescent="0.25">
      <c r="B76" s="236" t="s">
        <v>545</v>
      </c>
      <c r="C76" s="242">
        <v>1</v>
      </c>
      <c r="F76"/>
    </row>
    <row r="77" spans="2:6" x14ac:dyDescent="0.25">
      <c r="B77" s="236" t="s">
        <v>545</v>
      </c>
      <c r="C77" s="242">
        <v>1</v>
      </c>
      <c r="F77"/>
    </row>
    <row r="78" spans="2:6" x14ac:dyDescent="0.25">
      <c r="B78" s="236" t="s">
        <v>545</v>
      </c>
      <c r="C78" s="242">
        <v>1</v>
      </c>
      <c r="F78"/>
    </row>
    <row r="79" spans="2:6" x14ac:dyDescent="0.25">
      <c r="B79" s="236" t="s">
        <v>545</v>
      </c>
      <c r="C79" s="242">
        <v>1</v>
      </c>
      <c r="F79"/>
    </row>
    <row r="80" spans="2:6" x14ac:dyDescent="0.25">
      <c r="B80" s="236" t="s">
        <v>545</v>
      </c>
      <c r="C80" s="242">
        <v>1</v>
      </c>
      <c r="F80"/>
    </row>
    <row r="81" spans="2:6" x14ac:dyDescent="0.25">
      <c r="B81" s="236" t="s">
        <v>545</v>
      </c>
      <c r="C81" s="242">
        <v>1</v>
      </c>
      <c r="F81"/>
    </row>
    <row r="82" spans="2:6" x14ac:dyDescent="0.25">
      <c r="B82" s="236" t="s">
        <v>546</v>
      </c>
      <c r="C82" s="242">
        <v>1</v>
      </c>
      <c r="F82"/>
    </row>
    <row r="83" spans="2:6" x14ac:dyDescent="0.25">
      <c r="B83" s="236" t="s">
        <v>400</v>
      </c>
      <c r="C83" s="242">
        <v>1</v>
      </c>
      <c r="F83"/>
    </row>
    <row r="84" spans="2:6" x14ac:dyDescent="0.25">
      <c r="B84" s="236" t="s">
        <v>547</v>
      </c>
      <c r="C84" s="242">
        <v>1</v>
      </c>
      <c r="F84"/>
    </row>
    <row r="85" spans="2:6" x14ac:dyDescent="0.25">
      <c r="B85" s="236" t="s">
        <v>548</v>
      </c>
      <c r="C85" s="242">
        <v>1</v>
      </c>
      <c r="F85"/>
    </row>
    <row r="86" spans="2:6" x14ac:dyDescent="0.25">
      <c r="B86" s="236" t="s">
        <v>548</v>
      </c>
      <c r="C86" s="242">
        <v>1</v>
      </c>
      <c r="F86"/>
    </row>
    <row r="87" spans="2:6" x14ac:dyDescent="0.25">
      <c r="B87" s="236" t="s">
        <v>549</v>
      </c>
      <c r="C87" s="242">
        <v>1</v>
      </c>
      <c r="F87"/>
    </row>
    <row r="88" spans="2:6" x14ac:dyDescent="0.25">
      <c r="B88" s="236" t="s">
        <v>549</v>
      </c>
      <c r="C88" s="242">
        <v>1</v>
      </c>
      <c r="F88"/>
    </row>
    <row r="89" spans="2:6" x14ac:dyDescent="0.25">
      <c r="B89" s="236" t="s">
        <v>549</v>
      </c>
      <c r="C89" s="242">
        <v>1</v>
      </c>
      <c r="F89"/>
    </row>
    <row r="90" spans="2:6" x14ac:dyDescent="0.25">
      <c r="B90" s="236" t="s">
        <v>549</v>
      </c>
      <c r="C90" s="242">
        <v>1</v>
      </c>
      <c r="F90"/>
    </row>
    <row r="91" spans="2:6" x14ac:dyDescent="0.25">
      <c r="B91" s="236" t="s">
        <v>550</v>
      </c>
      <c r="C91" s="242">
        <v>1</v>
      </c>
      <c r="F91"/>
    </row>
    <row r="92" spans="2:6" x14ac:dyDescent="0.25">
      <c r="B92" s="236" t="s">
        <v>414</v>
      </c>
      <c r="C92" s="242">
        <v>1</v>
      </c>
      <c r="F92"/>
    </row>
    <row r="93" spans="2:6" x14ac:dyDescent="0.25">
      <c r="B93" s="236" t="s">
        <v>414</v>
      </c>
      <c r="C93" s="242">
        <v>1</v>
      </c>
      <c r="F93"/>
    </row>
    <row r="94" spans="2:6" x14ac:dyDescent="0.25">
      <c r="B94" s="236" t="s">
        <v>414</v>
      </c>
      <c r="C94" s="242">
        <v>1</v>
      </c>
      <c r="F94"/>
    </row>
    <row r="95" spans="2:6" x14ac:dyDescent="0.25">
      <c r="B95" s="236" t="s">
        <v>414</v>
      </c>
      <c r="C95" s="242">
        <v>1</v>
      </c>
      <c r="F95"/>
    </row>
    <row r="96" spans="2:6" x14ac:dyDescent="0.25">
      <c r="B96" s="236" t="s">
        <v>414</v>
      </c>
      <c r="C96" s="242">
        <v>1</v>
      </c>
      <c r="F96"/>
    </row>
    <row r="97" spans="2:6" x14ac:dyDescent="0.25">
      <c r="B97" s="236" t="s">
        <v>414</v>
      </c>
      <c r="C97" s="242">
        <v>1</v>
      </c>
      <c r="F97"/>
    </row>
    <row r="98" spans="2:6" x14ac:dyDescent="0.25">
      <c r="B98" s="236" t="s">
        <v>414</v>
      </c>
      <c r="C98" s="242">
        <v>1</v>
      </c>
      <c r="F98"/>
    </row>
    <row r="99" spans="2:6" x14ac:dyDescent="0.25">
      <c r="B99" s="236" t="s">
        <v>414</v>
      </c>
      <c r="C99" s="242">
        <v>1</v>
      </c>
      <c r="F99"/>
    </row>
    <row r="100" spans="2:6" x14ac:dyDescent="0.25">
      <c r="B100" s="236" t="s">
        <v>414</v>
      </c>
      <c r="C100" s="242">
        <v>1</v>
      </c>
      <c r="F100"/>
    </row>
    <row r="101" spans="2:6" x14ac:dyDescent="0.25">
      <c r="B101" s="236" t="s">
        <v>414</v>
      </c>
      <c r="C101" s="242">
        <v>1</v>
      </c>
      <c r="F101"/>
    </row>
    <row r="102" spans="2:6" x14ac:dyDescent="0.25">
      <c r="B102" s="236" t="s">
        <v>414</v>
      </c>
      <c r="C102" s="242">
        <v>1</v>
      </c>
      <c r="F102"/>
    </row>
    <row r="103" spans="2:6" x14ac:dyDescent="0.25">
      <c r="B103" s="236" t="s">
        <v>414</v>
      </c>
      <c r="C103" s="242">
        <v>1</v>
      </c>
      <c r="F103"/>
    </row>
    <row r="104" spans="2:6" x14ac:dyDescent="0.25">
      <c r="B104" s="236" t="s">
        <v>551</v>
      </c>
      <c r="C104" s="242">
        <v>1</v>
      </c>
      <c r="F104"/>
    </row>
    <row r="105" spans="2:6" x14ac:dyDescent="0.25">
      <c r="B105" s="236" t="s">
        <v>552</v>
      </c>
      <c r="C105" s="242">
        <v>1</v>
      </c>
      <c r="F105"/>
    </row>
    <row r="106" spans="2:6" x14ac:dyDescent="0.25">
      <c r="B106" s="236" t="s">
        <v>553</v>
      </c>
      <c r="C106" s="242">
        <v>1</v>
      </c>
      <c r="F106"/>
    </row>
    <row r="107" spans="2:6" x14ac:dyDescent="0.25">
      <c r="B107" s="236" t="s">
        <v>554</v>
      </c>
      <c r="C107" s="242">
        <v>1</v>
      </c>
      <c r="F107"/>
    </row>
    <row r="108" spans="2:6" x14ac:dyDescent="0.25">
      <c r="B108" s="236" t="s">
        <v>554</v>
      </c>
      <c r="C108" s="242">
        <v>1</v>
      </c>
      <c r="F108"/>
    </row>
    <row r="109" spans="2:6" x14ac:dyDescent="0.25">
      <c r="B109" s="236" t="s">
        <v>554</v>
      </c>
      <c r="C109" s="242">
        <v>1</v>
      </c>
      <c r="F109"/>
    </row>
    <row r="110" spans="2:6" x14ac:dyDescent="0.25">
      <c r="B110" s="236" t="s">
        <v>554</v>
      </c>
      <c r="C110" s="242">
        <v>1</v>
      </c>
      <c r="F110"/>
    </row>
    <row r="111" spans="2:6" x14ac:dyDescent="0.25">
      <c r="B111" s="236" t="s">
        <v>555</v>
      </c>
      <c r="C111" s="242">
        <v>1</v>
      </c>
      <c r="F111"/>
    </row>
    <row r="112" spans="2:6" x14ac:dyDescent="0.25">
      <c r="B112" s="236" t="s">
        <v>556</v>
      </c>
      <c r="C112" s="242">
        <v>1</v>
      </c>
      <c r="F112"/>
    </row>
    <row r="113" spans="2:6" x14ac:dyDescent="0.25">
      <c r="B113" s="236" t="s">
        <v>556</v>
      </c>
      <c r="C113" s="242">
        <v>1</v>
      </c>
      <c r="F113"/>
    </row>
    <row r="114" spans="2:6" x14ac:dyDescent="0.25">
      <c r="B114" s="236" t="s">
        <v>407</v>
      </c>
      <c r="C114" s="242">
        <v>1</v>
      </c>
      <c r="F114"/>
    </row>
    <row r="115" spans="2:6" x14ac:dyDescent="0.25">
      <c r="B115" s="236" t="s">
        <v>407</v>
      </c>
      <c r="C115" s="242">
        <v>1</v>
      </c>
      <c r="F115"/>
    </row>
    <row r="116" spans="2:6" x14ac:dyDescent="0.25">
      <c r="B116" s="236" t="s">
        <v>407</v>
      </c>
      <c r="C116" s="242">
        <v>1</v>
      </c>
      <c r="F116"/>
    </row>
    <row r="117" spans="2:6" x14ac:dyDescent="0.25">
      <c r="B117" s="236" t="s">
        <v>407</v>
      </c>
      <c r="C117" s="242">
        <v>1</v>
      </c>
      <c r="F117"/>
    </row>
    <row r="118" spans="2:6" x14ac:dyDescent="0.25">
      <c r="B118" s="236" t="s">
        <v>407</v>
      </c>
      <c r="C118" s="242">
        <v>1</v>
      </c>
      <c r="F118"/>
    </row>
    <row r="119" spans="2:6" x14ac:dyDescent="0.25">
      <c r="B119" s="236" t="s">
        <v>407</v>
      </c>
      <c r="C119" s="242">
        <v>1</v>
      </c>
      <c r="F119"/>
    </row>
    <row r="120" spans="2:6" x14ac:dyDescent="0.25">
      <c r="B120" s="236" t="s">
        <v>407</v>
      </c>
      <c r="C120" s="242">
        <v>1</v>
      </c>
      <c r="F120"/>
    </row>
    <row r="121" spans="2:6" x14ac:dyDescent="0.25">
      <c r="B121" s="236" t="s">
        <v>407</v>
      </c>
      <c r="C121" s="242">
        <v>1</v>
      </c>
      <c r="F121"/>
    </row>
    <row r="122" spans="2:6" x14ac:dyDescent="0.25">
      <c r="B122" s="236" t="s">
        <v>407</v>
      </c>
      <c r="C122" s="242">
        <v>1</v>
      </c>
      <c r="F122"/>
    </row>
    <row r="123" spans="2:6" x14ac:dyDescent="0.25">
      <c r="B123" s="236" t="s">
        <v>407</v>
      </c>
      <c r="C123" s="242">
        <v>1</v>
      </c>
      <c r="F123"/>
    </row>
    <row r="124" spans="2:6" x14ac:dyDescent="0.25">
      <c r="B124" s="236" t="s">
        <v>407</v>
      </c>
      <c r="C124" s="242">
        <v>1</v>
      </c>
      <c r="F124"/>
    </row>
    <row r="125" spans="2:6" x14ac:dyDescent="0.25">
      <c r="B125" s="236" t="s">
        <v>407</v>
      </c>
      <c r="C125" s="242">
        <v>1</v>
      </c>
      <c r="F125"/>
    </row>
    <row r="126" spans="2:6" x14ac:dyDescent="0.25">
      <c r="B126" s="236" t="s">
        <v>407</v>
      </c>
      <c r="C126" s="242">
        <v>1</v>
      </c>
      <c r="F126"/>
    </row>
    <row r="127" spans="2:6" x14ac:dyDescent="0.25">
      <c r="B127" s="236" t="s">
        <v>407</v>
      </c>
      <c r="C127" s="242">
        <v>1</v>
      </c>
      <c r="F127"/>
    </row>
    <row r="128" spans="2:6" x14ac:dyDescent="0.25">
      <c r="B128" s="236" t="s">
        <v>407</v>
      </c>
      <c r="C128" s="242">
        <v>1</v>
      </c>
      <c r="F128"/>
    </row>
    <row r="129" spans="2:6" x14ac:dyDescent="0.25">
      <c r="B129" s="236" t="s">
        <v>407</v>
      </c>
      <c r="C129" s="242">
        <v>1</v>
      </c>
      <c r="F129"/>
    </row>
    <row r="130" spans="2:6" x14ac:dyDescent="0.25">
      <c r="B130" s="236" t="s">
        <v>407</v>
      </c>
      <c r="C130" s="242">
        <v>1</v>
      </c>
      <c r="F130"/>
    </row>
    <row r="131" spans="2:6" x14ac:dyDescent="0.25">
      <c r="B131" s="236" t="s">
        <v>407</v>
      </c>
      <c r="C131" s="242">
        <v>1</v>
      </c>
      <c r="F131"/>
    </row>
    <row r="132" spans="2:6" x14ac:dyDescent="0.25">
      <c r="B132" s="236" t="s">
        <v>416</v>
      </c>
      <c r="C132" s="242">
        <v>1</v>
      </c>
      <c r="F132"/>
    </row>
    <row r="133" spans="2:6" x14ac:dyDescent="0.25">
      <c r="B133" s="236" t="s">
        <v>416</v>
      </c>
      <c r="C133" s="242">
        <v>1</v>
      </c>
      <c r="F133"/>
    </row>
    <row r="134" spans="2:6" x14ac:dyDescent="0.25">
      <c r="B134" s="236" t="s">
        <v>557</v>
      </c>
      <c r="C134" s="242">
        <v>1</v>
      </c>
      <c r="F134"/>
    </row>
    <row r="135" spans="2:6" x14ac:dyDescent="0.25">
      <c r="B135" s="236" t="s">
        <v>557</v>
      </c>
      <c r="C135" s="242">
        <v>1</v>
      </c>
      <c r="F135"/>
    </row>
    <row r="136" spans="2:6" x14ac:dyDescent="0.25">
      <c r="B136" s="236" t="s">
        <v>557</v>
      </c>
      <c r="C136" s="242">
        <v>1</v>
      </c>
      <c r="F136"/>
    </row>
    <row r="137" spans="2:6" x14ac:dyDescent="0.25">
      <c r="B137" s="236" t="s">
        <v>557</v>
      </c>
      <c r="C137" s="242">
        <v>1</v>
      </c>
      <c r="F137"/>
    </row>
    <row r="138" spans="2:6" x14ac:dyDescent="0.25">
      <c r="B138" s="236" t="s">
        <v>557</v>
      </c>
      <c r="C138" s="242">
        <v>1</v>
      </c>
      <c r="F138"/>
    </row>
    <row r="139" spans="2:6" x14ac:dyDescent="0.25">
      <c r="B139" s="236" t="s">
        <v>557</v>
      </c>
      <c r="C139" s="242">
        <v>1</v>
      </c>
      <c r="F139"/>
    </row>
    <row r="140" spans="2:6" x14ac:dyDescent="0.25">
      <c r="B140" s="236" t="s">
        <v>558</v>
      </c>
      <c r="C140" s="242">
        <v>1</v>
      </c>
      <c r="F140"/>
    </row>
    <row r="141" spans="2:6" x14ac:dyDescent="0.25">
      <c r="B141" s="236" t="s">
        <v>559</v>
      </c>
      <c r="C141" s="242">
        <v>1</v>
      </c>
      <c r="F141"/>
    </row>
    <row r="142" spans="2:6" x14ac:dyDescent="0.25">
      <c r="B142" s="236" t="s">
        <v>559</v>
      </c>
      <c r="C142" s="242">
        <v>1</v>
      </c>
      <c r="F142"/>
    </row>
    <row r="143" spans="2:6" x14ac:dyDescent="0.25">
      <c r="B143" s="236" t="s">
        <v>559</v>
      </c>
      <c r="C143" s="242">
        <v>1</v>
      </c>
      <c r="F143"/>
    </row>
    <row r="144" spans="2:6" x14ac:dyDescent="0.25">
      <c r="B144" s="236" t="s">
        <v>559</v>
      </c>
      <c r="C144" s="242">
        <v>1</v>
      </c>
      <c r="F144"/>
    </row>
    <row r="145" spans="2:6" x14ac:dyDescent="0.25">
      <c r="B145" s="236" t="s">
        <v>559</v>
      </c>
      <c r="C145" s="242">
        <v>1</v>
      </c>
      <c r="F145"/>
    </row>
    <row r="146" spans="2:6" x14ac:dyDescent="0.25">
      <c r="B146" s="236" t="s">
        <v>560</v>
      </c>
      <c r="C146" s="242">
        <v>1</v>
      </c>
      <c r="F146"/>
    </row>
    <row r="147" spans="2:6" x14ac:dyDescent="0.25">
      <c r="B147" s="236" t="s">
        <v>561</v>
      </c>
      <c r="C147" s="242">
        <v>1</v>
      </c>
      <c r="F147"/>
    </row>
    <row r="148" spans="2:6" x14ac:dyDescent="0.25">
      <c r="B148" s="236" t="s">
        <v>561</v>
      </c>
      <c r="C148" s="242">
        <v>1</v>
      </c>
      <c r="F148"/>
    </row>
    <row r="149" spans="2:6" x14ac:dyDescent="0.25">
      <c r="B149" s="236" t="s">
        <v>562</v>
      </c>
      <c r="C149" s="242">
        <v>1</v>
      </c>
      <c r="F149"/>
    </row>
    <row r="150" spans="2:6" x14ac:dyDescent="0.25">
      <c r="B150" s="236" t="s">
        <v>563</v>
      </c>
      <c r="C150" s="242">
        <v>1</v>
      </c>
      <c r="F150"/>
    </row>
    <row r="151" spans="2:6" x14ac:dyDescent="0.25">
      <c r="B151" s="236" t="s">
        <v>564</v>
      </c>
      <c r="C151" s="242">
        <v>1</v>
      </c>
      <c r="F151"/>
    </row>
    <row r="152" spans="2:6" x14ac:dyDescent="0.25">
      <c r="B152" s="236" t="s">
        <v>565</v>
      </c>
      <c r="C152" s="242">
        <v>1</v>
      </c>
      <c r="F152"/>
    </row>
    <row r="153" spans="2:6" x14ac:dyDescent="0.25">
      <c r="B153" s="236" t="s">
        <v>565</v>
      </c>
      <c r="C153" s="242">
        <v>1</v>
      </c>
      <c r="F153"/>
    </row>
    <row r="154" spans="2:6" x14ac:dyDescent="0.25">
      <c r="B154" s="236" t="s">
        <v>565</v>
      </c>
      <c r="C154" s="242">
        <v>1</v>
      </c>
      <c r="F154"/>
    </row>
    <row r="155" spans="2:6" x14ac:dyDescent="0.25">
      <c r="B155" s="236" t="s">
        <v>565</v>
      </c>
      <c r="C155" s="242">
        <v>1</v>
      </c>
      <c r="F155"/>
    </row>
    <row r="156" spans="2:6" x14ac:dyDescent="0.25">
      <c r="B156" s="236" t="s">
        <v>565</v>
      </c>
      <c r="C156" s="242">
        <v>1</v>
      </c>
      <c r="F156"/>
    </row>
    <row r="157" spans="2:6" x14ac:dyDescent="0.25">
      <c r="B157" s="236" t="s">
        <v>565</v>
      </c>
      <c r="C157" s="242">
        <v>1</v>
      </c>
      <c r="F157"/>
    </row>
    <row r="158" spans="2:6" x14ac:dyDescent="0.25">
      <c r="B158" s="236" t="s">
        <v>420</v>
      </c>
      <c r="C158" s="242">
        <v>1</v>
      </c>
      <c r="F158"/>
    </row>
    <row r="159" spans="2:6" x14ac:dyDescent="0.25">
      <c r="B159" s="236" t="s">
        <v>420</v>
      </c>
      <c r="C159" s="242">
        <v>1</v>
      </c>
      <c r="F159"/>
    </row>
    <row r="160" spans="2:6" x14ac:dyDescent="0.25">
      <c r="B160" s="236" t="s">
        <v>420</v>
      </c>
      <c r="C160" s="242">
        <v>1</v>
      </c>
      <c r="F160"/>
    </row>
    <row r="161" spans="2:6" x14ac:dyDescent="0.25">
      <c r="B161" s="236" t="s">
        <v>420</v>
      </c>
      <c r="C161" s="242">
        <v>1</v>
      </c>
      <c r="F161"/>
    </row>
    <row r="162" spans="2:6" x14ac:dyDescent="0.25">
      <c r="B162" s="236" t="s">
        <v>420</v>
      </c>
      <c r="C162" s="242">
        <v>1</v>
      </c>
      <c r="F162"/>
    </row>
    <row r="163" spans="2:6" x14ac:dyDescent="0.25">
      <c r="B163" s="236" t="s">
        <v>420</v>
      </c>
      <c r="C163" s="242">
        <v>1</v>
      </c>
      <c r="F163"/>
    </row>
    <row r="164" spans="2:6" x14ac:dyDescent="0.25">
      <c r="B164" s="236" t="s">
        <v>420</v>
      </c>
      <c r="C164" s="242">
        <v>1</v>
      </c>
      <c r="F164"/>
    </row>
    <row r="165" spans="2:6" x14ac:dyDescent="0.25">
      <c r="B165" s="236" t="s">
        <v>420</v>
      </c>
      <c r="C165" s="242">
        <v>1</v>
      </c>
      <c r="F165"/>
    </row>
    <row r="166" spans="2:6" x14ac:dyDescent="0.25">
      <c r="B166" s="236" t="s">
        <v>420</v>
      </c>
      <c r="C166" s="242">
        <v>1</v>
      </c>
      <c r="F166"/>
    </row>
    <row r="167" spans="2:6" x14ac:dyDescent="0.25">
      <c r="B167" s="236" t="s">
        <v>420</v>
      </c>
      <c r="C167" s="242">
        <v>1</v>
      </c>
      <c r="F167"/>
    </row>
    <row r="168" spans="2:6" x14ac:dyDescent="0.25">
      <c r="B168" s="236" t="s">
        <v>420</v>
      </c>
      <c r="C168" s="242">
        <v>1</v>
      </c>
      <c r="F168"/>
    </row>
    <row r="169" spans="2:6" x14ac:dyDescent="0.25">
      <c r="B169" s="236" t="s">
        <v>420</v>
      </c>
      <c r="C169" s="242">
        <v>1</v>
      </c>
      <c r="F169"/>
    </row>
    <row r="170" spans="2:6" x14ac:dyDescent="0.25">
      <c r="B170" s="236" t="s">
        <v>420</v>
      </c>
      <c r="C170" s="242">
        <v>1</v>
      </c>
      <c r="F170"/>
    </row>
    <row r="171" spans="2:6" x14ac:dyDescent="0.25">
      <c r="B171" s="236" t="s">
        <v>419</v>
      </c>
      <c r="C171" s="242">
        <v>1</v>
      </c>
      <c r="F171"/>
    </row>
    <row r="172" spans="2:6" x14ac:dyDescent="0.25">
      <c r="B172" s="236" t="s">
        <v>419</v>
      </c>
      <c r="C172" s="242">
        <v>1</v>
      </c>
      <c r="F172"/>
    </row>
    <row r="173" spans="2:6" x14ac:dyDescent="0.25">
      <c r="B173" s="236" t="s">
        <v>419</v>
      </c>
      <c r="C173" s="242">
        <v>1</v>
      </c>
      <c r="F173"/>
    </row>
    <row r="174" spans="2:6" x14ac:dyDescent="0.25">
      <c r="B174" s="236" t="s">
        <v>419</v>
      </c>
      <c r="C174" s="242">
        <v>1</v>
      </c>
      <c r="F174"/>
    </row>
    <row r="175" spans="2:6" x14ac:dyDescent="0.25">
      <c r="B175" s="236" t="s">
        <v>419</v>
      </c>
      <c r="C175" s="242">
        <v>1</v>
      </c>
      <c r="F175"/>
    </row>
    <row r="176" spans="2:6" x14ac:dyDescent="0.25">
      <c r="B176" s="236" t="s">
        <v>419</v>
      </c>
      <c r="C176" s="242">
        <v>1</v>
      </c>
      <c r="F176"/>
    </row>
    <row r="177" spans="2:6" x14ac:dyDescent="0.25">
      <c r="B177" s="236" t="s">
        <v>419</v>
      </c>
      <c r="C177" s="242">
        <v>1</v>
      </c>
      <c r="F177"/>
    </row>
    <row r="178" spans="2:6" x14ac:dyDescent="0.25">
      <c r="B178" s="236" t="s">
        <v>566</v>
      </c>
      <c r="C178" s="242">
        <v>1</v>
      </c>
      <c r="F178"/>
    </row>
    <row r="179" spans="2:6" x14ac:dyDescent="0.25">
      <c r="B179" s="236" t="s">
        <v>566</v>
      </c>
      <c r="C179" s="242">
        <v>1</v>
      </c>
      <c r="F179"/>
    </row>
    <row r="180" spans="2:6" x14ac:dyDescent="0.25">
      <c r="B180" s="236" t="s">
        <v>566</v>
      </c>
      <c r="C180" s="242">
        <v>1</v>
      </c>
      <c r="F180"/>
    </row>
    <row r="181" spans="2:6" x14ac:dyDescent="0.25">
      <c r="B181" s="236" t="s">
        <v>566</v>
      </c>
      <c r="C181" s="242">
        <v>1</v>
      </c>
      <c r="F181"/>
    </row>
    <row r="182" spans="2:6" x14ac:dyDescent="0.25">
      <c r="B182" s="236" t="s">
        <v>566</v>
      </c>
      <c r="C182" s="242">
        <v>1</v>
      </c>
      <c r="F182"/>
    </row>
    <row r="183" spans="2:6" x14ac:dyDescent="0.25">
      <c r="B183" s="236" t="s">
        <v>566</v>
      </c>
      <c r="C183" s="242">
        <v>1</v>
      </c>
      <c r="F183"/>
    </row>
    <row r="184" spans="2:6" x14ac:dyDescent="0.25">
      <c r="B184" s="236" t="s">
        <v>566</v>
      </c>
      <c r="C184" s="242">
        <v>1</v>
      </c>
      <c r="F184"/>
    </row>
    <row r="185" spans="2:6" x14ac:dyDescent="0.25">
      <c r="B185" s="236" t="s">
        <v>566</v>
      </c>
      <c r="C185" s="242">
        <v>1</v>
      </c>
      <c r="F185"/>
    </row>
    <row r="186" spans="2:6" x14ac:dyDescent="0.25">
      <c r="B186" s="236" t="s">
        <v>566</v>
      </c>
      <c r="C186" s="242">
        <v>1</v>
      </c>
      <c r="F186"/>
    </row>
    <row r="187" spans="2:6" x14ac:dyDescent="0.25">
      <c r="B187" s="236" t="s">
        <v>566</v>
      </c>
      <c r="C187" s="242">
        <v>1</v>
      </c>
      <c r="F187"/>
    </row>
    <row r="188" spans="2:6" x14ac:dyDescent="0.25">
      <c r="B188" s="236" t="s">
        <v>566</v>
      </c>
      <c r="C188" s="242">
        <v>1</v>
      </c>
      <c r="F188"/>
    </row>
    <row r="189" spans="2:6" x14ac:dyDescent="0.25">
      <c r="B189" s="236" t="s">
        <v>566</v>
      </c>
      <c r="C189" s="242">
        <v>1</v>
      </c>
      <c r="F189"/>
    </row>
    <row r="190" spans="2:6" x14ac:dyDescent="0.25">
      <c r="B190" s="236" t="s">
        <v>566</v>
      </c>
      <c r="C190" s="242">
        <v>1</v>
      </c>
      <c r="F190"/>
    </row>
    <row r="191" spans="2:6" x14ac:dyDescent="0.25">
      <c r="B191" s="236" t="s">
        <v>566</v>
      </c>
      <c r="C191" s="242">
        <v>1</v>
      </c>
      <c r="F191"/>
    </row>
    <row r="192" spans="2:6" x14ac:dyDescent="0.25">
      <c r="B192" s="236" t="s">
        <v>566</v>
      </c>
      <c r="C192" s="242">
        <v>1</v>
      </c>
      <c r="F192"/>
    </row>
    <row r="193" spans="2:6" x14ac:dyDescent="0.25">
      <c r="B193" s="236" t="s">
        <v>567</v>
      </c>
      <c r="C193" s="242">
        <v>1</v>
      </c>
      <c r="F193"/>
    </row>
    <row r="194" spans="2:6" x14ac:dyDescent="0.25">
      <c r="B194" s="236" t="s">
        <v>568</v>
      </c>
      <c r="C194" s="242">
        <v>1</v>
      </c>
      <c r="F194"/>
    </row>
    <row r="195" spans="2:6" x14ac:dyDescent="0.25">
      <c r="B195" s="236" t="s">
        <v>568</v>
      </c>
      <c r="C195" s="242">
        <v>1</v>
      </c>
      <c r="F195"/>
    </row>
    <row r="196" spans="2:6" x14ac:dyDescent="0.25">
      <c r="B196" s="236" t="s">
        <v>569</v>
      </c>
      <c r="C196" s="242">
        <v>1</v>
      </c>
      <c r="F196"/>
    </row>
    <row r="197" spans="2:6" x14ac:dyDescent="0.25">
      <c r="B197" s="236" t="s">
        <v>570</v>
      </c>
      <c r="C197" s="242">
        <v>1</v>
      </c>
      <c r="F197"/>
    </row>
    <row r="198" spans="2:6" x14ac:dyDescent="0.25">
      <c r="B198" s="236" t="s">
        <v>571</v>
      </c>
      <c r="C198" s="242">
        <v>1</v>
      </c>
      <c r="F198"/>
    </row>
    <row r="199" spans="2:6" x14ac:dyDescent="0.25">
      <c r="B199" s="236" t="s">
        <v>571</v>
      </c>
      <c r="C199" s="242">
        <v>1</v>
      </c>
      <c r="F199"/>
    </row>
    <row r="200" spans="2:6" x14ac:dyDescent="0.25">
      <c r="B200" s="236" t="s">
        <v>571</v>
      </c>
      <c r="C200" s="242">
        <v>1</v>
      </c>
      <c r="F200"/>
    </row>
    <row r="201" spans="2:6" x14ac:dyDescent="0.25">
      <c r="B201" s="236" t="s">
        <v>571</v>
      </c>
      <c r="C201" s="242">
        <v>1</v>
      </c>
      <c r="F201"/>
    </row>
    <row r="202" spans="2:6" x14ac:dyDescent="0.25">
      <c r="B202" s="236" t="s">
        <v>571</v>
      </c>
      <c r="C202" s="242">
        <v>1</v>
      </c>
      <c r="F202"/>
    </row>
    <row r="203" spans="2:6" x14ac:dyDescent="0.25">
      <c r="B203" s="236" t="s">
        <v>571</v>
      </c>
      <c r="C203" s="242">
        <v>1</v>
      </c>
      <c r="F203"/>
    </row>
    <row r="204" spans="2:6" x14ac:dyDescent="0.25">
      <c r="B204" s="236" t="s">
        <v>571</v>
      </c>
      <c r="C204" s="242">
        <v>1</v>
      </c>
      <c r="F204"/>
    </row>
    <row r="205" spans="2:6" x14ac:dyDescent="0.25">
      <c r="B205" s="236" t="s">
        <v>571</v>
      </c>
      <c r="C205" s="242">
        <v>1</v>
      </c>
      <c r="F205"/>
    </row>
    <row r="206" spans="2:6" x14ac:dyDescent="0.25">
      <c r="B206" s="236" t="s">
        <v>571</v>
      </c>
      <c r="C206" s="242">
        <v>1</v>
      </c>
      <c r="F206"/>
    </row>
    <row r="207" spans="2:6" x14ac:dyDescent="0.25">
      <c r="B207" s="236" t="s">
        <v>571</v>
      </c>
      <c r="C207" s="242">
        <v>1</v>
      </c>
      <c r="F207"/>
    </row>
    <row r="208" spans="2:6" x14ac:dyDescent="0.25">
      <c r="B208" s="236" t="s">
        <v>571</v>
      </c>
      <c r="C208" s="242">
        <v>1</v>
      </c>
      <c r="F208"/>
    </row>
    <row r="209" spans="2:6" x14ac:dyDescent="0.25">
      <c r="B209" s="236" t="s">
        <v>571</v>
      </c>
      <c r="C209" s="242">
        <v>1</v>
      </c>
      <c r="F209"/>
    </row>
    <row r="210" spans="2:6" x14ac:dyDescent="0.25">
      <c r="B210" s="236" t="s">
        <v>571</v>
      </c>
      <c r="C210" s="242">
        <v>1</v>
      </c>
      <c r="F210"/>
    </row>
    <row r="211" spans="2:6" x14ac:dyDescent="0.25">
      <c r="B211" s="236" t="s">
        <v>571</v>
      </c>
      <c r="C211" s="242">
        <v>1</v>
      </c>
      <c r="F211"/>
    </row>
    <row r="212" spans="2:6" x14ac:dyDescent="0.25">
      <c r="B212" s="236" t="s">
        <v>571</v>
      </c>
      <c r="C212" s="242">
        <v>1</v>
      </c>
      <c r="F212"/>
    </row>
    <row r="213" spans="2:6" x14ac:dyDescent="0.25">
      <c r="B213" s="236" t="s">
        <v>571</v>
      </c>
      <c r="C213" s="242">
        <v>1</v>
      </c>
      <c r="F213"/>
    </row>
    <row r="214" spans="2:6" x14ac:dyDescent="0.25">
      <c r="B214" s="236" t="s">
        <v>571</v>
      </c>
      <c r="C214" s="242">
        <v>1</v>
      </c>
      <c r="F214"/>
    </row>
    <row r="215" spans="2:6" x14ac:dyDescent="0.25">
      <c r="B215" s="236" t="s">
        <v>572</v>
      </c>
      <c r="C215" s="242">
        <v>1</v>
      </c>
      <c r="F215"/>
    </row>
    <row r="216" spans="2:6" x14ac:dyDescent="0.25">
      <c r="B216" s="236" t="s">
        <v>573</v>
      </c>
      <c r="C216" s="242">
        <v>1</v>
      </c>
      <c r="F216"/>
    </row>
    <row r="217" spans="2:6" x14ac:dyDescent="0.25">
      <c r="B217" s="236" t="s">
        <v>573</v>
      </c>
      <c r="C217" s="242">
        <v>1</v>
      </c>
      <c r="F217"/>
    </row>
    <row r="218" spans="2:6" x14ac:dyDescent="0.25">
      <c r="B218" s="236" t="s">
        <v>573</v>
      </c>
      <c r="C218" s="242">
        <v>1</v>
      </c>
      <c r="F218"/>
    </row>
    <row r="219" spans="2:6" x14ac:dyDescent="0.25">
      <c r="B219" s="236" t="s">
        <v>573</v>
      </c>
      <c r="C219" s="242">
        <v>1</v>
      </c>
      <c r="F219"/>
    </row>
    <row r="220" spans="2:6" x14ac:dyDescent="0.25">
      <c r="B220" s="236" t="s">
        <v>574</v>
      </c>
      <c r="C220" s="242">
        <v>1</v>
      </c>
      <c r="F220"/>
    </row>
    <row r="221" spans="2:6" x14ac:dyDescent="0.25">
      <c r="B221" s="236" t="s">
        <v>574</v>
      </c>
      <c r="C221" s="242">
        <v>1</v>
      </c>
      <c r="F221"/>
    </row>
    <row r="222" spans="2:6" x14ac:dyDescent="0.25">
      <c r="B222" s="236" t="s">
        <v>574</v>
      </c>
      <c r="C222" s="242">
        <v>1</v>
      </c>
      <c r="F222"/>
    </row>
    <row r="223" spans="2:6" x14ac:dyDescent="0.25">
      <c r="B223" s="236" t="s">
        <v>574</v>
      </c>
      <c r="C223" s="242">
        <v>1</v>
      </c>
      <c r="F223"/>
    </row>
    <row r="224" spans="2:6" x14ac:dyDescent="0.25">
      <c r="B224" s="236" t="s">
        <v>575</v>
      </c>
      <c r="C224" s="242">
        <v>1</v>
      </c>
      <c r="F224"/>
    </row>
    <row r="225" spans="2:6" x14ac:dyDescent="0.25">
      <c r="B225" s="236" t="s">
        <v>576</v>
      </c>
      <c r="C225" s="242">
        <v>1</v>
      </c>
      <c r="F225"/>
    </row>
    <row r="226" spans="2:6" x14ac:dyDescent="0.25">
      <c r="B226" s="236" t="s">
        <v>576</v>
      </c>
      <c r="C226" s="242">
        <v>1</v>
      </c>
      <c r="F226"/>
    </row>
    <row r="227" spans="2:6" x14ac:dyDescent="0.25">
      <c r="B227" s="236" t="s">
        <v>577</v>
      </c>
      <c r="C227" s="242">
        <v>1</v>
      </c>
      <c r="F227"/>
    </row>
    <row r="228" spans="2:6" x14ac:dyDescent="0.25">
      <c r="B228" s="236" t="s">
        <v>578</v>
      </c>
      <c r="C228" s="242">
        <v>1</v>
      </c>
      <c r="F228"/>
    </row>
    <row r="229" spans="2:6" x14ac:dyDescent="0.25">
      <c r="B229" s="236" t="s">
        <v>579</v>
      </c>
      <c r="C229" s="242">
        <v>1</v>
      </c>
      <c r="F229"/>
    </row>
    <row r="230" spans="2:6" x14ac:dyDescent="0.25">
      <c r="B230" s="236" t="s">
        <v>422</v>
      </c>
      <c r="C230" s="242">
        <v>1</v>
      </c>
      <c r="F230"/>
    </row>
    <row r="231" spans="2:6" x14ac:dyDescent="0.25">
      <c r="B231" s="236" t="s">
        <v>580</v>
      </c>
      <c r="C231" s="242">
        <v>1</v>
      </c>
      <c r="F231"/>
    </row>
    <row r="232" spans="2:6" x14ac:dyDescent="0.25">
      <c r="B232" s="236" t="s">
        <v>580</v>
      </c>
      <c r="C232" s="242">
        <v>1</v>
      </c>
      <c r="F232"/>
    </row>
    <row r="233" spans="2:6" x14ac:dyDescent="0.25">
      <c r="B233" s="236" t="s">
        <v>581</v>
      </c>
      <c r="C233" s="242">
        <v>1</v>
      </c>
      <c r="F233"/>
    </row>
    <row r="234" spans="2:6" x14ac:dyDescent="0.25">
      <c r="B234" s="236" t="s">
        <v>582</v>
      </c>
      <c r="C234" s="242">
        <v>1</v>
      </c>
      <c r="F234"/>
    </row>
    <row r="235" spans="2:6" x14ac:dyDescent="0.25">
      <c r="B235" s="236" t="s">
        <v>415</v>
      </c>
      <c r="C235" s="242">
        <v>1</v>
      </c>
      <c r="F235"/>
    </row>
    <row r="236" spans="2:6" x14ac:dyDescent="0.25">
      <c r="B236" s="236" t="s">
        <v>583</v>
      </c>
      <c r="C236" s="242">
        <v>1</v>
      </c>
      <c r="F236"/>
    </row>
    <row r="237" spans="2:6" x14ac:dyDescent="0.25">
      <c r="B237" s="236" t="s">
        <v>583</v>
      </c>
      <c r="C237" s="242">
        <v>1</v>
      </c>
      <c r="F237"/>
    </row>
    <row r="238" spans="2:6" x14ac:dyDescent="0.25">
      <c r="B238" s="236" t="s">
        <v>583</v>
      </c>
      <c r="C238" s="242">
        <v>1</v>
      </c>
      <c r="F238"/>
    </row>
    <row r="239" spans="2:6" x14ac:dyDescent="0.25">
      <c r="B239" s="236" t="s">
        <v>583</v>
      </c>
      <c r="C239" s="242">
        <v>1</v>
      </c>
      <c r="F239"/>
    </row>
    <row r="240" spans="2:6" x14ac:dyDescent="0.25">
      <c r="B240" s="236" t="s">
        <v>583</v>
      </c>
      <c r="C240" s="242">
        <v>1</v>
      </c>
      <c r="F240"/>
    </row>
    <row r="241" spans="2:6" x14ac:dyDescent="0.25">
      <c r="B241" s="236" t="s">
        <v>584</v>
      </c>
      <c r="C241" s="242">
        <v>1</v>
      </c>
      <c r="F241"/>
    </row>
    <row r="242" spans="2:6" x14ac:dyDescent="0.25">
      <c r="B242" s="236" t="s">
        <v>585</v>
      </c>
      <c r="C242" s="242">
        <v>1</v>
      </c>
      <c r="F242"/>
    </row>
    <row r="243" spans="2:6" x14ac:dyDescent="0.25">
      <c r="B243" s="236" t="s">
        <v>585</v>
      </c>
      <c r="C243" s="242">
        <v>1</v>
      </c>
      <c r="F243"/>
    </row>
    <row r="244" spans="2:6" x14ac:dyDescent="0.25">
      <c r="B244" s="236" t="s">
        <v>585</v>
      </c>
      <c r="C244" s="242">
        <v>1</v>
      </c>
      <c r="F244"/>
    </row>
    <row r="245" spans="2:6" x14ac:dyDescent="0.25">
      <c r="B245" s="236" t="s">
        <v>585</v>
      </c>
      <c r="C245" s="242">
        <v>1</v>
      </c>
      <c r="F245"/>
    </row>
    <row r="246" spans="2:6" x14ac:dyDescent="0.25">
      <c r="B246" s="236" t="s">
        <v>428</v>
      </c>
      <c r="C246" s="242">
        <v>1</v>
      </c>
      <c r="F246"/>
    </row>
    <row r="247" spans="2:6" x14ac:dyDescent="0.25">
      <c r="B247" s="236" t="s">
        <v>586</v>
      </c>
      <c r="C247" s="242">
        <v>1</v>
      </c>
      <c r="F247"/>
    </row>
    <row r="248" spans="2:6" x14ac:dyDescent="0.25">
      <c r="B248" s="236" t="s">
        <v>587</v>
      </c>
      <c r="C248" s="242">
        <v>1</v>
      </c>
      <c r="F248"/>
    </row>
    <row r="249" spans="2:6" x14ac:dyDescent="0.25">
      <c r="B249" s="236" t="s">
        <v>588</v>
      </c>
      <c r="C249" s="242">
        <v>1</v>
      </c>
      <c r="F249"/>
    </row>
    <row r="250" spans="2:6" x14ac:dyDescent="0.25">
      <c r="B250" s="236" t="s">
        <v>588</v>
      </c>
      <c r="C250" s="242">
        <v>1</v>
      </c>
      <c r="F250"/>
    </row>
    <row r="251" spans="2:6" x14ac:dyDescent="0.25">
      <c r="B251" s="236" t="s">
        <v>588</v>
      </c>
      <c r="C251" s="242">
        <v>1</v>
      </c>
      <c r="F251"/>
    </row>
    <row r="252" spans="2:6" x14ac:dyDescent="0.25">
      <c r="B252" s="236" t="s">
        <v>589</v>
      </c>
      <c r="C252" s="242">
        <v>1</v>
      </c>
      <c r="F252"/>
    </row>
    <row r="253" spans="2:6" x14ac:dyDescent="0.25">
      <c r="B253" s="236" t="s">
        <v>589</v>
      </c>
      <c r="C253" s="242">
        <v>1</v>
      </c>
      <c r="F253"/>
    </row>
    <row r="254" spans="2:6" x14ac:dyDescent="0.25">
      <c r="B254" s="236" t="s">
        <v>590</v>
      </c>
      <c r="C254" s="242">
        <v>1</v>
      </c>
      <c r="F254"/>
    </row>
    <row r="255" spans="2:6" x14ac:dyDescent="0.25">
      <c r="B255" s="236" t="s">
        <v>591</v>
      </c>
      <c r="C255" s="242">
        <v>1</v>
      </c>
      <c r="F255"/>
    </row>
    <row r="256" spans="2:6" x14ac:dyDescent="0.25">
      <c r="B256" s="236" t="s">
        <v>591</v>
      </c>
      <c r="C256" s="242">
        <v>1</v>
      </c>
      <c r="F256"/>
    </row>
    <row r="257" spans="2:6" x14ac:dyDescent="0.25">
      <c r="B257" s="236" t="s">
        <v>591</v>
      </c>
      <c r="C257" s="242">
        <v>1</v>
      </c>
      <c r="F257"/>
    </row>
    <row r="258" spans="2:6" x14ac:dyDescent="0.25">
      <c r="B258" s="236" t="s">
        <v>591</v>
      </c>
      <c r="C258" s="242">
        <v>1</v>
      </c>
      <c r="F258"/>
    </row>
    <row r="259" spans="2:6" x14ac:dyDescent="0.25">
      <c r="B259" s="236" t="s">
        <v>591</v>
      </c>
      <c r="C259" s="242">
        <v>1</v>
      </c>
      <c r="F259"/>
    </row>
    <row r="260" spans="2:6" x14ac:dyDescent="0.25">
      <c r="B260" s="236" t="s">
        <v>591</v>
      </c>
      <c r="C260" s="242">
        <v>1</v>
      </c>
      <c r="F260"/>
    </row>
    <row r="261" spans="2:6" x14ac:dyDescent="0.25">
      <c r="B261" s="236" t="s">
        <v>591</v>
      </c>
      <c r="C261" s="242">
        <v>1</v>
      </c>
      <c r="F261"/>
    </row>
    <row r="262" spans="2:6" x14ac:dyDescent="0.25">
      <c r="B262" s="236" t="s">
        <v>591</v>
      </c>
      <c r="C262" s="242">
        <v>1</v>
      </c>
      <c r="F262"/>
    </row>
    <row r="263" spans="2:6" x14ac:dyDescent="0.25">
      <c r="B263" s="236" t="s">
        <v>591</v>
      </c>
      <c r="C263" s="242">
        <v>1</v>
      </c>
      <c r="F263"/>
    </row>
    <row r="264" spans="2:6" x14ac:dyDescent="0.25">
      <c r="B264" s="236" t="s">
        <v>591</v>
      </c>
      <c r="C264" s="242">
        <v>1</v>
      </c>
      <c r="F264"/>
    </row>
    <row r="265" spans="2:6" x14ac:dyDescent="0.25">
      <c r="B265" s="236" t="s">
        <v>591</v>
      </c>
      <c r="C265" s="242">
        <v>1</v>
      </c>
      <c r="F265"/>
    </row>
    <row r="266" spans="2:6" x14ac:dyDescent="0.25">
      <c r="B266" s="236" t="s">
        <v>427</v>
      </c>
      <c r="C266" s="242">
        <v>1</v>
      </c>
      <c r="F266"/>
    </row>
    <row r="267" spans="2:6" x14ac:dyDescent="0.25">
      <c r="B267" s="236" t="s">
        <v>427</v>
      </c>
      <c r="C267" s="242">
        <v>1</v>
      </c>
      <c r="F267"/>
    </row>
    <row r="268" spans="2:6" x14ac:dyDescent="0.25">
      <c r="B268" s="236" t="s">
        <v>592</v>
      </c>
      <c r="C268" s="242">
        <v>1</v>
      </c>
      <c r="F268"/>
    </row>
    <row r="269" spans="2:6" x14ac:dyDescent="0.25">
      <c r="B269" s="236" t="s">
        <v>592</v>
      </c>
      <c r="C269" s="242">
        <v>1</v>
      </c>
      <c r="F269"/>
    </row>
    <row r="270" spans="2:6" x14ac:dyDescent="0.25">
      <c r="B270" s="236" t="s">
        <v>592</v>
      </c>
      <c r="C270" s="242">
        <v>1</v>
      </c>
      <c r="F270"/>
    </row>
    <row r="271" spans="2:6" x14ac:dyDescent="0.25">
      <c r="B271" s="236" t="s">
        <v>592</v>
      </c>
      <c r="C271" s="242">
        <v>1</v>
      </c>
      <c r="F271"/>
    </row>
    <row r="272" spans="2:6" x14ac:dyDescent="0.25">
      <c r="B272" s="236" t="s">
        <v>592</v>
      </c>
      <c r="C272" s="242">
        <v>1</v>
      </c>
      <c r="F272"/>
    </row>
    <row r="273" spans="2:6" x14ac:dyDescent="0.25">
      <c r="B273" s="236" t="s">
        <v>592</v>
      </c>
      <c r="C273" s="242">
        <v>1</v>
      </c>
      <c r="F273"/>
    </row>
    <row r="274" spans="2:6" x14ac:dyDescent="0.25">
      <c r="B274" s="236" t="s">
        <v>592</v>
      </c>
      <c r="C274" s="242">
        <v>1</v>
      </c>
      <c r="F274"/>
    </row>
    <row r="275" spans="2:6" x14ac:dyDescent="0.25">
      <c r="B275" s="236" t="s">
        <v>592</v>
      </c>
      <c r="C275" s="242">
        <v>1</v>
      </c>
      <c r="F275"/>
    </row>
    <row r="276" spans="2:6" x14ac:dyDescent="0.25">
      <c r="B276" s="236" t="s">
        <v>592</v>
      </c>
      <c r="C276" s="242">
        <v>1</v>
      </c>
      <c r="F276"/>
    </row>
    <row r="277" spans="2:6" x14ac:dyDescent="0.25">
      <c r="B277" s="236" t="s">
        <v>592</v>
      </c>
      <c r="C277" s="242">
        <v>1</v>
      </c>
      <c r="F277"/>
    </row>
    <row r="278" spans="2:6" x14ac:dyDescent="0.25">
      <c r="B278" s="236" t="s">
        <v>592</v>
      </c>
      <c r="C278" s="242">
        <v>1</v>
      </c>
      <c r="F278"/>
    </row>
    <row r="279" spans="2:6" x14ac:dyDescent="0.25">
      <c r="B279" s="236" t="s">
        <v>592</v>
      </c>
      <c r="C279" s="242">
        <v>1</v>
      </c>
      <c r="F279"/>
    </row>
    <row r="280" spans="2:6" x14ac:dyDescent="0.25">
      <c r="B280" s="236" t="s">
        <v>592</v>
      </c>
      <c r="C280" s="242">
        <v>1</v>
      </c>
      <c r="F280"/>
    </row>
    <row r="281" spans="2:6" x14ac:dyDescent="0.25">
      <c r="B281" s="236" t="s">
        <v>592</v>
      </c>
      <c r="C281" s="242">
        <v>1</v>
      </c>
      <c r="F281"/>
    </row>
    <row r="282" spans="2:6" x14ac:dyDescent="0.25">
      <c r="B282" s="236" t="s">
        <v>592</v>
      </c>
      <c r="C282" s="242">
        <v>1</v>
      </c>
      <c r="F282"/>
    </row>
    <row r="283" spans="2:6" x14ac:dyDescent="0.25">
      <c r="B283" s="236" t="s">
        <v>592</v>
      </c>
      <c r="C283" s="242">
        <v>1</v>
      </c>
      <c r="F283"/>
    </row>
    <row r="284" spans="2:6" x14ac:dyDescent="0.25">
      <c r="B284" s="236" t="s">
        <v>592</v>
      </c>
      <c r="C284" s="242">
        <v>1</v>
      </c>
      <c r="F284"/>
    </row>
    <row r="285" spans="2:6" x14ac:dyDescent="0.25">
      <c r="B285" s="236" t="s">
        <v>592</v>
      </c>
      <c r="C285" s="242">
        <v>1</v>
      </c>
      <c r="F285"/>
    </row>
    <row r="286" spans="2:6" x14ac:dyDescent="0.25">
      <c r="B286" s="236" t="s">
        <v>592</v>
      </c>
      <c r="C286" s="242">
        <v>1</v>
      </c>
      <c r="F286"/>
    </row>
    <row r="287" spans="2:6" x14ac:dyDescent="0.25">
      <c r="B287" s="236" t="s">
        <v>592</v>
      </c>
      <c r="C287" s="242">
        <v>1</v>
      </c>
      <c r="F287"/>
    </row>
    <row r="288" spans="2:6" x14ac:dyDescent="0.25">
      <c r="B288" s="236" t="s">
        <v>592</v>
      </c>
      <c r="C288" s="242">
        <v>1</v>
      </c>
      <c r="F288"/>
    </row>
    <row r="289" spans="2:6" x14ac:dyDescent="0.25">
      <c r="B289" s="236" t="s">
        <v>592</v>
      </c>
      <c r="C289" s="242">
        <v>1</v>
      </c>
      <c r="F289"/>
    </row>
    <row r="290" spans="2:6" x14ac:dyDescent="0.25">
      <c r="B290" s="236" t="s">
        <v>592</v>
      </c>
      <c r="C290" s="242">
        <v>1</v>
      </c>
      <c r="F290"/>
    </row>
    <row r="291" spans="2:6" x14ac:dyDescent="0.25">
      <c r="B291" s="236" t="s">
        <v>592</v>
      </c>
      <c r="C291" s="242">
        <v>1</v>
      </c>
      <c r="F291"/>
    </row>
    <row r="292" spans="2:6" x14ac:dyDescent="0.25">
      <c r="B292" s="236" t="s">
        <v>592</v>
      </c>
      <c r="C292" s="242">
        <v>1</v>
      </c>
      <c r="F292"/>
    </row>
    <row r="293" spans="2:6" x14ac:dyDescent="0.25">
      <c r="B293" s="236" t="s">
        <v>593</v>
      </c>
      <c r="C293" s="242">
        <v>1</v>
      </c>
      <c r="F293"/>
    </row>
    <row r="294" spans="2:6" x14ac:dyDescent="0.25">
      <c r="B294" s="236" t="s">
        <v>593</v>
      </c>
      <c r="C294" s="242">
        <v>1</v>
      </c>
      <c r="F294"/>
    </row>
    <row r="295" spans="2:6" x14ac:dyDescent="0.25">
      <c r="B295" s="236" t="s">
        <v>593</v>
      </c>
      <c r="C295" s="242">
        <v>1</v>
      </c>
      <c r="F295"/>
    </row>
    <row r="296" spans="2:6" x14ac:dyDescent="0.25">
      <c r="B296" s="236" t="s">
        <v>593</v>
      </c>
      <c r="C296" s="242">
        <v>1</v>
      </c>
      <c r="F296"/>
    </row>
    <row r="297" spans="2:6" x14ac:dyDescent="0.25">
      <c r="B297" s="236" t="s">
        <v>593</v>
      </c>
      <c r="C297" s="242">
        <v>1</v>
      </c>
      <c r="F297"/>
    </row>
    <row r="298" spans="2:6" x14ac:dyDescent="0.25">
      <c r="B298" s="236" t="s">
        <v>593</v>
      </c>
      <c r="C298" s="242">
        <v>1</v>
      </c>
      <c r="F298"/>
    </row>
    <row r="299" spans="2:6" x14ac:dyDescent="0.25">
      <c r="B299" s="236" t="s">
        <v>593</v>
      </c>
      <c r="C299" s="242">
        <v>1</v>
      </c>
      <c r="F299"/>
    </row>
    <row r="300" spans="2:6" x14ac:dyDescent="0.25">
      <c r="B300" s="236" t="s">
        <v>593</v>
      </c>
      <c r="C300" s="242">
        <v>1</v>
      </c>
      <c r="F300"/>
    </row>
    <row r="301" spans="2:6" x14ac:dyDescent="0.25">
      <c r="B301" s="236" t="s">
        <v>593</v>
      </c>
      <c r="C301" s="242">
        <v>1</v>
      </c>
      <c r="F301"/>
    </row>
    <row r="302" spans="2:6" x14ac:dyDescent="0.25">
      <c r="B302" s="236" t="s">
        <v>593</v>
      </c>
      <c r="C302" s="242">
        <v>1</v>
      </c>
      <c r="F302"/>
    </row>
    <row r="303" spans="2:6" x14ac:dyDescent="0.25">
      <c r="B303" s="236" t="s">
        <v>593</v>
      </c>
      <c r="C303" s="242">
        <v>1</v>
      </c>
      <c r="F303"/>
    </row>
    <row r="304" spans="2:6" x14ac:dyDescent="0.25">
      <c r="B304" s="236" t="s">
        <v>593</v>
      </c>
      <c r="C304" s="242">
        <v>1</v>
      </c>
      <c r="F304"/>
    </row>
    <row r="305" spans="2:6" x14ac:dyDescent="0.25">
      <c r="B305" s="236" t="s">
        <v>593</v>
      </c>
      <c r="C305" s="242">
        <v>1</v>
      </c>
      <c r="F305"/>
    </row>
    <row r="306" spans="2:6" x14ac:dyDescent="0.25">
      <c r="B306" s="236" t="s">
        <v>593</v>
      </c>
      <c r="C306" s="242">
        <v>1</v>
      </c>
      <c r="F306"/>
    </row>
    <row r="307" spans="2:6" x14ac:dyDescent="0.25">
      <c r="B307" s="236" t="s">
        <v>593</v>
      </c>
      <c r="C307" s="242">
        <v>1</v>
      </c>
      <c r="F307"/>
    </row>
    <row r="308" spans="2:6" x14ac:dyDescent="0.25">
      <c r="B308" s="236" t="s">
        <v>594</v>
      </c>
      <c r="C308" s="242">
        <v>1</v>
      </c>
      <c r="F308"/>
    </row>
    <row r="309" spans="2:6" x14ac:dyDescent="0.25">
      <c r="B309" s="236" t="s">
        <v>595</v>
      </c>
      <c r="C309" s="242">
        <v>1</v>
      </c>
      <c r="F309"/>
    </row>
    <row r="310" spans="2:6" x14ac:dyDescent="0.25">
      <c r="B310" s="236" t="s">
        <v>596</v>
      </c>
      <c r="C310" s="242">
        <v>1</v>
      </c>
      <c r="F310"/>
    </row>
    <row r="311" spans="2:6" x14ac:dyDescent="0.25">
      <c r="B311" s="236" t="s">
        <v>596</v>
      </c>
      <c r="C311" s="242">
        <v>1</v>
      </c>
      <c r="F311"/>
    </row>
    <row r="312" spans="2:6" x14ac:dyDescent="0.25">
      <c r="B312" s="236" t="s">
        <v>596</v>
      </c>
      <c r="C312" s="242">
        <v>1</v>
      </c>
      <c r="F312"/>
    </row>
    <row r="313" spans="2:6" x14ac:dyDescent="0.25">
      <c r="B313" s="236" t="s">
        <v>597</v>
      </c>
      <c r="C313" s="242">
        <v>1</v>
      </c>
      <c r="F313"/>
    </row>
    <row r="314" spans="2:6" x14ac:dyDescent="0.25">
      <c r="B314" s="236" t="s">
        <v>598</v>
      </c>
      <c r="C314" s="242">
        <v>1</v>
      </c>
      <c r="F314"/>
    </row>
    <row r="315" spans="2:6" x14ac:dyDescent="0.25">
      <c r="B315" s="236" t="s">
        <v>599</v>
      </c>
      <c r="C315" s="242">
        <v>1</v>
      </c>
      <c r="F315"/>
    </row>
    <row r="316" spans="2:6" x14ac:dyDescent="0.25">
      <c r="B316" s="236" t="s">
        <v>599</v>
      </c>
      <c r="C316" s="242">
        <v>1</v>
      </c>
      <c r="F316"/>
    </row>
    <row r="317" spans="2:6" x14ac:dyDescent="0.25">
      <c r="B317" s="236" t="s">
        <v>431</v>
      </c>
      <c r="C317" s="242">
        <v>1</v>
      </c>
      <c r="F317"/>
    </row>
    <row r="318" spans="2:6" x14ac:dyDescent="0.25">
      <c r="B318" s="236" t="s">
        <v>431</v>
      </c>
      <c r="C318" s="242">
        <v>1</v>
      </c>
      <c r="F318"/>
    </row>
    <row r="319" spans="2:6" x14ac:dyDescent="0.25">
      <c r="B319" s="236" t="s">
        <v>431</v>
      </c>
      <c r="C319" s="242">
        <v>1</v>
      </c>
      <c r="F319"/>
    </row>
    <row r="320" spans="2:6" x14ac:dyDescent="0.25">
      <c r="B320" s="236" t="s">
        <v>435</v>
      </c>
      <c r="C320" s="242">
        <v>1</v>
      </c>
      <c r="F320"/>
    </row>
    <row r="321" spans="2:6" x14ac:dyDescent="0.25">
      <c r="B321" s="236" t="s">
        <v>600</v>
      </c>
      <c r="C321" s="242">
        <v>1</v>
      </c>
      <c r="F321"/>
    </row>
    <row r="322" spans="2:6" x14ac:dyDescent="0.25">
      <c r="B322" s="236" t="s">
        <v>600</v>
      </c>
      <c r="C322" s="242">
        <v>1</v>
      </c>
      <c r="F322"/>
    </row>
    <row r="323" spans="2:6" x14ac:dyDescent="0.25">
      <c r="B323" s="236" t="s">
        <v>601</v>
      </c>
      <c r="C323" s="242">
        <v>1</v>
      </c>
      <c r="F323"/>
    </row>
    <row r="324" spans="2:6" x14ac:dyDescent="0.25">
      <c r="B324" s="236" t="s">
        <v>602</v>
      </c>
      <c r="C324" s="242">
        <v>1</v>
      </c>
      <c r="F324"/>
    </row>
    <row r="325" spans="2:6" x14ac:dyDescent="0.25">
      <c r="B325" s="236" t="s">
        <v>603</v>
      </c>
      <c r="C325" s="242">
        <v>1</v>
      </c>
      <c r="F325"/>
    </row>
    <row r="326" spans="2:6" x14ac:dyDescent="0.25">
      <c r="B326" s="236" t="s">
        <v>604</v>
      </c>
      <c r="C326" s="242">
        <v>1</v>
      </c>
      <c r="F326"/>
    </row>
    <row r="327" spans="2:6" x14ac:dyDescent="0.25">
      <c r="B327" s="236" t="s">
        <v>605</v>
      </c>
      <c r="C327" s="242">
        <v>1</v>
      </c>
      <c r="F327"/>
    </row>
    <row r="328" spans="2:6" x14ac:dyDescent="0.25">
      <c r="B328" s="236" t="s">
        <v>606</v>
      </c>
      <c r="C328" s="242">
        <v>1</v>
      </c>
      <c r="F328"/>
    </row>
    <row r="329" spans="2:6" x14ac:dyDescent="0.25">
      <c r="B329" s="236" t="s">
        <v>607</v>
      </c>
      <c r="C329" s="242">
        <v>1</v>
      </c>
      <c r="F329"/>
    </row>
    <row r="330" spans="2:6" x14ac:dyDescent="0.25">
      <c r="B330" s="236" t="s">
        <v>607</v>
      </c>
      <c r="C330" s="242">
        <v>1</v>
      </c>
      <c r="F330"/>
    </row>
    <row r="331" spans="2:6" x14ac:dyDescent="0.25">
      <c r="B331" s="236" t="s">
        <v>607</v>
      </c>
      <c r="C331" s="242">
        <v>1</v>
      </c>
      <c r="F331"/>
    </row>
    <row r="332" spans="2:6" x14ac:dyDescent="0.25">
      <c r="B332" s="236" t="s">
        <v>607</v>
      </c>
      <c r="C332" s="242">
        <v>1</v>
      </c>
      <c r="F332"/>
    </row>
    <row r="333" spans="2:6" x14ac:dyDescent="0.25">
      <c r="B333" s="236" t="s">
        <v>607</v>
      </c>
      <c r="C333" s="242">
        <v>1</v>
      </c>
      <c r="F333"/>
    </row>
    <row r="334" spans="2:6" x14ac:dyDescent="0.25">
      <c r="B334" s="236" t="s">
        <v>608</v>
      </c>
      <c r="C334" s="242">
        <v>1</v>
      </c>
      <c r="F334"/>
    </row>
    <row r="335" spans="2:6" x14ac:dyDescent="0.25">
      <c r="B335" s="236" t="s">
        <v>609</v>
      </c>
      <c r="C335" s="242">
        <v>1</v>
      </c>
      <c r="F335"/>
    </row>
    <row r="336" spans="2:6" x14ac:dyDescent="0.25">
      <c r="B336" s="236" t="s">
        <v>610</v>
      </c>
      <c r="C336" s="242">
        <v>1</v>
      </c>
      <c r="F336"/>
    </row>
    <row r="337" spans="2:6" x14ac:dyDescent="0.25">
      <c r="B337" s="236" t="s">
        <v>610</v>
      </c>
      <c r="C337" s="242">
        <v>1</v>
      </c>
      <c r="F337"/>
    </row>
    <row r="338" spans="2:6" x14ac:dyDescent="0.25">
      <c r="B338" s="236" t="s">
        <v>610</v>
      </c>
      <c r="C338" s="242">
        <v>1</v>
      </c>
      <c r="F338"/>
    </row>
    <row r="339" spans="2:6" x14ac:dyDescent="0.25">
      <c r="B339" s="236" t="s">
        <v>610</v>
      </c>
      <c r="C339" s="242">
        <v>1</v>
      </c>
      <c r="F339"/>
    </row>
    <row r="340" spans="2:6" x14ac:dyDescent="0.25">
      <c r="B340" s="236" t="s">
        <v>610</v>
      </c>
      <c r="C340" s="242">
        <v>1</v>
      </c>
      <c r="F340"/>
    </row>
    <row r="341" spans="2:6" x14ac:dyDescent="0.25">
      <c r="B341" s="236" t="s">
        <v>610</v>
      </c>
      <c r="C341" s="242">
        <v>1</v>
      </c>
      <c r="F341"/>
    </row>
    <row r="342" spans="2:6" x14ac:dyDescent="0.25">
      <c r="B342" s="236" t="s">
        <v>610</v>
      </c>
      <c r="C342" s="242">
        <v>1</v>
      </c>
      <c r="F342"/>
    </row>
    <row r="343" spans="2:6" x14ac:dyDescent="0.25">
      <c r="B343" s="236" t="s">
        <v>610</v>
      </c>
      <c r="C343" s="242">
        <v>1</v>
      </c>
      <c r="F343"/>
    </row>
    <row r="344" spans="2:6" x14ac:dyDescent="0.25">
      <c r="B344" s="236" t="s">
        <v>610</v>
      </c>
      <c r="C344" s="242">
        <v>1</v>
      </c>
      <c r="F344"/>
    </row>
    <row r="345" spans="2:6" x14ac:dyDescent="0.25">
      <c r="B345" s="236" t="s">
        <v>429</v>
      </c>
      <c r="C345" s="242">
        <v>1</v>
      </c>
      <c r="F345"/>
    </row>
    <row r="346" spans="2:6" x14ac:dyDescent="0.25">
      <c r="B346" s="236" t="s">
        <v>611</v>
      </c>
      <c r="C346" s="242">
        <v>1</v>
      </c>
      <c r="F346"/>
    </row>
    <row r="347" spans="2:6" x14ac:dyDescent="0.25">
      <c r="B347" s="236" t="s">
        <v>612</v>
      </c>
      <c r="C347" s="242">
        <v>1</v>
      </c>
      <c r="F347"/>
    </row>
    <row r="348" spans="2:6" x14ac:dyDescent="0.25">
      <c r="B348" s="236" t="s">
        <v>612</v>
      </c>
      <c r="C348" s="242">
        <v>1</v>
      </c>
      <c r="F348"/>
    </row>
    <row r="349" spans="2:6" x14ac:dyDescent="0.25">
      <c r="B349" s="236" t="s">
        <v>613</v>
      </c>
      <c r="C349" s="242">
        <v>1</v>
      </c>
      <c r="F349"/>
    </row>
    <row r="350" spans="2:6" x14ac:dyDescent="0.25">
      <c r="B350" s="236" t="s">
        <v>614</v>
      </c>
      <c r="C350" s="242">
        <v>1</v>
      </c>
      <c r="F350"/>
    </row>
    <row r="351" spans="2:6" x14ac:dyDescent="0.25">
      <c r="B351" s="236" t="s">
        <v>615</v>
      </c>
      <c r="C351" s="242">
        <v>1</v>
      </c>
      <c r="F351"/>
    </row>
    <row r="352" spans="2:6" x14ac:dyDescent="0.25">
      <c r="B352" s="236" t="s">
        <v>615</v>
      </c>
      <c r="C352" s="242">
        <v>1</v>
      </c>
      <c r="F352"/>
    </row>
    <row r="353" spans="2:6" x14ac:dyDescent="0.25">
      <c r="B353" s="236" t="s">
        <v>615</v>
      </c>
      <c r="C353" s="242">
        <v>1</v>
      </c>
      <c r="F353"/>
    </row>
    <row r="354" spans="2:6" x14ac:dyDescent="0.25">
      <c r="B354" s="236" t="s">
        <v>615</v>
      </c>
      <c r="C354" s="242">
        <v>1</v>
      </c>
      <c r="F354"/>
    </row>
    <row r="355" spans="2:6" x14ac:dyDescent="0.25">
      <c r="B355" s="236" t="s">
        <v>616</v>
      </c>
      <c r="C355" s="242">
        <v>1</v>
      </c>
      <c r="F355"/>
    </row>
    <row r="356" spans="2:6" x14ac:dyDescent="0.25">
      <c r="B356" s="236" t="s">
        <v>616</v>
      </c>
      <c r="C356" s="242">
        <v>1</v>
      </c>
      <c r="F356"/>
    </row>
    <row r="357" spans="2:6" x14ac:dyDescent="0.25">
      <c r="B357" s="236" t="s">
        <v>616</v>
      </c>
      <c r="C357" s="242">
        <v>1</v>
      </c>
      <c r="F357"/>
    </row>
    <row r="358" spans="2:6" x14ac:dyDescent="0.25">
      <c r="B358" s="236" t="s">
        <v>616</v>
      </c>
      <c r="C358" s="242">
        <v>1</v>
      </c>
      <c r="F358"/>
    </row>
    <row r="359" spans="2:6" x14ac:dyDescent="0.25">
      <c r="B359" s="236" t="s">
        <v>616</v>
      </c>
      <c r="C359" s="242">
        <v>1</v>
      </c>
      <c r="F359"/>
    </row>
    <row r="360" spans="2:6" x14ac:dyDescent="0.25">
      <c r="B360" s="236" t="s">
        <v>616</v>
      </c>
      <c r="C360" s="242">
        <v>1</v>
      </c>
      <c r="F360"/>
    </row>
    <row r="361" spans="2:6" x14ac:dyDescent="0.25">
      <c r="B361" s="236" t="s">
        <v>616</v>
      </c>
      <c r="C361" s="242">
        <v>1</v>
      </c>
      <c r="F361"/>
    </row>
    <row r="362" spans="2:6" x14ac:dyDescent="0.25">
      <c r="B362" s="236" t="s">
        <v>617</v>
      </c>
      <c r="C362" s="242">
        <v>1</v>
      </c>
      <c r="F362"/>
    </row>
    <row r="363" spans="2:6" x14ac:dyDescent="0.25">
      <c r="B363" s="236" t="s">
        <v>434</v>
      </c>
      <c r="C363" s="242">
        <v>1</v>
      </c>
      <c r="F363"/>
    </row>
    <row r="364" spans="2:6" x14ac:dyDescent="0.25">
      <c r="B364" s="236" t="s">
        <v>434</v>
      </c>
      <c r="C364" s="242">
        <v>1</v>
      </c>
      <c r="F364"/>
    </row>
    <row r="365" spans="2:6" x14ac:dyDescent="0.25">
      <c r="B365" s="236" t="s">
        <v>434</v>
      </c>
      <c r="C365" s="242">
        <v>1</v>
      </c>
      <c r="F365"/>
    </row>
    <row r="366" spans="2:6" x14ac:dyDescent="0.25">
      <c r="B366" s="236" t="s">
        <v>618</v>
      </c>
      <c r="C366" s="242">
        <v>1</v>
      </c>
      <c r="F366"/>
    </row>
    <row r="367" spans="2:6" x14ac:dyDescent="0.25">
      <c r="B367" s="236" t="s">
        <v>618</v>
      </c>
      <c r="C367" s="242">
        <v>1</v>
      </c>
      <c r="F367"/>
    </row>
    <row r="368" spans="2:6" x14ac:dyDescent="0.25">
      <c r="B368" s="236" t="s">
        <v>619</v>
      </c>
      <c r="C368" s="242">
        <v>1</v>
      </c>
      <c r="F368"/>
    </row>
    <row r="369" spans="2:6" x14ac:dyDescent="0.25">
      <c r="B369" s="236" t="s">
        <v>619</v>
      </c>
      <c r="C369" s="242">
        <v>1</v>
      </c>
      <c r="F369"/>
    </row>
    <row r="370" spans="2:6" x14ac:dyDescent="0.25">
      <c r="B370" s="236" t="s">
        <v>619</v>
      </c>
      <c r="C370" s="242">
        <v>1</v>
      </c>
      <c r="F370"/>
    </row>
    <row r="371" spans="2:6" x14ac:dyDescent="0.25">
      <c r="B371" s="236" t="s">
        <v>619</v>
      </c>
      <c r="C371" s="242">
        <v>1</v>
      </c>
      <c r="F371"/>
    </row>
    <row r="372" spans="2:6" x14ac:dyDescent="0.25">
      <c r="B372" s="236" t="s">
        <v>619</v>
      </c>
      <c r="C372" s="242">
        <v>1</v>
      </c>
      <c r="F372"/>
    </row>
    <row r="373" spans="2:6" x14ac:dyDescent="0.25">
      <c r="B373" s="236" t="s">
        <v>619</v>
      </c>
      <c r="C373" s="242">
        <v>1</v>
      </c>
      <c r="F373"/>
    </row>
    <row r="374" spans="2:6" x14ac:dyDescent="0.25">
      <c r="B374" s="236" t="s">
        <v>619</v>
      </c>
      <c r="C374" s="242">
        <v>1</v>
      </c>
      <c r="F374"/>
    </row>
    <row r="375" spans="2:6" x14ac:dyDescent="0.25">
      <c r="B375" s="236" t="s">
        <v>619</v>
      </c>
      <c r="C375" s="242">
        <v>1</v>
      </c>
      <c r="F375"/>
    </row>
    <row r="376" spans="2:6" x14ac:dyDescent="0.25">
      <c r="B376" s="236" t="s">
        <v>620</v>
      </c>
      <c r="C376" s="242">
        <v>1</v>
      </c>
      <c r="F376"/>
    </row>
    <row r="377" spans="2:6" x14ac:dyDescent="0.25">
      <c r="B377" s="236" t="s">
        <v>621</v>
      </c>
      <c r="C377" s="242">
        <v>1</v>
      </c>
      <c r="F377"/>
    </row>
    <row r="378" spans="2:6" x14ac:dyDescent="0.25">
      <c r="B378" s="236" t="s">
        <v>621</v>
      </c>
      <c r="C378" s="242">
        <v>1</v>
      </c>
      <c r="F378"/>
    </row>
    <row r="379" spans="2:6" x14ac:dyDescent="0.25">
      <c r="B379" s="236" t="s">
        <v>621</v>
      </c>
      <c r="C379" s="242">
        <v>1</v>
      </c>
      <c r="F379"/>
    </row>
    <row r="380" spans="2:6" x14ac:dyDescent="0.25">
      <c r="B380" s="236" t="s">
        <v>621</v>
      </c>
      <c r="C380" s="242">
        <v>1</v>
      </c>
      <c r="F380"/>
    </row>
    <row r="381" spans="2:6" x14ac:dyDescent="0.25">
      <c r="B381" s="236" t="s">
        <v>621</v>
      </c>
      <c r="C381" s="242">
        <v>1</v>
      </c>
      <c r="F381"/>
    </row>
    <row r="382" spans="2:6" x14ac:dyDescent="0.25">
      <c r="B382" s="236" t="s">
        <v>621</v>
      </c>
      <c r="C382" s="242">
        <v>1</v>
      </c>
      <c r="F382"/>
    </row>
    <row r="383" spans="2:6" x14ac:dyDescent="0.25">
      <c r="B383" s="236" t="s">
        <v>621</v>
      </c>
      <c r="C383" s="242">
        <v>1</v>
      </c>
      <c r="F383"/>
    </row>
    <row r="384" spans="2:6" x14ac:dyDescent="0.25">
      <c r="B384" s="236" t="s">
        <v>621</v>
      </c>
      <c r="C384" s="242">
        <v>1</v>
      </c>
      <c r="F384"/>
    </row>
    <row r="385" spans="2:6" x14ac:dyDescent="0.25">
      <c r="B385" s="236" t="s">
        <v>622</v>
      </c>
      <c r="C385" s="242">
        <v>1</v>
      </c>
      <c r="F385"/>
    </row>
    <row r="386" spans="2:6" x14ac:dyDescent="0.25">
      <c r="B386" s="236" t="s">
        <v>623</v>
      </c>
      <c r="C386" s="242">
        <v>1</v>
      </c>
      <c r="F386"/>
    </row>
    <row r="387" spans="2:6" x14ac:dyDescent="0.25">
      <c r="B387" s="236" t="s">
        <v>623</v>
      </c>
      <c r="C387" s="242">
        <v>1</v>
      </c>
      <c r="F387"/>
    </row>
    <row r="388" spans="2:6" x14ac:dyDescent="0.25">
      <c r="B388" s="236" t="s">
        <v>623</v>
      </c>
      <c r="C388" s="242">
        <v>1</v>
      </c>
      <c r="F388"/>
    </row>
    <row r="389" spans="2:6" x14ac:dyDescent="0.25">
      <c r="B389" s="236" t="s">
        <v>623</v>
      </c>
      <c r="C389" s="242">
        <v>1</v>
      </c>
      <c r="F389"/>
    </row>
    <row r="390" spans="2:6" x14ac:dyDescent="0.25">
      <c r="B390" s="236" t="s">
        <v>623</v>
      </c>
      <c r="C390" s="242">
        <v>1</v>
      </c>
      <c r="F390"/>
    </row>
    <row r="391" spans="2:6" x14ac:dyDescent="0.25">
      <c r="B391" s="236" t="s">
        <v>623</v>
      </c>
      <c r="C391" s="242">
        <v>1</v>
      </c>
      <c r="F391"/>
    </row>
    <row r="392" spans="2:6" x14ac:dyDescent="0.25">
      <c r="B392" s="236" t="s">
        <v>623</v>
      </c>
      <c r="C392" s="242">
        <v>1</v>
      </c>
      <c r="F392"/>
    </row>
    <row r="393" spans="2:6" x14ac:dyDescent="0.25">
      <c r="B393" s="236" t="s">
        <v>624</v>
      </c>
      <c r="C393" s="242">
        <v>1</v>
      </c>
      <c r="F393"/>
    </row>
    <row r="394" spans="2:6" x14ac:dyDescent="0.25">
      <c r="B394" s="236" t="s">
        <v>625</v>
      </c>
      <c r="C394" s="242">
        <v>1</v>
      </c>
      <c r="F394"/>
    </row>
    <row r="395" spans="2:6" x14ac:dyDescent="0.25">
      <c r="B395" s="236" t="s">
        <v>626</v>
      </c>
      <c r="C395" s="242">
        <v>1</v>
      </c>
      <c r="F395"/>
    </row>
    <row r="396" spans="2:6" x14ac:dyDescent="0.25">
      <c r="B396" s="236" t="s">
        <v>627</v>
      </c>
      <c r="C396" s="242">
        <v>1</v>
      </c>
      <c r="F396"/>
    </row>
    <row r="397" spans="2:6" x14ac:dyDescent="0.25">
      <c r="B397" s="236" t="s">
        <v>628</v>
      </c>
      <c r="C397" s="242">
        <v>1</v>
      </c>
      <c r="F397"/>
    </row>
    <row r="398" spans="2:6" x14ac:dyDescent="0.25">
      <c r="B398" s="236" t="s">
        <v>629</v>
      </c>
      <c r="C398" s="242">
        <v>1</v>
      </c>
      <c r="F398"/>
    </row>
    <row r="399" spans="2:6" x14ac:dyDescent="0.25">
      <c r="B399" s="236" t="s">
        <v>630</v>
      </c>
      <c r="C399" s="242">
        <v>1</v>
      </c>
      <c r="F399"/>
    </row>
    <row r="400" spans="2:6" x14ac:dyDescent="0.25">
      <c r="B400" s="236" t="s">
        <v>432</v>
      </c>
      <c r="C400" s="242">
        <v>1</v>
      </c>
      <c r="F400"/>
    </row>
    <row r="401" spans="2:6" x14ac:dyDescent="0.25">
      <c r="B401" s="236" t="s">
        <v>433</v>
      </c>
      <c r="C401" s="242">
        <v>1</v>
      </c>
      <c r="F401"/>
    </row>
    <row r="402" spans="2:6" x14ac:dyDescent="0.25">
      <c r="B402" s="236" t="s">
        <v>433</v>
      </c>
      <c r="C402" s="242">
        <v>1</v>
      </c>
      <c r="F402"/>
    </row>
    <row r="403" spans="2:6" x14ac:dyDescent="0.25">
      <c r="B403" s="236" t="s">
        <v>631</v>
      </c>
      <c r="C403" s="242">
        <v>1</v>
      </c>
      <c r="F403"/>
    </row>
    <row r="404" spans="2:6" x14ac:dyDescent="0.25">
      <c r="B404" s="236" t="s">
        <v>632</v>
      </c>
      <c r="C404" s="242">
        <v>1</v>
      </c>
      <c r="F404"/>
    </row>
    <row r="405" spans="2:6" x14ac:dyDescent="0.25">
      <c r="B405" s="236" t="s">
        <v>632</v>
      </c>
      <c r="C405" s="242">
        <v>1</v>
      </c>
      <c r="F405"/>
    </row>
    <row r="406" spans="2:6" x14ac:dyDescent="0.25">
      <c r="B406" s="236" t="s">
        <v>632</v>
      </c>
      <c r="C406" s="242">
        <v>1</v>
      </c>
      <c r="F406"/>
    </row>
    <row r="407" spans="2:6" x14ac:dyDescent="0.25">
      <c r="B407" s="236" t="s">
        <v>632</v>
      </c>
      <c r="C407" s="242">
        <v>1</v>
      </c>
      <c r="F407"/>
    </row>
    <row r="408" spans="2:6" x14ac:dyDescent="0.25">
      <c r="B408" s="236" t="s">
        <v>633</v>
      </c>
      <c r="C408" s="242">
        <v>1</v>
      </c>
      <c r="F408"/>
    </row>
    <row r="409" spans="2:6" x14ac:dyDescent="0.25">
      <c r="B409" s="236" t="s">
        <v>633</v>
      </c>
      <c r="C409" s="242">
        <v>1</v>
      </c>
      <c r="F409"/>
    </row>
    <row r="410" spans="2:6" x14ac:dyDescent="0.25">
      <c r="B410" s="236" t="s">
        <v>430</v>
      </c>
      <c r="C410" s="242">
        <v>1</v>
      </c>
      <c r="F410"/>
    </row>
    <row r="411" spans="2:6" x14ac:dyDescent="0.25">
      <c r="B411" s="236" t="s">
        <v>430</v>
      </c>
      <c r="C411" s="242">
        <v>1</v>
      </c>
      <c r="F411"/>
    </row>
    <row r="412" spans="2:6" x14ac:dyDescent="0.25">
      <c r="B412" s="236" t="s">
        <v>634</v>
      </c>
      <c r="C412" s="242">
        <v>1</v>
      </c>
      <c r="F412"/>
    </row>
    <row r="413" spans="2:6" x14ac:dyDescent="0.25">
      <c r="B413" s="236" t="s">
        <v>634</v>
      </c>
      <c r="C413" s="242">
        <v>1</v>
      </c>
      <c r="F413"/>
    </row>
    <row r="414" spans="2:6" x14ac:dyDescent="0.25">
      <c r="B414" s="236" t="s">
        <v>445</v>
      </c>
      <c r="C414" s="242">
        <v>1</v>
      </c>
      <c r="F414"/>
    </row>
    <row r="415" spans="2:6" x14ac:dyDescent="0.25">
      <c r="B415" s="236" t="s">
        <v>635</v>
      </c>
      <c r="C415" s="242">
        <v>1</v>
      </c>
      <c r="F415"/>
    </row>
    <row r="416" spans="2:6" x14ac:dyDescent="0.25">
      <c r="B416" s="236" t="s">
        <v>440</v>
      </c>
      <c r="C416" s="242">
        <v>1</v>
      </c>
      <c r="F416"/>
    </row>
    <row r="417" spans="2:6" x14ac:dyDescent="0.25">
      <c r="B417" s="236" t="s">
        <v>636</v>
      </c>
      <c r="C417" s="242">
        <v>1</v>
      </c>
      <c r="F417"/>
    </row>
    <row r="418" spans="2:6" x14ac:dyDescent="0.25">
      <c r="B418" s="236" t="s">
        <v>439</v>
      </c>
      <c r="C418" s="242">
        <v>1</v>
      </c>
      <c r="F418"/>
    </row>
    <row r="419" spans="2:6" x14ac:dyDescent="0.25">
      <c r="B419" s="236" t="s">
        <v>444</v>
      </c>
      <c r="C419" s="242">
        <v>1</v>
      </c>
      <c r="F419"/>
    </row>
    <row r="420" spans="2:6" x14ac:dyDescent="0.25">
      <c r="B420" s="236" t="s">
        <v>444</v>
      </c>
      <c r="C420" s="242">
        <v>1</v>
      </c>
      <c r="F420"/>
    </row>
    <row r="421" spans="2:6" x14ac:dyDescent="0.25">
      <c r="B421" s="236" t="s">
        <v>444</v>
      </c>
      <c r="C421" s="242">
        <v>1</v>
      </c>
      <c r="F421"/>
    </row>
    <row r="422" spans="2:6" x14ac:dyDescent="0.25">
      <c r="B422" s="236" t="s">
        <v>444</v>
      </c>
      <c r="C422" s="242">
        <v>1</v>
      </c>
      <c r="F422"/>
    </row>
    <row r="423" spans="2:6" x14ac:dyDescent="0.25">
      <c r="B423" s="236" t="s">
        <v>637</v>
      </c>
      <c r="C423" s="242">
        <v>1</v>
      </c>
      <c r="F423"/>
    </row>
    <row r="424" spans="2:6" x14ac:dyDescent="0.25">
      <c r="B424" s="236" t="s">
        <v>638</v>
      </c>
      <c r="C424" s="242">
        <v>1</v>
      </c>
      <c r="F424"/>
    </row>
    <row r="425" spans="2:6" x14ac:dyDescent="0.25">
      <c r="B425" s="236" t="s">
        <v>639</v>
      </c>
      <c r="C425" s="242">
        <v>1</v>
      </c>
      <c r="F425"/>
    </row>
    <row r="426" spans="2:6" x14ac:dyDescent="0.25">
      <c r="B426" s="236" t="s">
        <v>640</v>
      </c>
      <c r="C426" s="242">
        <v>1</v>
      </c>
      <c r="F426"/>
    </row>
    <row r="427" spans="2:6" x14ac:dyDescent="0.25">
      <c r="B427" s="236" t="s">
        <v>641</v>
      </c>
      <c r="C427" s="242">
        <v>1</v>
      </c>
      <c r="F427"/>
    </row>
    <row r="428" spans="2:6" x14ac:dyDescent="0.25">
      <c r="B428" s="236" t="s">
        <v>642</v>
      </c>
      <c r="C428" s="242">
        <v>1</v>
      </c>
      <c r="F428"/>
    </row>
    <row r="429" spans="2:6" x14ac:dyDescent="0.25">
      <c r="B429" s="236" t="s">
        <v>643</v>
      </c>
      <c r="C429" s="242">
        <v>1</v>
      </c>
      <c r="F429"/>
    </row>
    <row r="430" spans="2:6" x14ac:dyDescent="0.25">
      <c r="B430" s="236" t="s">
        <v>643</v>
      </c>
      <c r="C430" s="242">
        <v>1</v>
      </c>
      <c r="F430"/>
    </row>
    <row r="431" spans="2:6" x14ac:dyDescent="0.25">
      <c r="B431" s="236" t="s">
        <v>446</v>
      </c>
      <c r="C431" s="242">
        <v>1</v>
      </c>
      <c r="F431"/>
    </row>
    <row r="432" spans="2:6" x14ac:dyDescent="0.25">
      <c r="B432" s="236" t="s">
        <v>446</v>
      </c>
      <c r="C432" s="242">
        <v>1</v>
      </c>
      <c r="F432"/>
    </row>
    <row r="433" spans="2:6" x14ac:dyDescent="0.25">
      <c r="B433" s="236" t="s">
        <v>446</v>
      </c>
      <c r="C433" s="242">
        <v>1</v>
      </c>
      <c r="F433"/>
    </row>
    <row r="434" spans="2:6" x14ac:dyDescent="0.25">
      <c r="B434" s="236" t="s">
        <v>446</v>
      </c>
      <c r="C434" s="242">
        <v>1</v>
      </c>
      <c r="F434"/>
    </row>
    <row r="435" spans="2:6" x14ac:dyDescent="0.25">
      <c r="B435" s="236" t="s">
        <v>446</v>
      </c>
      <c r="C435" s="242">
        <v>1</v>
      </c>
      <c r="F435"/>
    </row>
    <row r="436" spans="2:6" x14ac:dyDescent="0.25">
      <c r="B436" s="236" t="s">
        <v>446</v>
      </c>
      <c r="C436" s="242">
        <v>1</v>
      </c>
      <c r="F436"/>
    </row>
    <row r="437" spans="2:6" x14ac:dyDescent="0.25">
      <c r="B437" s="236" t="s">
        <v>446</v>
      </c>
      <c r="C437" s="242">
        <v>1</v>
      </c>
      <c r="F437"/>
    </row>
    <row r="438" spans="2:6" x14ac:dyDescent="0.25">
      <c r="B438" s="236" t="s">
        <v>446</v>
      </c>
      <c r="C438" s="242">
        <v>1</v>
      </c>
      <c r="F438"/>
    </row>
    <row r="439" spans="2:6" x14ac:dyDescent="0.25">
      <c r="B439" s="236" t="s">
        <v>446</v>
      </c>
      <c r="C439" s="242">
        <v>1</v>
      </c>
      <c r="F439"/>
    </row>
    <row r="440" spans="2:6" x14ac:dyDescent="0.25">
      <c r="B440" s="236" t="s">
        <v>446</v>
      </c>
      <c r="C440" s="242">
        <v>1</v>
      </c>
      <c r="F440"/>
    </row>
    <row r="441" spans="2:6" x14ac:dyDescent="0.25">
      <c r="B441" s="236" t="s">
        <v>446</v>
      </c>
      <c r="C441" s="242">
        <v>1</v>
      </c>
      <c r="F441"/>
    </row>
    <row r="442" spans="2:6" x14ac:dyDescent="0.25">
      <c r="B442" s="236" t="s">
        <v>446</v>
      </c>
      <c r="C442" s="242">
        <v>1</v>
      </c>
      <c r="F442"/>
    </row>
    <row r="443" spans="2:6" x14ac:dyDescent="0.25">
      <c r="B443" s="236" t="s">
        <v>644</v>
      </c>
      <c r="C443" s="242">
        <v>1</v>
      </c>
      <c r="F443"/>
    </row>
    <row r="444" spans="2:6" x14ac:dyDescent="0.25">
      <c r="B444" s="236" t="s">
        <v>645</v>
      </c>
      <c r="C444" s="242">
        <v>1</v>
      </c>
      <c r="F444"/>
    </row>
    <row r="445" spans="2:6" x14ac:dyDescent="0.25">
      <c r="B445" s="236" t="s">
        <v>462</v>
      </c>
      <c r="C445" s="242">
        <v>1</v>
      </c>
      <c r="F445"/>
    </row>
    <row r="446" spans="2:6" x14ac:dyDescent="0.25">
      <c r="B446" s="236" t="s">
        <v>450</v>
      </c>
      <c r="C446" s="242">
        <v>1</v>
      </c>
      <c r="F446"/>
    </row>
    <row r="447" spans="2:6" x14ac:dyDescent="0.25">
      <c r="B447" s="236" t="s">
        <v>450</v>
      </c>
      <c r="C447" s="242">
        <v>1</v>
      </c>
      <c r="F447"/>
    </row>
    <row r="448" spans="2:6" x14ac:dyDescent="0.25">
      <c r="B448" s="236" t="s">
        <v>450</v>
      </c>
      <c r="C448" s="242">
        <v>1</v>
      </c>
      <c r="F448"/>
    </row>
    <row r="449" spans="2:6" x14ac:dyDescent="0.25">
      <c r="B449" s="236" t="s">
        <v>450</v>
      </c>
      <c r="C449" s="242">
        <v>1</v>
      </c>
      <c r="F449"/>
    </row>
    <row r="450" spans="2:6" x14ac:dyDescent="0.25">
      <c r="B450" s="236" t="s">
        <v>467</v>
      </c>
      <c r="C450" s="242">
        <v>1</v>
      </c>
      <c r="F450"/>
    </row>
    <row r="451" spans="2:6" x14ac:dyDescent="0.25">
      <c r="B451" s="236" t="s">
        <v>465</v>
      </c>
      <c r="C451" s="242">
        <v>1</v>
      </c>
      <c r="F451"/>
    </row>
    <row r="452" spans="2:6" x14ac:dyDescent="0.25">
      <c r="B452" s="236" t="s">
        <v>646</v>
      </c>
      <c r="C452" s="242">
        <v>1</v>
      </c>
      <c r="F452"/>
    </row>
    <row r="453" spans="2:6" x14ac:dyDescent="0.25">
      <c r="B453" s="236" t="s">
        <v>647</v>
      </c>
      <c r="C453" s="242">
        <v>1</v>
      </c>
      <c r="F453"/>
    </row>
    <row r="454" spans="2:6" x14ac:dyDescent="0.25">
      <c r="B454" s="236" t="s">
        <v>648</v>
      </c>
      <c r="C454" s="242">
        <v>1</v>
      </c>
      <c r="F454"/>
    </row>
    <row r="455" spans="2:6" x14ac:dyDescent="0.25">
      <c r="B455" s="236" t="s">
        <v>649</v>
      </c>
      <c r="C455" s="242">
        <v>1</v>
      </c>
      <c r="F455"/>
    </row>
    <row r="456" spans="2:6" x14ac:dyDescent="0.25">
      <c r="B456" s="236" t="s">
        <v>650</v>
      </c>
      <c r="C456" s="242">
        <v>1</v>
      </c>
      <c r="F456"/>
    </row>
    <row r="457" spans="2:6" x14ac:dyDescent="0.25">
      <c r="B457" s="236" t="s">
        <v>650</v>
      </c>
      <c r="C457" s="242">
        <v>1</v>
      </c>
      <c r="F457"/>
    </row>
    <row r="458" spans="2:6" x14ac:dyDescent="0.25">
      <c r="B458" s="236" t="s">
        <v>448</v>
      </c>
      <c r="C458" s="242">
        <v>1</v>
      </c>
      <c r="F458"/>
    </row>
    <row r="459" spans="2:6" x14ac:dyDescent="0.25">
      <c r="B459" s="236" t="s">
        <v>448</v>
      </c>
      <c r="C459" s="242">
        <v>1</v>
      </c>
      <c r="F459"/>
    </row>
    <row r="460" spans="2:6" x14ac:dyDescent="0.25">
      <c r="B460" s="236" t="s">
        <v>651</v>
      </c>
      <c r="C460" s="242">
        <v>1</v>
      </c>
      <c r="F460"/>
    </row>
    <row r="461" spans="2:6" x14ac:dyDescent="0.25">
      <c r="B461" s="236" t="s">
        <v>651</v>
      </c>
      <c r="C461" s="242">
        <v>1</v>
      </c>
      <c r="F461"/>
    </row>
    <row r="462" spans="2:6" x14ac:dyDescent="0.25">
      <c r="B462" s="236" t="s">
        <v>651</v>
      </c>
      <c r="C462" s="242">
        <v>1</v>
      </c>
      <c r="F462"/>
    </row>
    <row r="463" spans="2:6" x14ac:dyDescent="0.25">
      <c r="B463" s="236" t="s">
        <v>651</v>
      </c>
      <c r="C463" s="242">
        <v>1</v>
      </c>
      <c r="F463"/>
    </row>
    <row r="464" spans="2:6" x14ac:dyDescent="0.25">
      <c r="B464" s="236" t="s">
        <v>652</v>
      </c>
      <c r="C464" s="242">
        <v>1</v>
      </c>
      <c r="F464"/>
    </row>
    <row r="465" spans="2:6" x14ac:dyDescent="0.25">
      <c r="B465" s="236" t="s">
        <v>653</v>
      </c>
      <c r="C465" s="242">
        <v>1</v>
      </c>
      <c r="F465"/>
    </row>
    <row r="466" spans="2:6" x14ac:dyDescent="0.25">
      <c r="B466" s="236" t="s">
        <v>654</v>
      </c>
      <c r="C466" s="242">
        <v>1</v>
      </c>
      <c r="F466"/>
    </row>
    <row r="467" spans="2:6" x14ac:dyDescent="0.25">
      <c r="B467" s="236" t="s">
        <v>654</v>
      </c>
      <c r="C467" s="242">
        <v>1</v>
      </c>
      <c r="F467"/>
    </row>
    <row r="468" spans="2:6" x14ac:dyDescent="0.25">
      <c r="B468" s="236" t="s">
        <v>464</v>
      </c>
      <c r="C468" s="242">
        <v>1</v>
      </c>
      <c r="F468"/>
    </row>
    <row r="469" spans="2:6" x14ac:dyDescent="0.25">
      <c r="B469" s="236" t="s">
        <v>464</v>
      </c>
      <c r="C469" s="242">
        <v>1</v>
      </c>
      <c r="F469"/>
    </row>
    <row r="470" spans="2:6" x14ac:dyDescent="0.25">
      <c r="B470" s="236" t="s">
        <v>464</v>
      </c>
      <c r="C470" s="242">
        <v>1</v>
      </c>
      <c r="F470"/>
    </row>
    <row r="471" spans="2:6" x14ac:dyDescent="0.25">
      <c r="B471" s="236" t="s">
        <v>655</v>
      </c>
      <c r="C471" s="242">
        <v>1</v>
      </c>
      <c r="F471"/>
    </row>
    <row r="472" spans="2:6" x14ac:dyDescent="0.25">
      <c r="B472" s="236" t="s">
        <v>655</v>
      </c>
      <c r="C472" s="242">
        <v>1</v>
      </c>
      <c r="F472"/>
    </row>
    <row r="473" spans="2:6" x14ac:dyDescent="0.25">
      <c r="B473" s="236" t="s">
        <v>655</v>
      </c>
      <c r="C473" s="242">
        <v>1</v>
      </c>
      <c r="F473"/>
    </row>
    <row r="474" spans="2:6" x14ac:dyDescent="0.25">
      <c r="B474" s="236" t="s">
        <v>655</v>
      </c>
      <c r="C474" s="242">
        <v>1</v>
      </c>
      <c r="F474"/>
    </row>
    <row r="475" spans="2:6" x14ac:dyDescent="0.25">
      <c r="B475" s="236" t="s">
        <v>655</v>
      </c>
      <c r="C475" s="242">
        <v>1</v>
      </c>
      <c r="F475"/>
    </row>
    <row r="476" spans="2:6" x14ac:dyDescent="0.25">
      <c r="B476" s="236" t="s">
        <v>655</v>
      </c>
      <c r="C476" s="242">
        <v>1</v>
      </c>
      <c r="F476"/>
    </row>
    <row r="477" spans="2:6" x14ac:dyDescent="0.25">
      <c r="B477" s="236" t="s">
        <v>655</v>
      </c>
      <c r="C477" s="242">
        <v>1</v>
      </c>
      <c r="F477"/>
    </row>
    <row r="478" spans="2:6" x14ac:dyDescent="0.25">
      <c r="B478" s="236" t="s">
        <v>655</v>
      </c>
      <c r="C478" s="242">
        <v>1</v>
      </c>
      <c r="F478"/>
    </row>
    <row r="479" spans="2:6" x14ac:dyDescent="0.25">
      <c r="B479" s="236" t="s">
        <v>655</v>
      </c>
      <c r="C479" s="242">
        <v>1</v>
      </c>
      <c r="F479"/>
    </row>
    <row r="480" spans="2:6" x14ac:dyDescent="0.25">
      <c r="B480" s="236" t="s">
        <v>655</v>
      </c>
      <c r="C480" s="242">
        <v>1</v>
      </c>
      <c r="F480"/>
    </row>
    <row r="481" spans="2:6" x14ac:dyDescent="0.25">
      <c r="B481" s="236" t="s">
        <v>655</v>
      </c>
      <c r="C481" s="242">
        <v>1</v>
      </c>
      <c r="F481"/>
    </row>
    <row r="482" spans="2:6" x14ac:dyDescent="0.25">
      <c r="B482" s="236" t="s">
        <v>655</v>
      </c>
      <c r="C482" s="242">
        <v>1</v>
      </c>
      <c r="F482"/>
    </row>
    <row r="483" spans="2:6" x14ac:dyDescent="0.25">
      <c r="B483" s="236" t="s">
        <v>655</v>
      </c>
      <c r="C483" s="242">
        <v>1</v>
      </c>
      <c r="F483"/>
    </row>
    <row r="484" spans="2:6" x14ac:dyDescent="0.25">
      <c r="B484" s="236" t="s">
        <v>655</v>
      </c>
      <c r="C484" s="242">
        <v>1</v>
      </c>
      <c r="F484"/>
    </row>
    <row r="485" spans="2:6" x14ac:dyDescent="0.25">
      <c r="B485" s="236" t="s">
        <v>655</v>
      </c>
      <c r="C485" s="242">
        <v>1</v>
      </c>
      <c r="F485"/>
    </row>
    <row r="486" spans="2:6" x14ac:dyDescent="0.25">
      <c r="B486" s="236" t="s">
        <v>655</v>
      </c>
      <c r="C486" s="242">
        <v>1</v>
      </c>
      <c r="F486"/>
    </row>
    <row r="487" spans="2:6" x14ac:dyDescent="0.25">
      <c r="B487" s="236" t="s">
        <v>655</v>
      </c>
      <c r="C487" s="242">
        <v>1</v>
      </c>
      <c r="F487"/>
    </row>
    <row r="488" spans="2:6" x14ac:dyDescent="0.25">
      <c r="B488" s="236" t="s">
        <v>655</v>
      </c>
      <c r="C488" s="242">
        <v>1</v>
      </c>
      <c r="F488"/>
    </row>
    <row r="489" spans="2:6" x14ac:dyDescent="0.25">
      <c r="B489" s="236" t="s">
        <v>656</v>
      </c>
      <c r="C489" s="242">
        <v>1</v>
      </c>
      <c r="F489"/>
    </row>
    <row r="490" spans="2:6" x14ac:dyDescent="0.25">
      <c r="B490" s="236" t="s">
        <v>656</v>
      </c>
      <c r="C490" s="242">
        <v>1</v>
      </c>
      <c r="F490"/>
    </row>
    <row r="491" spans="2:6" x14ac:dyDescent="0.25">
      <c r="B491" s="236" t="s">
        <v>449</v>
      </c>
      <c r="C491" s="242">
        <v>1</v>
      </c>
      <c r="F491"/>
    </row>
    <row r="492" spans="2:6" x14ac:dyDescent="0.25">
      <c r="B492" s="236" t="s">
        <v>449</v>
      </c>
      <c r="C492" s="242">
        <v>1</v>
      </c>
      <c r="F492"/>
    </row>
    <row r="493" spans="2:6" x14ac:dyDescent="0.25">
      <c r="B493" s="236" t="s">
        <v>449</v>
      </c>
      <c r="C493" s="242">
        <v>1</v>
      </c>
      <c r="F493"/>
    </row>
    <row r="494" spans="2:6" x14ac:dyDescent="0.25">
      <c r="B494" s="236" t="s">
        <v>449</v>
      </c>
      <c r="C494" s="242">
        <v>1</v>
      </c>
      <c r="F494"/>
    </row>
    <row r="495" spans="2:6" x14ac:dyDescent="0.25">
      <c r="B495" s="236" t="s">
        <v>447</v>
      </c>
      <c r="C495" s="242">
        <v>1</v>
      </c>
      <c r="F495"/>
    </row>
    <row r="496" spans="2:6" x14ac:dyDescent="0.25">
      <c r="B496" s="236" t="s">
        <v>447</v>
      </c>
      <c r="C496" s="242">
        <v>1</v>
      </c>
      <c r="F496"/>
    </row>
    <row r="497" spans="2:6" x14ac:dyDescent="0.25">
      <c r="B497" s="236" t="s">
        <v>447</v>
      </c>
      <c r="C497" s="242">
        <v>1</v>
      </c>
      <c r="F497"/>
    </row>
    <row r="498" spans="2:6" x14ac:dyDescent="0.25">
      <c r="B498" s="236" t="s">
        <v>447</v>
      </c>
      <c r="C498" s="242">
        <v>1</v>
      </c>
      <c r="F498"/>
    </row>
    <row r="499" spans="2:6" x14ac:dyDescent="0.25">
      <c r="B499" s="236" t="s">
        <v>447</v>
      </c>
      <c r="C499" s="242">
        <v>1</v>
      </c>
      <c r="F499"/>
    </row>
    <row r="500" spans="2:6" x14ac:dyDescent="0.25">
      <c r="B500" s="236" t="s">
        <v>447</v>
      </c>
      <c r="C500" s="242">
        <v>1</v>
      </c>
      <c r="F500"/>
    </row>
    <row r="501" spans="2:6" x14ac:dyDescent="0.25">
      <c r="B501" s="236" t="s">
        <v>657</v>
      </c>
      <c r="C501" s="242">
        <v>1</v>
      </c>
      <c r="F501"/>
    </row>
    <row r="502" spans="2:6" x14ac:dyDescent="0.25">
      <c r="B502" s="236" t="s">
        <v>657</v>
      </c>
      <c r="C502" s="242">
        <v>1</v>
      </c>
      <c r="F502"/>
    </row>
    <row r="503" spans="2:6" x14ac:dyDescent="0.25">
      <c r="B503" s="236" t="s">
        <v>657</v>
      </c>
      <c r="C503" s="242">
        <v>1</v>
      </c>
      <c r="F503"/>
    </row>
    <row r="504" spans="2:6" x14ac:dyDescent="0.25">
      <c r="B504" s="236" t="s">
        <v>657</v>
      </c>
      <c r="C504" s="242">
        <v>1</v>
      </c>
      <c r="F504"/>
    </row>
    <row r="505" spans="2:6" x14ac:dyDescent="0.25">
      <c r="B505" s="236" t="s">
        <v>657</v>
      </c>
      <c r="C505" s="242">
        <v>1</v>
      </c>
      <c r="F505"/>
    </row>
    <row r="506" spans="2:6" x14ac:dyDescent="0.25">
      <c r="B506" s="236" t="s">
        <v>657</v>
      </c>
      <c r="C506" s="242">
        <v>1</v>
      </c>
      <c r="F506"/>
    </row>
    <row r="507" spans="2:6" x14ac:dyDescent="0.25">
      <c r="B507" s="236" t="s">
        <v>657</v>
      </c>
      <c r="C507" s="242">
        <v>1</v>
      </c>
      <c r="F507"/>
    </row>
    <row r="508" spans="2:6" x14ac:dyDescent="0.25">
      <c r="B508" s="236" t="s">
        <v>657</v>
      </c>
      <c r="C508" s="242">
        <v>1</v>
      </c>
      <c r="F508"/>
    </row>
    <row r="509" spans="2:6" x14ac:dyDescent="0.25">
      <c r="B509" s="236" t="s">
        <v>657</v>
      </c>
      <c r="C509" s="242">
        <v>1</v>
      </c>
      <c r="F509"/>
    </row>
    <row r="510" spans="2:6" x14ac:dyDescent="0.25">
      <c r="B510" s="236" t="s">
        <v>657</v>
      </c>
      <c r="C510" s="242">
        <v>1</v>
      </c>
      <c r="F510"/>
    </row>
    <row r="511" spans="2:6" x14ac:dyDescent="0.25">
      <c r="B511" s="236" t="s">
        <v>657</v>
      </c>
      <c r="C511" s="242">
        <v>1</v>
      </c>
      <c r="F511"/>
    </row>
    <row r="512" spans="2:6" x14ac:dyDescent="0.25">
      <c r="B512" s="236" t="s">
        <v>657</v>
      </c>
      <c r="C512" s="242">
        <v>1</v>
      </c>
      <c r="F512"/>
    </row>
    <row r="513" spans="2:6" x14ac:dyDescent="0.25">
      <c r="B513" s="236" t="s">
        <v>657</v>
      </c>
      <c r="C513" s="242">
        <v>1</v>
      </c>
      <c r="F513"/>
    </row>
    <row r="514" spans="2:6" x14ac:dyDescent="0.25">
      <c r="B514" s="236" t="s">
        <v>657</v>
      </c>
      <c r="C514" s="242">
        <v>1</v>
      </c>
      <c r="F514"/>
    </row>
    <row r="515" spans="2:6" x14ac:dyDescent="0.25">
      <c r="B515" s="236" t="s">
        <v>657</v>
      </c>
      <c r="C515" s="242">
        <v>1</v>
      </c>
      <c r="F515"/>
    </row>
    <row r="516" spans="2:6" x14ac:dyDescent="0.25">
      <c r="B516" s="236" t="s">
        <v>657</v>
      </c>
      <c r="C516" s="242">
        <v>1</v>
      </c>
      <c r="F516"/>
    </row>
    <row r="517" spans="2:6" x14ac:dyDescent="0.25">
      <c r="B517" s="236" t="s">
        <v>657</v>
      </c>
      <c r="C517" s="242">
        <v>1</v>
      </c>
      <c r="F517"/>
    </row>
    <row r="518" spans="2:6" x14ac:dyDescent="0.25">
      <c r="B518" s="236" t="s">
        <v>658</v>
      </c>
      <c r="C518" s="242">
        <v>1</v>
      </c>
      <c r="F518"/>
    </row>
    <row r="519" spans="2:6" x14ac:dyDescent="0.25">
      <c r="B519" s="236" t="s">
        <v>658</v>
      </c>
      <c r="C519" s="242">
        <v>1</v>
      </c>
      <c r="F519"/>
    </row>
    <row r="520" spans="2:6" x14ac:dyDescent="0.25">
      <c r="B520" s="236" t="s">
        <v>658</v>
      </c>
      <c r="C520" s="242">
        <v>1</v>
      </c>
      <c r="F520"/>
    </row>
    <row r="521" spans="2:6" x14ac:dyDescent="0.25">
      <c r="B521" s="236" t="s">
        <v>658</v>
      </c>
      <c r="C521" s="242">
        <v>1</v>
      </c>
      <c r="F521"/>
    </row>
    <row r="522" spans="2:6" x14ac:dyDescent="0.25">
      <c r="B522" s="236" t="s">
        <v>659</v>
      </c>
      <c r="C522" s="242">
        <v>1</v>
      </c>
      <c r="F522"/>
    </row>
    <row r="523" spans="2:6" x14ac:dyDescent="0.25">
      <c r="B523" s="236" t="s">
        <v>461</v>
      </c>
      <c r="C523" s="242">
        <v>1</v>
      </c>
      <c r="F523"/>
    </row>
    <row r="524" spans="2:6" x14ac:dyDescent="0.25">
      <c r="B524" s="236" t="s">
        <v>456</v>
      </c>
      <c r="C524" s="242">
        <v>1</v>
      </c>
      <c r="F524"/>
    </row>
    <row r="525" spans="2:6" x14ac:dyDescent="0.25">
      <c r="B525" s="236" t="s">
        <v>660</v>
      </c>
      <c r="C525" s="242">
        <v>1</v>
      </c>
      <c r="F525"/>
    </row>
    <row r="526" spans="2:6" x14ac:dyDescent="0.25">
      <c r="B526" s="236" t="s">
        <v>661</v>
      </c>
      <c r="C526" s="242">
        <v>1</v>
      </c>
      <c r="F526"/>
    </row>
    <row r="527" spans="2:6" x14ac:dyDescent="0.25">
      <c r="B527" s="236" t="s">
        <v>662</v>
      </c>
      <c r="C527" s="242">
        <v>1</v>
      </c>
      <c r="F527"/>
    </row>
    <row r="528" spans="2:6" x14ac:dyDescent="0.25">
      <c r="B528" s="236" t="s">
        <v>663</v>
      </c>
      <c r="C528" s="242">
        <v>1</v>
      </c>
      <c r="F528"/>
    </row>
    <row r="529" spans="2:6" x14ac:dyDescent="0.25">
      <c r="B529" s="236" t="s">
        <v>663</v>
      </c>
      <c r="C529" s="242">
        <v>1</v>
      </c>
      <c r="F529"/>
    </row>
    <row r="530" spans="2:6" x14ac:dyDescent="0.25">
      <c r="B530" s="236" t="s">
        <v>663</v>
      </c>
      <c r="C530" s="242">
        <v>1</v>
      </c>
      <c r="F530"/>
    </row>
    <row r="531" spans="2:6" x14ac:dyDescent="0.25">
      <c r="B531" s="236" t="s">
        <v>663</v>
      </c>
      <c r="C531" s="242">
        <v>1</v>
      </c>
      <c r="F531"/>
    </row>
    <row r="532" spans="2:6" x14ac:dyDescent="0.25">
      <c r="B532" s="236" t="s">
        <v>663</v>
      </c>
      <c r="C532" s="242">
        <v>1</v>
      </c>
      <c r="F532"/>
    </row>
    <row r="533" spans="2:6" x14ac:dyDescent="0.25">
      <c r="B533" s="236" t="s">
        <v>663</v>
      </c>
      <c r="C533" s="242">
        <v>1</v>
      </c>
      <c r="F533"/>
    </row>
    <row r="534" spans="2:6" x14ac:dyDescent="0.25">
      <c r="B534" s="236" t="s">
        <v>663</v>
      </c>
      <c r="C534" s="242">
        <v>1</v>
      </c>
      <c r="F534"/>
    </row>
    <row r="535" spans="2:6" x14ac:dyDescent="0.25">
      <c r="B535" s="236" t="s">
        <v>663</v>
      </c>
      <c r="C535" s="242">
        <v>1</v>
      </c>
      <c r="F535"/>
    </row>
    <row r="536" spans="2:6" x14ac:dyDescent="0.25">
      <c r="B536" s="236" t="s">
        <v>663</v>
      </c>
      <c r="C536" s="242">
        <v>1</v>
      </c>
      <c r="F536"/>
    </row>
    <row r="537" spans="2:6" x14ac:dyDescent="0.25">
      <c r="B537" s="236" t="s">
        <v>663</v>
      </c>
      <c r="C537" s="242">
        <v>1</v>
      </c>
      <c r="F537"/>
    </row>
    <row r="538" spans="2:6" x14ac:dyDescent="0.25">
      <c r="B538" s="236" t="s">
        <v>664</v>
      </c>
      <c r="C538" s="242">
        <v>1</v>
      </c>
      <c r="F538"/>
    </row>
    <row r="539" spans="2:6" x14ac:dyDescent="0.25">
      <c r="B539" s="236" t="s">
        <v>664</v>
      </c>
      <c r="C539" s="242">
        <v>1</v>
      </c>
      <c r="F539"/>
    </row>
    <row r="540" spans="2:6" x14ac:dyDescent="0.25">
      <c r="B540" s="236" t="s">
        <v>664</v>
      </c>
      <c r="C540" s="242">
        <v>1</v>
      </c>
      <c r="F540"/>
    </row>
    <row r="541" spans="2:6" x14ac:dyDescent="0.25">
      <c r="B541" s="236" t="s">
        <v>664</v>
      </c>
      <c r="C541" s="242">
        <v>1</v>
      </c>
      <c r="F541"/>
    </row>
    <row r="542" spans="2:6" x14ac:dyDescent="0.25">
      <c r="B542" s="236" t="s">
        <v>664</v>
      </c>
      <c r="C542" s="242">
        <v>1</v>
      </c>
      <c r="F542"/>
    </row>
    <row r="543" spans="2:6" x14ac:dyDescent="0.25">
      <c r="B543" s="236" t="s">
        <v>665</v>
      </c>
      <c r="C543" s="242">
        <v>1</v>
      </c>
      <c r="F543"/>
    </row>
    <row r="544" spans="2:6" x14ac:dyDescent="0.25">
      <c r="B544" s="236" t="s">
        <v>666</v>
      </c>
      <c r="C544" s="242">
        <v>1</v>
      </c>
      <c r="F544"/>
    </row>
    <row r="545" spans="2:6" x14ac:dyDescent="0.25">
      <c r="B545" s="236" t="s">
        <v>667</v>
      </c>
      <c r="C545" s="242">
        <v>1</v>
      </c>
      <c r="F545"/>
    </row>
    <row r="546" spans="2:6" x14ac:dyDescent="0.25">
      <c r="B546" s="236" t="s">
        <v>668</v>
      </c>
      <c r="C546" s="242">
        <v>1</v>
      </c>
      <c r="F546"/>
    </row>
    <row r="547" spans="2:6" x14ac:dyDescent="0.25">
      <c r="B547" s="236" t="s">
        <v>669</v>
      </c>
      <c r="C547" s="242">
        <v>1</v>
      </c>
      <c r="F547"/>
    </row>
    <row r="548" spans="2:6" x14ac:dyDescent="0.25">
      <c r="B548" s="236" t="s">
        <v>669</v>
      </c>
      <c r="C548" s="242">
        <v>1</v>
      </c>
      <c r="F548"/>
    </row>
    <row r="549" spans="2:6" x14ac:dyDescent="0.25">
      <c r="B549" s="236" t="s">
        <v>669</v>
      </c>
      <c r="C549" s="242">
        <v>1</v>
      </c>
      <c r="F549"/>
    </row>
    <row r="550" spans="2:6" x14ac:dyDescent="0.25">
      <c r="B550" s="236" t="s">
        <v>669</v>
      </c>
      <c r="C550" s="242">
        <v>1</v>
      </c>
      <c r="F550"/>
    </row>
    <row r="551" spans="2:6" x14ac:dyDescent="0.25">
      <c r="B551" s="236" t="s">
        <v>669</v>
      </c>
      <c r="C551" s="242">
        <v>1</v>
      </c>
      <c r="F551"/>
    </row>
    <row r="552" spans="2:6" x14ac:dyDescent="0.25">
      <c r="B552" s="236" t="s">
        <v>669</v>
      </c>
      <c r="C552" s="242">
        <v>1</v>
      </c>
      <c r="F552"/>
    </row>
    <row r="553" spans="2:6" x14ac:dyDescent="0.25">
      <c r="B553" s="236" t="s">
        <v>669</v>
      </c>
      <c r="C553" s="242">
        <v>1</v>
      </c>
      <c r="F553"/>
    </row>
    <row r="554" spans="2:6" x14ac:dyDescent="0.25">
      <c r="B554" s="236" t="s">
        <v>669</v>
      </c>
      <c r="C554" s="242">
        <v>1</v>
      </c>
      <c r="F554"/>
    </row>
    <row r="555" spans="2:6" x14ac:dyDescent="0.25">
      <c r="B555" s="236" t="s">
        <v>669</v>
      </c>
      <c r="C555" s="242">
        <v>1</v>
      </c>
      <c r="F555"/>
    </row>
    <row r="556" spans="2:6" x14ac:dyDescent="0.25">
      <c r="B556" s="236" t="s">
        <v>669</v>
      </c>
      <c r="C556" s="242">
        <v>1</v>
      </c>
      <c r="F556"/>
    </row>
    <row r="557" spans="2:6" x14ac:dyDescent="0.25">
      <c r="B557" s="236" t="s">
        <v>670</v>
      </c>
      <c r="C557" s="242">
        <v>1</v>
      </c>
      <c r="F557"/>
    </row>
    <row r="558" spans="2:6" x14ac:dyDescent="0.25">
      <c r="B558" s="236" t="s">
        <v>670</v>
      </c>
      <c r="C558" s="242">
        <v>1</v>
      </c>
      <c r="F558"/>
    </row>
    <row r="559" spans="2:6" x14ac:dyDescent="0.25">
      <c r="B559" s="236" t="s">
        <v>466</v>
      </c>
      <c r="C559" s="242">
        <v>1</v>
      </c>
      <c r="F559"/>
    </row>
    <row r="560" spans="2:6" x14ac:dyDescent="0.25">
      <c r="B560" s="236" t="s">
        <v>466</v>
      </c>
      <c r="C560" s="242">
        <v>1</v>
      </c>
      <c r="F560"/>
    </row>
    <row r="561" spans="2:6" x14ac:dyDescent="0.25">
      <c r="B561" s="236" t="s">
        <v>466</v>
      </c>
      <c r="C561" s="242">
        <v>1</v>
      </c>
      <c r="F561"/>
    </row>
    <row r="562" spans="2:6" x14ac:dyDescent="0.25">
      <c r="B562" s="236" t="s">
        <v>466</v>
      </c>
      <c r="C562" s="242">
        <v>1</v>
      </c>
      <c r="F562"/>
    </row>
    <row r="563" spans="2:6" x14ac:dyDescent="0.25">
      <c r="B563" s="236" t="s">
        <v>466</v>
      </c>
      <c r="C563" s="242">
        <v>1</v>
      </c>
      <c r="F563"/>
    </row>
    <row r="564" spans="2:6" x14ac:dyDescent="0.25">
      <c r="B564" s="236" t="s">
        <v>466</v>
      </c>
      <c r="C564" s="242">
        <v>1</v>
      </c>
      <c r="F564"/>
    </row>
    <row r="565" spans="2:6" x14ac:dyDescent="0.25">
      <c r="B565" s="236" t="s">
        <v>466</v>
      </c>
      <c r="C565" s="242">
        <v>1</v>
      </c>
      <c r="F565"/>
    </row>
    <row r="566" spans="2:6" x14ac:dyDescent="0.25">
      <c r="B566" s="236" t="s">
        <v>671</v>
      </c>
      <c r="C566" s="242">
        <v>1</v>
      </c>
      <c r="F566"/>
    </row>
    <row r="567" spans="2:6" x14ac:dyDescent="0.25">
      <c r="B567" s="236" t="s">
        <v>672</v>
      </c>
      <c r="C567" s="242">
        <v>1</v>
      </c>
      <c r="F567"/>
    </row>
    <row r="568" spans="2:6" x14ac:dyDescent="0.25">
      <c r="B568" s="236" t="s">
        <v>672</v>
      </c>
      <c r="C568" s="242">
        <v>1</v>
      </c>
      <c r="F568"/>
    </row>
    <row r="569" spans="2:6" x14ac:dyDescent="0.25">
      <c r="B569" s="236" t="s">
        <v>672</v>
      </c>
      <c r="C569" s="242">
        <v>1</v>
      </c>
      <c r="F569"/>
    </row>
    <row r="570" spans="2:6" x14ac:dyDescent="0.25">
      <c r="B570" s="236" t="s">
        <v>673</v>
      </c>
      <c r="C570" s="242">
        <v>1</v>
      </c>
      <c r="F570"/>
    </row>
    <row r="571" spans="2:6" x14ac:dyDescent="0.25">
      <c r="B571" s="236" t="s">
        <v>673</v>
      </c>
      <c r="C571" s="242">
        <v>1</v>
      </c>
      <c r="F571"/>
    </row>
    <row r="572" spans="2:6" x14ac:dyDescent="0.25">
      <c r="B572" s="236" t="s">
        <v>673</v>
      </c>
      <c r="C572" s="242">
        <v>1</v>
      </c>
      <c r="F572"/>
    </row>
    <row r="573" spans="2:6" x14ac:dyDescent="0.25">
      <c r="B573" s="236" t="s">
        <v>673</v>
      </c>
      <c r="C573" s="242">
        <v>1</v>
      </c>
      <c r="F573"/>
    </row>
    <row r="574" spans="2:6" x14ac:dyDescent="0.25">
      <c r="B574" s="236" t="s">
        <v>674</v>
      </c>
      <c r="C574" s="242">
        <v>1</v>
      </c>
      <c r="F574"/>
    </row>
    <row r="575" spans="2:6" x14ac:dyDescent="0.25">
      <c r="B575" s="236" t="s">
        <v>675</v>
      </c>
      <c r="C575" s="242">
        <v>1</v>
      </c>
      <c r="F575"/>
    </row>
    <row r="576" spans="2:6" x14ac:dyDescent="0.25">
      <c r="B576" s="236" t="s">
        <v>676</v>
      </c>
      <c r="C576" s="242">
        <v>1</v>
      </c>
      <c r="F576"/>
    </row>
    <row r="577" spans="2:6" x14ac:dyDescent="0.25">
      <c r="B577" s="236" t="s">
        <v>677</v>
      </c>
      <c r="C577" s="242">
        <v>1</v>
      </c>
      <c r="F577"/>
    </row>
    <row r="578" spans="2:6" x14ac:dyDescent="0.25">
      <c r="B578" s="236" t="s">
        <v>678</v>
      </c>
      <c r="C578" s="242">
        <v>1</v>
      </c>
      <c r="F578"/>
    </row>
    <row r="579" spans="2:6" x14ac:dyDescent="0.25">
      <c r="B579" s="236" t="s">
        <v>678</v>
      </c>
      <c r="C579" s="242">
        <v>1</v>
      </c>
      <c r="F579"/>
    </row>
    <row r="580" spans="2:6" x14ac:dyDescent="0.25">
      <c r="B580" s="236" t="s">
        <v>678</v>
      </c>
      <c r="C580" s="242">
        <v>1</v>
      </c>
      <c r="F580"/>
    </row>
    <row r="581" spans="2:6" x14ac:dyDescent="0.25">
      <c r="B581" s="236" t="s">
        <v>678</v>
      </c>
      <c r="C581" s="242">
        <v>1</v>
      </c>
      <c r="F581"/>
    </row>
    <row r="582" spans="2:6" x14ac:dyDescent="0.25">
      <c r="B582" s="236" t="s">
        <v>678</v>
      </c>
      <c r="C582" s="242">
        <v>1</v>
      </c>
      <c r="F582"/>
    </row>
    <row r="583" spans="2:6" x14ac:dyDescent="0.25">
      <c r="B583" s="236" t="s">
        <v>679</v>
      </c>
      <c r="C583" s="242">
        <v>1</v>
      </c>
      <c r="F583"/>
    </row>
    <row r="584" spans="2:6" x14ac:dyDescent="0.25">
      <c r="B584" s="236" t="s">
        <v>679</v>
      </c>
      <c r="C584" s="242">
        <v>1</v>
      </c>
      <c r="F584"/>
    </row>
    <row r="585" spans="2:6" x14ac:dyDescent="0.25">
      <c r="B585" s="236" t="s">
        <v>679</v>
      </c>
      <c r="C585" s="242">
        <v>1</v>
      </c>
      <c r="F585"/>
    </row>
    <row r="586" spans="2:6" x14ac:dyDescent="0.25">
      <c r="B586" s="236" t="s">
        <v>680</v>
      </c>
      <c r="C586" s="242">
        <v>1</v>
      </c>
      <c r="F586"/>
    </row>
    <row r="587" spans="2:6" x14ac:dyDescent="0.25">
      <c r="B587" s="236" t="s">
        <v>681</v>
      </c>
      <c r="C587" s="242">
        <v>1</v>
      </c>
      <c r="F587"/>
    </row>
    <row r="588" spans="2:6" x14ac:dyDescent="0.25">
      <c r="B588" s="236" t="s">
        <v>682</v>
      </c>
      <c r="C588" s="242">
        <v>1</v>
      </c>
      <c r="F588"/>
    </row>
    <row r="589" spans="2:6" x14ac:dyDescent="0.25">
      <c r="B589" s="236" t="s">
        <v>682</v>
      </c>
      <c r="C589" s="242">
        <v>1</v>
      </c>
      <c r="F589"/>
    </row>
    <row r="590" spans="2:6" x14ac:dyDescent="0.25">
      <c r="B590" s="236" t="s">
        <v>682</v>
      </c>
      <c r="C590" s="242">
        <v>1</v>
      </c>
      <c r="F590"/>
    </row>
    <row r="591" spans="2:6" x14ac:dyDescent="0.25">
      <c r="B591" s="236" t="s">
        <v>683</v>
      </c>
      <c r="C591" s="242">
        <v>1</v>
      </c>
      <c r="F591"/>
    </row>
    <row r="592" spans="2:6" x14ac:dyDescent="0.25">
      <c r="B592" s="236" t="s">
        <v>684</v>
      </c>
      <c r="C592" s="242">
        <v>1</v>
      </c>
      <c r="F592"/>
    </row>
    <row r="593" spans="2:6" x14ac:dyDescent="0.25">
      <c r="B593" s="236" t="s">
        <v>470</v>
      </c>
      <c r="C593" s="242">
        <v>1</v>
      </c>
      <c r="F593"/>
    </row>
    <row r="594" spans="2:6" x14ac:dyDescent="0.25">
      <c r="B594" s="236" t="s">
        <v>476</v>
      </c>
      <c r="C594" s="242">
        <v>1</v>
      </c>
      <c r="F594"/>
    </row>
    <row r="595" spans="2:6" x14ac:dyDescent="0.25">
      <c r="B595" s="236" t="s">
        <v>685</v>
      </c>
      <c r="C595" s="242">
        <v>1</v>
      </c>
      <c r="F595"/>
    </row>
    <row r="596" spans="2:6" x14ac:dyDescent="0.25">
      <c r="B596" s="236" t="s">
        <v>685</v>
      </c>
      <c r="C596" s="242">
        <v>1</v>
      </c>
      <c r="F596"/>
    </row>
    <row r="597" spans="2:6" x14ac:dyDescent="0.25">
      <c r="B597" s="236" t="s">
        <v>685</v>
      </c>
      <c r="C597" s="242">
        <v>1</v>
      </c>
      <c r="F597"/>
    </row>
    <row r="598" spans="2:6" x14ac:dyDescent="0.25">
      <c r="B598" s="236" t="s">
        <v>685</v>
      </c>
      <c r="C598" s="242">
        <v>1</v>
      </c>
      <c r="F598"/>
    </row>
    <row r="599" spans="2:6" x14ac:dyDescent="0.25">
      <c r="B599" s="236" t="s">
        <v>686</v>
      </c>
      <c r="C599" s="242">
        <v>1</v>
      </c>
      <c r="F599"/>
    </row>
    <row r="600" spans="2:6" x14ac:dyDescent="0.25">
      <c r="B600" s="236" t="s">
        <v>686</v>
      </c>
      <c r="C600" s="242">
        <v>1</v>
      </c>
      <c r="F600"/>
    </row>
    <row r="601" spans="2:6" x14ac:dyDescent="0.25">
      <c r="B601" s="236" t="s">
        <v>687</v>
      </c>
      <c r="C601" s="242">
        <v>1</v>
      </c>
      <c r="F601"/>
    </row>
    <row r="602" spans="2:6" x14ac:dyDescent="0.25">
      <c r="B602" s="236" t="s">
        <v>687</v>
      </c>
      <c r="C602" s="242">
        <v>1</v>
      </c>
      <c r="F602"/>
    </row>
    <row r="603" spans="2:6" x14ac:dyDescent="0.25">
      <c r="B603" s="236" t="s">
        <v>687</v>
      </c>
      <c r="C603" s="242">
        <v>1</v>
      </c>
      <c r="F603"/>
    </row>
    <row r="604" spans="2:6" x14ac:dyDescent="0.25">
      <c r="B604" s="236" t="s">
        <v>687</v>
      </c>
      <c r="C604" s="242">
        <v>1</v>
      </c>
      <c r="F604"/>
    </row>
    <row r="605" spans="2:6" x14ac:dyDescent="0.25">
      <c r="B605" s="236" t="s">
        <v>687</v>
      </c>
      <c r="C605" s="242">
        <v>1</v>
      </c>
      <c r="F605"/>
    </row>
    <row r="606" spans="2:6" x14ac:dyDescent="0.25">
      <c r="B606" s="236" t="s">
        <v>687</v>
      </c>
      <c r="C606" s="242">
        <v>1</v>
      </c>
      <c r="F606"/>
    </row>
    <row r="607" spans="2:6" x14ac:dyDescent="0.25">
      <c r="B607" s="236" t="s">
        <v>688</v>
      </c>
      <c r="C607" s="242">
        <v>1</v>
      </c>
      <c r="F607"/>
    </row>
    <row r="608" spans="2:6" x14ac:dyDescent="0.25">
      <c r="B608" s="236" t="s">
        <v>688</v>
      </c>
      <c r="C608" s="242">
        <v>1</v>
      </c>
      <c r="F608"/>
    </row>
    <row r="609" spans="2:6" x14ac:dyDescent="0.25">
      <c r="B609" s="236" t="s">
        <v>472</v>
      </c>
      <c r="C609" s="242">
        <v>1</v>
      </c>
      <c r="F609"/>
    </row>
    <row r="610" spans="2:6" x14ac:dyDescent="0.25">
      <c r="B610" s="236" t="s">
        <v>689</v>
      </c>
      <c r="C610" s="242">
        <v>1</v>
      </c>
      <c r="F610"/>
    </row>
    <row r="611" spans="2:6" x14ac:dyDescent="0.25">
      <c r="B611" s="236" t="s">
        <v>690</v>
      </c>
      <c r="C611" s="242">
        <v>1</v>
      </c>
      <c r="F611"/>
    </row>
    <row r="612" spans="2:6" x14ac:dyDescent="0.25">
      <c r="B612" s="236" t="s">
        <v>455</v>
      </c>
      <c r="C612" s="242">
        <v>1</v>
      </c>
      <c r="F612"/>
    </row>
    <row r="613" spans="2:6" x14ac:dyDescent="0.25">
      <c r="B613" s="236" t="s">
        <v>455</v>
      </c>
      <c r="C613" s="242">
        <v>1</v>
      </c>
      <c r="F613"/>
    </row>
    <row r="614" spans="2:6" x14ac:dyDescent="0.25">
      <c r="B614" s="236" t="s">
        <v>455</v>
      </c>
      <c r="C614" s="242">
        <v>1</v>
      </c>
      <c r="F614"/>
    </row>
    <row r="615" spans="2:6" x14ac:dyDescent="0.25">
      <c r="B615" s="236" t="s">
        <v>455</v>
      </c>
      <c r="C615" s="242">
        <v>1</v>
      </c>
      <c r="F615"/>
    </row>
    <row r="616" spans="2:6" x14ac:dyDescent="0.25">
      <c r="B616" s="236" t="s">
        <v>691</v>
      </c>
      <c r="C616" s="242">
        <v>1</v>
      </c>
      <c r="F616"/>
    </row>
    <row r="617" spans="2:6" x14ac:dyDescent="0.25">
      <c r="B617" s="236" t="s">
        <v>691</v>
      </c>
      <c r="C617" s="242">
        <v>1</v>
      </c>
      <c r="F617"/>
    </row>
    <row r="618" spans="2:6" x14ac:dyDescent="0.25">
      <c r="B618" s="236" t="s">
        <v>691</v>
      </c>
      <c r="C618" s="242">
        <v>1</v>
      </c>
      <c r="F618"/>
    </row>
    <row r="619" spans="2:6" x14ac:dyDescent="0.25">
      <c r="B619" s="236" t="s">
        <v>691</v>
      </c>
      <c r="C619" s="242">
        <v>1</v>
      </c>
      <c r="F619"/>
    </row>
    <row r="620" spans="2:6" x14ac:dyDescent="0.25">
      <c r="B620" s="236" t="s">
        <v>691</v>
      </c>
      <c r="C620" s="242">
        <v>1</v>
      </c>
      <c r="F620"/>
    </row>
    <row r="621" spans="2:6" x14ac:dyDescent="0.25">
      <c r="B621" s="236" t="s">
        <v>691</v>
      </c>
      <c r="C621" s="242">
        <v>1</v>
      </c>
      <c r="F621"/>
    </row>
    <row r="622" spans="2:6" x14ac:dyDescent="0.25">
      <c r="B622" s="236" t="s">
        <v>691</v>
      </c>
      <c r="C622" s="242">
        <v>1</v>
      </c>
      <c r="F622"/>
    </row>
    <row r="623" spans="2:6" x14ac:dyDescent="0.25">
      <c r="B623" s="236" t="s">
        <v>691</v>
      </c>
      <c r="C623" s="242">
        <v>1</v>
      </c>
      <c r="F623"/>
    </row>
    <row r="624" spans="2:6" x14ac:dyDescent="0.25">
      <c r="B624" s="236" t="s">
        <v>691</v>
      </c>
      <c r="C624" s="242">
        <v>1</v>
      </c>
      <c r="F624"/>
    </row>
    <row r="625" spans="2:6" x14ac:dyDescent="0.25">
      <c r="B625" s="236" t="s">
        <v>692</v>
      </c>
      <c r="C625" s="242">
        <v>1</v>
      </c>
      <c r="F625"/>
    </row>
    <row r="626" spans="2:6" x14ac:dyDescent="0.25">
      <c r="B626" s="236" t="s">
        <v>693</v>
      </c>
      <c r="C626" s="242">
        <v>1</v>
      </c>
      <c r="F626"/>
    </row>
    <row r="627" spans="2:6" x14ac:dyDescent="0.25">
      <c r="B627" s="236" t="s">
        <v>693</v>
      </c>
      <c r="C627" s="242">
        <v>1</v>
      </c>
      <c r="F627"/>
    </row>
    <row r="628" spans="2:6" x14ac:dyDescent="0.25">
      <c r="B628" s="236" t="s">
        <v>693</v>
      </c>
      <c r="C628" s="242">
        <v>1</v>
      </c>
      <c r="F628"/>
    </row>
    <row r="629" spans="2:6" x14ac:dyDescent="0.25">
      <c r="B629" s="236" t="s">
        <v>694</v>
      </c>
      <c r="C629" s="242">
        <v>1</v>
      </c>
      <c r="F629"/>
    </row>
    <row r="630" spans="2:6" x14ac:dyDescent="0.25">
      <c r="B630" s="236" t="s">
        <v>694</v>
      </c>
      <c r="C630" s="242">
        <v>1</v>
      </c>
      <c r="F630"/>
    </row>
    <row r="631" spans="2:6" x14ac:dyDescent="0.25">
      <c r="B631" s="236" t="s">
        <v>694</v>
      </c>
      <c r="C631" s="242">
        <v>1</v>
      </c>
      <c r="F631"/>
    </row>
    <row r="632" spans="2:6" x14ac:dyDescent="0.25">
      <c r="B632" s="236" t="s">
        <v>694</v>
      </c>
      <c r="C632" s="242">
        <v>1</v>
      </c>
      <c r="F632"/>
    </row>
    <row r="633" spans="2:6" x14ac:dyDescent="0.25">
      <c r="B633" s="236" t="s">
        <v>694</v>
      </c>
      <c r="C633" s="242">
        <v>1</v>
      </c>
      <c r="F633"/>
    </row>
    <row r="634" spans="2:6" x14ac:dyDescent="0.25">
      <c r="B634" s="236" t="s">
        <v>695</v>
      </c>
      <c r="C634" s="242">
        <v>1</v>
      </c>
      <c r="F634"/>
    </row>
    <row r="635" spans="2:6" x14ac:dyDescent="0.25">
      <c r="B635" s="236" t="s">
        <v>473</v>
      </c>
      <c r="C635" s="242">
        <v>1</v>
      </c>
      <c r="F635"/>
    </row>
    <row r="636" spans="2:6" x14ac:dyDescent="0.25">
      <c r="B636" s="236" t="s">
        <v>473</v>
      </c>
      <c r="C636" s="242">
        <v>1</v>
      </c>
      <c r="F636"/>
    </row>
    <row r="637" spans="2:6" x14ac:dyDescent="0.25">
      <c r="B637" s="236" t="s">
        <v>696</v>
      </c>
      <c r="C637" s="242">
        <v>1</v>
      </c>
      <c r="F637"/>
    </row>
    <row r="638" spans="2:6" x14ac:dyDescent="0.25">
      <c r="B638" s="236" t="s">
        <v>696</v>
      </c>
      <c r="C638" s="242">
        <v>1</v>
      </c>
      <c r="F638"/>
    </row>
    <row r="639" spans="2:6" x14ac:dyDescent="0.25">
      <c r="B639" s="236" t="s">
        <v>696</v>
      </c>
      <c r="C639" s="242">
        <v>1</v>
      </c>
      <c r="F639"/>
    </row>
    <row r="640" spans="2:6" x14ac:dyDescent="0.25">
      <c r="B640" s="236" t="s">
        <v>696</v>
      </c>
      <c r="C640" s="242">
        <v>1</v>
      </c>
      <c r="F640"/>
    </row>
    <row r="641" spans="2:6" x14ac:dyDescent="0.25">
      <c r="B641" s="236" t="s">
        <v>696</v>
      </c>
      <c r="C641" s="242">
        <v>1</v>
      </c>
      <c r="F641"/>
    </row>
    <row r="642" spans="2:6" x14ac:dyDescent="0.25">
      <c r="B642" s="236" t="s">
        <v>696</v>
      </c>
      <c r="C642" s="242">
        <v>1</v>
      </c>
      <c r="F642"/>
    </row>
    <row r="643" spans="2:6" x14ac:dyDescent="0.25">
      <c r="B643" s="236" t="s">
        <v>696</v>
      </c>
      <c r="C643" s="242">
        <v>1</v>
      </c>
      <c r="F643"/>
    </row>
    <row r="644" spans="2:6" x14ac:dyDescent="0.25">
      <c r="B644" s="236" t="s">
        <v>696</v>
      </c>
      <c r="C644" s="242">
        <v>1</v>
      </c>
      <c r="F644"/>
    </row>
    <row r="645" spans="2:6" x14ac:dyDescent="0.25">
      <c r="B645" s="236" t="s">
        <v>696</v>
      </c>
      <c r="C645" s="242">
        <v>1</v>
      </c>
      <c r="F645"/>
    </row>
    <row r="646" spans="2:6" x14ac:dyDescent="0.25">
      <c r="B646" s="236" t="s">
        <v>696</v>
      </c>
      <c r="C646" s="242">
        <v>1</v>
      </c>
      <c r="F646"/>
    </row>
    <row r="647" spans="2:6" x14ac:dyDescent="0.25">
      <c r="B647" s="236" t="s">
        <v>475</v>
      </c>
      <c r="C647" s="242">
        <v>1</v>
      </c>
      <c r="F647"/>
    </row>
    <row r="648" spans="2:6" x14ac:dyDescent="0.25">
      <c r="B648" s="236" t="s">
        <v>475</v>
      </c>
      <c r="C648" s="242">
        <v>1</v>
      </c>
      <c r="F648"/>
    </row>
    <row r="649" spans="2:6" x14ac:dyDescent="0.25">
      <c r="B649" s="236" t="s">
        <v>475</v>
      </c>
      <c r="C649" s="242">
        <v>1</v>
      </c>
      <c r="F649"/>
    </row>
    <row r="650" spans="2:6" x14ac:dyDescent="0.25">
      <c r="B650" s="236" t="s">
        <v>697</v>
      </c>
      <c r="C650" s="242">
        <v>1</v>
      </c>
      <c r="F650"/>
    </row>
    <row r="651" spans="2:6" x14ac:dyDescent="0.25">
      <c r="B651" s="236" t="s">
        <v>697</v>
      </c>
      <c r="C651" s="242">
        <v>1</v>
      </c>
      <c r="F651"/>
    </row>
    <row r="652" spans="2:6" x14ac:dyDescent="0.25">
      <c r="B652" s="236" t="s">
        <v>697</v>
      </c>
      <c r="C652" s="242">
        <v>1</v>
      </c>
      <c r="F652"/>
    </row>
    <row r="653" spans="2:6" x14ac:dyDescent="0.25">
      <c r="B653" s="236" t="s">
        <v>697</v>
      </c>
      <c r="C653" s="242">
        <v>1</v>
      </c>
      <c r="F653"/>
    </row>
    <row r="654" spans="2:6" x14ac:dyDescent="0.25">
      <c r="B654" s="236" t="s">
        <v>697</v>
      </c>
      <c r="C654" s="242">
        <v>1</v>
      </c>
      <c r="F654"/>
    </row>
    <row r="655" spans="2:6" x14ac:dyDescent="0.25">
      <c r="B655" s="236" t="s">
        <v>697</v>
      </c>
      <c r="C655" s="242">
        <v>1</v>
      </c>
      <c r="F655"/>
    </row>
    <row r="656" spans="2:6" x14ac:dyDescent="0.25">
      <c r="B656" s="236" t="s">
        <v>697</v>
      </c>
      <c r="C656" s="242">
        <v>1</v>
      </c>
      <c r="F656"/>
    </row>
    <row r="657" spans="2:6" x14ac:dyDescent="0.25">
      <c r="B657" s="236" t="s">
        <v>697</v>
      </c>
      <c r="C657" s="242">
        <v>1</v>
      </c>
      <c r="F657"/>
    </row>
    <row r="658" spans="2:6" x14ac:dyDescent="0.25">
      <c r="B658" s="236" t="s">
        <v>697</v>
      </c>
      <c r="C658" s="242">
        <v>1</v>
      </c>
      <c r="F658"/>
    </row>
    <row r="659" spans="2:6" x14ac:dyDescent="0.25">
      <c r="B659" s="236" t="s">
        <v>697</v>
      </c>
      <c r="C659" s="242">
        <v>1</v>
      </c>
      <c r="F659"/>
    </row>
    <row r="660" spans="2:6" x14ac:dyDescent="0.25">
      <c r="B660" s="236" t="s">
        <v>697</v>
      </c>
      <c r="C660" s="242">
        <v>1</v>
      </c>
      <c r="F660"/>
    </row>
    <row r="661" spans="2:6" x14ac:dyDescent="0.25">
      <c r="B661" s="236" t="s">
        <v>697</v>
      </c>
      <c r="C661" s="242">
        <v>1</v>
      </c>
      <c r="F661"/>
    </row>
    <row r="662" spans="2:6" x14ac:dyDescent="0.25">
      <c r="B662" s="236" t="s">
        <v>697</v>
      </c>
      <c r="C662" s="242">
        <v>1</v>
      </c>
      <c r="F662"/>
    </row>
    <row r="663" spans="2:6" x14ac:dyDescent="0.25">
      <c r="B663" s="236" t="s">
        <v>697</v>
      </c>
      <c r="C663" s="242">
        <v>1</v>
      </c>
      <c r="F663"/>
    </row>
    <row r="664" spans="2:6" x14ac:dyDescent="0.25">
      <c r="B664" s="236" t="s">
        <v>697</v>
      </c>
      <c r="C664" s="242">
        <v>1</v>
      </c>
      <c r="F664"/>
    </row>
    <row r="665" spans="2:6" x14ac:dyDescent="0.25">
      <c r="B665" s="236" t="s">
        <v>697</v>
      </c>
      <c r="C665" s="242">
        <v>1</v>
      </c>
      <c r="F665"/>
    </row>
    <row r="666" spans="2:6" x14ac:dyDescent="0.25">
      <c r="B666" s="236" t="s">
        <v>697</v>
      </c>
      <c r="C666" s="242">
        <v>1</v>
      </c>
      <c r="F666"/>
    </row>
    <row r="667" spans="2:6" x14ac:dyDescent="0.25">
      <c r="B667" s="236" t="s">
        <v>697</v>
      </c>
      <c r="C667" s="242">
        <v>1</v>
      </c>
      <c r="F667"/>
    </row>
    <row r="668" spans="2:6" x14ac:dyDescent="0.25">
      <c r="B668" s="236" t="s">
        <v>697</v>
      </c>
      <c r="C668" s="242">
        <v>1</v>
      </c>
      <c r="F668"/>
    </row>
    <row r="669" spans="2:6" x14ac:dyDescent="0.25">
      <c r="B669" s="236" t="s">
        <v>697</v>
      </c>
      <c r="C669" s="242">
        <v>1</v>
      </c>
      <c r="F669"/>
    </row>
    <row r="670" spans="2:6" x14ac:dyDescent="0.25">
      <c r="B670" s="236" t="s">
        <v>697</v>
      </c>
      <c r="C670" s="242">
        <v>1</v>
      </c>
      <c r="F670"/>
    </row>
    <row r="671" spans="2:6" x14ac:dyDescent="0.25">
      <c r="B671" s="236" t="s">
        <v>697</v>
      </c>
      <c r="C671" s="242">
        <v>1</v>
      </c>
      <c r="F671"/>
    </row>
    <row r="672" spans="2:6" x14ac:dyDescent="0.25">
      <c r="B672" s="236" t="s">
        <v>697</v>
      </c>
      <c r="C672" s="242">
        <v>1</v>
      </c>
      <c r="F672"/>
    </row>
    <row r="673" spans="2:6" x14ac:dyDescent="0.25">
      <c r="B673" s="236" t="s">
        <v>697</v>
      </c>
      <c r="C673" s="242">
        <v>1</v>
      </c>
      <c r="F673"/>
    </row>
    <row r="674" spans="2:6" x14ac:dyDescent="0.25">
      <c r="B674" s="236" t="s">
        <v>697</v>
      </c>
      <c r="C674" s="242">
        <v>1</v>
      </c>
      <c r="F674"/>
    </row>
    <row r="675" spans="2:6" x14ac:dyDescent="0.25">
      <c r="B675" s="236" t="s">
        <v>697</v>
      </c>
      <c r="C675" s="242">
        <v>1</v>
      </c>
      <c r="F675"/>
    </row>
    <row r="676" spans="2:6" x14ac:dyDescent="0.25">
      <c r="B676" s="236" t="s">
        <v>697</v>
      </c>
      <c r="C676" s="242">
        <v>1</v>
      </c>
      <c r="F676"/>
    </row>
    <row r="677" spans="2:6" x14ac:dyDescent="0.25">
      <c r="B677" s="236" t="s">
        <v>697</v>
      </c>
      <c r="C677" s="242">
        <v>1</v>
      </c>
      <c r="F677"/>
    </row>
    <row r="678" spans="2:6" x14ac:dyDescent="0.25">
      <c r="B678" s="236" t="s">
        <v>697</v>
      </c>
      <c r="C678" s="242">
        <v>1</v>
      </c>
      <c r="F678"/>
    </row>
    <row r="679" spans="2:6" x14ac:dyDescent="0.25">
      <c r="B679" s="236" t="s">
        <v>697</v>
      </c>
      <c r="C679" s="242">
        <v>1</v>
      </c>
      <c r="F679"/>
    </row>
    <row r="680" spans="2:6" x14ac:dyDescent="0.25">
      <c r="B680" s="236" t="s">
        <v>697</v>
      </c>
      <c r="C680" s="242">
        <v>1</v>
      </c>
      <c r="F680"/>
    </row>
    <row r="681" spans="2:6" x14ac:dyDescent="0.25">
      <c r="B681" s="236" t="s">
        <v>457</v>
      </c>
      <c r="C681" s="242">
        <v>1</v>
      </c>
      <c r="F681"/>
    </row>
    <row r="682" spans="2:6" x14ac:dyDescent="0.25">
      <c r="B682" s="236" t="s">
        <v>457</v>
      </c>
      <c r="C682" s="242">
        <v>1</v>
      </c>
      <c r="F682"/>
    </row>
    <row r="683" spans="2:6" x14ac:dyDescent="0.25">
      <c r="B683" s="236" t="s">
        <v>457</v>
      </c>
      <c r="C683" s="242">
        <v>1</v>
      </c>
      <c r="F683"/>
    </row>
    <row r="684" spans="2:6" x14ac:dyDescent="0.25">
      <c r="B684" s="236" t="s">
        <v>457</v>
      </c>
      <c r="C684" s="242">
        <v>1</v>
      </c>
      <c r="F684"/>
    </row>
    <row r="685" spans="2:6" x14ac:dyDescent="0.25">
      <c r="B685" s="236" t="s">
        <v>457</v>
      </c>
      <c r="C685" s="242">
        <v>1</v>
      </c>
      <c r="F685"/>
    </row>
    <row r="686" spans="2:6" x14ac:dyDescent="0.25">
      <c r="B686" s="236" t="s">
        <v>457</v>
      </c>
      <c r="C686" s="242">
        <v>1</v>
      </c>
      <c r="F686"/>
    </row>
    <row r="687" spans="2:6" x14ac:dyDescent="0.25">
      <c r="B687" s="236" t="s">
        <v>457</v>
      </c>
      <c r="C687" s="242">
        <v>1</v>
      </c>
      <c r="F687"/>
    </row>
    <row r="688" spans="2:6" x14ac:dyDescent="0.25">
      <c r="B688" s="236" t="s">
        <v>457</v>
      </c>
      <c r="C688" s="242">
        <v>1</v>
      </c>
      <c r="F688"/>
    </row>
    <row r="689" spans="2:6" x14ac:dyDescent="0.25">
      <c r="B689" s="236" t="s">
        <v>457</v>
      </c>
      <c r="C689" s="242">
        <v>1</v>
      </c>
      <c r="F689"/>
    </row>
    <row r="690" spans="2:6" x14ac:dyDescent="0.25">
      <c r="B690" s="236" t="s">
        <v>457</v>
      </c>
      <c r="C690" s="242">
        <v>1</v>
      </c>
      <c r="F690"/>
    </row>
    <row r="691" spans="2:6" x14ac:dyDescent="0.25">
      <c r="B691" s="236" t="s">
        <v>457</v>
      </c>
      <c r="C691" s="242">
        <v>1</v>
      </c>
      <c r="F691"/>
    </row>
    <row r="692" spans="2:6" x14ac:dyDescent="0.25">
      <c r="B692" s="236" t="s">
        <v>457</v>
      </c>
      <c r="C692" s="242">
        <v>1</v>
      </c>
      <c r="F692"/>
    </row>
    <row r="693" spans="2:6" x14ac:dyDescent="0.25">
      <c r="B693" s="236" t="s">
        <v>457</v>
      </c>
      <c r="C693" s="242">
        <v>1</v>
      </c>
      <c r="F693"/>
    </row>
    <row r="694" spans="2:6" x14ac:dyDescent="0.25">
      <c r="B694" s="236" t="s">
        <v>457</v>
      </c>
      <c r="C694" s="242">
        <v>1</v>
      </c>
      <c r="F694"/>
    </row>
    <row r="695" spans="2:6" x14ac:dyDescent="0.25">
      <c r="B695" s="236" t="s">
        <v>457</v>
      </c>
      <c r="C695" s="242">
        <v>1</v>
      </c>
      <c r="F695"/>
    </row>
    <row r="696" spans="2:6" x14ac:dyDescent="0.25">
      <c r="B696" s="236" t="s">
        <v>457</v>
      </c>
      <c r="C696" s="242">
        <v>1</v>
      </c>
      <c r="F696"/>
    </row>
    <row r="697" spans="2:6" x14ac:dyDescent="0.25">
      <c r="B697" s="236" t="s">
        <v>457</v>
      </c>
      <c r="C697" s="242">
        <v>1</v>
      </c>
      <c r="F697"/>
    </row>
    <row r="698" spans="2:6" x14ac:dyDescent="0.25">
      <c r="B698" s="236" t="s">
        <v>457</v>
      </c>
      <c r="C698" s="242">
        <v>1</v>
      </c>
      <c r="F698"/>
    </row>
    <row r="699" spans="2:6" x14ac:dyDescent="0.25">
      <c r="B699" s="236" t="s">
        <v>457</v>
      </c>
      <c r="C699" s="242">
        <v>1</v>
      </c>
      <c r="F699"/>
    </row>
    <row r="700" spans="2:6" x14ac:dyDescent="0.25">
      <c r="B700" s="236" t="s">
        <v>698</v>
      </c>
      <c r="C700" s="242">
        <v>1</v>
      </c>
      <c r="F700"/>
    </row>
    <row r="701" spans="2:6" x14ac:dyDescent="0.25">
      <c r="B701" s="236" t="s">
        <v>698</v>
      </c>
      <c r="C701" s="242">
        <v>1</v>
      </c>
      <c r="F701"/>
    </row>
    <row r="702" spans="2:6" x14ac:dyDescent="0.25">
      <c r="B702" s="236" t="s">
        <v>698</v>
      </c>
      <c r="C702" s="242">
        <v>1</v>
      </c>
      <c r="F702"/>
    </row>
    <row r="703" spans="2:6" x14ac:dyDescent="0.25">
      <c r="B703" s="236" t="s">
        <v>698</v>
      </c>
      <c r="C703" s="242">
        <v>1</v>
      </c>
      <c r="F703"/>
    </row>
    <row r="704" spans="2:6" x14ac:dyDescent="0.25">
      <c r="B704" s="236" t="s">
        <v>698</v>
      </c>
      <c r="C704" s="242">
        <v>1</v>
      </c>
      <c r="F704"/>
    </row>
    <row r="705" spans="2:6" x14ac:dyDescent="0.25">
      <c r="B705" s="236" t="s">
        <v>698</v>
      </c>
      <c r="C705" s="242">
        <v>1</v>
      </c>
      <c r="F705"/>
    </row>
    <row r="706" spans="2:6" x14ac:dyDescent="0.25">
      <c r="B706" s="236" t="s">
        <v>698</v>
      </c>
      <c r="C706" s="242">
        <v>1</v>
      </c>
      <c r="F706"/>
    </row>
    <row r="707" spans="2:6" x14ac:dyDescent="0.25">
      <c r="B707" s="236" t="s">
        <v>698</v>
      </c>
      <c r="C707" s="242">
        <v>1</v>
      </c>
      <c r="F707"/>
    </row>
    <row r="708" spans="2:6" x14ac:dyDescent="0.25">
      <c r="B708" s="236" t="s">
        <v>698</v>
      </c>
      <c r="C708" s="242">
        <v>1</v>
      </c>
      <c r="F708"/>
    </row>
    <row r="709" spans="2:6" x14ac:dyDescent="0.25">
      <c r="B709" s="236" t="s">
        <v>698</v>
      </c>
      <c r="C709" s="242">
        <v>1</v>
      </c>
      <c r="F709"/>
    </row>
    <row r="710" spans="2:6" x14ac:dyDescent="0.25">
      <c r="B710" s="236" t="s">
        <v>698</v>
      </c>
      <c r="C710" s="242">
        <v>1</v>
      </c>
      <c r="F710"/>
    </row>
    <row r="711" spans="2:6" x14ac:dyDescent="0.25">
      <c r="B711" s="236" t="s">
        <v>698</v>
      </c>
      <c r="C711" s="242">
        <v>1</v>
      </c>
      <c r="F711"/>
    </row>
    <row r="712" spans="2:6" x14ac:dyDescent="0.25">
      <c r="B712" s="236" t="s">
        <v>698</v>
      </c>
      <c r="C712" s="242">
        <v>1</v>
      </c>
      <c r="F712"/>
    </row>
    <row r="713" spans="2:6" x14ac:dyDescent="0.25">
      <c r="B713" s="236" t="s">
        <v>698</v>
      </c>
      <c r="C713" s="242">
        <v>1</v>
      </c>
      <c r="F713"/>
    </row>
    <row r="714" spans="2:6" x14ac:dyDescent="0.25">
      <c r="B714" s="236" t="s">
        <v>698</v>
      </c>
      <c r="C714" s="242">
        <v>1</v>
      </c>
      <c r="F714"/>
    </row>
    <row r="715" spans="2:6" x14ac:dyDescent="0.25">
      <c r="B715" s="236" t="s">
        <v>699</v>
      </c>
      <c r="C715" s="242">
        <v>1</v>
      </c>
      <c r="F715"/>
    </row>
    <row r="716" spans="2:6" x14ac:dyDescent="0.25">
      <c r="B716" s="236" t="s">
        <v>700</v>
      </c>
      <c r="C716" s="242">
        <v>1</v>
      </c>
      <c r="F716"/>
    </row>
    <row r="717" spans="2:6" x14ac:dyDescent="0.25">
      <c r="B717" s="236" t="s">
        <v>700</v>
      </c>
      <c r="C717" s="242">
        <v>1</v>
      </c>
      <c r="F717"/>
    </row>
    <row r="718" spans="2:6" x14ac:dyDescent="0.25">
      <c r="B718" s="236" t="s">
        <v>700</v>
      </c>
      <c r="C718" s="242">
        <v>1</v>
      </c>
      <c r="F718"/>
    </row>
    <row r="719" spans="2:6" x14ac:dyDescent="0.25">
      <c r="B719" s="236" t="s">
        <v>701</v>
      </c>
      <c r="C719" s="242">
        <v>1</v>
      </c>
      <c r="F719"/>
    </row>
    <row r="720" spans="2:6" x14ac:dyDescent="0.25">
      <c r="B720" s="236" t="s">
        <v>701</v>
      </c>
      <c r="C720" s="242">
        <v>1</v>
      </c>
      <c r="F720"/>
    </row>
    <row r="721" spans="2:6" x14ac:dyDescent="0.25">
      <c r="B721" s="236" t="s">
        <v>701</v>
      </c>
      <c r="C721" s="242">
        <v>1</v>
      </c>
      <c r="F721"/>
    </row>
    <row r="722" spans="2:6" x14ac:dyDescent="0.25">
      <c r="B722" s="236" t="s">
        <v>702</v>
      </c>
      <c r="C722" s="242">
        <v>1</v>
      </c>
      <c r="F722"/>
    </row>
    <row r="723" spans="2:6" x14ac:dyDescent="0.25">
      <c r="B723" s="236" t="s">
        <v>702</v>
      </c>
      <c r="C723" s="242">
        <v>1</v>
      </c>
      <c r="F723"/>
    </row>
    <row r="724" spans="2:6" x14ac:dyDescent="0.25">
      <c r="B724" s="236" t="s">
        <v>702</v>
      </c>
      <c r="C724" s="242">
        <v>1</v>
      </c>
      <c r="F724"/>
    </row>
    <row r="725" spans="2:6" x14ac:dyDescent="0.25">
      <c r="B725" s="236" t="s">
        <v>702</v>
      </c>
      <c r="C725" s="242">
        <v>1</v>
      </c>
      <c r="F725"/>
    </row>
    <row r="726" spans="2:6" x14ac:dyDescent="0.25">
      <c r="B726" s="236" t="s">
        <v>702</v>
      </c>
      <c r="C726" s="242">
        <v>1</v>
      </c>
      <c r="F726"/>
    </row>
    <row r="727" spans="2:6" x14ac:dyDescent="0.25">
      <c r="B727" s="236" t="s">
        <v>702</v>
      </c>
      <c r="C727" s="242">
        <v>1</v>
      </c>
      <c r="F727"/>
    </row>
    <row r="728" spans="2:6" x14ac:dyDescent="0.25">
      <c r="B728" s="236" t="s">
        <v>702</v>
      </c>
      <c r="C728" s="242">
        <v>1</v>
      </c>
      <c r="F728"/>
    </row>
    <row r="729" spans="2:6" x14ac:dyDescent="0.25">
      <c r="B729" s="236" t="s">
        <v>454</v>
      </c>
      <c r="C729" s="242">
        <v>1</v>
      </c>
      <c r="F729"/>
    </row>
    <row r="730" spans="2:6" x14ac:dyDescent="0.25">
      <c r="B730" s="236" t="s">
        <v>703</v>
      </c>
      <c r="C730" s="242">
        <v>1</v>
      </c>
      <c r="F730"/>
    </row>
    <row r="731" spans="2:6" x14ac:dyDescent="0.25">
      <c r="B731" s="236" t="s">
        <v>703</v>
      </c>
      <c r="C731" s="242">
        <v>1</v>
      </c>
      <c r="F731"/>
    </row>
    <row r="732" spans="2:6" x14ac:dyDescent="0.25">
      <c r="B732" s="236" t="s">
        <v>704</v>
      </c>
      <c r="C732" s="242">
        <v>1</v>
      </c>
      <c r="F732"/>
    </row>
    <row r="733" spans="2:6" x14ac:dyDescent="0.25">
      <c r="B733" s="236" t="s">
        <v>705</v>
      </c>
      <c r="C733" s="242">
        <v>1</v>
      </c>
      <c r="F733"/>
    </row>
    <row r="734" spans="2:6" x14ac:dyDescent="0.25">
      <c r="B734" s="236" t="s">
        <v>706</v>
      </c>
      <c r="C734" s="242">
        <v>1</v>
      </c>
      <c r="F734"/>
    </row>
    <row r="735" spans="2:6" x14ac:dyDescent="0.25">
      <c r="B735" s="236" t="s">
        <v>707</v>
      </c>
      <c r="C735" s="242">
        <v>1</v>
      </c>
      <c r="F735"/>
    </row>
    <row r="736" spans="2:6" x14ac:dyDescent="0.25">
      <c r="B736" s="236" t="s">
        <v>707</v>
      </c>
      <c r="C736" s="242">
        <v>1</v>
      </c>
      <c r="F736"/>
    </row>
    <row r="737" spans="2:6" x14ac:dyDescent="0.25">
      <c r="B737" s="236" t="s">
        <v>707</v>
      </c>
      <c r="C737" s="242">
        <v>1</v>
      </c>
      <c r="F737"/>
    </row>
    <row r="738" spans="2:6" x14ac:dyDescent="0.25">
      <c r="B738" s="236" t="s">
        <v>708</v>
      </c>
      <c r="C738" s="242">
        <v>1</v>
      </c>
      <c r="F738"/>
    </row>
    <row r="739" spans="2:6" x14ac:dyDescent="0.25">
      <c r="B739" s="236" t="s">
        <v>709</v>
      </c>
      <c r="C739" s="242">
        <v>1</v>
      </c>
      <c r="F739"/>
    </row>
    <row r="740" spans="2:6" x14ac:dyDescent="0.25">
      <c r="B740" s="236" t="s">
        <v>709</v>
      </c>
      <c r="C740" s="242">
        <v>1</v>
      </c>
      <c r="F740"/>
    </row>
    <row r="741" spans="2:6" x14ac:dyDescent="0.25">
      <c r="B741" s="236" t="s">
        <v>709</v>
      </c>
      <c r="C741" s="242">
        <v>1</v>
      </c>
      <c r="F741"/>
    </row>
    <row r="742" spans="2:6" x14ac:dyDescent="0.25">
      <c r="B742" s="236" t="s">
        <v>710</v>
      </c>
      <c r="C742" s="242">
        <v>1</v>
      </c>
      <c r="F742"/>
    </row>
    <row r="743" spans="2:6" x14ac:dyDescent="0.25">
      <c r="B743" s="236" t="s">
        <v>710</v>
      </c>
      <c r="C743" s="242">
        <v>1</v>
      </c>
      <c r="F743"/>
    </row>
    <row r="744" spans="2:6" x14ac:dyDescent="0.25">
      <c r="B744" s="236" t="s">
        <v>710</v>
      </c>
      <c r="C744" s="242">
        <v>1</v>
      </c>
      <c r="F744"/>
    </row>
    <row r="745" spans="2:6" x14ac:dyDescent="0.25">
      <c r="B745" s="236" t="s">
        <v>710</v>
      </c>
      <c r="C745" s="242">
        <v>1</v>
      </c>
      <c r="F745"/>
    </row>
    <row r="746" spans="2:6" x14ac:dyDescent="0.25">
      <c r="B746" s="236" t="s">
        <v>493</v>
      </c>
      <c r="C746" s="242">
        <v>1</v>
      </c>
      <c r="F746"/>
    </row>
    <row r="747" spans="2:6" x14ac:dyDescent="0.25">
      <c r="B747" s="236" t="s">
        <v>493</v>
      </c>
      <c r="C747" s="242">
        <v>1</v>
      </c>
      <c r="F747"/>
    </row>
    <row r="748" spans="2:6" x14ac:dyDescent="0.25">
      <c r="B748" s="236" t="s">
        <v>493</v>
      </c>
      <c r="C748" s="242">
        <v>1</v>
      </c>
      <c r="F748"/>
    </row>
    <row r="749" spans="2:6" x14ac:dyDescent="0.25">
      <c r="B749" s="236" t="s">
        <v>493</v>
      </c>
      <c r="C749" s="242">
        <v>1</v>
      </c>
      <c r="F749"/>
    </row>
    <row r="750" spans="2:6" x14ac:dyDescent="0.25">
      <c r="B750" s="236" t="s">
        <v>493</v>
      </c>
      <c r="C750" s="242">
        <v>1</v>
      </c>
      <c r="F750"/>
    </row>
    <row r="751" spans="2:6" x14ac:dyDescent="0.25">
      <c r="B751" s="236" t="s">
        <v>711</v>
      </c>
      <c r="C751" s="242">
        <v>1</v>
      </c>
      <c r="F751"/>
    </row>
    <row r="752" spans="2:6" x14ac:dyDescent="0.25">
      <c r="B752" s="236" t="s">
        <v>711</v>
      </c>
      <c r="C752" s="242">
        <v>1</v>
      </c>
      <c r="F752"/>
    </row>
    <row r="753" spans="2:6" x14ac:dyDescent="0.25">
      <c r="B753" s="236" t="s">
        <v>712</v>
      </c>
      <c r="C753" s="242">
        <v>1</v>
      </c>
      <c r="F753"/>
    </row>
    <row r="754" spans="2:6" x14ac:dyDescent="0.25">
      <c r="B754" s="236" t="s">
        <v>488</v>
      </c>
      <c r="C754" s="242">
        <v>1</v>
      </c>
      <c r="F754"/>
    </row>
    <row r="755" spans="2:6" x14ac:dyDescent="0.25">
      <c r="B755" s="236" t="s">
        <v>488</v>
      </c>
      <c r="C755" s="242">
        <v>1</v>
      </c>
      <c r="F755"/>
    </row>
    <row r="756" spans="2:6" x14ac:dyDescent="0.25">
      <c r="B756" s="236" t="s">
        <v>488</v>
      </c>
      <c r="C756" s="242">
        <v>1</v>
      </c>
      <c r="F756"/>
    </row>
    <row r="757" spans="2:6" x14ac:dyDescent="0.25">
      <c r="B757" s="236" t="s">
        <v>488</v>
      </c>
      <c r="C757" s="242">
        <v>1</v>
      </c>
      <c r="F757"/>
    </row>
    <row r="758" spans="2:6" x14ac:dyDescent="0.25">
      <c r="B758" s="236" t="s">
        <v>488</v>
      </c>
      <c r="C758" s="242">
        <v>1</v>
      </c>
      <c r="F758"/>
    </row>
    <row r="759" spans="2:6" x14ac:dyDescent="0.25">
      <c r="B759" s="236" t="s">
        <v>488</v>
      </c>
      <c r="C759" s="242">
        <v>1</v>
      </c>
      <c r="F759"/>
    </row>
    <row r="760" spans="2:6" x14ac:dyDescent="0.25">
      <c r="B760" s="236" t="s">
        <v>488</v>
      </c>
      <c r="C760" s="242">
        <v>1</v>
      </c>
      <c r="F760"/>
    </row>
    <row r="761" spans="2:6" x14ac:dyDescent="0.25">
      <c r="B761" s="236" t="s">
        <v>488</v>
      </c>
      <c r="C761" s="242">
        <v>1</v>
      </c>
      <c r="F761"/>
    </row>
    <row r="762" spans="2:6" x14ac:dyDescent="0.25">
      <c r="B762" s="236" t="s">
        <v>488</v>
      </c>
      <c r="C762" s="242">
        <v>1</v>
      </c>
      <c r="F762"/>
    </row>
    <row r="763" spans="2:6" x14ac:dyDescent="0.25">
      <c r="B763" s="236" t="s">
        <v>488</v>
      </c>
      <c r="C763" s="242">
        <v>1</v>
      </c>
      <c r="F763"/>
    </row>
    <row r="764" spans="2:6" x14ac:dyDescent="0.25">
      <c r="B764" s="236" t="s">
        <v>488</v>
      </c>
      <c r="C764" s="242">
        <v>1</v>
      </c>
      <c r="F764"/>
    </row>
    <row r="765" spans="2:6" x14ac:dyDescent="0.25">
      <c r="B765" s="236" t="s">
        <v>713</v>
      </c>
      <c r="C765" s="242">
        <v>1</v>
      </c>
      <c r="F765"/>
    </row>
    <row r="766" spans="2:6" x14ac:dyDescent="0.25">
      <c r="B766" s="236" t="s">
        <v>714</v>
      </c>
      <c r="C766" s="242">
        <v>1</v>
      </c>
      <c r="F766"/>
    </row>
    <row r="767" spans="2:6" x14ac:dyDescent="0.25">
      <c r="B767" s="236" t="s">
        <v>715</v>
      </c>
      <c r="C767" s="242">
        <v>1</v>
      </c>
      <c r="F767"/>
    </row>
    <row r="768" spans="2:6" x14ac:dyDescent="0.25">
      <c r="B768" s="236" t="s">
        <v>716</v>
      </c>
      <c r="C768" s="242">
        <v>1</v>
      </c>
      <c r="F768"/>
    </row>
    <row r="769" spans="2:6" x14ac:dyDescent="0.25">
      <c r="B769" s="236" t="s">
        <v>717</v>
      </c>
      <c r="C769" s="242">
        <v>1</v>
      </c>
      <c r="F769"/>
    </row>
    <row r="770" spans="2:6" x14ac:dyDescent="0.25">
      <c r="B770" s="236" t="s">
        <v>485</v>
      </c>
      <c r="C770" s="242">
        <v>1</v>
      </c>
      <c r="F770"/>
    </row>
    <row r="771" spans="2:6" x14ac:dyDescent="0.25">
      <c r="B771" s="236" t="s">
        <v>484</v>
      </c>
      <c r="C771" s="242">
        <v>1</v>
      </c>
      <c r="F771"/>
    </row>
    <row r="772" spans="2:6" x14ac:dyDescent="0.25">
      <c r="B772" s="236" t="s">
        <v>484</v>
      </c>
      <c r="C772" s="242">
        <v>1</v>
      </c>
      <c r="F772"/>
    </row>
    <row r="773" spans="2:6" x14ac:dyDescent="0.25">
      <c r="B773" s="236" t="s">
        <v>484</v>
      </c>
      <c r="C773" s="242">
        <v>1</v>
      </c>
      <c r="F773"/>
    </row>
    <row r="774" spans="2:6" x14ac:dyDescent="0.25">
      <c r="B774" s="236" t="s">
        <v>484</v>
      </c>
      <c r="C774" s="242">
        <v>1</v>
      </c>
      <c r="F774"/>
    </row>
    <row r="775" spans="2:6" x14ac:dyDescent="0.25">
      <c r="B775" s="236" t="s">
        <v>484</v>
      </c>
      <c r="C775" s="242">
        <v>1</v>
      </c>
      <c r="F775"/>
    </row>
    <row r="776" spans="2:6" x14ac:dyDescent="0.25">
      <c r="B776" s="236" t="s">
        <v>484</v>
      </c>
      <c r="C776" s="242">
        <v>1</v>
      </c>
      <c r="F776"/>
    </row>
    <row r="777" spans="2:6" x14ac:dyDescent="0.25">
      <c r="B777" s="236" t="s">
        <v>484</v>
      </c>
      <c r="C777" s="242">
        <v>1</v>
      </c>
      <c r="F777"/>
    </row>
    <row r="778" spans="2:6" x14ac:dyDescent="0.25">
      <c r="B778" s="236" t="s">
        <v>718</v>
      </c>
      <c r="C778" s="242">
        <v>1</v>
      </c>
      <c r="F778"/>
    </row>
    <row r="779" spans="2:6" x14ac:dyDescent="0.25">
      <c r="B779" s="236" t="s">
        <v>718</v>
      </c>
      <c r="C779" s="242">
        <v>1</v>
      </c>
      <c r="F779"/>
    </row>
    <row r="780" spans="2:6" x14ac:dyDescent="0.25">
      <c r="B780" s="236" t="s">
        <v>719</v>
      </c>
      <c r="C780" s="242">
        <v>1</v>
      </c>
      <c r="F780"/>
    </row>
    <row r="781" spans="2:6" x14ac:dyDescent="0.25">
      <c r="B781" s="236" t="s">
        <v>719</v>
      </c>
      <c r="C781" s="242">
        <v>1</v>
      </c>
      <c r="F781"/>
    </row>
    <row r="782" spans="2:6" x14ac:dyDescent="0.25">
      <c r="B782" s="236" t="s">
        <v>720</v>
      </c>
      <c r="C782" s="242">
        <v>1</v>
      </c>
      <c r="F782"/>
    </row>
    <row r="783" spans="2:6" x14ac:dyDescent="0.25">
      <c r="B783" s="236" t="s">
        <v>721</v>
      </c>
      <c r="C783" s="242">
        <v>1</v>
      </c>
      <c r="F783"/>
    </row>
    <row r="784" spans="2:6" x14ac:dyDescent="0.25">
      <c r="B784" s="236" t="s">
        <v>722</v>
      </c>
      <c r="C784" s="242">
        <v>1</v>
      </c>
      <c r="F784"/>
    </row>
    <row r="785" spans="2:6" x14ac:dyDescent="0.25">
      <c r="B785" s="236" t="s">
        <v>722</v>
      </c>
      <c r="C785" s="242">
        <v>1</v>
      </c>
      <c r="F785"/>
    </row>
    <row r="786" spans="2:6" x14ac:dyDescent="0.25">
      <c r="B786" s="236" t="s">
        <v>723</v>
      </c>
      <c r="C786" s="242">
        <v>1</v>
      </c>
      <c r="F786"/>
    </row>
    <row r="787" spans="2:6" x14ac:dyDescent="0.25">
      <c r="B787" s="236" t="s">
        <v>723</v>
      </c>
      <c r="C787" s="242">
        <v>1</v>
      </c>
      <c r="F787"/>
    </row>
    <row r="788" spans="2:6" x14ac:dyDescent="0.25">
      <c r="B788" s="236" t="s">
        <v>723</v>
      </c>
      <c r="C788" s="242">
        <v>1</v>
      </c>
      <c r="F788"/>
    </row>
    <row r="789" spans="2:6" x14ac:dyDescent="0.25">
      <c r="B789" s="236" t="s">
        <v>723</v>
      </c>
      <c r="C789" s="242">
        <v>1</v>
      </c>
      <c r="F789"/>
    </row>
    <row r="790" spans="2:6" x14ac:dyDescent="0.25">
      <c r="B790" s="236" t="s">
        <v>723</v>
      </c>
      <c r="C790" s="242">
        <v>1</v>
      </c>
      <c r="F790"/>
    </row>
    <row r="791" spans="2:6" x14ac:dyDescent="0.25">
      <c r="B791" s="236" t="s">
        <v>723</v>
      </c>
      <c r="C791" s="242">
        <v>1</v>
      </c>
      <c r="F791"/>
    </row>
    <row r="792" spans="2:6" x14ac:dyDescent="0.25">
      <c r="B792" s="236" t="s">
        <v>723</v>
      </c>
      <c r="C792" s="242">
        <v>1</v>
      </c>
      <c r="F792"/>
    </row>
    <row r="793" spans="2:6" x14ac:dyDescent="0.25">
      <c r="B793" s="236" t="s">
        <v>723</v>
      </c>
      <c r="C793" s="242">
        <v>1</v>
      </c>
      <c r="F793"/>
    </row>
    <row r="794" spans="2:6" x14ac:dyDescent="0.25">
      <c r="B794" s="236" t="s">
        <v>723</v>
      </c>
      <c r="C794" s="242">
        <v>1</v>
      </c>
      <c r="F794"/>
    </row>
    <row r="795" spans="2:6" x14ac:dyDescent="0.25">
      <c r="B795" s="236" t="s">
        <v>723</v>
      </c>
      <c r="C795" s="242">
        <v>1</v>
      </c>
      <c r="F795"/>
    </row>
    <row r="796" spans="2:6" x14ac:dyDescent="0.25">
      <c r="B796" s="236" t="s">
        <v>723</v>
      </c>
      <c r="C796" s="242">
        <v>1</v>
      </c>
      <c r="F796"/>
    </row>
    <row r="797" spans="2:6" x14ac:dyDescent="0.25">
      <c r="B797" s="236" t="s">
        <v>723</v>
      </c>
      <c r="C797" s="242">
        <v>1</v>
      </c>
      <c r="F797"/>
    </row>
    <row r="798" spans="2:6" x14ac:dyDescent="0.25">
      <c r="B798" s="236" t="s">
        <v>723</v>
      </c>
      <c r="C798" s="242">
        <v>1</v>
      </c>
      <c r="F798"/>
    </row>
    <row r="799" spans="2:6" x14ac:dyDescent="0.25">
      <c r="B799" s="236" t="s">
        <v>724</v>
      </c>
      <c r="C799" s="242">
        <v>1</v>
      </c>
      <c r="F799"/>
    </row>
    <row r="800" spans="2:6" x14ac:dyDescent="0.25">
      <c r="B800" s="236" t="s">
        <v>724</v>
      </c>
      <c r="C800" s="242">
        <v>1</v>
      </c>
      <c r="F800"/>
    </row>
    <row r="801" spans="2:6" x14ac:dyDescent="0.25">
      <c r="B801" s="236" t="s">
        <v>725</v>
      </c>
      <c r="C801" s="242">
        <v>1</v>
      </c>
      <c r="F801"/>
    </row>
    <row r="802" spans="2:6" x14ac:dyDescent="0.25">
      <c r="B802" s="236" t="s">
        <v>726</v>
      </c>
      <c r="C802" s="242">
        <v>1</v>
      </c>
      <c r="F802"/>
    </row>
    <row r="803" spans="2:6" x14ac:dyDescent="0.25">
      <c r="B803" s="236" t="s">
        <v>727</v>
      </c>
      <c r="C803" s="242">
        <v>1</v>
      </c>
      <c r="F803"/>
    </row>
    <row r="804" spans="2:6" x14ac:dyDescent="0.25">
      <c r="B804" s="236" t="s">
        <v>728</v>
      </c>
      <c r="C804" s="242">
        <v>1</v>
      </c>
      <c r="F804"/>
    </row>
    <row r="805" spans="2:6" x14ac:dyDescent="0.25">
      <c r="B805" s="236" t="s">
        <v>729</v>
      </c>
      <c r="C805" s="242">
        <v>1</v>
      </c>
      <c r="F805"/>
    </row>
    <row r="806" spans="2:6" x14ac:dyDescent="0.25">
      <c r="B806" s="236" t="s">
        <v>730</v>
      </c>
      <c r="C806" s="242">
        <v>1</v>
      </c>
      <c r="F806"/>
    </row>
    <row r="807" spans="2:6" x14ac:dyDescent="0.25">
      <c r="B807" s="236" t="s">
        <v>731</v>
      </c>
      <c r="C807" s="242">
        <v>1</v>
      </c>
      <c r="F807"/>
    </row>
    <row r="808" spans="2:6" x14ac:dyDescent="0.25">
      <c r="B808" s="236" t="s">
        <v>732</v>
      </c>
      <c r="C808" s="242">
        <v>1</v>
      </c>
      <c r="F808"/>
    </row>
    <row r="809" spans="2:6" x14ac:dyDescent="0.25">
      <c r="B809" s="236" t="s">
        <v>732</v>
      </c>
      <c r="C809" s="242">
        <v>1</v>
      </c>
      <c r="F809"/>
    </row>
    <row r="810" spans="2:6" x14ac:dyDescent="0.25">
      <c r="B810" s="236" t="s">
        <v>732</v>
      </c>
      <c r="C810" s="242">
        <v>1</v>
      </c>
      <c r="F810"/>
    </row>
    <row r="811" spans="2:6" x14ac:dyDescent="0.25">
      <c r="B811" s="236" t="s">
        <v>732</v>
      </c>
      <c r="C811" s="242">
        <v>1</v>
      </c>
      <c r="F811"/>
    </row>
    <row r="812" spans="2:6" x14ac:dyDescent="0.25">
      <c r="B812" s="236" t="s">
        <v>732</v>
      </c>
      <c r="C812" s="242">
        <v>1</v>
      </c>
      <c r="F812"/>
    </row>
    <row r="813" spans="2:6" x14ac:dyDescent="0.25">
      <c r="B813" s="236" t="s">
        <v>732</v>
      </c>
      <c r="C813" s="242">
        <v>1</v>
      </c>
      <c r="F813"/>
    </row>
    <row r="814" spans="2:6" x14ac:dyDescent="0.25">
      <c r="B814" s="236" t="s">
        <v>732</v>
      </c>
      <c r="C814" s="242">
        <v>1</v>
      </c>
      <c r="F814"/>
    </row>
    <row r="815" spans="2:6" x14ac:dyDescent="0.25">
      <c r="B815" s="236" t="s">
        <v>732</v>
      </c>
      <c r="C815" s="242">
        <v>1</v>
      </c>
      <c r="F815"/>
    </row>
    <row r="816" spans="2:6" x14ac:dyDescent="0.25">
      <c r="B816" s="236" t="s">
        <v>732</v>
      </c>
      <c r="C816" s="242">
        <v>1</v>
      </c>
      <c r="F816"/>
    </row>
    <row r="817" spans="2:6" x14ac:dyDescent="0.25">
      <c r="B817" s="236" t="s">
        <v>732</v>
      </c>
      <c r="C817" s="242">
        <v>1</v>
      </c>
      <c r="F817"/>
    </row>
    <row r="818" spans="2:6" x14ac:dyDescent="0.25">
      <c r="B818" s="236" t="s">
        <v>732</v>
      </c>
      <c r="C818" s="242">
        <v>1</v>
      </c>
      <c r="F818"/>
    </row>
    <row r="819" spans="2:6" x14ac:dyDescent="0.25">
      <c r="B819" s="236" t="s">
        <v>732</v>
      </c>
      <c r="C819" s="242">
        <v>1</v>
      </c>
      <c r="F819"/>
    </row>
    <row r="820" spans="2:6" x14ac:dyDescent="0.25">
      <c r="B820" s="236" t="s">
        <v>732</v>
      </c>
      <c r="C820" s="242">
        <v>1</v>
      </c>
      <c r="F820"/>
    </row>
    <row r="821" spans="2:6" x14ac:dyDescent="0.25">
      <c r="B821" s="236" t="s">
        <v>732</v>
      </c>
      <c r="C821" s="242">
        <v>1</v>
      </c>
      <c r="F821"/>
    </row>
    <row r="822" spans="2:6" x14ac:dyDescent="0.25">
      <c r="B822" s="236" t="s">
        <v>732</v>
      </c>
      <c r="C822" s="242">
        <v>1</v>
      </c>
      <c r="F822"/>
    </row>
    <row r="823" spans="2:6" x14ac:dyDescent="0.25">
      <c r="B823" s="236" t="s">
        <v>732</v>
      </c>
      <c r="C823" s="242">
        <v>1</v>
      </c>
      <c r="F823"/>
    </row>
    <row r="824" spans="2:6" x14ac:dyDescent="0.25">
      <c r="B824" s="236" t="s">
        <v>732</v>
      </c>
      <c r="C824" s="242">
        <v>1</v>
      </c>
      <c r="F824"/>
    </row>
    <row r="825" spans="2:6" x14ac:dyDescent="0.25">
      <c r="B825" s="236" t="s">
        <v>732</v>
      </c>
      <c r="C825" s="242">
        <v>1</v>
      </c>
      <c r="F825"/>
    </row>
    <row r="826" spans="2:6" x14ac:dyDescent="0.25">
      <c r="B826" s="236" t="s">
        <v>732</v>
      </c>
      <c r="C826" s="242">
        <v>1</v>
      </c>
      <c r="F826"/>
    </row>
    <row r="827" spans="2:6" x14ac:dyDescent="0.25">
      <c r="B827" s="236" t="s">
        <v>732</v>
      </c>
      <c r="C827" s="242">
        <v>1</v>
      </c>
      <c r="F827"/>
    </row>
    <row r="828" spans="2:6" x14ac:dyDescent="0.25">
      <c r="B828" s="236" t="s">
        <v>732</v>
      </c>
      <c r="C828" s="242">
        <v>1</v>
      </c>
      <c r="F828"/>
    </row>
    <row r="829" spans="2:6" x14ac:dyDescent="0.25">
      <c r="B829" s="236" t="s">
        <v>732</v>
      </c>
      <c r="C829" s="242">
        <v>1</v>
      </c>
      <c r="F829"/>
    </row>
    <row r="830" spans="2:6" x14ac:dyDescent="0.25">
      <c r="B830" s="236" t="s">
        <v>732</v>
      </c>
      <c r="C830" s="242">
        <v>1</v>
      </c>
      <c r="F830"/>
    </row>
    <row r="831" spans="2:6" x14ac:dyDescent="0.25">
      <c r="B831" s="236" t="s">
        <v>732</v>
      </c>
      <c r="C831" s="242">
        <v>1</v>
      </c>
      <c r="F831"/>
    </row>
    <row r="832" spans="2:6" x14ac:dyDescent="0.25">
      <c r="B832" s="236" t="s">
        <v>732</v>
      </c>
      <c r="C832" s="242">
        <v>1</v>
      </c>
      <c r="F832"/>
    </row>
    <row r="833" spans="2:6" x14ac:dyDescent="0.25">
      <c r="B833" s="236" t="s">
        <v>732</v>
      </c>
      <c r="C833" s="242">
        <v>1</v>
      </c>
      <c r="F833"/>
    </row>
    <row r="834" spans="2:6" x14ac:dyDescent="0.25">
      <c r="B834" s="236" t="s">
        <v>732</v>
      </c>
      <c r="C834" s="242">
        <v>1</v>
      </c>
      <c r="F834"/>
    </row>
    <row r="835" spans="2:6" x14ac:dyDescent="0.25">
      <c r="B835" s="236" t="s">
        <v>732</v>
      </c>
      <c r="C835" s="242">
        <v>1</v>
      </c>
      <c r="F835"/>
    </row>
    <row r="836" spans="2:6" x14ac:dyDescent="0.25">
      <c r="B836" s="236" t="s">
        <v>732</v>
      </c>
      <c r="C836" s="242">
        <v>1</v>
      </c>
      <c r="F836"/>
    </row>
    <row r="837" spans="2:6" x14ac:dyDescent="0.25">
      <c r="B837" s="236" t="s">
        <v>732</v>
      </c>
      <c r="C837" s="242">
        <v>1</v>
      </c>
      <c r="F837"/>
    </row>
    <row r="838" spans="2:6" x14ac:dyDescent="0.25">
      <c r="B838" s="236" t="s">
        <v>732</v>
      </c>
      <c r="C838" s="242">
        <v>1</v>
      </c>
      <c r="F838"/>
    </row>
    <row r="839" spans="2:6" x14ac:dyDescent="0.25">
      <c r="B839" s="236" t="s">
        <v>732</v>
      </c>
      <c r="C839" s="242">
        <v>1</v>
      </c>
      <c r="F839"/>
    </row>
    <row r="840" spans="2:6" x14ac:dyDescent="0.25">
      <c r="B840" s="236" t="s">
        <v>732</v>
      </c>
      <c r="C840" s="242">
        <v>1</v>
      </c>
      <c r="F840"/>
    </row>
    <row r="841" spans="2:6" x14ac:dyDescent="0.25">
      <c r="B841" s="236" t="s">
        <v>732</v>
      </c>
      <c r="C841" s="242">
        <v>1</v>
      </c>
      <c r="F841"/>
    </row>
    <row r="842" spans="2:6" x14ac:dyDescent="0.25">
      <c r="B842" s="236" t="s">
        <v>732</v>
      </c>
      <c r="C842" s="242">
        <v>1</v>
      </c>
      <c r="F842"/>
    </row>
    <row r="843" spans="2:6" x14ac:dyDescent="0.25">
      <c r="B843" s="236" t="s">
        <v>732</v>
      </c>
      <c r="C843" s="242">
        <v>1</v>
      </c>
      <c r="F843"/>
    </row>
    <row r="844" spans="2:6" x14ac:dyDescent="0.25">
      <c r="B844" s="236" t="s">
        <v>732</v>
      </c>
      <c r="C844" s="242">
        <v>1</v>
      </c>
      <c r="F844"/>
    </row>
    <row r="845" spans="2:6" x14ac:dyDescent="0.25">
      <c r="B845" s="236" t="s">
        <v>732</v>
      </c>
      <c r="C845" s="242">
        <v>1</v>
      </c>
      <c r="F845"/>
    </row>
    <row r="846" spans="2:6" x14ac:dyDescent="0.25">
      <c r="B846" s="236" t="s">
        <v>732</v>
      </c>
      <c r="C846" s="242">
        <v>1</v>
      </c>
      <c r="F846"/>
    </row>
    <row r="847" spans="2:6" x14ac:dyDescent="0.25">
      <c r="B847" s="236" t="s">
        <v>732</v>
      </c>
      <c r="C847" s="242">
        <v>1</v>
      </c>
      <c r="F847"/>
    </row>
    <row r="848" spans="2:6" x14ac:dyDescent="0.25">
      <c r="B848" s="236" t="s">
        <v>732</v>
      </c>
      <c r="C848" s="242">
        <v>1</v>
      </c>
      <c r="F848"/>
    </row>
    <row r="849" spans="2:6" x14ac:dyDescent="0.25">
      <c r="B849" s="236" t="s">
        <v>732</v>
      </c>
      <c r="C849" s="242">
        <v>1</v>
      </c>
      <c r="F849"/>
    </row>
    <row r="850" spans="2:6" x14ac:dyDescent="0.25">
      <c r="B850" s="236" t="s">
        <v>732</v>
      </c>
      <c r="C850" s="242">
        <v>1</v>
      </c>
      <c r="F850"/>
    </row>
    <row r="851" spans="2:6" x14ac:dyDescent="0.25">
      <c r="B851" s="236" t="s">
        <v>732</v>
      </c>
      <c r="C851" s="242">
        <v>1</v>
      </c>
      <c r="F851"/>
    </row>
    <row r="852" spans="2:6" x14ac:dyDescent="0.25">
      <c r="B852" s="236" t="s">
        <v>732</v>
      </c>
      <c r="C852" s="242">
        <v>1</v>
      </c>
      <c r="F852"/>
    </row>
    <row r="853" spans="2:6" x14ac:dyDescent="0.25">
      <c r="B853" s="236" t="s">
        <v>732</v>
      </c>
      <c r="C853" s="242">
        <v>1</v>
      </c>
      <c r="F853"/>
    </row>
    <row r="854" spans="2:6" x14ac:dyDescent="0.25">
      <c r="B854" s="236" t="s">
        <v>732</v>
      </c>
      <c r="C854" s="242">
        <v>1</v>
      </c>
      <c r="F854"/>
    </row>
    <row r="855" spans="2:6" x14ac:dyDescent="0.25">
      <c r="B855" s="236" t="s">
        <v>732</v>
      </c>
      <c r="C855" s="242">
        <v>1</v>
      </c>
      <c r="F855"/>
    </row>
    <row r="856" spans="2:6" x14ac:dyDescent="0.25">
      <c r="B856" s="236" t="s">
        <v>732</v>
      </c>
      <c r="C856" s="242">
        <v>1</v>
      </c>
      <c r="F856"/>
    </row>
    <row r="857" spans="2:6" x14ac:dyDescent="0.25">
      <c r="B857" s="236" t="s">
        <v>732</v>
      </c>
      <c r="C857" s="242">
        <v>1</v>
      </c>
      <c r="F857"/>
    </row>
    <row r="858" spans="2:6" x14ac:dyDescent="0.25">
      <c r="B858" s="236" t="s">
        <v>732</v>
      </c>
      <c r="C858" s="242">
        <v>1</v>
      </c>
      <c r="F858"/>
    </row>
    <row r="859" spans="2:6" x14ac:dyDescent="0.25">
      <c r="B859" s="236" t="s">
        <v>732</v>
      </c>
      <c r="C859" s="242">
        <v>1</v>
      </c>
      <c r="F859"/>
    </row>
    <row r="860" spans="2:6" x14ac:dyDescent="0.25">
      <c r="B860" s="236" t="s">
        <v>732</v>
      </c>
      <c r="C860" s="242">
        <v>1</v>
      </c>
      <c r="F860"/>
    </row>
    <row r="861" spans="2:6" x14ac:dyDescent="0.25">
      <c r="B861" s="236" t="s">
        <v>733</v>
      </c>
      <c r="C861" s="242">
        <v>1</v>
      </c>
      <c r="F861"/>
    </row>
    <row r="862" spans="2:6" x14ac:dyDescent="0.25">
      <c r="B862" s="236" t="s">
        <v>733</v>
      </c>
      <c r="C862" s="242">
        <v>1</v>
      </c>
      <c r="F862"/>
    </row>
    <row r="863" spans="2:6" x14ac:dyDescent="0.25">
      <c r="B863" s="236" t="s">
        <v>733</v>
      </c>
      <c r="C863" s="242">
        <v>1</v>
      </c>
      <c r="F863"/>
    </row>
    <row r="864" spans="2:6" x14ac:dyDescent="0.25">
      <c r="B864" s="236" t="s">
        <v>733</v>
      </c>
      <c r="C864" s="242">
        <v>1</v>
      </c>
      <c r="F864"/>
    </row>
    <row r="865" spans="2:6" x14ac:dyDescent="0.25">
      <c r="B865" s="236" t="s">
        <v>483</v>
      </c>
      <c r="C865" s="242">
        <v>1</v>
      </c>
      <c r="F865"/>
    </row>
    <row r="866" spans="2:6" x14ac:dyDescent="0.25">
      <c r="B866" s="236" t="s">
        <v>483</v>
      </c>
      <c r="C866" s="242">
        <v>1</v>
      </c>
      <c r="F866"/>
    </row>
    <row r="867" spans="2:6" x14ac:dyDescent="0.25">
      <c r="B867" s="236" t="s">
        <v>483</v>
      </c>
      <c r="C867" s="242">
        <v>1</v>
      </c>
      <c r="F867"/>
    </row>
    <row r="868" spans="2:6" x14ac:dyDescent="0.25">
      <c r="B868" s="236" t="s">
        <v>483</v>
      </c>
      <c r="C868" s="242">
        <v>1</v>
      </c>
      <c r="F868"/>
    </row>
    <row r="869" spans="2:6" x14ac:dyDescent="0.25">
      <c r="B869" s="236" t="s">
        <v>483</v>
      </c>
      <c r="C869" s="242">
        <v>1</v>
      </c>
      <c r="F869"/>
    </row>
    <row r="870" spans="2:6" x14ac:dyDescent="0.25">
      <c r="B870" s="236" t="s">
        <v>483</v>
      </c>
      <c r="C870" s="242">
        <v>1</v>
      </c>
      <c r="F870"/>
    </row>
    <row r="871" spans="2:6" x14ac:dyDescent="0.25">
      <c r="B871" s="236" t="s">
        <v>483</v>
      </c>
      <c r="C871" s="242">
        <v>1</v>
      </c>
      <c r="F871"/>
    </row>
    <row r="872" spans="2:6" x14ac:dyDescent="0.25">
      <c r="B872" s="236" t="s">
        <v>483</v>
      </c>
      <c r="C872" s="242">
        <v>1</v>
      </c>
      <c r="F872"/>
    </row>
    <row r="873" spans="2:6" x14ac:dyDescent="0.25">
      <c r="B873" s="236" t="s">
        <v>483</v>
      </c>
      <c r="C873" s="242">
        <v>1</v>
      </c>
      <c r="F873"/>
    </row>
    <row r="874" spans="2:6" x14ac:dyDescent="0.25">
      <c r="B874" s="236" t="s">
        <v>483</v>
      </c>
      <c r="C874" s="242">
        <v>1</v>
      </c>
      <c r="F874"/>
    </row>
    <row r="875" spans="2:6" x14ac:dyDescent="0.25">
      <c r="B875" s="236" t="s">
        <v>483</v>
      </c>
      <c r="C875" s="242">
        <v>1</v>
      </c>
      <c r="F875"/>
    </row>
    <row r="876" spans="2:6" x14ac:dyDescent="0.25">
      <c r="B876" s="236" t="s">
        <v>483</v>
      </c>
      <c r="C876" s="242">
        <v>1</v>
      </c>
      <c r="F876"/>
    </row>
    <row r="877" spans="2:6" x14ac:dyDescent="0.25">
      <c r="B877" s="236" t="s">
        <v>483</v>
      </c>
      <c r="C877" s="242">
        <v>1</v>
      </c>
      <c r="F877"/>
    </row>
    <row r="878" spans="2:6" x14ac:dyDescent="0.25">
      <c r="B878" s="236" t="s">
        <v>483</v>
      </c>
      <c r="C878" s="242">
        <v>1</v>
      </c>
      <c r="F878"/>
    </row>
    <row r="879" spans="2:6" x14ac:dyDescent="0.25">
      <c r="B879" s="236" t="s">
        <v>483</v>
      </c>
      <c r="C879" s="242">
        <v>1</v>
      </c>
      <c r="F879"/>
    </row>
    <row r="880" spans="2:6" x14ac:dyDescent="0.25">
      <c r="B880" s="236" t="s">
        <v>483</v>
      </c>
      <c r="C880" s="242">
        <v>1</v>
      </c>
      <c r="F880"/>
    </row>
    <row r="881" spans="2:6" x14ac:dyDescent="0.25">
      <c r="B881" s="236" t="s">
        <v>483</v>
      </c>
      <c r="C881" s="242">
        <v>1</v>
      </c>
      <c r="F881"/>
    </row>
    <row r="882" spans="2:6" x14ac:dyDescent="0.25">
      <c r="B882" s="236" t="s">
        <v>483</v>
      </c>
      <c r="C882" s="242">
        <v>1</v>
      </c>
      <c r="F882"/>
    </row>
    <row r="883" spans="2:6" x14ac:dyDescent="0.25">
      <c r="B883" s="236" t="s">
        <v>483</v>
      </c>
      <c r="C883" s="242">
        <v>1</v>
      </c>
      <c r="F883"/>
    </row>
    <row r="884" spans="2:6" x14ac:dyDescent="0.25">
      <c r="B884" s="236" t="s">
        <v>483</v>
      </c>
      <c r="C884" s="242">
        <v>1</v>
      </c>
      <c r="F884"/>
    </row>
    <row r="885" spans="2:6" x14ac:dyDescent="0.25">
      <c r="B885" s="236" t="s">
        <v>483</v>
      </c>
      <c r="C885" s="242">
        <v>1</v>
      </c>
      <c r="F885"/>
    </row>
    <row r="886" spans="2:6" x14ac:dyDescent="0.25">
      <c r="B886" s="236" t="s">
        <v>483</v>
      </c>
      <c r="C886" s="242">
        <v>1</v>
      </c>
      <c r="F886"/>
    </row>
    <row r="887" spans="2:6" x14ac:dyDescent="0.25">
      <c r="B887" s="236" t="s">
        <v>483</v>
      </c>
      <c r="C887" s="242">
        <v>1</v>
      </c>
      <c r="F887"/>
    </row>
    <row r="888" spans="2:6" x14ac:dyDescent="0.25">
      <c r="B888" s="236" t="s">
        <v>483</v>
      </c>
      <c r="C888" s="242">
        <v>1</v>
      </c>
      <c r="F888"/>
    </row>
    <row r="889" spans="2:6" x14ac:dyDescent="0.25">
      <c r="B889" s="236" t="s">
        <v>483</v>
      </c>
      <c r="C889" s="242">
        <v>1</v>
      </c>
      <c r="F889"/>
    </row>
    <row r="890" spans="2:6" x14ac:dyDescent="0.25">
      <c r="B890" s="236" t="s">
        <v>483</v>
      </c>
      <c r="C890" s="242">
        <v>1</v>
      </c>
      <c r="F890"/>
    </row>
    <row r="891" spans="2:6" x14ac:dyDescent="0.25">
      <c r="B891" s="236" t="s">
        <v>734</v>
      </c>
      <c r="C891" s="242">
        <v>1</v>
      </c>
      <c r="F891"/>
    </row>
    <row r="892" spans="2:6" x14ac:dyDescent="0.25">
      <c r="B892" s="236" t="s">
        <v>482</v>
      </c>
      <c r="C892" s="242">
        <v>1</v>
      </c>
      <c r="F892"/>
    </row>
    <row r="893" spans="2:6" x14ac:dyDescent="0.25">
      <c r="B893" s="236" t="s">
        <v>482</v>
      </c>
      <c r="C893" s="242">
        <v>1</v>
      </c>
      <c r="F893"/>
    </row>
    <row r="894" spans="2:6" x14ac:dyDescent="0.25">
      <c r="B894" s="236" t="s">
        <v>482</v>
      </c>
      <c r="C894" s="242">
        <v>1</v>
      </c>
      <c r="F894"/>
    </row>
    <row r="895" spans="2:6" x14ac:dyDescent="0.25">
      <c r="B895" s="236" t="s">
        <v>482</v>
      </c>
      <c r="C895" s="242">
        <v>1</v>
      </c>
      <c r="F895"/>
    </row>
    <row r="896" spans="2:6" x14ac:dyDescent="0.25">
      <c r="B896" s="236" t="s">
        <v>482</v>
      </c>
      <c r="C896" s="242">
        <v>1</v>
      </c>
      <c r="F896"/>
    </row>
    <row r="897" spans="2:6" x14ac:dyDescent="0.25">
      <c r="B897" s="236" t="s">
        <v>482</v>
      </c>
      <c r="C897" s="242">
        <v>1</v>
      </c>
      <c r="F897"/>
    </row>
    <row r="898" spans="2:6" x14ac:dyDescent="0.25">
      <c r="B898" s="236" t="s">
        <v>482</v>
      </c>
      <c r="C898" s="242">
        <v>1</v>
      </c>
      <c r="F898"/>
    </row>
    <row r="899" spans="2:6" x14ac:dyDescent="0.25">
      <c r="B899" s="236" t="s">
        <v>482</v>
      </c>
      <c r="C899" s="242">
        <v>1</v>
      </c>
      <c r="F899"/>
    </row>
    <row r="900" spans="2:6" x14ac:dyDescent="0.25">
      <c r="B900" s="236" t="s">
        <v>482</v>
      </c>
      <c r="C900" s="242">
        <v>1</v>
      </c>
      <c r="F900"/>
    </row>
    <row r="901" spans="2:6" x14ac:dyDescent="0.25">
      <c r="B901" s="236" t="s">
        <v>482</v>
      </c>
      <c r="C901" s="242">
        <v>1</v>
      </c>
      <c r="F901"/>
    </row>
    <row r="902" spans="2:6" x14ac:dyDescent="0.25">
      <c r="B902" s="236" t="s">
        <v>482</v>
      </c>
      <c r="C902" s="242">
        <v>1</v>
      </c>
      <c r="F902"/>
    </row>
    <row r="903" spans="2:6" x14ac:dyDescent="0.25">
      <c r="B903" s="236" t="s">
        <v>482</v>
      </c>
      <c r="C903" s="242">
        <v>1</v>
      </c>
      <c r="F903"/>
    </row>
    <row r="904" spans="2:6" x14ac:dyDescent="0.25">
      <c r="B904" s="236" t="s">
        <v>482</v>
      </c>
      <c r="C904" s="242">
        <v>1</v>
      </c>
      <c r="F904"/>
    </row>
    <row r="905" spans="2:6" x14ac:dyDescent="0.25">
      <c r="B905" s="236" t="s">
        <v>482</v>
      </c>
      <c r="C905" s="242">
        <v>1</v>
      </c>
      <c r="F905"/>
    </row>
    <row r="906" spans="2:6" x14ac:dyDescent="0.25">
      <c r="B906" s="236" t="s">
        <v>482</v>
      </c>
      <c r="C906" s="242">
        <v>1</v>
      </c>
      <c r="F906"/>
    </row>
    <row r="907" spans="2:6" x14ac:dyDescent="0.25">
      <c r="B907" s="236" t="s">
        <v>482</v>
      </c>
      <c r="C907" s="242">
        <v>1</v>
      </c>
      <c r="F907"/>
    </row>
    <row r="908" spans="2:6" x14ac:dyDescent="0.25">
      <c r="B908" s="236" t="s">
        <v>482</v>
      </c>
      <c r="C908" s="242">
        <v>1</v>
      </c>
      <c r="F908"/>
    </row>
    <row r="909" spans="2:6" x14ac:dyDescent="0.25">
      <c r="B909" s="236" t="s">
        <v>482</v>
      </c>
      <c r="C909" s="242">
        <v>1</v>
      </c>
      <c r="F909"/>
    </row>
    <row r="910" spans="2:6" x14ac:dyDescent="0.25">
      <c r="B910" s="236" t="s">
        <v>482</v>
      </c>
      <c r="C910" s="242">
        <v>1</v>
      </c>
      <c r="F910"/>
    </row>
    <row r="911" spans="2:6" x14ac:dyDescent="0.25">
      <c r="B911" s="236" t="s">
        <v>482</v>
      </c>
      <c r="C911" s="242">
        <v>1</v>
      </c>
      <c r="F911"/>
    </row>
    <row r="912" spans="2:6" x14ac:dyDescent="0.25">
      <c r="B912" s="236" t="s">
        <v>482</v>
      </c>
      <c r="C912" s="242">
        <v>1</v>
      </c>
      <c r="F912"/>
    </row>
    <row r="913" spans="2:6" x14ac:dyDescent="0.25">
      <c r="B913" s="236" t="s">
        <v>482</v>
      </c>
      <c r="C913" s="242">
        <v>1</v>
      </c>
      <c r="F913"/>
    </row>
    <row r="914" spans="2:6" x14ac:dyDescent="0.25">
      <c r="B914" s="236" t="s">
        <v>482</v>
      </c>
      <c r="C914" s="242">
        <v>1</v>
      </c>
      <c r="F914"/>
    </row>
    <row r="915" spans="2:6" x14ac:dyDescent="0.25">
      <c r="B915" s="236" t="s">
        <v>482</v>
      </c>
      <c r="C915" s="242">
        <v>1</v>
      </c>
      <c r="F915"/>
    </row>
    <row r="916" spans="2:6" x14ac:dyDescent="0.25">
      <c r="B916" s="236" t="s">
        <v>482</v>
      </c>
      <c r="C916" s="242">
        <v>1</v>
      </c>
      <c r="F916"/>
    </row>
    <row r="917" spans="2:6" x14ac:dyDescent="0.25">
      <c r="B917" s="236" t="s">
        <v>482</v>
      </c>
      <c r="C917" s="242">
        <v>1</v>
      </c>
      <c r="F917"/>
    </row>
    <row r="918" spans="2:6" x14ac:dyDescent="0.25">
      <c r="B918" s="236" t="s">
        <v>482</v>
      </c>
      <c r="C918" s="242">
        <v>1</v>
      </c>
      <c r="F918"/>
    </row>
    <row r="919" spans="2:6" x14ac:dyDescent="0.25">
      <c r="B919" s="236" t="s">
        <v>482</v>
      </c>
      <c r="C919" s="242">
        <v>1</v>
      </c>
      <c r="F919"/>
    </row>
    <row r="920" spans="2:6" x14ac:dyDescent="0.25">
      <c r="B920" s="236" t="s">
        <v>482</v>
      </c>
      <c r="C920" s="242">
        <v>1</v>
      </c>
      <c r="F920"/>
    </row>
    <row r="921" spans="2:6" x14ac:dyDescent="0.25">
      <c r="B921" s="236" t="s">
        <v>482</v>
      </c>
      <c r="C921" s="242">
        <v>1</v>
      </c>
      <c r="F921"/>
    </row>
    <row r="922" spans="2:6" x14ac:dyDescent="0.25">
      <c r="B922" s="236" t="s">
        <v>482</v>
      </c>
      <c r="C922" s="242">
        <v>1</v>
      </c>
      <c r="F922"/>
    </row>
    <row r="923" spans="2:6" x14ac:dyDescent="0.25">
      <c r="B923" s="236" t="s">
        <v>482</v>
      </c>
      <c r="C923" s="242">
        <v>1</v>
      </c>
      <c r="F923"/>
    </row>
    <row r="924" spans="2:6" x14ac:dyDescent="0.25">
      <c r="B924" s="236" t="s">
        <v>482</v>
      </c>
      <c r="C924" s="242">
        <v>1</v>
      </c>
      <c r="F924"/>
    </row>
    <row r="925" spans="2:6" x14ac:dyDescent="0.25">
      <c r="B925" s="236" t="s">
        <v>482</v>
      </c>
      <c r="C925" s="242">
        <v>1</v>
      </c>
      <c r="F925"/>
    </row>
    <row r="926" spans="2:6" x14ac:dyDescent="0.25">
      <c r="B926" s="236" t="s">
        <v>482</v>
      </c>
      <c r="C926" s="242">
        <v>1</v>
      </c>
      <c r="F926"/>
    </row>
    <row r="927" spans="2:6" x14ac:dyDescent="0.25">
      <c r="B927" s="236" t="s">
        <v>482</v>
      </c>
      <c r="C927" s="242">
        <v>1</v>
      </c>
      <c r="F927"/>
    </row>
    <row r="928" spans="2:6" x14ac:dyDescent="0.25">
      <c r="B928" s="236" t="s">
        <v>482</v>
      </c>
      <c r="C928" s="242">
        <v>1</v>
      </c>
      <c r="F928"/>
    </row>
    <row r="929" spans="2:6" x14ac:dyDescent="0.25">
      <c r="B929" s="236" t="s">
        <v>482</v>
      </c>
      <c r="C929" s="242">
        <v>1</v>
      </c>
      <c r="F929"/>
    </row>
    <row r="930" spans="2:6" x14ac:dyDescent="0.25">
      <c r="B930" s="236" t="s">
        <v>482</v>
      </c>
      <c r="C930" s="242">
        <v>1</v>
      </c>
      <c r="F930"/>
    </row>
    <row r="931" spans="2:6" x14ac:dyDescent="0.25">
      <c r="B931" s="236" t="s">
        <v>482</v>
      </c>
      <c r="C931" s="242">
        <v>1</v>
      </c>
      <c r="F931"/>
    </row>
    <row r="932" spans="2:6" x14ac:dyDescent="0.25">
      <c r="B932" s="236" t="s">
        <v>482</v>
      </c>
      <c r="C932" s="242">
        <v>1</v>
      </c>
      <c r="F932"/>
    </row>
    <row r="933" spans="2:6" x14ac:dyDescent="0.25">
      <c r="B933" s="236" t="s">
        <v>482</v>
      </c>
      <c r="C933" s="242">
        <v>1</v>
      </c>
      <c r="F933"/>
    </row>
    <row r="934" spans="2:6" x14ac:dyDescent="0.25">
      <c r="B934" s="236" t="s">
        <v>482</v>
      </c>
      <c r="C934" s="242">
        <v>1</v>
      </c>
      <c r="F934"/>
    </row>
    <row r="935" spans="2:6" x14ac:dyDescent="0.25">
      <c r="B935" s="236" t="s">
        <v>482</v>
      </c>
      <c r="C935" s="242">
        <v>1</v>
      </c>
      <c r="F935"/>
    </row>
    <row r="936" spans="2:6" x14ac:dyDescent="0.25">
      <c r="B936" s="236" t="s">
        <v>482</v>
      </c>
      <c r="C936" s="242">
        <v>1</v>
      </c>
      <c r="F936"/>
    </row>
    <row r="937" spans="2:6" x14ac:dyDescent="0.25">
      <c r="B937" s="236" t="s">
        <v>482</v>
      </c>
      <c r="C937" s="242">
        <v>1</v>
      </c>
      <c r="F937"/>
    </row>
    <row r="938" spans="2:6" x14ac:dyDescent="0.25">
      <c r="B938" s="236" t="s">
        <v>482</v>
      </c>
      <c r="C938" s="242">
        <v>1</v>
      </c>
      <c r="F938"/>
    </row>
    <row r="939" spans="2:6" x14ac:dyDescent="0.25">
      <c r="B939" s="236" t="s">
        <v>482</v>
      </c>
      <c r="C939" s="242">
        <v>1</v>
      </c>
      <c r="F939"/>
    </row>
    <row r="940" spans="2:6" x14ac:dyDescent="0.25">
      <c r="B940" s="236" t="s">
        <v>482</v>
      </c>
      <c r="C940" s="242">
        <v>1</v>
      </c>
      <c r="F940"/>
    </row>
    <row r="941" spans="2:6" x14ac:dyDescent="0.25">
      <c r="B941" s="236" t="s">
        <v>482</v>
      </c>
      <c r="C941" s="242">
        <v>1</v>
      </c>
      <c r="F941"/>
    </row>
    <row r="942" spans="2:6" x14ac:dyDescent="0.25">
      <c r="B942" s="236" t="s">
        <v>482</v>
      </c>
      <c r="C942" s="242">
        <v>1</v>
      </c>
      <c r="F942"/>
    </row>
    <row r="943" spans="2:6" x14ac:dyDescent="0.25">
      <c r="B943" s="236" t="s">
        <v>482</v>
      </c>
      <c r="C943" s="242">
        <v>1</v>
      </c>
      <c r="F943"/>
    </row>
    <row r="944" spans="2:6" x14ac:dyDescent="0.25">
      <c r="B944" s="236" t="s">
        <v>482</v>
      </c>
      <c r="C944" s="242">
        <v>1</v>
      </c>
      <c r="F944"/>
    </row>
    <row r="945" spans="2:6" x14ac:dyDescent="0.25">
      <c r="B945" s="236" t="s">
        <v>482</v>
      </c>
      <c r="C945" s="242">
        <v>1</v>
      </c>
      <c r="F945"/>
    </row>
    <row r="946" spans="2:6" x14ac:dyDescent="0.25">
      <c r="B946" s="236" t="s">
        <v>482</v>
      </c>
      <c r="C946" s="242">
        <v>1</v>
      </c>
      <c r="F946"/>
    </row>
    <row r="947" spans="2:6" x14ac:dyDescent="0.25">
      <c r="B947" s="236" t="s">
        <v>482</v>
      </c>
      <c r="C947" s="242">
        <v>1</v>
      </c>
      <c r="F947"/>
    </row>
    <row r="948" spans="2:6" x14ac:dyDescent="0.25">
      <c r="B948" s="236" t="s">
        <v>735</v>
      </c>
      <c r="C948" s="242">
        <v>1</v>
      </c>
      <c r="F948"/>
    </row>
    <row r="949" spans="2:6" x14ac:dyDescent="0.25">
      <c r="B949" s="236" t="s">
        <v>735</v>
      </c>
      <c r="C949" s="242">
        <v>1</v>
      </c>
      <c r="F949"/>
    </row>
    <row r="950" spans="2:6" x14ac:dyDescent="0.25">
      <c r="B950" s="236" t="s">
        <v>735</v>
      </c>
      <c r="C950" s="242">
        <v>1</v>
      </c>
      <c r="F950"/>
    </row>
    <row r="951" spans="2:6" x14ac:dyDescent="0.25">
      <c r="B951" s="236" t="s">
        <v>735</v>
      </c>
      <c r="C951" s="242">
        <v>1</v>
      </c>
      <c r="F951"/>
    </row>
    <row r="952" spans="2:6" x14ac:dyDescent="0.25">
      <c r="B952" s="236" t="s">
        <v>735</v>
      </c>
      <c r="C952" s="242">
        <v>1</v>
      </c>
      <c r="F952"/>
    </row>
    <row r="953" spans="2:6" x14ac:dyDescent="0.25">
      <c r="B953" s="236" t="s">
        <v>736</v>
      </c>
      <c r="C953" s="242">
        <v>1</v>
      </c>
      <c r="F953"/>
    </row>
    <row r="954" spans="2:6" x14ac:dyDescent="0.25">
      <c r="B954" s="236" t="s">
        <v>736</v>
      </c>
      <c r="C954" s="242">
        <v>1</v>
      </c>
      <c r="F954"/>
    </row>
    <row r="955" spans="2:6" x14ac:dyDescent="0.25">
      <c r="B955" s="236" t="s">
        <v>737</v>
      </c>
      <c r="C955" s="242">
        <v>1</v>
      </c>
      <c r="F955"/>
    </row>
    <row r="956" spans="2:6" x14ac:dyDescent="0.25">
      <c r="B956" s="236" t="s">
        <v>737</v>
      </c>
      <c r="C956" s="242">
        <v>1</v>
      </c>
      <c r="F956"/>
    </row>
    <row r="957" spans="2:6" x14ac:dyDescent="0.25">
      <c r="B957" s="236" t="s">
        <v>737</v>
      </c>
      <c r="C957" s="242">
        <v>1</v>
      </c>
      <c r="F957"/>
    </row>
    <row r="958" spans="2:6" x14ac:dyDescent="0.25">
      <c r="B958" s="236" t="s">
        <v>737</v>
      </c>
      <c r="C958" s="242">
        <v>1</v>
      </c>
      <c r="F958"/>
    </row>
    <row r="959" spans="2:6" x14ac:dyDescent="0.25">
      <c r="B959" s="236" t="s">
        <v>738</v>
      </c>
      <c r="C959" s="242">
        <v>1</v>
      </c>
      <c r="F959"/>
    </row>
    <row r="960" spans="2:6" x14ac:dyDescent="0.25">
      <c r="B960" s="236" t="s">
        <v>738</v>
      </c>
      <c r="C960" s="242">
        <v>1</v>
      </c>
      <c r="F960"/>
    </row>
    <row r="961" spans="2:6" x14ac:dyDescent="0.25">
      <c r="B961" s="236" t="s">
        <v>738</v>
      </c>
      <c r="C961" s="242">
        <v>1</v>
      </c>
      <c r="F961"/>
    </row>
    <row r="962" spans="2:6" x14ac:dyDescent="0.25">
      <c r="B962" s="236" t="s">
        <v>738</v>
      </c>
      <c r="C962" s="242">
        <v>1</v>
      </c>
      <c r="F962"/>
    </row>
    <row r="963" spans="2:6" x14ac:dyDescent="0.25">
      <c r="B963" s="236" t="s">
        <v>738</v>
      </c>
      <c r="C963" s="242">
        <v>1</v>
      </c>
      <c r="F963"/>
    </row>
    <row r="964" spans="2:6" x14ac:dyDescent="0.25">
      <c r="B964" s="236" t="s">
        <v>738</v>
      </c>
      <c r="C964" s="242">
        <v>1</v>
      </c>
      <c r="F964"/>
    </row>
    <row r="965" spans="2:6" x14ac:dyDescent="0.25">
      <c r="B965" s="236" t="s">
        <v>481</v>
      </c>
      <c r="C965" s="242">
        <v>1</v>
      </c>
      <c r="F965"/>
    </row>
    <row r="966" spans="2:6" x14ac:dyDescent="0.25">
      <c r="B966" s="236" t="s">
        <v>481</v>
      </c>
      <c r="C966" s="242">
        <v>1</v>
      </c>
      <c r="F966"/>
    </row>
    <row r="967" spans="2:6" x14ac:dyDescent="0.25">
      <c r="B967" s="236" t="s">
        <v>481</v>
      </c>
      <c r="C967" s="242">
        <v>1</v>
      </c>
      <c r="F967"/>
    </row>
    <row r="968" spans="2:6" x14ac:dyDescent="0.25">
      <c r="B968" s="236" t="s">
        <v>481</v>
      </c>
      <c r="C968" s="242">
        <v>1</v>
      </c>
      <c r="F968"/>
    </row>
    <row r="969" spans="2:6" x14ac:dyDescent="0.25">
      <c r="B969" s="236" t="s">
        <v>481</v>
      </c>
      <c r="C969" s="242">
        <v>1</v>
      </c>
      <c r="F969"/>
    </row>
    <row r="970" spans="2:6" x14ac:dyDescent="0.25">
      <c r="B970" s="236" t="s">
        <v>739</v>
      </c>
      <c r="C970" s="242">
        <v>1</v>
      </c>
      <c r="F970"/>
    </row>
    <row r="971" spans="2:6" x14ac:dyDescent="0.25">
      <c r="B971" s="236" t="s">
        <v>739</v>
      </c>
      <c r="C971" s="242">
        <v>1</v>
      </c>
      <c r="F971"/>
    </row>
    <row r="972" spans="2:6" x14ac:dyDescent="0.25">
      <c r="B972" s="236" t="s">
        <v>740</v>
      </c>
      <c r="C972" s="242">
        <v>1</v>
      </c>
      <c r="F972"/>
    </row>
    <row r="973" spans="2:6" x14ac:dyDescent="0.25">
      <c r="B973" s="236" t="s">
        <v>741</v>
      </c>
      <c r="C973" s="242">
        <v>1</v>
      </c>
      <c r="F973"/>
    </row>
    <row r="974" spans="2:6" x14ac:dyDescent="0.25">
      <c r="B974" s="236" t="s">
        <v>741</v>
      </c>
      <c r="C974" s="242">
        <v>1</v>
      </c>
      <c r="F974"/>
    </row>
    <row r="975" spans="2:6" x14ac:dyDescent="0.25">
      <c r="B975" s="236" t="s">
        <v>741</v>
      </c>
      <c r="C975" s="242">
        <v>1</v>
      </c>
      <c r="F975"/>
    </row>
    <row r="976" spans="2:6" x14ac:dyDescent="0.25">
      <c r="B976" s="236" t="s">
        <v>741</v>
      </c>
      <c r="C976" s="242">
        <v>1</v>
      </c>
      <c r="F976"/>
    </row>
    <row r="977" spans="2:6" x14ac:dyDescent="0.25">
      <c r="B977" s="236" t="s">
        <v>742</v>
      </c>
      <c r="C977" s="242">
        <v>1</v>
      </c>
      <c r="F977"/>
    </row>
    <row r="978" spans="2:6" x14ac:dyDescent="0.25">
      <c r="B978" s="236" t="s">
        <v>742</v>
      </c>
      <c r="C978" s="242">
        <v>1</v>
      </c>
      <c r="F978"/>
    </row>
    <row r="979" spans="2:6" x14ac:dyDescent="0.25">
      <c r="B979" s="236" t="s">
        <v>743</v>
      </c>
      <c r="C979" s="242">
        <v>1</v>
      </c>
      <c r="F979"/>
    </row>
    <row r="980" spans="2:6" x14ac:dyDescent="0.25">
      <c r="B980" s="236" t="s">
        <v>744</v>
      </c>
      <c r="C980" s="242">
        <v>1</v>
      </c>
      <c r="F980"/>
    </row>
    <row r="981" spans="2:6" x14ac:dyDescent="0.25">
      <c r="B981" s="236" t="s">
        <v>744</v>
      </c>
      <c r="C981" s="242">
        <v>1</v>
      </c>
      <c r="F981"/>
    </row>
    <row r="982" spans="2:6" x14ac:dyDescent="0.25">
      <c r="B982" s="236" t="s">
        <v>744</v>
      </c>
      <c r="C982" s="242">
        <v>1</v>
      </c>
      <c r="F982"/>
    </row>
    <row r="983" spans="2:6" x14ac:dyDescent="0.25">
      <c r="B983" s="236" t="s">
        <v>744</v>
      </c>
      <c r="C983" s="242">
        <v>1</v>
      </c>
      <c r="F983"/>
    </row>
    <row r="984" spans="2:6" x14ac:dyDescent="0.25">
      <c r="B984" s="236" t="s">
        <v>744</v>
      </c>
      <c r="C984" s="242">
        <v>1</v>
      </c>
      <c r="F984"/>
    </row>
    <row r="985" spans="2:6" x14ac:dyDescent="0.25">
      <c r="B985" s="236" t="s">
        <v>744</v>
      </c>
      <c r="C985" s="242">
        <v>1</v>
      </c>
      <c r="F985"/>
    </row>
    <row r="986" spans="2:6" x14ac:dyDescent="0.25">
      <c r="B986" s="236" t="s">
        <v>744</v>
      </c>
      <c r="C986" s="242">
        <v>1</v>
      </c>
      <c r="F986"/>
    </row>
    <row r="987" spans="2:6" x14ac:dyDescent="0.25">
      <c r="B987" s="236" t="s">
        <v>744</v>
      </c>
      <c r="C987" s="242">
        <v>1</v>
      </c>
      <c r="F987"/>
    </row>
    <row r="988" spans="2:6" x14ac:dyDescent="0.25">
      <c r="B988" s="236" t="s">
        <v>744</v>
      </c>
      <c r="C988" s="242">
        <v>1</v>
      </c>
      <c r="F988"/>
    </row>
    <row r="989" spans="2:6" x14ac:dyDescent="0.25">
      <c r="B989" s="236" t="s">
        <v>744</v>
      </c>
      <c r="C989" s="242">
        <v>1</v>
      </c>
      <c r="F989"/>
    </row>
    <row r="990" spans="2:6" x14ac:dyDescent="0.25">
      <c r="B990" s="236" t="s">
        <v>744</v>
      </c>
      <c r="C990" s="242">
        <v>1</v>
      </c>
      <c r="F990"/>
    </row>
    <row r="991" spans="2:6" x14ac:dyDescent="0.25">
      <c r="B991" s="236" t="s">
        <v>744</v>
      </c>
      <c r="C991" s="242">
        <v>1</v>
      </c>
      <c r="F991"/>
    </row>
    <row r="992" spans="2:6" x14ac:dyDescent="0.25">
      <c r="B992" s="236" t="s">
        <v>744</v>
      </c>
      <c r="C992" s="242">
        <v>1</v>
      </c>
      <c r="F992"/>
    </row>
    <row r="993" spans="2:6" x14ac:dyDescent="0.25">
      <c r="B993" s="236" t="s">
        <v>744</v>
      </c>
      <c r="C993" s="242">
        <v>1</v>
      </c>
      <c r="F993"/>
    </row>
    <row r="994" spans="2:6" x14ac:dyDescent="0.25">
      <c r="B994" s="236" t="s">
        <v>744</v>
      </c>
      <c r="C994" s="242">
        <v>1</v>
      </c>
      <c r="F994"/>
    </row>
    <row r="995" spans="2:6" x14ac:dyDescent="0.25">
      <c r="B995" s="236" t="s">
        <v>744</v>
      </c>
      <c r="C995" s="242">
        <v>1</v>
      </c>
      <c r="F995"/>
    </row>
    <row r="996" spans="2:6" x14ac:dyDescent="0.25">
      <c r="B996" s="236" t="s">
        <v>744</v>
      </c>
      <c r="C996" s="242">
        <v>1</v>
      </c>
      <c r="F996"/>
    </row>
    <row r="997" spans="2:6" x14ac:dyDescent="0.25">
      <c r="B997" s="236" t="s">
        <v>744</v>
      </c>
      <c r="C997" s="242">
        <v>1</v>
      </c>
      <c r="F997"/>
    </row>
    <row r="998" spans="2:6" x14ac:dyDescent="0.25">
      <c r="B998" s="236" t="s">
        <v>744</v>
      </c>
      <c r="C998" s="242">
        <v>1</v>
      </c>
      <c r="F998"/>
    </row>
    <row r="999" spans="2:6" x14ac:dyDescent="0.25">
      <c r="B999" s="236" t="s">
        <v>744</v>
      </c>
      <c r="C999" s="242">
        <v>1</v>
      </c>
      <c r="F999"/>
    </row>
    <row r="1000" spans="2:6" x14ac:dyDescent="0.25">
      <c r="B1000" s="236" t="s">
        <v>744</v>
      </c>
      <c r="C1000" s="242">
        <v>1</v>
      </c>
      <c r="F1000"/>
    </row>
    <row r="1001" spans="2:6" x14ac:dyDescent="0.25">
      <c r="B1001" s="236" t="s">
        <v>744</v>
      </c>
      <c r="C1001" s="242">
        <v>1</v>
      </c>
      <c r="F1001"/>
    </row>
    <row r="1002" spans="2:6" x14ac:dyDescent="0.25">
      <c r="B1002" s="236" t="s">
        <v>744</v>
      </c>
      <c r="C1002" s="242">
        <v>1</v>
      </c>
      <c r="F1002"/>
    </row>
    <row r="1003" spans="2:6" x14ac:dyDescent="0.25">
      <c r="B1003" s="236" t="s">
        <v>744</v>
      </c>
      <c r="C1003" s="242">
        <v>1</v>
      </c>
      <c r="F1003"/>
    </row>
    <row r="1004" spans="2:6" x14ac:dyDescent="0.25">
      <c r="B1004" s="236" t="s">
        <v>744</v>
      </c>
      <c r="C1004" s="242">
        <v>1</v>
      </c>
      <c r="F1004"/>
    </row>
    <row r="1005" spans="2:6" x14ac:dyDescent="0.25">
      <c r="B1005" s="236" t="s">
        <v>744</v>
      </c>
      <c r="C1005" s="242">
        <v>1</v>
      </c>
      <c r="F1005"/>
    </row>
    <row r="1006" spans="2:6" x14ac:dyDescent="0.25">
      <c r="B1006" s="236" t="s">
        <v>744</v>
      </c>
      <c r="C1006" s="242">
        <v>1</v>
      </c>
      <c r="F1006"/>
    </row>
    <row r="1007" spans="2:6" x14ac:dyDescent="0.25">
      <c r="B1007" s="236" t="s">
        <v>744</v>
      </c>
      <c r="C1007" s="242">
        <v>1</v>
      </c>
      <c r="F1007"/>
    </row>
    <row r="1008" spans="2:6" x14ac:dyDescent="0.25">
      <c r="B1008" s="236" t="s">
        <v>744</v>
      </c>
      <c r="C1008" s="242">
        <v>1</v>
      </c>
      <c r="F1008"/>
    </row>
    <row r="1009" spans="2:6" x14ac:dyDescent="0.25">
      <c r="B1009" s="236" t="s">
        <v>744</v>
      </c>
      <c r="C1009" s="242">
        <v>1</v>
      </c>
      <c r="F1009"/>
    </row>
    <row r="1010" spans="2:6" x14ac:dyDescent="0.25">
      <c r="B1010" s="236" t="s">
        <v>744</v>
      </c>
      <c r="C1010" s="242">
        <v>1</v>
      </c>
      <c r="F1010"/>
    </row>
    <row r="1011" spans="2:6" x14ac:dyDescent="0.25">
      <c r="B1011" s="236" t="s">
        <v>744</v>
      </c>
      <c r="C1011" s="242">
        <v>1</v>
      </c>
      <c r="F1011"/>
    </row>
    <row r="1012" spans="2:6" x14ac:dyDescent="0.25">
      <c r="B1012" s="236" t="s">
        <v>744</v>
      </c>
      <c r="C1012" s="242">
        <v>1</v>
      </c>
      <c r="F1012"/>
    </row>
    <row r="1013" spans="2:6" x14ac:dyDescent="0.25">
      <c r="B1013" s="236" t="s">
        <v>744</v>
      </c>
      <c r="C1013" s="242">
        <v>1</v>
      </c>
      <c r="F1013"/>
    </row>
    <row r="1014" spans="2:6" x14ac:dyDescent="0.25">
      <c r="B1014" s="236" t="s">
        <v>744</v>
      </c>
      <c r="C1014" s="242">
        <v>1</v>
      </c>
      <c r="F1014"/>
    </row>
    <row r="1015" spans="2:6" x14ac:dyDescent="0.25">
      <c r="B1015" s="236" t="s">
        <v>744</v>
      </c>
      <c r="C1015" s="242">
        <v>1</v>
      </c>
      <c r="F1015"/>
    </row>
    <row r="1016" spans="2:6" x14ac:dyDescent="0.25">
      <c r="B1016" s="236" t="s">
        <v>744</v>
      </c>
      <c r="C1016" s="242">
        <v>1</v>
      </c>
      <c r="F1016"/>
    </row>
    <row r="1017" spans="2:6" x14ac:dyDescent="0.25">
      <c r="B1017" s="236" t="s">
        <v>744</v>
      </c>
      <c r="C1017" s="242">
        <v>1</v>
      </c>
      <c r="F1017"/>
    </row>
    <row r="1018" spans="2:6" x14ac:dyDescent="0.25">
      <c r="B1018" s="236" t="s">
        <v>744</v>
      </c>
      <c r="C1018" s="242">
        <v>1</v>
      </c>
      <c r="F1018"/>
    </row>
    <row r="1019" spans="2:6" x14ac:dyDescent="0.25">
      <c r="B1019" s="236" t="s">
        <v>744</v>
      </c>
      <c r="C1019" s="242">
        <v>1</v>
      </c>
      <c r="F1019"/>
    </row>
    <row r="1020" spans="2:6" x14ac:dyDescent="0.25">
      <c r="B1020" s="236" t="s">
        <v>744</v>
      </c>
      <c r="C1020" s="242">
        <v>1</v>
      </c>
      <c r="F1020"/>
    </row>
    <row r="1021" spans="2:6" x14ac:dyDescent="0.25">
      <c r="B1021" s="236" t="s">
        <v>744</v>
      </c>
      <c r="C1021" s="242">
        <v>1</v>
      </c>
      <c r="F1021"/>
    </row>
    <row r="1022" spans="2:6" x14ac:dyDescent="0.25">
      <c r="B1022" s="236" t="s">
        <v>744</v>
      </c>
      <c r="C1022" s="242">
        <v>1</v>
      </c>
      <c r="F1022"/>
    </row>
    <row r="1023" spans="2:6" x14ac:dyDescent="0.25">
      <c r="B1023" s="236" t="s">
        <v>744</v>
      </c>
      <c r="C1023" s="242">
        <v>1</v>
      </c>
      <c r="F1023"/>
    </row>
    <row r="1024" spans="2:6" x14ac:dyDescent="0.25">
      <c r="B1024" s="236" t="s">
        <v>744</v>
      </c>
      <c r="C1024" s="242">
        <v>1</v>
      </c>
      <c r="F1024"/>
    </row>
    <row r="1025" spans="2:6" x14ac:dyDescent="0.25">
      <c r="B1025" s="236" t="s">
        <v>744</v>
      </c>
      <c r="C1025" s="242">
        <v>1</v>
      </c>
      <c r="F1025"/>
    </row>
    <row r="1026" spans="2:6" x14ac:dyDescent="0.25">
      <c r="B1026" s="236" t="s">
        <v>744</v>
      </c>
      <c r="C1026" s="242">
        <v>1</v>
      </c>
      <c r="F1026"/>
    </row>
    <row r="1027" spans="2:6" x14ac:dyDescent="0.25">
      <c r="B1027" s="236" t="s">
        <v>744</v>
      </c>
      <c r="C1027" s="242">
        <v>1</v>
      </c>
      <c r="F1027"/>
    </row>
    <row r="1028" spans="2:6" x14ac:dyDescent="0.25">
      <c r="B1028" s="236" t="s">
        <v>744</v>
      </c>
      <c r="C1028" s="242">
        <v>1</v>
      </c>
      <c r="F1028"/>
    </row>
    <row r="1029" spans="2:6" x14ac:dyDescent="0.25">
      <c r="B1029" s="236" t="s">
        <v>744</v>
      </c>
      <c r="C1029" s="242">
        <v>1</v>
      </c>
      <c r="F1029"/>
    </row>
    <row r="1030" spans="2:6" x14ac:dyDescent="0.25">
      <c r="B1030" s="236" t="s">
        <v>744</v>
      </c>
      <c r="C1030" s="242">
        <v>1</v>
      </c>
      <c r="F1030"/>
    </row>
    <row r="1031" spans="2:6" x14ac:dyDescent="0.25">
      <c r="B1031" s="236" t="s">
        <v>744</v>
      </c>
      <c r="C1031" s="242">
        <v>1</v>
      </c>
      <c r="F1031"/>
    </row>
    <row r="1032" spans="2:6" x14ac:dyDescent="0.25">
      <c r="B1032" s="236" t="s">
        <v>744</v>
      </c>
      <c r="C1032" s="242">
        <v>1</v>
      </c>
      <c r="F1032"/>
    </row>
    <row r="1033" spans="2:6" x14ac:dyDescent="0.25">
      <c r="B1033" s="236" t="s">
        <v>744</v>
      </c>
      <c r="C1033" s="242">
        <v>1</v>
      </c>
      <c r="F1033"/>
    </row>
    <row r="1034" spans="2:6" x14ac:dyDescent="0.25">
      <c r="B1034" s="236" t="s">
        <v>744</v>
      </c>
      <c r="C1034" s="242">
        <v>1</v>
      </c>
      <c r="F1034"/>
    </row>
    <row r="1035" spans="2:6" x14ac:dyDescent="0.25">
      <c r="B1035" s="236" t="s">
        <v>745</v>
      </c>
      <c r="C1035" s="242">
        <v>1</v>
      </c>
      <c r="F1035"/>
    </row>
    <row r="1036" spans="2:6" x14ac:dyDescent="0.25">
      <c r="B1036" s="236" t="s">
        <v>492</v>
      </c>
      <c r="C1036" s="242">
        <v>1</v>
      </c>
      <c r="F1036"/>
    </row>
    <row r="1037" spans="2:6" x14ac:dyDescent="0.25">
      <c r="B1037" s="236" t="s">
        <v>492</v>
      </c>
      <c r="C1037" s="242">
        <v>1</v>
      </c>
      <c r="F1037"/>
    </row>
    <row r="1038" spans="2:6" x14ac:dyDescent="0.25">
      <c r="B1038" s="236" t="s">
        <v>492</v>
      </c>
      <c r="C1038" s="242">
        <v>1</v>
      </c>
      <c r="F1038"/>
    </row>
    <row r="1039" spans="2:6" x14ac:dyDescent="0.25">
      <c r="B1039" s="236" t="s">
        <v>492</v>
      </c>
      <c r="C1039" s="242">
        <v>1</v>
      </c>
      <c r="F1039"/>
    </row>
    <row r="1040" spans="2:6" x14ac:dyDescent="0.25">
      <c r="B1040" s="236" t="s">
        <v>492</v>
      </c>
      <c r="C1040" s="242">
        <v>1</v>
      </c>
      <c r="F1040"/>
    </row>
    <row r="1041" spans="2:6" x14ac:dyDescent="0.25">
      <c r="B1041" s="236" t="s">
        <v>492</v>
      </c>
      <c r="C1041" s="242">
        <v>1</v>
      </c>
      <c r="F1041"/>
    </row>
    <row r="1042" spans="2:6" x14ac:dyDescent="0.25">
      <c r="B1042" s="236" t="s">
        <v>492</v>
      </c>
      <c r="C1042" s="242">
        <v>1</v>
      </c>
      <c r="F1042"/>
    </row>
    <row r="1043" spans="2:6" x14ac:dyDescent="0.25">
      <c r="B1043" s="236" t="s">
        <v>492</v>
      </c>
      <c r="C1043" s="242">
        <v>1</v>
      </c>
      <c r="F1043"/>
    </row>
    <row r="1044" spans="2:6" x14ac:dyDescent="0.25">
      <c r="B1044" s="236" t="s">
        <v>492</v>
      </c>
      <c r="C1044" s="242">
        <v>1</v>
      </c>
      <c r="F1044"/>
    </row>
    <row r="1045" spans="2:6" x14ac:dyDescent="0.25">
      <c r="B1045" s="236" t="s">
        <v>746</v>
      </c>
      <c r="C1045" s="242">
        <v>1</v>
      </c>
      <c r="F1045"/>
    </row>
    <row r="1046" spans="2:6" x14ac:dyDescent="0.25">
      <c r="B1046" s="236" t="s">
        <v>746</v>
      </c>
      <c r="C1046" s="242">
        <v>1</v>
      </c>
      <c r="F1046"/>
    </row>
    <row r="1047" spans="2:6" x14ac:dyDescent="0.25">
      <c r="B1047" s="236" t="s">
        <v>746</v>
      </c>
      <c r="C1047" s="242">
        <v>1</v>
      </c>
      <c r="F1047"/>
    </row>
    <row r="1048" spans="2:6" x14ac:dyDescent="0.25">
      <c r="B1048" s="236" t="s">
        <v>746</v>
      </c>
      <c r="C1048" s="242">
        <v>1</v>
      </c>
      <c r="F1048"/>
    </row>
    <row r="1049" spans="2:6" x14ac:dyDescent="0.25">
      <c r="B1049" s="236" t="s">
        <v>746</v>
      </c>
      <c r="C1049" s="242">
        <v>1</v>
      </c>
      <c r="F1049"/>
    </row>
    <row r="1050" spans="2:6" x14ac:dyDescent="0.25">
      <c r="B1050" s="236" t="s">
        <v>746</v>
      </c>
      <c r="C1050" s="242">
        <v>1</v>
      </c>
      <c r="F1050"/>
    </row>
    <row r="1051" spans="2:6" x14ac:dyDescent="0.25">
      <c r="B1051" s="236" t="s">
        <v>746</v>
      </c>
      <c r="C1051" s="242">
        <v>1</v>
      </c>
      <c r="F1051"/>
    </row>
    <row r="1052" spans="2:6" x14ac:dyDescent="0.25">
      <c r="B1052" s="236" t="s">
        <v>746</v>
      </c>
      <c r="C1052" s="242">
        <v>1</v>
      </c>
      <c r="F1052"/>
    </row>
    <row r="1053" spans="2:6" x14ac:dyDescent="0.25">
      <c r="B1053" s="236" t="s">
        <v>746</v>
      </c>
      <c r="C1053" s="242">
        <v>1</v>
      </c>
      <c r="F1053"/>
    </row>
    <row r="1054" spans="2:6" x14ac:dyDescent="0.25">
      <c r="B1054" s="236" t="s">
        <v>746</v>
      </c>
      <c r="C1054" s="242">
        <v>1</v>
      </c>
      <c r="F1054"/>
    </row>
    <row r="1055" spans="2:6" x14ac:dyDescent="0.25">
      <c r="B1055" s="236" t="s">
        <v>746</v>
      </c>
      <c r="C1055" s="242">
        <v>1</v>
      </c>
      <c r="F1055"/>
    </row>
    <row r="1056" spans="2:6" x14ac:dyDescent="0.25">
      <c r="B1056" s="236" t="s">
        <v>746</v>
      </c>
      <c r="C1056" s="242">
        <v>1</v>
      </c>
      <c r="F1056"/>
    </row>
    <row r="1057" spans="2:6" x14ac:dyDescent="0.25">
      <c r="B1057" s="236" t="s">
        <v>746</v>
      </c>
      <c r="C1057" s="242">
        <v>1</v>
      </c>
      <c r="F1057"/>
    </row>
    <row r="1058" spans="2:6" x14ac:dyDescent="0.25">
      <c r="B1058" s="236" t="s">
        <v>746</v>
      </c>
      <c r="C1058" s="242">
        <v>1</v>
      </c>
      <c r="F1058"/>
    </row>
    <row r="1059" spans="2:6" x14ac:dyDescent="0.25">
      <c r="B1059" s="236" t="s">
        <v>746</v>
      </c>
      <c r="C1059" s="242">
        <v>1</v>
      </c>
      <c r="F1059"/>
    </row>
    <row r="1060" spans="2:6" x14ac:dyDescent="0.25">
      <c r="B1060" s="236" t="s">
        <v>746</v>
      </c>
      <c r="C1060" s="242">
        <v>1</v>
      </c>
      <c r="F1060"/>
    </row>
    <row r="1061" spans="2:6" x14ac:dyDescent="0.25">
      <c r="B1061" s="236" t="s">
        <v>746</v>
      </c>
      <c r="C1061" s="242">
        <v>1</v>
      </c>
      <c r="F1061"/>
    </row>
    <row r="1062" spans="2:6" x14ac:dyDescent="0.25">
      <c r="B1062" s="236" t="s">
        <v>746</v>
      </c>
      <c r="C1062" s="242">
        <v>1</v>
      </c>
      <c r="F1062"/>
    </row>
    <row r="1063" spans="2:6" x14ac:dyDescent="0.25">
      <c r="B1063" s="236" t="s">
        <v>747</v>
      </c>
      <c r="C1063" s="242">
        <v>1</v>
      </c>
      <c r="F1063"/>
    </row>
    <row r="1064" spans="2:6" x14ac:dyDescent="0.25">
      <c r="B1064" s="236" t="s">
        <v>747</v>
      </c>
      <c r="C1064" s="242">
        <v>1</v>
      </c>
      <c r="F1064"/>
    </row>
    <row r="1065" spans="2:6" x14ac:dyDescent="0.25">
      <c r="B1065" s="236" t="s">
        <v>747</v>
      </c>
      <c r="C1065" s="242">
        <v>1</v>
      </c>
      <c r="F1065"/>
    </row>
    <row r="1066" spans="2:6" x14ac:dyDescent="0.25">
      <c r="B1066" s="236" t="s">
        <v>748</v>
      </c>
      <c r="C1066" s="242">
        <v>1</v>
      </c>
      <c r="F1066"/>
    </row>
    <row r="1067" spans="2:6" x14ac:dyDescent="0.25">
      <c r="B1067" s="236" t="s">
        <v>748</v>
      </c>
      <c r="C1067" s="242">
        <v>1</v>
      </c>
      <c r="F1067"/>
    </row>
    <row r="1068" spans="2:6" x14ac:dyDescent="0.25">
      <c r="B1068" s="236" t="s">
        <v>749</v>
      </c>
      <c r="C1068" s="242">
        <v>1</v>
      </c>
      <c r="F1068"/>
    </row>
    <row r="1069" spans="2:6" x14ac:dyDescent="0.25">
      <c r="B1069" s="236" t="s">
        <v>750</v>
      </c>
      <c r="C1069" s="242">
        <v>1</v>
      </c>
      <c r="F1069"/>
    </row>
    <row r="1070" spans="2:6" x14ac:dyDescent="0.25">
      <c r="B1070" s="236" t="s">
        <v>494</v>
      </c>
      <c r="C1070" s="242">
        <v>1</v>
      </c>
      <c r="F1070"/>
    </row>
    <row r="1071" spans="2:6" x14ac:dyDescent="0.25">
      <c r="B1071" s="236" t="s">
        <v>494</v>
      </c>
      <c r="C1071" s="242">
        <v>1</v>
      </c>
      <c r="F1071"/>
    </row>
    <row r="1072" spans="2:6" x14ac:dyDescent="0.25">
      <c r="B1072" s="236" t="s">
        <v>751</v>
      </c>
      <c r="C1072" s="242">
        <v>1</v>
      </c>
      <c r="F1072"/>
    </row>
    <row r="1073" spans="2:6" x14ac:dyDescent="0.25">
      <c r="B1073" s="236" t="s">
        <v>752</v>
      </c>
      <c r="C1073" s="242">
        <v>1</v>
      </c>
      <c r="F1073"/>
    </row>
    <row r="1074" spans="2:6" x14ac:dyDescent="0.25">
      <c r="B1074" s="236" t="s">
        <v>752</v>
      </c>
      <c r="C1074" s="242">
        <v>1</v>
      </c>
      <c r="F1074"/>
    </row>
    <row r="1075" spans="2:6" x14ac:dyDescent="0.25">
      <c r="B1075" s="236" t="s">
        <v>753</v>
      </c>
      <c r="C1075" s="242">
        <v>1</v>
      </c>
      <c r="F1075"/>
    </row>
    <row r="1076" spans="2:6" x14ac:dyDescent="0.25">
      <c r="B1076" s="236" t="s">
        <v>754</v>
      </c>
      <c r="C1076" s="242">
        <v>1</v>
      </c>
      <c r="F1076"/>
    </row>
    <row r="1077" spans="2:6" x14ac:dyDescent="0.25">
      <c r="B1077" s="236" t="s">
        <v>754</v>
      </c>
      <c r="C1077" s="242">
        <v>1</v>
      </c>
      <c r="F1077"/>
    </row>
    <row r="1078" spans="2:6" x14ac:dyDescent="0.25">
      <c r="B1078" s="236" t="s">
        <v>507</v>
      </c>
      <c r="C1078" s="242">
        <v>1</v>
      </c>
      <c r="F1078"/>
    </row>
    <row r="1079" spans="2:6" x14ac:dyDescent="0.25">
      <c r="B1079" s="236" t="s">
        <v>755</v>
      </c>
      <c r="C1079" s="242">
        <v>1</v>
      </c>
      <c r="F1079"/>
    </row>
    <row r="1080" spans="2:6" x14ac:dyDescent="0.25">
      <c r="B1080" s="236" t="s">
        <v>755</v>
      </c>
      <c r="C1080" s="242">
        <v>1</v>
      </c>
      <c r="F1080"/>
    </row>
    <row r="1081" spans="2:6" x14ac:dyDescent="0.25">
      <c r="B1081" s="236" t="s">
        <v>486</v>
      </c>
      <c r="C1081" s="242">
        <v>1</v>
      </c>
      <c r="F1081"/>
    </row>
    <row r="1082" spans="2:6" x14ac:dyDescent="0.25">
      <c r="B1082" s="236" t="s">
        <v>756</v>
      </c>
      <c r="C1082" s="242">
        <v>1</v>
      </c>
      <c r="F1082"/>
    </row>
    <row r="1083" spans="2:6" x14ac:dyDescent="0.25">
      <c r="B1083" s="236" t="s">
        <v>756</v>
      </c>
      <c r="C1083" s="242">
        <v>1</v>
      </c>
      <c r="F1083"/>
    </row>
    <row r="1084" spans="2:6" x14ac:dyDescent="0.25">
      <c r="B1084" s="236" t="s">
        <v>756</v>
      </c>
      <c r="C1084" s="242">
        <v>1</v>
      </c>
      <c r="F1084"/>
    </row>
    <row r="1085" spans="2:6" x14ac:dyDescent="0.25">
      <c r="B1085" s="236" t="s">
        <v>487</v>
      </c>
      <c r="C1085" s="242">
        <v>1</v>
      </c>
      <c r="F1085"/>
    </row>
    <row r="1086" spans="2:6" x14ac:dyDescent="0.25">
      <c r="B1086" s="236" t="s">
        <v>487</v>
      </c>
      <c r="C1086" s="242">
        <v>1</v>
      </c>
      <c r="F1086"/>
    </row>
    <row r="1087" spans="2:6" x14ac:dyDescent="0.25">
      <c r="B1087" s="236" t="s">
        <v>757</v>
      </c>
      <c r="C1087" s="242">
        <v>1</v>
      </c>
      <c r="F1087"/>
    </row>
    <row r="1088" spans="2:6" x14ac:dyDescent="0.25">
      <c r="B1088" s="236" t="s">
        <v>495</v>
      </c>
      <c r="C1088" s="242">
        <v>1</v>
      </c>
      <c r="F1088"/>
    </row>
    <row r="1089" spans="2:6" x14ac:dyDescent="0.25">
      <c r="B1089" s="236" t="s">
        <v>758</v>
      </c>
      <c r="C1089" s="242">
        <v>1</v>
      </c>
      <c r="F1089"/>
    </row>
    <row r="1090" spans="2:6" x14ac:dyDescent="0.25">
      <c r="B1090" s="236" t="s">
        <v>758</v>
      </c>
      <c r="C1090" s="242">
        <v>1</v>
      </c>
      <c r="F1090"/>
    </row>
    <row r="1091" spans="2:6" x14ac:dyDescent="0.25">
      <c r="B1091" s="236" t="s">
        <v>758</v>
      </c>
      <c r="C1091" s="242">
        <v>1</v>
      </c>
      <c r="F1091"/>
    </row>
    <row r="1092" spans="2:6" x14ac:dyDescent="0.25">
      <c r="B1092" s="236" t="s">
        <v>759</v>
      </c>
      <c r="C1092" s="242">
        <v>1</v>
      </c>
      <c r="F1092"/>
    </row>
    <row r="1093" spans="2:6" x14ac:dyDescent="0.25">
      <c r="B1093" s="236" t="s">
        <v>760</v>
      </c>
      <c r="C1093" s="242">
        <v>1</v>
      </c>
      <c r="F1093"/>
    </row>
    <row r="1094" spans="2:6" x14ac:dyDescent="0.25">
      <c r="B1094" s="236" t="s">
        <v>760</v>
      </c>
      <c r="C1094" s="242">
        <v>1</v>
      </c>
      <c r="F1094"/>
    </row>
    <row r="1095" spans="2:6" x14ac:dyDescent="0.25">
      <c r="B1095" s="236" t="s">
        <v>760</v>
      </c>
      <c r="C1095" s="242">
        <v>1</v>
      </c>
      <c r="F1095"/>
    </row>
    <row r="1096" spans="2:6" x14ac:dyDescent="0.25">
      <c r="B1096" s="236" t="s">
        <v>761</v>
      </c>
      <c r="C1096" s="242">
        <v>1</v>
      </c>
      <c r="F1096"/>
    </row>
    <row r="1097" spans="2:6" x14ac:dyDescent="0.25">
      <c r="B1097" s="236" t="s">
        <v>761</v>
      </c>
      <c r="C1097" s="242">
        <v>1</v>
      </c>
      <c r="F1097"/>
    </row>
    <row r="1098" spans="2:6" x14ac:dyDescent="0.25">
      <c r="B1098" s="236" t="s">
        <v>761</v>
      </c>
      <c r="C1098" s="242">
        <v>1</v>
      </c>
      <c r="F1098"/>
    </row>
    <row r="1099" spans="2:6" x14ac:dyDescent="0.25">
      <c r="B1099" s="236" t="s">
        <v>761</v>
      </c>
      <c r="C1099" s="242">
        <v>1</v>
      </c>
      <c r="F1099"/>
    </row>
    <row r="1100" spans="2:6" x14ac:dyDescent="0.25">
      <c r="B1100" s="236" t="s">
        <v>762</v>
      </c>
      <c r="C1100" s="242">
        <v>1</v>
      </c>
      <c r="F1100"/>
    </row>
    <row r="1101" spans="2:6" x14ac:dyDescent="0.25">
      <c r="B1101" s="236" t="s">
        <v>762</v>
      </c>
      <c r="C1101" s="242">
        <v>1</v>
      </c>
      <c r="F1101"/>
    </row>
    <row r="1102" spans="2:6" x14ac:dyDescent="0.25">
      <c r="B1102" s="236" t="s">
        <v>762</v>
      </c>
      <c r="C1102" s="242">
        <v>1</v>
      </c>
      <c r="F1102"/>
    </row>
    <row r="1103" spans="2:6" x14ac:dyDescent="0.25">
      <c r="B1103" s="236" t="s">
        <v>762</v>
      </c>
      <c r="C1103" s="242">
        <v>1</v>
      </c>
      <c r="F1103"/>
    </row>
    <row r="1104" spans="2:6" x14ac:dyDescent="0.25">
      <c r="B1104" s="236" t="s">
        <v>762</v>
      </c>
      <c r="C1104" s="242">
        <v>1</v>
      </c>
      <c r="F1104"/>
    </row>
    <row r="1105" spans="2:6" x14ac:dyDescent="0.25">
      <c r="B1105" s="236" t="s">
        <v>762</v>
      </c>
      <c r="C1105" s="242">
        <v>1</v>
      </c>
      <c r="F1105"/>
    </row>
    <row r="1106" spans="2:6" x14ac:dyDescent="0.25">
      <c r="B1106" s="236" t="s">
        <v>763</v>
      </c>
      <c r="C1106" s="242">
        <v>1</v>
      </c>
      <c r="F1106"/>
    </row>
    <row r="1107" spans="2:6" x14ac:dyDescent="0.25">
      <c r="B1107" s="236" t="s">
        <v>763</v>
      </c>
      <c r="C1107" s="242">
        <v>1</v>
      </c>
      <c r="F1107"/>
    </row>
    <row r="1108" spans="2:6" x14ac:dyDescent="0.25">
      <c r="B1108" s="236" t="s">
        <v>763</v>
      </c>
      <c r="C1108" s="242">
        <v>1</v>
      </c>
      <c r="F1108"/>
    </row>
    <row r="1109" spans="2:6" x14ac:dyDescent="0.25">
      <c r="B1109" s="236" t="s">
        <v>497</v>
      </c>
      <c r="C1109" s="242">
        <v>1</v>
      </c>
      <c r="F1109"/>
    </row>
    <row r="1110" spans="2:6" x14ac:dyDescent="0.25">
      <c r="B1110" s="236" t="s">
        <v>499</v>
      </c>
      <c r="C1110" s="242">
        <v>1</v>
      </c>
      <c r="F1110"/>
    </row>
    <row r="1111" spans="2:6" x14ac:dyDescent="0.25">
      <c r="B1111" s="236" t="s">
        <v>764</v>
      </c>
      <c r="C1111" s="242">
        <v>1</v>
      </c>
      <c r="F1111"/>
    </row>
    <row r="1112" spans="2:6" x14ac:dyDescent="0.25">
      <c r="B1112" s="236" t="s">
        <v>764</v>
      </c>
      <c r="C1112" s="242">
        <v>1</v>
      </c>
      <c r="F1112"/>
    </row>
    <row r="1113" spans="2:6" x14ac:dyDescent="0.25">
      <c r="B1113" s="236" t="s">
        <v>502</v>
      </c>
      <c r="C1113" s="242">
        <v>1</v>
      </c>
      <c r="F1113"/>
    </row>
    <row r="1114" spans="2:6" x14ac:dyDescent="0.25">
      <c r="B1114" s="236" t="s">
        <v>503</v>
      </c>
      <c r="C1114" s="242">
        <v>1</v>
      </c>
      <c r="F1114"/>
    </row>
    <row r="1115" spans="2:6" x14ac:dyDescent="0.25">
      <c r="B1115" s="236" t="s">
        <v>503</v>
      </c>
      <c r="C1115" s="242">
        <v>1</v>
      </c>
      <c r="F1115"/>
    </row>
    <row r="1116" spans="2:6" x14ac:dyDescent="0.25">
      <c r="B1116" s="236" t="s">
        <v>504</v>
      </c>
      <c r="C1116" s="242">
        <v>1</v>
      </c>
      <c r="F1116"/>
    </row>
    <row r="1117" spans="2:6" x14ac:dyDescent="0.25">
      <c r="B1117" s="236" t="s">
        <v>504</v>
      </c>
      <c r="C1117" s="242">
        <v>1</v>
      </c>
      <c r="F1117"/>
    </row>
    <row r="1118" spans="2:6" x14ac:dyDescent="0.25">
      <c r="B1118" s="236" t="s">
        <v>505</v>
      </c>
      <c r="C1118" s="242">
        <v>1</v>
      </c>
      <c r="F1118"/>
    </row>
    <row r="1119" spans="2:6" x14ac:dyDescent="0.25">
      <c r="B1119" s="236" t="s">
        <v>505</v>
      </c>
      <c r="C1119" s="242">
        <v>1</v>
      </c>
      <c r="F1119"/>
    </row>
    <row r="1120" spans="2:6" x14ac:dyDescent="0.25">
      <c r="B1120" s="236" t="s">
        <v>765</v>
      </c>
      <c r="C1120" s="242">
        <v>1</v>
      </c>
      <c r="F1120"/>
    </row>
    <row r="1121" spans="2:6" x14ac:dyDescent="0.25">
      <c r="B1121" s="236" t="s">
        <v>765</v>
      </c>
      <c r="C1121" s="242">
        <v>1</v>
      </c>
      <c r="F1121"/>
    </row>
    <row r="1122" spans="2:6" x14ac:dyDescent="0.25">
      <c r="B1122" s="236" t="s">
        <v>766</v>
      </c>
      <c r="C1122" s="242">
        <v>1</v>
      </c>
      <c r="F1122"/>
    </row>
    <row r="1123" spans="2:6" x14ac:dyDescent="0.25">
      <c r="B1123" s="236" t="s">
        <v>766</v>
      </c>
      <c r="C1123" s="242">
        <v>1</v>
      </c>
      <c r="F1123"/>
    </row>
    <row r="1124" spans="2:6" x14ac:dyDescent="0.25">
      <c r="B1124" s="236" t="s">
        <v>766</v>
      </c>
      <c r="C1124" s="242">
        <v>1</v>
      </c>
      <c r="F1124"/>
    </row>
    <row r="1125" spans="2:6" x14ac:dyDescent="0.25">
      <c r="B1125" s="236" t="s">
        <v>766</v>
      </c>
      <c r="C1125" s="242">
        <v>1</v>
      </c>
      <c r="F1125"/>
    </row>
    <row r="1126" spans="2:6" x14ac:dyDescent="0.25">
      <c r="B1126" s="236" t="s">
        <v>766</v>
      </c>
      <c r="C1126" s="242">
        <v>1</v>
      </c>
      <c r="F1126"/>
    </row>
    <row r="1127" spans="2:6" x14ac:dyDescent="0.25">
      <c r="B1127" s="236" t="s">
        <v>766</v>
      </c>
      <c r="C1127" s="242">
        <v>1</v>
      </c>
      <c r="F1127"/>
    </row>
    <row r="1128" spans="2:6" x14ac:dyDescent="0.25">
      <c r="B1128" s="236" t="s">
        <v>766</v>
      </c>
      <c r="C1128" s="242">
        <v>1</v>
      </c>
      <c r="F1128"/>
    </row>
    <row r="1129" spans="2:6" x14ac:dyDescent="0.25">
      <c r="B1129" s="236" t="s">
        <v>767</v>
      </c>
      <c r="C1129" s="242">
        <v>1</v>
      </c>
      <c r="F1129"/>
    </row>
    <row r="1130" spans="2:6" x14ac:dyDescent="0.25">
      <c r="B1130" s="236" t="s">
        <v>500</v>
      </c>
      <c r="C1130" s="242">
        <v>1</v>
      </c>
      <c r="F1130"/>
    </row>
    <row r="1131" spans="2:6" x14ac:dyDescent="0.25">
      <c r="B1131" s="236" t="s">
        <v>501</v>
      </c>
      <c r="C1131" s="242">
        <v>1</v>
      </c>
      <c r="F1131"/>
    </row>
    <row r="1132" spans="2:6" x14ac:dyDescent="0.25">
      <c r="B1132" s="236" t="s">
        <v>768</v>
      </c>
      <c r="C1132" s="242">
        <v>1</v>
      </c>
      <c r="F1132"/>
    </row>
    <row r="1133" spans="2:6" x14ac:dyDescent="0.25">
      <c r="B1133" s="236" t="s">
        <v>768</v>
      </c>
      <c r="C1133" s="242">
        <v>1</v>
      </c>
      <c r="F1133"/>
    </row>
    <row r="1134" spans="2:6" x14ac:dyDescent="0.25">
      <c r="B1134" s="236" t="s">
        <v>768</v>
      </c>
      <c r="C1134" s="242">
        <v>1</v>
      </c>
      <c r="F1134"/>
    </row>
    <row r="1135" spans="2:6" x14ac:dyDescent="0.25">
      <c r="B1135" s="236" t="s">
        <v>768</v>
      </c>
      <c r="C1135" s="242">
        <v>1</v>
      </c>
      <c r="F1135"/>
    </row>
    <row r="1136" spans="2:6" x14ac:dyDescent="0.25">
      <c r="B1136" s="236" t="s">
        <v>769</v>
      </c>
      <c r="C1136" s="242">
        <v>1</v>
      </c>
      <c r="F1136"/>
    </row>
    <row r="1137" spans="2:6" x14ac:dyDescent="0.25">
      <c r="B1137" s="236" t="s">
        <v>770</v>
      </c>
      <c r="C1137" s="242">
        <v>1</v>
      </c>
      <c r="F1137"/>
    </row>
    <row r="1138" spans="2:6" x14ac:dyDescent="0.25">
      <c r="B1138" s="236" t="s">
        <v>771</v>
      </c>
      <c r="C1138" s="242">
        <v>1</v>
      </c>
      <c r="F1138"/>
    </row>
    <row r="1139" spans="2:6" x14ac:dyDescent="0.25">
      <c r="B1139" s="236" t="s">
        <v>772</v>
      </c>
      <c r="C1139" s="242">
        <v>1</v>
      </c>
      <c r="F1139"/>
    </row>
    <row r="1140" spans="2:6" x14ac:dyDescent="0.25">
      <c r="B1140" s="236" t="s">
        <v>509</v>
      </c>
      <c r="C1140" s="242">
        <v>1</v>
      </c>
      <c r="F1140"/>
    </row>
    <row r="1141" spans="2:6" x14ac:dyDescent="0.25">
      <c r="B1141" s="236" t="s">
        <v>773</v>
      </c>
      <c r="C1141" s="242">
        <v>1</v>
      </c>
      <c r="F1141"/>
    </row>
    <row r="1142" spans="2:6" x14ac:dyDescent="0.25">
      <c r="B1142" s="236" t="s">
        <v>774</v>
      </c>
      <c r="C1142" s="242">
        <v>1</v>
      </c>
      <c r="F1142"/>
    </row>
    <row r="1143" spans="2:6" x14ac:dyDescent="0.25">
      <c r="B1143" s="236" t="s">
        <v>775</v>
      </c>
      <c r="C1143" s="242">
        <v>1</v>
      </c>
      <c r="F1143"/>
    </row>
    <row r="1144" spans="2:6" x14ac:dyDescent="0.25">
      <c r="B1144" s="236" t="s">
        <v>775</v>
      </c>
      <c r="C1144" s="242">
        <v>1</v>
      </c>
      <c r="F1144"/>
    </row>
    <row r="1145" spans="2:6" x14ac:dyDescent="0.25">
      <c r="B1145" s="236" t="s">
        <v>776</v>
      </c>
      <c r="C1145" s="242">
        <v>1</v>
      </c>
      <c r="F1145"/>
    </row>
    <row r="1146" spans="2:6" x14ac:dyDescent="0.25">
      <c r="B1146" s="236" t="s">
        <v>777</v>
      </c>
      <c r="C1146" s="242">
        <v>1</v>
      </c>
      <c r="F1146"/>
    </row>
    <row r="1147" spans="2:6" x14ac:dyDescent="0.25">
      <c r="B1147" s="236" t="s">
        <v>777</v>
      </c>
      <c r="C1147" s="242">
        <v>1</v>
      </c>
      <c r="F1147"/>
    </row>
    <row r="1148" spans="2:6" x14ac:dyDescent="0.25">
      <c r="B1148" s="236" t="s">
        <v>778</v>
      </c>
      <c r="C1148" s="242">
        <v>1</v>
      </c>
      <c r="F1148"/>
    </row>
    <row r="1149" spans="2:6" x14ac:dyDescent="0.25">
      <c r="B1149" s="236" t="s">
        <v>779</v>
      </c>
      <c r="C1149" s="242">
        <v>1</v>
      </c>
      <c r="F1149"/>
    </row>
    <row r="1150" spans="2:6" x14ac:dyDescent="0.25">
      <c r="B1150" s="236" t="s">
        <v>779</v>
      </c>
      <c r="C1150" s="242">
        <v>1</v>
      </c>
      <c r="F1150"/>
    </row>
    <row r="1151" spans="2:6" x14ac:dyDescent="0.25">
      <c r="B1151" s="236" t="s">
        <v>779</v>
      </c>
      <c r="C1151" s="242">
        <v>1</v>
      </c>
      <c r="F1151"/>
    </row>
    <row r="1152" spans="2:6" x14ac:dyDescent="0.25">
      <c r="B1152" s="236" t="s">
        <v>779</v>
      </c>
      <c r="C1152" s="242">
        <v>1</v>
      </c>
      <c r="F1152"/>
    </row>
    <row r="1153" spans="2:6" x14ac:dyDescent="0.25">
      <c r="B1153" s="236" t="s">
        <v>779</v>
      </c>
      <c r="C1153" s="242">
        <v>1</v>
      </c>
      <c r="F1153"/>
    </row>
    <row r="1154" spans="2:6" x14ac:dyDescent="0.25">
      <c r="B1154" s="236" t="s">
        <v>779</v>
      </c>
      <c r="C1154" s="242">
        <v>1</v>
      </c>
      <c r="F1154"/>
    </row>
    <row r="1155" spans="2:6" x14ac:dyDescent="0.25">
      <c r="B1155" s="236" t="s">
        <v>779</v>
      </c>
      <c r="C1155" s="242">
        <v>1</v>
      </c>
      <c r="F1155"/>
    </row>
    <row r="1156" spans="2:6" x14ac:dyDescent="0.25">
      <c r="B1156" s="236" t="s">
        <v>779</v>
      </c>
      <c r="C1156" s="242">
        <v>1</v>
      </c>
      <c r="F1156"/>
    </row>
    <row r="1157" spans="2:6" x14ac:dyDescent="0.25">
      <c r="B1157" s="236" t="s">
        <v>779</v>
      </c>
      <c r="C1157" s="242">
        <v>1</v>
      </c>
      <c r="F1157"/>
    </row>
    <row r="1158" spans="2:6" x14ac:dyDescent="0.25">
      <c r="B1158" s="236" t="s">
        <v>779</v>
      </c>
      <c r="C1158" s="242">
        <v>1</v>
      </c>
      <c r="F1158"/>
    </row>
    <row r="1159" spans="2:6" x14ac:dyDescent="0.25">
      <c r="B1159" s="236" t="s">
        <v>779</v>
      </c>
      <c r="C1159" s="242">
        <v>1</v>
      </c>
      <c r="F1159"/>
    </row>
    <row r="1160" spans="2:6" x14ac:dyDescent="0.25">
      <c r="B1160" s="236" t="s">
        <v>779</v>
      </c>
      <c r="C1160" s="242">
        <v>1</v>
      </c>
      <c r="F1160"/>
    </row>
    <row r="1161" spans="2:6" x14ac:dyDescent="0.25">
      <c r="B1161" s="236" t="s">
        <v>779</v>
      </c>
      <c r="C1161" s="242">
        <v>1</v>
      </c>
      <c r="F1161"/>
    </row>
    <row r="1162" spans="2:6" x14ac:dyDescent="0.25">
      <c r="B1162" s="236" t="s">
        <v>779</v>
      </c>
      <c r="C1162" s="242">
        <v>1</v>
      </c>
      <c r="F1162"/>
    </row>
    <row r="1163" spans="2:6" x14ac:dyDescent="0.25">
      <c r="B1163" s="236" t="s">
        <v>780</v>
      </c>
      <c r="C1163" s="242">
        <v>1</v>
      </c>
      <c r="F1163"/>
    </row>
    <row r="1164" spans="2:6" x14ac:dyDescent="0.25">
      <c r="B1164" s="236" t="s">
        <v>781</v>
      </c>
      <c r="C1164" s="242">
        <v>1</v>
      </c>
      <c r="F1164"/>
    </row>
    <row r="1165" spans="2:6" x14ac:dyDescent="0.25">
      <c r="B1165" s="236" t="s">
        <v>782</v>
      </c>
      <c r="C1165" s="242">
        <v>1</v>
      </c>
      <c r="F1165"/>
    </row>
    <row r="1166" spans="2:6" x14ac:dyDescent="0.25">
      <c r="B1166" s="236" t="s">
        <v>783</v>
      </c>
      <c r="C1166" s="242">
        <v>1</v>
      </c>
      <c r="F1166"/>
    </row>
    <row r="1167" spans="2:6" x14ac:dyDescent="0.25">
      <c r="B1167" s="236" t="s">
        <v>783</v>
      </c>
      <c r="C1167" s="242">
        <v>1</v>
      </c>
      <c r="F1167"/>
    </row>
    <row r="1168" spans="2:6" x14ac:dyDescent="0.25">
      <c r="B1168" s="236" t="s">
        <v>783</v>
      </c>
      <c r="C1168" s="242">
        <v>1</v>
      </c>
      <c r="F1168"/>
    </row>
    <row r="1169" spans="2:6" x14ac:dyDescent="0.25">
      <c r="B1169" s="236" t="s">
        <v>783</v>
      </c>
      <c r="C1169" s="242">
        <v>1</v>
      </c>
      <c r="F1169"/>
    </row>
    <row r="1170" spans="2:6" x14ac:dyDescent="0.25">
      <c r="B1170" s="236" t="s">
        <v>783</v>
      </c>
      <c r="C1170" s="242">
        <v>1</v>
      </c>
      <c r="F1170"/>
    </row>
    <row r="1171" spans="2:6" x14ac:dyDescent="0.25">
      <c r="B1171" s="236" t="s">
        <v>783</v>
      </c>
      <c r="C1171" s="242">
        <v>1</v>
      </c>
      <c r="F1171"/>
    </row>
    <row r="1172" spans="2:6" x14ac:dyDescent="0.25">
      <c r="B1172" s="236" t="s">
        <v>783</v>
      </c>
      <c r="C1172" s="242">
        <v>1</v>
      </c>
      <c r="F1172"/>
    </row>
    <row r="1173" spans="2:6" x14ac:dyDescent="0.25">
      <c r="B1173" s="236" t="s">
        <v>783</v>
      </c>
      <c r="C1173" s="242">
        <v>1</v>
      </c>
      <c r="F1173"/>
    </row>
    <row r="1174" spans="2:6" x14ac:dyDescent="0.25">
      <c r="B1174" s="236" t="s">
        <v>783</v>
      </c>
      <c r="C1174" s="242">
        <v>1</v>
      </c>
      <c r="F1174"/>
    </row>
    <row r="1175" spans="2:6" x14ac:dyDescent="0.25">
      <c r="B1175" s="236" t="s">
        <v>783</v>
      </c>
      <c r="C1175" s="242">
        <v>1</v>
      </c>
      <c r="F1175"/>
    </row>
    <row r="1176" spans="2:6" x14ac:dyDescent="0.25">
      <c r="B1176" s="236" t="s">
        <v>783</v>
      </c>
      <c r="C1176" s="242">
        <v>1</v>
      </c>
      <c r="F1176"/>
    </row>
    <row r="1177" spans="2:6" x14ac:dyDescent="0.25">
      <c r="B1177" s="236" t="s">
        <v>783</v>
      </c>
      <c r="C1177" s="242">
        <v>1</v>
      </c>
      <c r="F1177"/>
    </row>
    <row r="1178" spans="2:6" x14ac:dyDescent="0.25">
      <c r="B1178" s="236" t="s">
        <v>783</v>
      </c>
      <c r="C1178" s="242">
        <v>1</v>
      </c>
      <c r="F1178"/>
    </row>
    <row r="1179" spans="2:6" x14ac:dyDescent="0.25">
      <c r="B1179" s="236" t="s">
        <v>783</v>
      </c>
      <c r="C1179" s="242">
        <v>1</v>
      </c>
      <c r="F1179"/>
    </row>
    <row r="1180" spans="2:6" x14ac:dyDescent="0.25">
      <c r="B1180" s="236" t="s">
        <v>783</v>
      </c>
      <c r="C1180" s="242">
        <v>1</v>
      </c>
      <c r="F1180"/>
    </row>
    <row r="1181" spans="2:6" x14ac:dyDescent="0.25">
      <c r="B1181" s="236" t="s">
        <v>783</v>
      </c>
      <c r="C1181" s="242">
        <v>1</v>
      </c>
      <c r="F1181"/>
    </row>
    <row r="1182" spans="2:6" x14ac:dyDescent="0.25">
      <c r="B1182" s="236" t="s">
        <v>783</v>
      </c>
      <c r="C1182" s="242">
        <v>1</v>
      </c>
      <c r="F1182"/>
    </row>
    <row r="1183" spans="2:6" x14ac:dyDescent="0.25">
      <c r="B1183" s="236" t="s">
        <v>783</v>
      </c>
      <c r="C1183" s="242">
        <v>1</v>
      </c>
      <c r="F1183"/>
    </row>
    <row r="1184" spans="2:6" x14ac:dyDescent="0.25">
      <c r="B1184" s="236" t="s">
        <v>783</v>
      </c>
      <c r="C1184" s="242">
        <v>1</v>
      </c>
      <c r="F1184"/>
    </row>
    <row r="1185" spans="2:6" x14ac:dyDescent="0.25">
      <c r="B1185" s="236" t="s">
        <v>783</v>
      </c>
      <c r="C1185" s="242">
        <v>1</v>
      </c>
      <c r="F1185"/>
    </row>
    <row r="1186" spans="2:6" x14ac:dyDescent="0.25">
      <c r="B1186" s="236" t="s">
        <v>783</v>
      </c>
      <c r="C1186" s="242">
        <v>1</v>
      </c>
      <c r="F1186"/>
    </row>
    <row r="1187" spans="2:6" x14ac:dyDescent="0.25">
      <c r="B1187" s="236" t="s">
        <v>783</v>
      </c>
      <c r="C1187" s="242">
        <v>1</v>
      </c>
      <c r="F1187"/>
    </row>
    <row r="1188" spans="2:6" x14ac:dyDescent="0.25">
      <c r="B1188" s="236" t="s">
        <v>783</v>
      </c>
      <c r="C1188" s="242">
        <v>1</v>
      </c>
      <c r="F1188"/>
    </row>
    <row r="1189" spans="2:6" x14ac:dyDescent="0.25">
      <c r="B1189" s="236" t="s">
        <v>783</v>
      </c>
      <c r="C1189" s="242">
        <v>1</v>
      </c>
      <c r="F1189"/>
    </row>
    <row r="1190" spans="2:6" x14ac:dyDescent="0.25">
      <c r="B1190" s="236" t="s">
        <v>783</v>
      </c>
      <c r="C1190" s="242">
        <v>1</v>
      </c>
      <c r="F1190"/>
    </row>
    <row r="1191" spans="2:6" x14ac:dyDescent="0.25">
      <c r="B1191" s="236" t="s">
        <v>783</v>
      </c>
      <c r="C1191" s="242">
        <v>1</v>
      </c>
      <c r="F1191"/>
    </row>
    <row r="1192" spans="2:6" x14ac:dyDescent="0.25">
      <c r="B1192" s="236" t="s">
        <v>783</v>
      </c>
      <c r="C1192" s="242">
        <v>1</v>
      </c>
      <c r="F1192"/>
    </row>
    <row r="1193" spans="2:6" x14ac:dyDescent="0.25">
      <c r="B1193" s="236" t="s">
        <v>783</v>
      </c>
      <c r="C1193" s="242">
        <v>1</v>
      </c>
      <c r="F1193"/>
    </row>
    <row r="1194" spans="2:6" x14ac:dyDescent="0.25">
      <c r="B1194" s="236" t="s">
        <v>783</v>
      </c>
      <c r="C1194" s="242">
        <v>1</v>
      </c>
      <c r="F1194"/>
    </row>
    <row r="1195" spans="2:6" x14ac:dyDescent="0.25">
      <c r="B1195" s="236" t="s">
        <v>783</v>
      </c>
      <c r="C1195" s="242">
        <v>1</v>
      </c>
      <c r="F1195"/>
    </row>
    <row r="1196" spans="2:6" x14ac:dyDescent="0.25">
      <c r="B1196" s="236" t="s">
        <v>783</v>
      </c>
      <c r="C1196" s="242">
        <v>1</v>
      </c>
      <c r="F1196"/>
    </row>
    <row r="1197" spans="2:6" x14ac:dyDescent="0.25">
      <c r="B1197" s="236" t="s">
        <v>783</v>
      </c>
      <c r="C1197" s="242">
        <v>1</v>
      </c>
      <c r="F1197"/>
    </row>
    <row r="1198" spans="2:6" x14ac:dyDescent="0.25">
      <c r="B1198" s="236" t="s">
        <v>783</v>
      </c>
      <c r="C1198" s="242">
        <v>1</v>
      </c>
      <c r="F1198"/>
    </row>
    <row r="1199" spans="2:6" x14ac:dyDescent="0.25">
      <c r="B1199" s="236" t="s">
        <v>783</v>
      </c>
      <c r="C1199" s="242">
        <v>1</v>
      </c>
      <c r="F1199"/>
    </row>
    <row r="1200" spans="2:6" x14ac:dyDescent="0.25">
      <c r="B1200" s="236" t="s">
        <v>783</v>
      </c>
      <c r="C1200" s="242">
        <v>1</v>
      </c>
      <c r="F1200"/>
    </row>
    <row r="1201" spans="2:6" x14ac:dyDescent="0.25">
      <c r="B1201" s="236" t="s">
        <v>783</v>
      </c>
      <c r="C1201" s="242">
        <v>1</v>
      </c>
      <c r="F1201"/>
    </row>
    <row r="1202" spans="2:6" x14ac:dyDescent="0.25">
      <c r="B1202" s="236" t="s">
        <v>783</v>
      </c>
      <c r="C1202" s="242">
        <v>1</v>
      </c>
      <c r="F1202"/>
    </row>
    <row r="1203" spans="2:6" x14ac:dyDescent="0.25">
      <c r="B1203" s="236" t="s">
        <v>783</v>
      </c>
      <c r="C1203" s="242">
        <v>1</v>
      </c>
      <c r="F1203"/>
    </row>
    <row r="1204" spans="2:6" x14ac:dyDescent="0.25">
      <c r="B1204" s="236" t="s">
        <v>783</v>
      </c>
      <c r="C1204" s="242">
        <v>1</v>
      </c>
      <c r="F1204"/>
    </row>
    <row r="1205" spans="2:6" x14ac:dyDescent="0.25">
      <c r="B1205" s="236" t="s">
        <v>783</v>
      </c>
      <c r="C1205" s="242">
        <v>1</v>
      </c>
      <c r="F1205"/>
    </row>
    <row r="1206" spans="2:6" x14ac:dyDescent="0.25">
      <c r="B1206" s="236" t="s">
        <v>783</v>
      </c>
      <c r="C1206" s="242">
        <v>1</v>
      </c>
      <c r="F1206"/>
    </row>
    <row r="1207" spans="2:6" x14ac:dyDescent="0.25">
      <c r="B1207" s="236" t="s">
        <v>783</v>
      </c>
      <c r="C1207" s="242">
        <v>1</v>
      </c>
      <c r="F1207"/>
    </row>
    <row r="1208" spans="2:6" x14ac:dyDescent="0.25">
      <c r="B1208" s="236" t="s">
        <v>783</v>
      </c>
      <c r="C1208" s="242">
        <v>1</v>
      </c>
      <c r="F1208"/>
    </row>
    <row r="1209" spans="2:6" x14ac:dyDescent="0.25">
      <c r="B1209" s="236" t="s">
        <v>783</v>
      </c>
      <c r="C1209" s="242">
        <v>1</v>
      </c>
      <c r="F1209"/>
    </row>
    <row r="1210" spans="2:6" x14ac:dyDescent="0.25">
      <c r="B1210" s="236" t="s">
        <v>783</v>
      </c>
      <c r="C1210" s="242">
        <v>1</v>
      </c>
      <c r="F1210"/>
    </row>
    <row r="1211" spans="2:6" x14ac:dyDescent="0.25">
      <c r="B1211" s="236" t="s">
        <v>783</v>
      </c>
      <c r="C1211" s="242">
        <v>1</v>
      </c>
      <c r="F1211"/>
    </row>
    <row r="1212" spans="2:6" x14ac:dyDescent="0.25">
      <c r="B1212" s="236" t="s">
        <v>783</v>
      </c>
      <c r="C1212" s="242">
        <v>1</v>
      </c>
      <c r="F1212"/>
    </row>
    <row r="1213" spans="2:6" x14ac:dyDescent="0.25">
      <c r="B1213" s="236" t="s">
        <v>784</v>
      </c>
      <c r="C1213" s="242">
        <v>1</v>
      </c>
      <c r="F1213"/>
    </row>
    <row r="1214" spans="2:6" x14ac:dyDescent="0.25">
      <c r="B1214" s="236" t="s">
        <v>784</v>
      </c>
      <c r="C1214" s="242">
        <v>1</v>
      </c>
      <c r="F1214"/>
    </row>
    <row r="1215" spans="2:6" x14ac:dyDescent="0.25">
      <c r="B1215" s="236" t="s">
        <v>784</v>
      </c>
      <c r="C1215" s="242">
        <v>1</v>
      </c>
      <c r="F1215"/>
    </row>
    <row r="1216" spans="2:6" x14ac:dyDescent="0.25">
      <c r="B1216" s="236" t="s">
        <v>784</v>
      </c>
      <c r="C1216" s="242">
        <v>1</v>
      </c>
      <c r="F1216"/>
    </row>
    <row r="1217" spans="2:6" x14ac:dyDescent="0.25">
      <c r="B1217" s="236" t="s">
        <v>784</v>
      </c>
      <c r="C1217" s="242">
        <v>1</v>
      </c>
      <c r="F1217"/>
    </row>
    <row r="1218" spans="2:6" x14ac:dyDescent="0.25">
      <c r="B1218" s="236" t="s">
        <v>784</v>
      </c>
      <c r="C1218" s="242">
        <v>1</v>
      </c>
      <c r="F1218"/>
    </row>
    <row r="1219" spans="2:6" x14ac:dyDescent="0.25">
      <c r="B1219" s="236" t="s">
        <v>784</v>
      </c>
      <c r="C1219" s="242">
        <v>1</v>
      </c>
      <c r="F1219"/>
    </row>
    <row r="1220" spans="2:6" x14ac:dyDescent="0.25">
      <c r="B1220" s="236" t="s">
        <v>784</v>
      </c>
      <c r="C1220" s="242">
        <v>1</v>
      </c>
      <c r="F1220"/>
    </row>
    <row r="1221" spans="2:6" x14ac:dyDescent="0.25">
      <c r="B1221" s="236" t="s">
        <v>784</v>
      </c>
      <c r="C1221" s="242">
        <v>1</v>
      </c>
      <c r="F1221"/>
    </row>
    <row r="1222" spans="2:6" x14ac:dyDescent="0.25">
      <c r="B1222" s="236" t="s">
        <v>784</v>
      </c>
      <c r="C1222" s="242">
        <v>1</v>
      </c>
      <c r="F1222"/>
    </row>
    <row r="1223" spans="2:6" x14ac:dyDescent="0.25">
      <c r="B1223" s="236" t="s">
        <v>784</v>
      </c>
      <c r="C1223" s="242">
        <v>1</v>
      </c>
      <c r="F1223"/>
    </row>
    <row r="1224" spans="2:6" x14ac:dyDescent="0.25">
      <c r="B1224" s="236" t="s">
        <v>784</v>
      </c>
      <c r="C1224" s="242">
        <v>1</v>
      </c>
      <c r="F1224"/>
    </row>
    <row r="1225" spans="2:6" x14ac:dyDescent="0.25">
      <c r="B1225" s="236" t="s">
        <v>784</v>
      </c>
      <c r="C1225" s="242">
        <v>1</v>
      </c>
      <c r="F1225"/>
    </row>
    <row r="1226" spans="2:6" x14ac:dyDescent="0.25">
      <c r="B1226" s="236" t="s">
        <v>784</v>
      </c>
      <c r="C1226" s="242">
        <v>1</v>
      </c>
      <c r="F1226"/>
    </row>
    <row r="1227" spans="2:6" x14ac:dyDescent="0.25">
      <c r="B1227" s="236" t="s">
        <v>785</v>
      </c>
      <c r="C1227" s="242">
        <v>1</v>
      </c>
      <c r="F1227"/>
    </row>
    <row r="1228" spans="2:6" x14ac:dyDescent="0.25">
      <c r="B1228" s="236" t="s">
        <v>785</v>
      </c>
      <c r="C1228" s="242">
        <v>1</v>
      </c>
      <c r="F1228"/>
    </row>
    <row r="1229" spans="2:6" x14ac:dyDescent="0.25">
      <c r="B1229" s="236" t="s">
        <v>785</v>
      </c>
      <c r="C1229" s="242">
        <v>1</v>
      </c>
      <c r="F1229"/>
    </row>
    <row r="1230" spans="2:6" x14ac:dyDescent="0.25">
      <c r="B1230" s="236" t="s">
        <v>785</v>
      </c>
      <c r="C1230" s="242">
        <v>1</v>
      </c>
      <c r="F1230"/>
    </row>
    <row r="1231" spans="2:6" x14ac:dyDescent="0.25">
      <c r="B1231" s="236" t="s">
        <v>785</v>
      </c>
      <c r="C1231" s="242">
        <v>1</v>
      </c>
      <c r="F1231"/>
    </row>
    <row r="1232" spans="2:6" x14ac:dyDescent="0.25">
      <c r="B1232" s="236" t="s">
        <v>785</v>
      </c>
      <c r="C1232" s="242">
        <v>1</v>
      </c>
      <c r="F1232"/>
    </row>
    <row r="1233" spans="2:6" x14ac:dyDescent="0.25">
      <c r="B1233" s="236" t="s">
        <v>785</v>
      </c>
      <c r="C1233" s="242">
        <v>1</v>
      </c>
      <c r="F1233"/>
    </row>
    <row r="1234" spans="2:6" x14ac:dyDescent="0.25">
      <c r="B1234" s="236" t="s">
        <v>785</v>
      </c>
      <c r="C1234" s="242">
        <v>1</v>
      </c>
      <c r="F1234"/>
    </row>
    <row r="1235" spans="2:6" x14ac:dyDescent="0.25">
      <c r="B1235" s="236" t="s">
        <v>785</v>
      </c>
      <c r="C1235" s="242">
        <v>1</v>
      </c>
      <c r="F1235"/>
    </row>
    <row r="1236" spans="2:6" x14ac:dyDescent="0.25">
      <c r="B1236" s="236" t="s">
        <v>785</v>
      </c>
      <c r="C1236" s="242">
        <v>1</v>
      </c>
      <c r="F1236"/>
    </row>
    <row r="1237" spans="2:6" x14ac:dyDescent="0.25">
      <c r="B1237" s="236" t="s">
        <v>785</v>
      </c>
      <c r="C1237" s="242">
        <v>1</v>
      </c>
      <c r="F1237"/>
    </row>
    <row r="1238" spans="2:6" x14ac:dyDescent="0.25">
      <c r="B1238" s="236" t="s">
        <v>785</v>
      </c>
      <c r="C1238" s="242">
        <v>1</v>
      </c>
      <c r="F1238"/>
    </row>
    <row r="1239" spans="2:6" x14ac:dyDescent="0.25">
      <c r="B1239" s="236" t="s">
        <v>785</v>
      </c>
      <c r="C1239" s="242">
        <v>1</v>
      </c>
      <c r="F1239"/>
    </row>
    <row r="1240" spans="2:6" x14ac:dyDescent="0.25">
      <c r="B1240" s="236" t="s">
        <v>785</v>
      </c>
      <c r="C1240" s="242">
        <v>1</v>
      </c>
      <c r="F1240"/>
    </row>
    <row r="1241" spans="2:6" x14ac:dyDescent="0.25">
      <c r="B1241" s="236" t="s">
        <v>785</v>
      </c>
      <c r="C1241" s="242">
        <v>1</v>
      </c>
      <c r="F1241"/>
    </row>
    <row r="1242" spans="2:6" x14ac:dyDescent="0.25">
      <c r="B1242" s="236" t="s">
        <v>785</v>
      </c>
      <c r="C1242" s="242">
        <v>1</v>
      </c>
      <c r="F1242"/>
    </row>
    <row r="1243" spans="2:6" x14ac:dyDescent="0.25">
      <c r="B1243" s="236" t="s">
        <v>785</v>
      </c>
      <c r="C1243" s="242">
        <v>1</v>
      </c>
      <c r="F1243"/>
    </row>
    <row r="1244" spans="2:6" x14ac:dyDescent="0.25">
      <c r="B1244" s="236" t="s">
        <v>785</v>
      </c>
      <c r="C1244" s="242">
        <v>1</v>
      </c>
      <c r="F1244"/>
    </row>
    <row r="1245" spans="2:6" x14ac:dyDescent="0.25">
      <c r="B1245" s="236" t="s">
        <v>785</v>
      </c>
      <c r="C1245" s="242">
        <v>1</v>
      </c>
      <c r="F1245"/>
    </row>
    <row r="1246" spans="2:6" x14ac:dyDescent="0.25">
      <c r="B1246" s="236" t="s">
        <v>785</v>
      </c>
      <c r="C1246" s="242">
        <v>1</v>
      </c>
      <c r="F1246"/>
    </row>
    <row r="1247" spans="2:6" x14ac:dyDescent="0.25">
      <c r="B1247" s="236" t="s">
        <v>785</v>
      </c>
      <c r="C1247" s="242">
        <v>1</v>
      </c>
      <c r="F1247"/>
    </row>
    <row r="1248" spans="2:6" x14ac:dyDescent="0.25">
      <c r="B1248" s="236" t="s">
        <v>785</v>
      </c>
      <c r="C1248" s="242">
        <v>1</v>
      </c>
      <c r="F1248"/>
    </row>
    <row r="1249" spans="2:6" x14ac:dyDescent="0.25">
      <c r="B1249" s="236" t="s">
        <v>785</v>
      </c>
      <c r="C1249" s="242">
        <v>1</v>
      </c>
      <c r="F1249"/>
    </row>
    <row r="1250" spans="2:6" x14ac:dyDescent="0.25">
      <c r="B1250" s="236" t="s">
        <v>785</v>
      </c>
      <c r="C1250" s="242">
        <v>1</v>
      </c>
      <c r="F1250"/>
    </row>
    <row r="1251" spans="2:6" x14ac:dyDescent="0.25">
      <c r="B1251" s="236" t="s">
        <v>785</v>
      </c>
      <c r="C1251" s="242">
        <v>1</v>
      </c>
      <c r="F1251"/>
    </row>
    <row r="1252" spans="2:6" x14ac:dyDescent="0.25">
      <c r="B1252" s="236" t="s">
        <v>785</v>
      </c>
      <c r="C1252" s="242">
        <v>1</v>
      </c>
      <c r="F1252"/>
    </row>
    <row r="1253" spans="2:6" x14ac:dyDescent="0.25">
      <c r="B1253" s="236" t="s">
        <v>785</v>
      </c>
      <c r="C1253" s="242">
        <v>1</v>
      </c>
      <c r="F1253"/>
    </row>
    <row r="1254" spans="2:6" x14ac:dyDescent="0.25">
      <c r="B1254" s="236" t="s">
        <v>785</v>
      </c>
      <c r="C1254" s="242">
        <v>1</v>
      </c>
      <c r="F1254"/>
    </row>
    <row r="1255" spans="2:6" x14ac:dyDescent="0.25">
      <c r="B1255" s="236" t="s">
        <v>785</v>
      </c>
      <c r="C1255" s="242">
        <v>1</v>
      </c>
      <c r="F1255"/>
    </row>
    <row r="1256" spans="2:6" x14ac:dyDescent="0.25">
      <c r="B1256" s="236" t="s">
        <v>785</v>
      </c>
      <c r="C1256" s="242">
        <v>1</v>
      </c>
      <c r="F1256"/>
    </row>
    <row r="1257" spans="2:6" x14ac:dyDescent="0.25">
      <c r="B1257" s="236" t="s">
        <v>785</v>
      </c>
      <c r="C1257" s="242">
        <v>1</v>
      </c>
      <c r="F1257"/>
    </row>
    <row r="1258" spans="2:6" x14ac:dyDescent="0.25">
      <c r="B1258" s="236" t="s">
        <v>785</v>
      </c>
      <c r="C1258" s="242">
        <v>1</v>
      </c>
      <c r="F1258"/>
    </row>
    <row r="1259" spans="2:6" x14ac:dyDescent="0.25">
      <c r="B1259" s="236" t="s">
        <v>785</v>
      </c>
      <c r="C1259" s="242">
        <v>1</v>
      </c>
      <c r="F1259"/>
    </row>
    <row r="1260" spans="2:6" x14ac:dyDescent="0.25">
      <c r="B1260" s="236" t="s">
        <v>785</v>
      </c>
      <c r="C1260" s="242">
        <v>1</v>
      </c>
      <c r="F1260"/>
    </row>
    <row r="1261" spans="2:6" x14ac:dyDescent="0.25">
      <c r="B1261" s="236" t="s">
        <v>785</v>
      </c>
      <c r="C1261" s="242">
        <v>1</v>
      </c>
      <c r="F1261"/>
    </row>
    <row r="1262" spans="2:6" x14ac:dyDescent="0.25">
      <c r="B1262" s="236" t="s">
        <v>785</v>
      </c>
      <c r="C1262" s="242">
        <v>1</v>
      </c>
      <c r="F1262"/>
    </row>
    <row r="1263" spans="2:6" x14ac:dyDescent="0.25">
      <c r="B1263" s="236" t="s">
        <v>786</v>
      </c>
      <c r="C1263" s="242">
        <v>1</v>
      </c>
      <c r="F1263"/>
    </row>
    <row r="1264" spans="2:6" x14ac:dyDescent="0.25">
      <c r="B1264" s="236" t="s">
        <v>786</v>
      </c>
      <c r="C1264" s="242">
        <v>1</v>
      </c>
      <c r="F1264"/>
    </row>
    <row r="1265" spans="2:6" x14ac:dyDescent="0.25">
      <c r="B1265" s="236" t="s">
        <v>786</v>
      </c>
      <c r="C1265" s="242">
        <v>1</v>
      </c>
      <c r="F1265"/>
    </row>
    <row r="1266" spans="2:6" x14ac:dyDescent="0.25">
      <c r="B1266" s="236" t="s">
        <v>787</v>
      </c>
      <c r="C1266" s="242">
        <v>1</v>
      </c>
      <c r="F1266"/>
    </row>
    <row r="1267" spans="2:6" x14ac:dyDescent="0.25">
      <c r="B1267" s="236" t="s">
        <v>788</v>
      </c>
      <c r="C1267" s="242">
        <v>1</v>
      </c>
      <c r="F1267"/>
    </row>
    <row r="1268" spans="2:6" x14ac:dyDescent="0.25">
      <c r="B1268" s="236" t="s">
        <v>788</v>
      </c>
      <c r="C1268" s="242">
        <v>1</v>
      </c>
      <c r="F1268"/>
    </row>
    <row r="1269" spans="2:6" x14ac:dyDescent="0.25">
      <c r="B1269" s="236" t="s">
        <v>789</v>
      </c>
      <c r="C1269" s="242">
        <v>1</v>
      </c>
      <c r="F1269"/>
    </row>
    <row r="1270" spans="2:6" x14ac:dyDescent="0.25">
      <c r="B1270" s="236" t="s">
        <v>789</v>
      </c>
      <c r="C1270" s="242">
        <v>1</v>
      </c>
      <c r="F1270"/>
    </row>
    <row r="1271" spans="2:6" x14ac:dyDescent="0.25">
      <c r="B1271" s="236" t="s">
        <v>789</v>
      </c>
      <c r="C1271" s="242">
        <v>1</v>
      </c>
      <c r="F1271"/>
    </row>
    <row r="1272" spans="2:6" x14ac:dyDescent="0.25">
      <c r="B1272" s="236" t="s">
        <v>789</v>
      </c>
      <c r="C1272" s="242">
        <v>1</v>
      </c>
      <c r="F1272"/>
    </row>
    <row r="1273" spans="2:6" x14ac:dyDescent="0.25">
      <c r="B1273" s="236" t="s">
        <v>789</v>
      </c>
      <c r="C1273" s="242">
        <v>1</v>
      </c>
      <c r="F1273"/>
    </row>
    <row r="1274" spans="2:6" x14ac:dyDescent="0.25">
      <c r="B1274" s="236" t="s">
        <v>789</v>
      </c>
      <c r="C1274" s="242">
        <v>1</v>
      </c>
      <c r="F1274"/>
    </row>
    <row r="1275" spans="2:6" x14ac:dyDescent="0.25">
      <c r="B1275" s="236" t="s">
        <v>789</v>
      </c>
      <c r="C1275" s="242">
        <v>1</v>
      </c>
      <c r="F1275"/>
    </row>
    <row r="1276" spans="2:6" x14ac:dyDescent="0.25">
      <c r="B1276" s="236" t="s">
        <v>790</v>
      </c>
      <c r="C1276" s="242">
        <v>1</v>
      </c>
      <c r="F1276"/>
    </row>
    <row r="1277" spans="2:6" x14ac:dyDescent="0.25">
      <c r="B1277" s="236" t="s">
        <v>790</v>
      </c>
      <c r="C1277" s="242">
        <v>1</v>
      </c>
      <c r="F1277"/>
    </row>
    <row r="1278" spans="2:6" x14ac:dyDescent="0.25">
      <c r="B1278" s="236" t="s">
        <v>790</v>
      </c>
      <c r="C1278" s="242">
        <v>1</v>
      </c>
      <c r="F1278"/>
    </row>
    <row r="1279" spans="2:6" x14ac:dyDescent="0.25">
      <c r="B1279" s="236" t="s">
        <v>790</v>
      </c>
      <c r="C1279" s="242">
        <v>1</v>
      </c>
      <c r="F1279"/>
    </row>
    <row r="1280" spans="2:6" x14ac:dyDescent="0.25">
      <c r="B1280" s="236" t="s">
        <v>791</v>
      </c>
      <c r="C1280" s="242">
        <v>1</v>
      </c>
      <c r="F1280"/>
    </row>
    <row r="1281" spans="2:6" x14ac:dyDescent="0.25">
      <c r="B1281" s="236" t="s">
        <v>792</v>
      </c>
      <c r="C1281" s="242">
        <v>1</v>
      </c>
      <c r="F1281"/>
    </row>
    <row r="1282" spans="2:6" x14ac:dyDescent="0.25">
      <c r="B1282" s="236" t="s">
        <v>792</v>
      </c>
      <c r="C1282" s="242">
        <v>1</v>
      </c>
      <c r="F1282"/>
    </row>
    <row r="1283" spans="2:6" x14ac:dyDescent="0.25">
      <c r="B1283" s="236" t="s">
        <v>792</v>
      </c>
      <c r="C1283" s="242">
        <v>1</v>
      </c>
      <c r="F1283"/>
    </row>
    <row r="1284" spans="2:6" x14ac:dyDescent="0.25">
      <c r="B1284" s="236" t="s">
        <v>792</v>
      </c>
      <c r="C1284" s="242">
        <v>1</v>
      </c>
      <c r="F1284"/>
    </row>
    <row r="1285" spans="2:6" x14ac:dyDescent="0.25">
      <c r="B1285" s="236" t="s">
        <v>792</v>
      </c>
      <c r="C1285" s="242">
        <v>1</v>
      </c>
      <c r="F1285"/>
    </row>
    <row r="1286" spans="2:6" x14ac:dyDescent="0.25">
      <c r="B1286" s="236" t="s">
        <v>792</v>
      </c>
      <c r="C1286" s="242">
        <v>1</v>
      </c>
      <c r="F1286"/>
    </row>
    <row r="1287" spans="2:6" x14ac:dyDescent="0.25">
      <c r="B1287" s="236" t="s">
        <v>792</v>
      </c>
      <c r="C1287" s="242">
        <v>1</v>
      </c>
      <c r="F1287"/>
    </row>
    <row r="1288" spans="2:6" x14ac:dyDescent="0.25">
      <c r="B1288" s="236" t="s">
        <v>792</v>
      </c>
      <c r="C1288" s="242">
        <v>1</v>
      </c>
      <c r="F1288"/>
    </row>
    <row r="1289" spans="2:6" x14ac:dyDescent="0.25">
      <c r="B1289" s="236" t="s">
        <v>792</v>
      </c>
      <c r="C1289" s="242">
        <v>1</v>
      </c>
      <c r="F1289"/>
    </row>
    <row r="1290" spans="2:6" x14ac:dyDescent="0.25">
      <c r="B1290" s="236" t="s">
        <v>792</v>
      </c>
      <c r="C1290" s="242">
        <v>1</v>
      </c>
      <c r="F1290"/>
    </row>
    <row r="1291" spans="2:6" x14ac:dyDescent="0.25">
      <c r="B1291" s="236" t="s">
        <v>792</v>
      </c>
      <c r="C1291" s="242">
        <v>1</v>
      </c>
      <c r="F1291"/>
    </row>
    <row r="1292" spans="2:6" x14ac:dyDescent="0.25">
      <c r="B1292" s="236" t="s">
        <v>792</v>
      </c>
      <c r="C1292" s="242">
        <v>1</v>
      </c>
      <c r="F1292"/>
    </row>
    <row r="1293" spans="2:6" x14ac:dyDescent="0.25">
      <c r="B1293" s="236" t="s">
        <v>792</v>
      </c>
      <c r="C1293" s="242">
        <v>1</v>
      </c>
      <c r="F1293"/>
    </row>
    <row r="1294" spans="2:6" x14ac:dyDescent="0.25">
      <c r="B1294" s="236" t="s">
        <v>792</v>
      </c>
      <c r="C1294" s="242">
        <v>1</v>
      </c>
      <c r="F1294"/>
    </row>
    <row r="1295" spans="2:6" x14ac:dyDescent="0.25">
      <c r="B1295" s="236" t="s">
        <v>792</v>
      </c>
      <c r="C1295" s="242">
        <v>1</v>
      </c>
      <c r="F1295"/>
    </row>
    <row r="1296" spans="2:6" x14ac:dyDescent="0.25">
      <c r="B1296" s="236" t="s">
        <v>792</v>
      </c>
      <c r="C1296" s="242">
        <v>1</v>
      </c>
      <c r="F1296"/>
    </row>
    <row r="1297" spans="2:6" x14ac:dyDescent="0.25">
      <c r="B1297" s="236" t="s">
        <v>792</v>
      </c>
      <c r="C1297" s="242">
        <v>1</v>
      </c>
      <c r="F1297"/>
    </row>
    <row r="1298" spans="2:6" x14ac:dyDescent="0.25">
      <c r="B1298" s="236" t="s">
        <v>792</v>
      </c>
      <c r="C1298" s="242">
        <v>1</v>
      </c>
      <c r="F1298"/>
    </row>
    <row r="1299" spans="2:6" x14ac:dyDescent="0.25">
      <c r="B1299" s="236" t="s">
        <v>792</v>
      </c>
      <c r="C1299" s="242">
        <v>1</v>
      </c>
      <c r="F1299"/>
    </row>
    <row r="1300" spans="2:6" x14ac:dyDescent="0.25">
      <c r="B1300" s="236" t="s">
        <v>792</v>
      </c>
      <c r="C1300" s="242">
        <v>1</v>
      </c>
      <c r="F1300"/>
    </row>
    <row r="1301" spans="2:6" x14ac:dyDescent="0.25">
      <c r="B1301" s="236" t="s">
        <v>792</v>
      </c>
      <c r="C1301" s="242">
        <v>1</v>
      </c>
      <c r="F1301"/>
    </row>
    <row r="1302" spans="2:6" x14ac:dyDescent="0.25">
      <c r="B1302" s="236" t="s">
        <v>792</v>
      </c>
      <c r="C1302" s="242">
        <v>1</v>
      </c>
      <c r="F1302"/>
    </row>
    <row r="1303" spans="2:6" x14ac:dyDescent="0.25">
      <c r="B1303" s="236" t="s">
        <v>792</v>
      </c>
      <c r="C1303" s="242">
        <v>1</v>
      </c>
      <c r="F1303"/>
    </row>
    <row r="1304" spans="2:6" x14ac:dyDescent="0.25">
      <c r="B1304" s="236" t="s">
        <v>792</v>
      </c>
      <c r="C1304" s="242">
        <v>1</v>
      </c>
      <c r="F1304"/>
    </row>
    <row r="1305" spans="2:6" x14ac:dyDescent="0.25">
      <c r="B1305" s="236" t="s">
        <v>792</v>
      </c>
      <c r="C1305" s="242">
        <v>1</v>
      </c>
      <c r="F1305"/>
    </row>
    <row r="1306" spans="2:6" x14ac:dyDescent="0.25">
      <c r="B1306" s="236" t="s">
        <v>792</v>
      </c>
      <c r="C1306" s="242">
        <v>1</v>
      </c>
      <c r="F1306"/>
    </row>
    <row r="1307" spans="2:6" x14ac:dyDescent="0.25">
      <c r="B1307" s="236" t="s">
        <v>792</v>
      </c>
      <c r="C1307" s="242">
        <v>1</v>
      </c>
      <c r="F1307"/>
    </row>
    <row r="1308" spans="2:6" x14ac:dyDescent="0.25">
      <c r="B1308" s="236" t="s">
        <v>792</v>
      </c>
      <c r="C1308" s="242">
        <v>1</v>
      </c>
      <c r="F1308"/>
    </row>
    <row r="1309" spans="2:6" x14ac:dyDescent="0.25">
      <c r="B1309" s="236" t="s">
        <v>792</v>
      </c>
      <c r="C1309" s="242">
        <v>1</v>
      </c>
      <c r="F1309"/>
    </row>
    <row r="1310" spans="2:6" x14ac:dyDescent="0.25">
      <c r="B1310" s="236" t="s">
        <v>792</v>
      </c>
      <c r="C1310" s="242">
        <v>1</v>
      </c>
      <c r="F1310"/>
    </row>
    <row r="1311" spans="2:6" x14ac:dyDescent="0.25">
      <c r="B1311" s="236" t="s">
        <v>792</v>
      </c>
      <c r="C1311" s="242">
        <v>1</v>
      </c>
      <c r="F1311"/>
    </row>
    <row r="1312" spans="2:6" x14ac:dyDescent="0.25">
      <c r="B1312" s="236" t="s">
        <v>792</v>
      </c>
      <c r="C1312" s="242">
        <v>1</v>
      </c>
      <c r="F1312"/>
    </row>
    <row r="1313" spans="2:6" x14ac:dyDescent="0.25">
      <c r="B1313" s="236" t="s">
        <v>792</v>
      </c>
      <c r="C1313" s="242">
        <v>1</v>
      </c>
      <c r="F1313"/>
    </row>
    <row r="1314" spans="2:6" x14ac:dyDescent="0.25">
      <c r="B1314" s="236" t="s">
        <v>792</v>
      </c>
      <c r="C1314" s="242">
        <v>1</v>
      </c>
      <c r="F1314"/>
    </row>
    <row r="1315" spans="2:6" x14ac:dyDescent="0.25">
      <c r="B1315" s="236" t="s">
        <v>792</v>
      </c>
      <c r="C1315" s="242">
        <v>1</v>
      </c>
      <c r="F1315"/>
    </row>
    <row r="1316" spans="2:6" x14ac:dyDescent="0.25">
      <c r="B1316" s="236" t="s">
        <v>792</v>
      </c>
      <c r="C1316" s="242">
        <v>1</v>
      </c>
      <c r="F1316"/>
    </row>
    <row r="1317" spans="2:6" x14ac:dyDescent="0.25">
      <c r="B1317" s="236" t="s">
        <v>792</v>
      </c>
      <c r="C1317" s="242">
        <v>1</v>
      </c>
      <c r="F1317"/>
    </row>
    <row r="1318" spans="2:6" x14ac:dyDescent="0.25">
      <c r="B1318" s="236" t="s">
        <v>792</v>
      </c>
      <c r="C1318" s="242">
        <v>1</v>
      </c>
      <c r="F1318"/>
    </row>
    <row r="1319" spans="2:6" x14ac:dyDescent="0.25">
      <c r="B1319" s="236" t="s">
        <v>792</v>
      </c>
      <c r="C1319" s="242">
        <v>1</v>
      </c>
      <c r="F1319"/>
    </row>
    <row r="1320" spans="2:6" x14ac:dyDescent="0.25">
      <c r="B1320" s="236" t="s">
        <v>792</v>
      </c>
      <c r="C1320" s="242">
        <v>1</v>
      </c>
      <c r="F1320"/>
    </row>
    <row r="1321" spans="2:6" x14ac:dyDescent="0.25">
      <c r="B1321" s="236" t="s">
        <v>792</v>
      </c>
      <c r="C1321" s="242">
        <v>1</v>
      </c>
      <c r="F1321"/>
    </row>
    <row r="1322" spans="2:6" x14ac:dyDescent="0.25">
      <c r="B1322" s="236" t="s">
        <v>792</v>
      </c>
      <c r="C1322" s="242">
        <v>1</v>
      </c>
      <c r="F1322"/>
    </row>
    <row r="1323" spans="2:6" x14ac:dyDescent="0.25">
      <c r="B1323" s="236" t="s">
        <v>792</v>
      </c>
      <c r="C1323" s="242">
        <v>1</v>
      </c>
      <c r="F1323"/>
    </row>
    <row r="1324" spans="2:6" x14ac:dyDescent="0.25">
      <c r="B1324" s="236" t="s">
        <v>792</v>
      </c>
      <c r="C1324" s="242">
        <v>1</v>
      </c>
      <c r="F1324"/>
    </row>
    <row r="1325" spans="2:6" x14ac:dyDescent="0.25">
      <c r="B1325" s="236" t="s">
        <v>792</v>
      </c>
      <c r="C1325" s="242">
        <v>1</v>
      </c>
      <c r="F1325"/>
    </row>
    <row r="1326" spans="2:6" x14ac:dyDescent="0.25">
      <c r="B1326" s="236" t="s">
        <v>792</v>
      </c>
      <c r="C1326" s="242">
        <v>1</v>
      </c>
      <c r="F1326"/>
    </row>
    <row r="1327" spans="2:6" x14ac:dyDescent="0.25">
      <c r="B1327" s="236" t="s">
        <v>792</v>
      </c>
      <c r="C1327" s="242">
        <v>1</v>
      </c>
      <c r="F1327"/>
    </row>
    <row r="1328" spans="2:6" x14ac:dyDescent="0.25">
      <c r="B1328" s="236" t="s">
        <v>792</v>
      </c>
      <c r="C1328" s="242">
        <v>1</v>
      </c>
      <c r="F1328"/>
    </row>
    <row r="1329" spans="2:6" x14ac:dyDescent="0.25">
      <c r="B1329" s="236" t="s">
        <v>792</v>
      </c>
      <c r="C1329" s="242">
        <v>1</v>
      </c>
      <c r="F1329"/>
    </row>
    <row r="1330" spans="2:6" x14ac:dyDescent="0.25">
      <c r="B1330" s="236" t="s">
        <v>792</v>
      </c>
      <c r="C1330" s="242">
        <v>1</v>
      </c>
      <c r="F1330"/>
    </row>
    <row r="1331" spans="2:6" x14ac:dyDescent="0.25">
      <c r="B1331" s="236" t="s">
        <v>792</v>
      </c>
      <c r="C1331" s="242">
        <v>1</v>
      </c>
      <c r="F1331"/>
    </row>
    <row r="1332" spans="2:6" x14ac:dyDescent="0.25">
      <c r="B1332" s="236" t="s">
        <v>792</v>
      </c>
      <c r="C1332" s="242">
        <v>1</v>
      </c>
      <c r="F1332"/>
    </row>
    <row r="1333" spans="2:6" x14ac:dyDescent="0.25">
      <c r="B1333" s="236" t="s">
        <v>793</v>
      </c>
      <c r="C1333" s="242">
        <v>1</v>
      </c>
      <c r="F1333"/>
    </row>
    <row r="1334" spans="2:6" x14ac:dyDescent="0.25">
      <c r="B1334" s="236" t="s">
        <v>793</v>
      </c>
      <c r="C1334" s="242">
        <v>1</v>
      </c>
      <c r="F1334"/>
    </row>
    <row r="1335" spans="2:6" x14ac:dyDescent="0.25">
      <c r="B1335" s="236" t="s">
        <v>793</v>
      </c>
      <c r="C1335" s="242">
        <v>1</v>
      </c>
      <c r="F1335"/>
    </row>
    <row r="1336" spans="2:6" x14ac:dyDescent="0.25">
      <c r="B1336" s="236" t="s">
        <v>794</v>
      </c>
      <c r="C1336" s="242">
        <v>1</v>
      </c>
      <c r="F1336"/>
    </row>
    <row r="1337" spans="2:6" x14ac:dyDescent="0.25">
      <c r="B1337" s="236" t="s">
        <v>795</v>
      </c>
      <c r="C1337" s="242">
        <v>1</v>
      </c>
      <c r="F1337"/>
    </row>
    <row r="1338" spans="2:6" x14ac:dyDescent="0.25">
      <c r="B1338" s="236" t="s">
        <v>796</v>
      </c>
      <c r="C1338" s="242">
        <v>1</v>
      </c>
      <c r="F1338"/>
    </row>
    <row r="1339" spans="2:6" x14ac:dyDescent="0.25">
      <c r="B1339" s="236" t="s">
        <v>797</v>
      </c>
      <c r="C1339" s="242">
        <v>1</v>
      </c>
      <c r="F1339"/>
    </row>
    <row r="1340" spans="2:6" x14ac:dyDescent="0.25">
      <c r="B1340" s="236" t="s">
        <v>798</v>
      </c>
      <c r="C1340" s="242">
        <v>1</v>
      </c>
      <c r="F1340"/>
    </row>
    <row r="1341" spans="2:6" x14ac:dyDescent="0.25">
      <c r="B1341" s="236" t="s">
        <v>798</v>
      </c>
      <c r="C1341" s="242">
        <v>1</v>
      </c>
      <c r="F1341"/>
    </row>
    <row r="1342" spans="2:6" x14ac:dyDescent="0.25">
      <c r="B1342" s="236" t="s">
        <v>798</v>
      </c>
      <c r="C1342" s="242">
        <v>1</v>
      </c>
      <c r="F1342"/>
    </row>
    <row r="1343" spans="2:6" x14ac:dyDescent="0.25">
      <c r="B1343" s="236" t="s">
        <v>798</v>
      </c>
      <c r="C1343" s="242">
        <v>1</v>
      </c>
      <c r="F1343"/>
    </row>
    <row r="1344" spans="2:6" x14ac:dyDescent="0.25">
      <c r="B1344" s="236" t="s">
        <v>798</v>
      </c>
      <c r="C1344" s="242">
        <v>1</v>
      </c>
      <c r="F1344"/>
    </row>
    <row r="1345" spans="2:6" x14ac:dyDescent="0.25">
      <c r="B1345" s="236" t="s">
        <v>798</v>
      </c>
      <c r="C1345" s="242">
        <v>1</v>
      </c>
      <c r="F1345"/>
    </row>
    <row r="1346" spans="2:6" x14ac:dyDescent="0.25">
      <c r="B1346" s="236" t="s">
        <v>798</v>
      </c>
      <c r="C1346" s="242">
        <v>1</v>
      </c>
      <c r="F1346"/>
    </row>
    <row r="1347" spans="2:6" x14ac:dyDescent="0.25">
      <c r="B1347" s="236" t="s">
        <v>798</v>
      </c>
      <c r="C1347" s="242">
        <v>1</v>
      </c>
      <c r="F1347"/>
    </row>
    <row r="1348" spans="2:6" x14ac:dyDescent="0.25">
      <c r="B1348" s="236" t="s">
        <v>798</v>
      </c>
      <c r="C1348" s="242">
        <v>1</v>
      </c>
      <c r="F1348"/>
    </row>
    <row r="1349" spans="2:6" x14ac:dyDescent="0.25">
      <c r="B1349" s="236" t="s">
        <v>798</v>
      </c>
      <c r="C1349" s="242">
        <v>1</v>
      </c>
      <c r="F1349"/>
    </row>
    <row r="1350" spans="2:6" x14ac:dyDescent="0.25">
      <c r="B1350" s="236" t="s">
        <v>798</v>
      </c>
      <c r="C1350" s="242">
        <v>1</v>
      </c>
      <c r="F1350"/>
    </row>
    <row r="1351" spans="2:6" x14ac:dyDescent="0.25">
      <c r="B1351" s="236" t="s">
        <v>798</v>
      </c>
      <c r="C1351" s="242">
        <v>1</v>
      </c>
      <c r="F1351"/>
    </row>
    <row r="1352" spans="2:6" x14ac:dyDescent="0.25">
      <c r="B1352" s="236" t="s">
        <v>798</v>
      </c>
      <c r="C1352" s="242">
        <v>1</v>
      </c>
      <c r="F1352"/>
    </row>
    <row r="1353" spans="2:6" x14ac:dyDescent="0.25">
      <c r="B1353" s="236" t="s">
        <v>798</v>
      </c>
      <c r="C1353" s="242">
        <v>1</v>
      </c>
      <c r="F1353"/>
    </row>
    <row r="1354" spans="2:6" x14ac:dyDescent="0.25">
      <c r="B1354" s="236" t="s">
        <v>798</v>
      </c>
      <c r="C1354" s="242">
        <v>1</v>
      </c>
      <c r="F1354"/>
    </row>
    <row r="1355" spans="2:6" x14ac:dyDescent="0.25">
      <c r="B1355" s="236" t="s">
        <v>798</v>
      </c>
      <c r="C1355" s="242">
        <v>1</v>
      </c>
      <c r="F1355"/>
    </row>
    <row r="1356" spans="2:6" x14ac:dyDescent="0.25">
      <c r="B1356" s="236" t="s">
        <v>798</v>
      </c>
      <c r="C1356" s="242">
        <v>1</v>
      </c>
      <c r="F1356"/>
    </row>
    <row r="1357" spans="2:6" x14ac:dyDescent="0.25">
      <c r="B1357" s="236" t="s">
        <v>798</v>
      </c>
      <c r="C1357" s="242">
        <v>1</v>
      </c>
      <c r="F1357"/>
    </row>
    <row r="1358" spans="2:6" x14ac:dyDescent="0.25">
      <c r="B1358" s="236" t="s">
        <v>798</v>
      </c>
      <c r="C1358" s="242">
        <v>1</v>
      </c>
      <c r="F1358"/>
    </row>
    <row r="1359" spans="2:6" x14ac:dyDescent="0.25">
      <c r="B1359" s="236" t="s">
        <v>798</v>
      </c>
      <c r="C1359" s="242">
        <v>1</v>
      </c>
      <c r="F1359"/>
    </row>
    <row r="1360" spans="2:6" x14ac:dyDescent="0.25">
      <c r="B1360" s="236" t="s">
        <v>798</v>
      </c>
      <c r="C1360" s="242">
        <v>1</v>
      </c>
      <c r="F1360"/>
    </row>
    <row r="1361" spans="2:6" x14ac:dyDescent="0.25">
      <c r="B1361" s="236" t="s">
        <v>798</v>
      </c>
      <c r="C1361" s="242">
        <v>1</v>
      </c>
      <c r="F1361"/>
    </row>
    <row r="1362" spans="2:6" x14ac:dyDescent="0.25">
      <c r="B1362" s="236" t="s">
        <v>798</v>
      </c>
      <c r="C1362" s="242">
        <v>1</v>
      </c>
      <c r="F1362"/>
    </row>
    <row r="1363" spans="2:6" x14ac:dyDescent="0.25">
      <c r="B1363" s="236" t="s">
        <v>798</v>
      </c>
      <c r="C1363" s="242">
        <v>1</v>
      </c>
      <c r="F1363"/>
    </row>
    <row r="1364" spans="2:6" x14ac:dyDescent="0.25">
      <c r="B1364" s="236" t="s">
        <v>798</v>
      </c>
      <c r="C1364" s="242">
        <v>1</v>
      </c>
      <c r="F1364"/>
    </row>
    <row r="1365" spans="2:6" x14ac:dyDescent="0.25">
      <c r="B1365" s="236" t="s">
        <v>798</v>
      </c>
      <c r="C1365" s="242">
        <v>1</v>
      </c>
      <c r="F1365"/>
    </row>
    <row r="1366" spans="2:6" x14ac:dyDescent="0.25">
      <c r="B1366" s="236" t="s">
        <v>798</v>
      </c>
      <c r="C1366" s="242">
        <v>1</v>
      </c>
      <c r="F1366"/>
    </row>
    <row r="1367" spans="2:6" x14ac:dyDescent="0.25">
      <c r="B1367" s="236" t="s">
        <v>798</v>
      </c>
      <c r="C1367" s="242">
        <v>1</v>
      </c>
      <c r="F1367"/>
    </row>
    <row r="1368" spans="2:6" x14ac:dyDescent="0.25">
      <c r="B1368" s="236" t="s">
        <v>798</v>
      </c>
      <c r="C1368" s="242">
        <v>1</v>
      </c>
      <c r="F1368"/>
    </row>
    <row r="1369" spans="2:6" x14ac:dyDescent="0.25">
      <c r="B1369" s="236" t="s">
        <v>798</v>
      </c>
      <c r="C1369" s="242">
        <v>1</v>
      </c>
      <c r="F1369"/>
    </row>
    <row r="1370" spans="2:6" x14ac:dyDescent="0.25">
      <c r="B1370" s="236" t="s">
        <v>798</v>
      </c>
      <c r="C1370" s="242">
        <v>1</v>
      </c>
      <c r="F1370"/>
    </row>
    <row r="1371" spans="2:6" x14ac:dyDescent="0.25">
      <c r="B1371" s="236" t="s">
        <v>798</v>
      </c>
      <c r="C1371" s="242">
        <v>1</v>
      </c>
      <c r="F1371"/>
    </row>
    <row r="1372" spans="2:6" x14ac:dyDescent="0.25">
      <c r="B1372" s="236" t="s">
        <v>798</v>
      </c>
      <c r="C1372" s="242">
        <v>1</v>
      </c>
      <c r="F1372"/>
    </row>
    <row r="1373" spans="2:6" x14ac:dyDescent="0.25">
      <c r="B1373" s="236" t="s">
        <v>798</v>
      </c>
      <c r="C1373" s="242">
        <v>1</v>
      </c>
      <c r="F1373"/>
    </row>
    <row r="1374" spans="2:6" x14ac:dyDescent="0.25">
      <c r="B1374" s="236" t="s">
        <v>798</v>
      </c>
      <c r="C1374" s="242">
        <v>1</v>
      </c>
      <c r="F1374"/>
    </row>
    <row r="1375" spans="2:6" x14ac:dyDescent="0.25">
      <c r="B1375" s="236" t="s">
        <v>798</v>
      </c>
      <c r="C1375" s="242">
        <v>1</v>
      </c>
      <c r="F1375"/>
    </row>
    <row r="1376" spans="2:6" x14ac:dyDescent="0.25">
      <c r="B1376" s="236" t="s">
        <v>798</v>
      </c>
      <c r="C1376" s="242">
        <v>1</v>
      </c>
      <c r="F1376"/>
    </row>
    <row r="1377" spans="2:6" x14ac:dyDescent="0.25">
      <c r="B1377" s="236" t="s">
        <v>798</v>
      </c>
      <c r="C1377" s="242">
        <v>1</v>
      </c>
      <c r="F1377"/>
    </row>
    <row r="1378" spans="2:6" x14ac:dyDescent="0.25">
      <c r="B1378" s="236" t="s">
        <v>798</v>
      </c>
      <c r="C1378" s="242">
        <v>1</v>
      </c>
      <c r="F1378"/>
    </row>
    <row r="1379" spans="2:6" x14ac:dyDescent="0.25">
      <c r="B1379" s="236" t="s">
        <v>798</v>
      </c>
      <c r="C1379" s="242">
        <v>1</v>
      </c>
      <c r="F1379"/>
    </row>
    <row r="1380" spans="2:6" x14ac:dyDescent="0.25">
      <c r="B1380" s="236" t="s">
        <v>798</v>
      </c>
      <c r="C1380" s="242">
        <v>1</v>
      </c>
      <c r="F1380"/>
    </row>
    <row r="1381" spans="2:6" x14ac:dyDescent="0.25">
      <c r="B1381" s="236" t="s">
        <v>798</v>
      </c>
      <c r="C1381" s="242">
        <v>1</v>
      </c>
      <c r="F1381"/>
    </row>
    <row r="1382" spans="2:6" x14ac:dyDescent="0.25">
      <c r="B1382" s="236" t="s">
        <v>798</v>
      </c>
      <c r="C1382" s="242">
        <v>1</v>
      </c>
      <c r="F1382"/>
    </row>
    <row r="1383" spans="2:6" x14ac:dyDescent="0.25">
      <c r="B1383" s="236" t="s">
        <v>798</v>
      </c>
      <c r="C1383" s="242">
        <v>1</v>
      </c>
      <c r="F1383"/>
    </row>
    <row r="1384" spans="2:6" x14ac:dyDescent="0.25">
      <c r="B1384" s="236" t="s">
        <v>798</v>
      </c>
      <c r="C1384" s="242">
        <v>1</v>
      </c>
      <c r="F1384"/>
    </row>
    <row r="1385" spans="2:6" x14ac:dyDescent="0.25">
      <c r="B1385" s="236" t="s">
        <v>798</v>
      </c>
      <c r="C1385" s="242">
        <v>1</v>
      </c>
      <c r="F1385"/>
    </row>
    <row r="1386" spans="2:6" x14ac:dyDescent="0.25">
      <c r="B1386" s="236" t="s">
        <v>798</v>
      </c>
      <c r="C1386" s="242">
        <v>1</v>
      </c>
      <c r="F1386"/>
    </row>
    <row r="1387" spans="2:6" x14ac:dyDescent="0.25">
      <c r="B1387" s="236" t="s">
        <v>798</v>
      </c>
      <c r="C1387" s="242">
        <v>1</v>
      </c>
      <c r="F1387"/>
    </row>
    <row r="1388" spans="2:6" x14ac:dyDescent="0.25">
      <c r="B1388" s="236" t="s">
        <v>798</v>
      </c>
      <c r="C1388" s="242">
        <v>1</v>
      </c>
      <c r="F1388"/>
    </row>
    <row r="1389" spans="2:6" x14ac:dyDescent="0.25">
      <c r="B1389" s="236" t="s">
        <v>798</v>
      </c>
      <c r="C1389" s="242">
        <v>1</v>
      </c>
      <c r="F1389"/>
    </row>
    <row r="1390" spans="2:6" x14ac:dyDescent="0.25">
      <c r="B1390" s="236" t="s">
        <v>799</v>
      </c>
      <c r="C1390" s="242">
        <v>1</v>
      </c>
      <c r="F1390"/>
    </row>
    <row r="1391" spans="2:6" x14ac:dyDescent="0.25">
      <c r="B1391" s="236" t="s">
        <v>800</v>
      </c>
      <c r="C1391" s="242">
        <v>1</v>
      </c>
      <c r="F1391"/>
    </row>
    <row r="1392" spans="2:6" x14ac:dyDescent="0.25">
      <c r="B1392" s="236" t="s">
        <v>800</v>
      </c>
      <c r="C1392" s="242">
        <v>1</v>
      </c>
      <c r="F1392"/>
    </row>
    <row r="1393" spans="2:6" x14ac:dyDescent="0.25">
      <c r="B1393" s="236" t="s">
        <v>800</v>
      </c>
      <c r="C1393" s="242">
        <v>1</v>
      </c>
      <c r="F1393"/>
    </row>
    <row r="1394" spans="2:6" x14ac:dyDescent="0.25">
      <c r="B1394" s="236" t="s">
        <v>800</v>
      </c>
      <c r="C1394" s="242">
        <v>1</v>
      </c>
      <c r="F1394"/>
    </row>
    <row r="1395" spans="2:6" x14ac:dyDescent="0.25">
      <c r="B1395" s="236" t="s">
        <v>801</v>
      </c>
      <c r="C1395" s="242">
        <v>1</v>
      </c>
      <c r="F1395"/>
    </row>
    <row r="1396" spans="2:6" x14ac:dyDescent="0.25">
      <c r="B1396" s="236" t="s">
        <v>801</v>
      </c>
      <c r="C1396" s="242">
        <v>1</v>
      </c>
      <c r="F1396"/>
    </row>
    <row r="1397" spans="2:6" x14ac:dyDescent="0.25">
      <c r="B1397" s="236" t="s">
        <v>801</v>
      </c>
      <c r="C1397" s="242">
        <v>1</v>
      </c>
      <c r="F1397"/>
    </row>
    <row r="1398" spans="2:6" x14ac:dyDescent="0.25">
      <c r="B1398" s="236" t="s">
        <v>801</v>
      </c>
      <c r="C1398" s="242">
        <v>1</v>
      </c>
      <c r="F1398"/>
    </row>
    <row r="1399" spans="2:6" x14ac:dyDescent="0.25">
      <c r="B1399" s="236" t="s">
        <v>802</v>
      </c>
      <c r="C1399" s="242">
        <v>1</v>
      </c>
      <c r="F1399"/>
    </row>
    <row r="1400" spans="2:6" x14ac:dyDescent="0.25">
      <c r="B1400" s="236" t="s">
        <v>802</v>
      </c>
      <c r="C1400" s="242">
        <v>1</v>
      </c>
      <c r="F1400"/>
    </row>
    <row r="1401" spans="2:6" x14ac:dyDescent="0.25">
      <c r="B1401" s="236" t="s">
        <v>802</v>
      </c>
      <c r="C1401" s="242">
        <v>1</v>
      </c>
      <c r="F1401"/>
    </row>
    <row r="1402" spans="2:6" x14ac:dyDescent="0.25">
      <c r="B1402" s="236" t="s">
        <v>803</v>
      </c>
      <c r="C1402" s="242">
        <v>1</v>
      </c>
      <c r="F1402"/>
    </row>
    <row r="1403" spans="2:6" x14ac:dyDescent="0.25">
      <c r="B1403" s="236" t="s">
        <v>803</v>
      </c>
      <c r="C1403" s="242">
        <v>1</v>
      </c>
      <c r="F1403"/>
    </row>
    <row r="1404" spans="2:6" x14ac:dyDescent="0.25">
      <c r="B1404" s="236" t="s">
        <v>803</v>
      </c>
      <c r="C1404" s="242">
        <v>1</v>
      </c>
      <c r="F1404"/>
    </row>
    <row r="1405" spans="2:6" x14ac:dyDescent="0.25">
      <c r="B1405" s="236" t="s">
        <v>804</v>
      </c>
      <c r="C1405" s="242">
        <v>1</v>
      </c>
      <c r="F1405"/>
    </row>
    <row r="1406" spans="2:6" x14ac:dyDescent="0.25">
      <c r="B1406" s="236" t="s">
        <v>804</v>
      </c>
      <c r="C1406" s="242">
        <v>1</v>
      </c>
      <c r="F1406"/>
    </row>
    <row r="1407" spans="2:6" x14ac:dyDescent="0.25">
      <c r="B1407" s="236" t="s">
        <v>805</v>
      </c>
      <c r="C1407" s="242">
        <v>1</v>
      </c>
      <c r="F1407"/>
    </row>
    <row r="1408" spans="2:6" x14ac:dyDescent="0.25">
      <c r="B1408" s="236" t="s">
        <v>805</v>
      </c>
      <c r="C1408" s="242">
        <v>1</v>
      </c>
      <c r="F1408"/>
    </row>
    <row r="1409" spans="2:6" x14ac:dyDescent="0.25">
      <c r="B1409" s="236" t="s">
        <v>806</v>
      </c>
      <c r="C1409" s="242">
        <v>1</v>
      </c>
      <c r="F1409"/>
    </row>
    <row r="1410" spans="2:6" x14ac:dyDescent="0.25">
      <c r="B1410" s="236" t="s">
        <v>806</v>
      </c>
      <c r="C1410" s="242">
        <v>1</v>
      </c>
      <c r="F1410"/>
    </row>
    <row r="1411" spans="2:6" x14ac:dyDescent="0.25">
      <c r="B1411" s="236" t="s">
        <v>806</v>
      </c>
      <c r="C1411" s="242">
        <v>1</v>
      </c>
      <c r="F1411"/>
    </row>
    <row r="1412" spans="2:6" x14ac:dyDescent="0.25">
      <c r="B1412" s="236" t="s">
        <v>806</v>
      </c>
      <c r="C1412" s="242">
        <v>1</v>
      </c>
      <c r="F1412"/>
    </row>
    <row r="1413" spans="2:6" x14ac:dyDescent="0.25">
      <c r="B1413" s="236" t="s">
        <v>806</v>
      </c>
      <c r="C1413" s="242">
        <v>1</v>
      </c>
      <c r="F1413"/>
    </row>
    <row r="1414" spans="2:6" x14ac:dyDescent="0.25">
      <c r="B1414" s="236" t="s">
        <v>806</v>
      </c>
      <c r="C1414" s="242">
        <v>1</v>
      </c>
      <c r="F1414"/>
    </row>
    <row r="1415" spans="2:6" x14ac:dyDescent="0.25">
      <c r="B1415" s="236" t="s">
        <v>806</v>
      </c>
      <c r="C1415" s="242">
        <v>1</v>
      </c>
      <c r="F1415"/>
    </row>
    <row r="1416" spans="2:6" x14ac:dyDescent="0.25">
      <c r="B1416" s="236" t="s">
        <v>806</v>
      </c>
      <c r="C1416" s="242">
        <v>1</v>
      </c>
      <c r="F1416"/>
    </row>
    <row r="1417" spans="2:6" x14ac:dyDescent="0.25">
      <c r="B1417" s="236" t="s">
        <v>806</v>
      </c>
      <c r="C1417" s="242">
        <v>1</v>
      </c>
      <c r="F1417"/>
    </row>
    <row r="1418" spans="2:6" x14ac:dyDescent="0.25">
      <c r="B1418" s="236" t="s">
        <v>806</v>
      </c>
      <c r="C1418" s="242">
        <v>1</v>
      </c>
      <c r="F1418"/>
    </row>
    <row r="1419" spans="2:6" x14ac:dyDescent="0.25">
      <c r="B1419" s="236" t="s">
        <v>806</v>
      </c>
      <c r="C1419" s="242">
        <v>1</v>
      </c>
      <c r="F1419"/>
    </row>
    <row r="1420" spans="2:6" x14ac:dyDescent="0.25">
      <c r="B1420" s="236" t="s">
        <v>806</v>
      </c>
      <c r="C1420" s="242">
        <v>1</v>
      </c>
      <c r="F1420"/>
    </row>
    <row r="1421" spans="2:6" x14ac:dyDescent="0.25">
      <c r="B1421" s="236" t="s">
        <v>806</v>
      </c>
      <c r="C1421" s="242">
        <v>1</v>
      </c>
      <c r="F1421"/>
    </row>
    <row r="1422" spans="2:6" x14ac:dyDescent="0.25">
      <c r="B1422" s="236" t="s">
        <v>806</v>
      </c>
      <c r="C1422" s="242">
        <v>1</v>
      </c>
      <c r="F1422"/>
    </row>
    <row r="1423" spans="2:6" x14ac:dyDescent="0.25">
      <c r="B1423" s="236" t="s">
        <v>806</v>
      </c>
      <c r="C1423" s="242">
        <v>1</v>
      </c>
      <c r="F1423"/>
    </row>
    <row r="1424" spans="2:6" x14ac:dyDescent="0.25">
      <c r="B1424" s="236" t="s">
        <v>806</v>
      </c>
      <c r="C1424" s="242">
        <v>1</v>
      </c>
      <c r="F1424"/>
    </row>
    <row r="1425" spans="2:6" x14ac:dyDescent="0.25">
      <c r="B1425" s="236" t="s">
        <v>806</v>
      </c>
      <c r="C1425" s="242">
        <v>1</v>
      </c>
      <c r="F1425"/>
    </row>
    <row r="1426" spans="2:6" x14ac:dyDescent="0.25">
      <c r="B1426" s="236" t="s">
        <v>806</v>
      </c>
      <c r="C1426" s="242">
        <v>1</v>
      </c>
      <c r="F1426"/>
    </row>
    <row r="1427" spans="2:6" x14ac:dyDescent="0.25">
      <c r="B1427" s="236" t="s">
        <v>806</v>
      </c>
      <c r="C1427" s="242">
        <v>1</v>
      </c>
      <c r="F1427"/>
    </row>
    <row r="1428" spans="2:6" x14ac:dyDescent="0.25">
      <c r="B1428" s="236" t="s">
        <v>806</v>
      </c>
      <c r="C1428" s="242">
        <v>1</v>
      </c>
      <c r="F1428"/>
    </row>
    <row r="1429" spans="2:6" x14ac:dyDescent="0.25">
      <c r="B1429" s="236" t="s">
        <v>806</v>
      </c>
      <c r="C1429" s="242">
        <v>1</v>
      </c>
      <c r="F1429"/>
    </row>
    <row r="1430" spans="2:6" x14ac:dyDescent="0.25">
      <c r="B1430" s="236" t="s">
        <v>806</v>
      </c>
      <c r="C1430" s="242">
        <v>1</v>
      </c>
      <c r="F1430"/>
    </row>
    <row r="1431" spans="2:6" x14ac:dyDescent="0.25">
      <c r="B1431" s="236" t="s">
        <v>806</v>
      </c>
      <c r="C1431" s="242">
        <v>1</v>
      </c>
      <c r="F1431"/>
    </row>
    <row r="1432" spans="2:6" x14ac:dyDescent="0.25">
      <c r="B1432" s="236" t="s">
        <v>806</v>
      </c>
      <c r="C1432" s="242">
        <v>1</v>
      </c>
      <c r="F1432"/>
    </row>
    <row r="1433" spans="2:6" x14ac:dyDescent="0.25">
      <c r="B1433" s="236" t="s">
        <v>806</v>
      </c>
      <c r="C1433" s="242">
        <v>1</v>
      </c>
      <c r="F1433"/>
    </row>
    <row r="1434" spans="2:6" x14ac:dyDescent="0.25">
      <c r="B1434" s="236" t="s">
        <v>807</v>
      </c>
      <c r="C1434" s="242">
        <v>1</v>
      </c>
      <c r="F1434"/>
    </row>
    <row r="1435" spans="2:6" x14ac:dyDescent="0.25">
      <c r="B1435" s="236" t="s">
        <v>808</v>
      </c>
      <c r="C1435" s="242">
        <v>1</v>
      </c>
      <c r="F1435"/>
    </row>
    <row r="1436" spans="2:6" x14ac:dyDescent="0.25">
      <c r="B1436" s="236" t="s">
        <v>808</v>
      </c>
      <c r="C1436" s="242">
        <v>1</v>
      </c>
      <c r="F1436"/>
    </row>
    <row r="1437" spans="2:6" x14ac:dyDescent="0.25">
      <c r="B1437" s="236" t="s">
        <v>809</v>
      </c>
      <c r="C1437" s="242">
        <v>1</v>
      </c>
      <c r="F1437"/>
    </row>
    <row r="1438" spans="2:6" x14ac:dyDescent="0.25">
      <c r="B1438" s="236" t="s">
        <v>809</v>
      </c>
      <c r="C1438" s="242">
        <v>1</v>
      </c>
      <c r="F1438"/>
    </row>
    <row r="1439" spans="2:6" x14ac:dyDescent="0.25">
      <c r="B1439" s="236" t="s">
        <v>809</v>
      </c>
      <c r="C1439" s="242">
        <v>1</v>
      </c>
      <c r="F1439"/>
    </row>
    <row r="1440" spans="2:6" x14ac:dyDescent="0.25">
      <c r="B1440" s="236" t="s">
        <v>809</v>
      </c>
      <c r="C1440" s="242">
        <v>1</v>
      </c>
      <c r="F1440"/>
    </row>
    <row r="1441" spans="2:6" x14ac:dyDescent="0.25">
      <c r="B1441" s="236" t="s">
        <v>809</v>
      </c>
      <c r="C1441" s="242">
        <v>1</v>
      </c>
      <c r="F1441"/>
    </row>
    <row r="1442" spans="2:6" x14ac:dyDescent="0.25">
      <c r="B1442" s="236" t="s">
        <v>809</v>
      </c>
      <c r="C1442" s="242">
        <v>1</v>
      </c>
      <c r="F1442"/>
    </row>
    <row r="1443" spans="2:6" x14ac:dyDescent="0.25">
      <c r="B1443" s="236" t="s">
        <v>809</v>
      </c>
      <c r="C1443" s="242">
        <v>1</v>
      </c>
      <c r="F1443"/>
    </row>
    <row r="1444" spans="2:6" x14ac:dyDescent="0.25">
      <c r="B1444" s="236" t="s">
        <v>809</v>
      </c>
      <c r="C1444" s="242">
        <v>1</v>
      </c>
      <c r="F1444"/>
    </row>
    <row r="1445" spans="2:6" x14ac:dyDescent="0.25">
      <c r="B1445" s="236" t="s">
        <v>809</v>
      </c>
      <c r="C1445" s="242">
        <v>1</v>
      </c>
      <c r="F1445"/>
    </row>
    <row r="1446" spans="2:6" x14ac:dyDescent="0.25">
      <c r="B1446" s="236" t="s">
        <v>809</v>
      </c>
      <c r="C1446" s="242">
        <v>1</v>
      </c>
      <c r="F1446"/>
    </row>
    <row r="1447" spans="2:6" x14ac:dyDescent="0.25">
      <c r="B1447" s="236" t="s">
        <v>809</v>
      </c>
      <c r="C1447" s="242">
        <v>1</v>
      </c>
      <c r="F1447"/>
    </row>
    <row r="1448" spans="2:6" x14ac:dyDescent="0.25">
      <c r="B1448" s="236" t="s">
        <v>809</v>
      </c>
      <c r="C1448" s="242">
        <v>1</v>
      </c>
      <c r="F1448"/>
    </row>
    <row r="1449" spans="2:6" x14ac:dyDescent="0.25">
      <c r="B1449" s="236" t="s">
        <v>809</v>
      </c>
      <c r="C1449" s="242">
        <v>1</v>
      </c>
      <c r="F1449"/>
    </row>
    <row r="1450" spans="2:6" x14ac:dyDescent="0.25">
      <c r="B1450" s="236" t="s">
        <v>809</v>
      </c>
      <c r="C1450" s="242">
        <v>1</v>
      </c>
      <c r="F1450"/>
    </row>
    <row r="1451" spans="2:6" x14ac:dyDescent="0.25">
      <c r="B1451" s="236" t="s">
        <v>809</v>
      </c>
      <c r="C1451" s="242">
        <v>1</v>
      </c>
      <c r="F1451"/>
    </row>
    <row r="1452" spans="2:6" x14ac:dyDescent="0.25">
      <c r="B1452" s="236" t="s">
        <v>809</v>
      </c>
      <c r="C1452" s="242">
        <v>1</v>
      </c>
      <c r="F1452"/>
    </row>
    <row r="1453" spans="2:6" x14ac:dyDescent="0.25">
      <c r="B1453" s="236" t="s">
        <v>809</v>
      </c>
      <c r="C1453" s="242">
        <v>1</v>
      </c>
      <c r="F1453"/>
    </row>
    <row r="1454" spans="2:6" x14ac:dyDescent="0.25">
      <c r="B1454" s="236" t="s">
        <v>809</v>
      </c>
      <c r="C1454" s="242">
        <v>1</v>
      </c>
      <c r="F1454"/>
    </row>
    <row r="1455" spans="2:6" x14ac:dyDescent="0.25">
      <c r="B1455" s="236" t="s">
        <v>809</v>
      </c>
      <c r="C1455" s="242">
        <v>1</v>
      </c>
      <c r="F1455"/>
    </row>
    <row r="1456" spans="2:6" x14ac:dyDescent="0.25">
      <c r="B1456" s="236" t="s">
        <v>809</v>
      </c>
      <c r="C1456" s="242">
        <v>1</v>
      </c>
      <c r="F1456"/>
    </row>
    <row r="1457" spans="2:6" x14ac:dyDescent="0.25">
      <c r="B1457" s="236" t="s">
        <v>809</v>
      </c>
      <c r="C1457" s="242">
        <v>1</v>
      </c>
      <c r="F1457"/>
    </row>
    <row r="1458" spans="2:6" x14ac:dyDescent="0.25">
      <c r="B1458" s="236" t="s">
        <v>809</v>
      </c>
      <c r="C1458" s="242">
        <v>1</v>
      </c>
      <c r="F1458"/>
    </row>
    <row r="1459" spans="2:6" x14ac:dyDescent="0.25">
      <c r="B1459" s="236" t="s">
        <v>809</v>
      </c>
      <c r="C1459" s="242">
        <v>1</v>
      </c>
      <c r="F1459"/>
    </row>
    <row r="1460" spans="2:6" x14ac:dyDescent="0.25">
      <c r="B1460" s="236" t="s">
        <v>809</v>
      </c>
      <c r="C1460" s="242">
        <v>1</v>
      </c>
      <c r="F1460"/>
    </row>
    <row r="1461" spans="2:6" x14ac:dyDescent="0.25">
      <c r="B1461" s="236" t="s">
        <v>809</v>
      </c>
      <c r="C1461" s="242">
        <v>1</v>
      </c>
      <c r="F1461"/>
    </row>
    <row r="1462" spans="2:6" x14ac:dyDescent="0.25">
      <c r="B1462" s="236" t="s">
        <v>809</v>
      </c>
      <c r="C1462" s="242">
        <v>1</v>
      </c>
      <c r="F1462"/>
    </row>
    <row r="1463" spans="2:6" x14ac:dyDescent="0.25">
      <c r="B1463" s="236" t="s">
        <v>809</v>
      </c>
      <c r="C1463" s="242">
        <v>1</v>
      </c>
      <c r="F1463"/>
    </row>
    <row r="1464" spans="2:6" x14ac:dyDescent="0.25">
      <c r="B1464" s="236" t="s">
        <v>809</v>
      </c>
      <c r="C1464" s="242">
        <v>1</v>
      </c>
      <c r="F1464"/>
    </row>
    <row r="1465" spans="2:6" x14ac:dyDescent="0.25">
      <c r="B1465" s="236" t="s">
        <v>810</v>
      </c>
      <c r="C1465" s="242">
        <v>1</v>
      </c>
      <c r="F1465"/>
    </row>
    <row r="1466" spans="2:6" x14ac:dyDescent="0.25">
      <c r="B1466" s="236" t="s">
        <v>810</v>
      </c>
      <c r="C1466" s="242">
        <v>1</v>
      </c>
      <c r="F1466"/>
    </row>
    <row r="1467" spans="2:6" x14ac:dyDescent="0.25">
      <c r="B1467" s="236" t="s">
        <v>811</v>
      </c>
      <c r="C1467" s="242">
        <v>1</v>
      </c>
      <c r="F1467"/>
    </row>
    <row r="1468" spans="2:6" x14ac:dyDescent="0.25">
      <c r="B1468" s="236" t="s">
        <v>812</v>
      </c>
      <c r="C1468" s="242">
        <v>1</v>
      </c>
      <c r="F1468"/>
    </row>
    <row r="1469" spans="2:6" x14ac:dyDescent="0.25">
      <c r="B1469" s="236" t="s">
        <v>813</v>
      </c>
      <c r="C1469" s="242">
        <v>1</v>
      </c>
      <c r="F1469"/>
    </row>
    <row r="1470" spans="2:6" x14ac:dyDescent="0.25">
      <c r="B1470" s="236" t="s">
        <v>813</v>
      </c>
      <c r="C1470" s="242">
        <v>1</v>
      </c>
      <c r="F1470"/>
    </row>
    <row r="1471" spans="2:6" x14ac:dyDescent="0.25">
      <c r="B1471" s="236" t="s">
        <v>814</v>
      </c>
      <c r="C1471" s="242">
        <v>1</v>
      </c>
      <c r="F1471"/>
    </row>
    <row r="1472" spans="2:6" x14ac:dyDescent="0.25">
      <c r="B1472" s="236" t="s">
        <v>814</v>
      </c>
      <c r="C1472" s="242">
        <v>1</v>
      </c>
      <c r="F1472"/>
    </row>
    <row r="1473" spans="2:6" x14ac:dyDescent="0.25">
      <c r="B1473" s="236" t="s">
        <v>814</v>
      </c>
      <c r="C1473" s="242">
        <v>1</v>
      </c>
      <c r="F1473"/>
    </row>
    <row r="1474" spans="2:6" x14ac:dyDescent="0.25">
      <c r="B1474" s="236" t="s">
        <v>814</v>
      </c>
      <c r="C1474" s="242">
        <v>1</v>
      </c>
      <c r="F1474"/>
    </row>
    <row r="1475" spans="2:6" x14ac:dyDescent="0.25">
      <c r="B1475" s="236" t="s">
        <v>814</v>
      </c>
      <c r="C1475" s="242">
        <v>1</v>
      </c>
      <c r="F1475"/>
    </row>
    <row r="1476" spans="2:6" x14ac:dyDescent="0.25">
      <c r="B1476" s="236" t="s">
        <v>814</v>
      </c>
      <c r="C1476" s="242">
        <v>1</v>
      </c>
      <c r="F1476"/>
    </row>
    <row r="1477" spans="2:6" x14ac:dyDescent="0.25">
      <c r="B1477" s="236" t="s">
        <v>814</v>
      </c>
      <c r="C1477" s="242">
        <v>1</v>
      </c>
      <c r="F1477"/>
    </row>
    <row r="1478" spans="2:6" x14ac:dyDescent="0.25">
      <c r="B1478" s="236" t="s">
        <v>814</v>
      </c>
      <c r="C1478" s="242">
        <v>1</v>
      </c>
      <c r="F1478"/>
    </row>
    <row r="1479" spans="2:6" x14ac:dyDescent="0.25">
      <c r="B1479" s="236" t="s">
        <v>814</v>
      </c>
      <c r="C1479" s="242">
        <v>1</v>
      </c>
      <c r="F1479"/>
    </row>
    <row r="1480" spans="2:6" x14ac:dyDescent="0.25">
      <c r="B1480" s="236" t="s">
        <v>815</v>
      </c>
      <c r="C1480" s="242">
        <v>1</v>
      </c>
      <c r="F1480"/>
    </row>
    <row r="1481" spans="2:6" x14ac:dyDescent="0.25">
      <c r="B1481" s="236" t="s">
        <v>816</v>
      </c>
      <c r="C1481" s="242">
        <v>1</v>
      </c>
      <c r="F1481"/>
    </row>
    <row r="1482" spans="2:6" x14ac:dyDescent="0.25">
      <c r="B1482" s="236" t="s">
        <v>817</v>
      </c>
      <c r="C1482" s="242">
        <v>1</v>
      </c>
      <c r="F1482"/>
    </row>
    <row r="1483" spans="2:6" x14ac:dyDescent="0.25">
      <c r="B1483" s="236" t="s">
        <v>818</v>
      </c>
      <c r="C1483" s="242">
        <v>1</v>
      </c>
      <c r="F1483"/>
    </row>
    <row r="1484" spans="2:6" x14ac:dyDescent="0.25">
      <c r="B1484" s="236" t="s">
        <v>818</v>
      </c>
      <c r="C1484" s="242">
        <v>1</v>
      </c>
      <c r="F1484"/>
    </row>
    <row r="1485" spans="2:6" x14ac:dyDescent="0.25">
      <c r="B1485" s="236" t="s">
        <v>819</v>
      </c>
      <c r="C1485" s="242">
        <v>1</v>
      </c>
      <c r="F1485"/>
    </row>
    <row r="1486" spans="2:6" x14ac:dyDescent="0.25">
      <c r="B1486" s="236" t="s">
        <v>819</v>
      </c>
      <c r="C1486" s="242">
        <v>1</v>
      </c>
      <c r="F1486"/>
    </row>
    <row r="1487" spans="2:6" x14ac:dyDescent="0.25">
      <c r="B1487" s="236" t="s">
        <v>819</v>
      </c>
      <c r="C1487" s="242">
        <v>1</v>
      </c>
      <c r="F1487"/>
    </row>
    <row r="1488" spans="2:6" x14ac:dyDescent="0.25">
      <c r="B1488" s="236" t="s">
        <v>819</v>
      </c>
      <c r="C1488" s="242">
        <v>1</v>
      </c>
      <c r="F1488"/>
    </row>
    <row r="1489" spans="2:6" x14ac:dyDescent="0.25">
      <c r="B1489" s="236" t="s">
        <v>819</v>
      </c>
      <c r="C1489" s="242">
        <v>1</v>
      </c>
      <c r="F1489"/>
    </row>
    <row r="1490" spans="2:6" x14ac:dyDescent="0.25">
      <c r="B1490" s="236" t="s">
        <v>819</v>
      </c>
      <c r="C1490" s="242">
        <v>1</v>
      </c>
      <c r="F1490"/>
    </row>
    <row r="1491" spans="2:6" x14ac:dyDescent="0.25">
      <c r="B1491" s="236" t="s">
        <v>819</v>
      </c>
      <c r="C1491" s="242">
        <v>1</v>
      </c>
      <c r="F1491"/>
    </row>
    <row r="1492" spans="2:6" x14ac:dyDescent="0.25">
      <c r="B1492" s="236" t="s">
        <v>819</v>
      </c>
      <c r="C1492" s="242">
        <v>1</v>
      </c>
      <c r="F1492"/>
    </row>
    <row r="1493" spans="2:6" x14ac:dyDescent="0.25">
      <c r="B1493" s="236" t="s">
        <v>819</v>
      </c>
      <c r="C1493" s="242">
        <v>1</v>
      </c>
      <c r="F1493"/>
    </row>
    <row r="1494" spans="2:6" x14ac:dyDescent="0.25">
      <c r="B1494" s="236" t="s">
        <v>819</v>
      </c>
      <c r="C1494" s="242">
        <v>1</v>
      </c>
      <c r="F1494"/>
    </row>
    <row r="1495" spans="2:6" x14ac:dyDescent="0.25">
      <c r="B1495" s="236" t="s">
        <v>819</v>
      </c>
      <c r="C1495" s="242">
        <v>1</v>
      </c>
      <c r="F1495"/>
    </row>
    <row r="1496" spans="2:6" x14ac:dyDescent="0.25">
      <c r="B1496" s="236" t="s">
        <v>820</v>
      </c>
      <c r="C1496" s="242">
        <v>1</v>
      </c>
      <c r="F1496"/>
    </row>
    <row r="1497" spans="2:6" x14ac:dyDescent="0.25">
      <c r="B1497" s="236" t="s">
        <v>820</v>
      </c>
      <c r="C1497" s="242">
        <v>1</v>
      </c>
      <c r="F1497"/>
    </row>
    <row r="1498" spans="2:6" x14ac:dyDescent="0.25">
      <c r="B1498" s="236" t="s">
        <v>820</v>
      </c>
      <c r="C1498" s="242">
        <v>1</v>
      </c>
      <c r="F1498"/>
    </row>
    <row r="1499" spans="2:6" x14ac:dyDescent="0.25">
      <c r="B1499" s="236" t="s">
        <v>820</v>
      </c>
      <c r="C1499" s="242">
        <v>1</v>
      </c>
      <c r="F1499"/>
    </row>
    <row r="1500" spans="2:6" x14ac:dyDescent="0.25">
      <c r="B1500" s="236" t="s">
        <v>820</v>
      </c>
      <c r="C1500" s="242">
        <v>1</v>
      </c>
      <c r="F1500"/>
    </row>
    <row r="1501" spans="2:6" x14ac:dyDescent="0.25">
      <c r="B1501" s="236" t="s">
        <v>820</v>
      </c>
      <c r="C1501" s="242">
        <v>1</v>
      </c>
      <c r="F1501"/>
    </row>
    <row r="1502" spans="2:6" x14ac:dyDescent="0.25">
      <c r="B1502" s="236" t="s">
        <v>820</v>
      </c>
      <c r="C1502" s="242">
        <v>1</v>
      </c>
      <c r="F1502"/>
    </row>
    <row r="1503" spans="2:6" x14ac:dyDescent="0.25">
      <c r="B1503" s="236" t="s">
        <v>821</v>
      </c>
      <c r="C1503" s="242">
        <v>1</v>
      </c>
      <c r="F1503"/>
    </row>
    <row r="1504" spans="2:6" x14ac:dyDescent="0.25">
      <c r="B1504" s="236" t="s">
        <v>821</v>
      </c>
      <c r="C1504" s="242">
        <v>1</v>
      </c>
      <c r="F1504"/>
    </row>
    <row r="1505" spans="2:6" x14ac:dyDescent="0.25">
      <c r="B1505" s="236" t="s">
        <v>821</v>
      </c>
      <c r="C1505" s="242">
        <v>1</v>
      </c>
      <c r="F1505"/>
    </row>
    <row r="1506" spans="2:6" x14ac:dyDescent="0.25">
      <c r="B1506" s="236" t="s">
        <v>821</v>
      </c>
      <c r="C1506" s="242">
        <v>1</v>
      </c>
      <c r="F1506"/>
    </row>
    <row r="1507" spans="2:6" x14ac:dyDescent="0.25">
      <c r="B1507" s="236" t="s">
        <v>821</v>
      </c>
      <c r="C1507" s="242">
        <v>1</v>
      </c>
      <c r="F1507"/>
    </row>
    <row r="1508" spans="2:6" x14ac:dyDescent="0.25">
      <c r="B1508" s="236" t="s">
        <v>822</v>
      </c>
      <c r="C1508" s="242">
        <v>1</v>
      </c>
      <c r="F1508"/>
    </row>
    <row r="1509" spans="2:6" x14ac:dyDescent="0.25">
      <c r="B1509" s="236" t="s">
        <v>822</v>
      </c>
      <c r="C1509" s="242">
        <v>1</v>
      </c>
      <c r="F1509"/>
    </row>
    <row r="1510" spans="2:6" x14ac:dyDescent="0.25">
      <c r="B1510" s="236" t="s">
        <v>822</v>
      </c>
      <c r="C1510" s="242">
        <v>1</v>
      </c>
      <c r="F1510"/>
    </row>
    <row r="1511" spans="2:6" x14ac:dyDescent="0.25">
      <c r="B1511" s="236" t="s">
        <v>822</v>
      </c>
      <c r="C1511" s="242">
        <v>1</v>
      </c>
      <c r="F1511"/>
    </row>
    <row r="1512" spans="2:6" x14ac:dyDescent="0.25">
      <c r="B1512" s="236" t="s">
        <v>822</v>
      </c>
      <c r="C1512" s="242">
        <v>1</v>
      </c>
      <c r="F1512"/>
    </row>
    <row r="1513" spans="2:6" x14ac:dyDescent="0.25">
      <c r="B1513" s="236" t="s">
        <v>822</v>
      </c>
      <c r="C1513" s="242">
        <v>1</v>
      </c>
      <c r="F1513"/>
    </row>
    <row r="1514" spans="2:6" x14ac:dyDescent="0.25">
      <c r="B1514" s="236" t="s">
        <v>822</v>
      </c>
      <c r="C1514" s="242">
        <v>1</v>
      </c>
      <c r="F1514"/>
    </row>
    <row r="1515" spans="2:6" x14ac:dyDescent="0.25">
      <c r="B1515" s="236" t="s">
        <v>822</v>
      </c>
      <c r="C1515" s="242">
        <v>1</v>
      </c>
      <c r="F1515"/>
    </row>
    <row r="1516" spans="2:6" x14ac:dyDescent="0.25">
      <c r="B1516" s="236" t="s">
        <v>822</v>
      </c>
      <c r="C1516" s="242">
        <v>1</v>
      </c>
      <c r="F1516"/>
    </row>
    <row r="1517" spans="2:6" x14ac:dyDescent="0.25">
      <c r="B1517" s="236" t="s">
        <v>822</v>
      </c>
      <c r="C1517" s="242">
        <v>1</v>
      </c>
      <c r="F1517"/>
    </row>
    <row r="1518" spans="2:6" x14ac:dyDescent="0.25">
      <c r="B1518" s="236" t="s">
        <v>823</v>
      </c>
      <c r="C1518" s="242">
        <v>1</v>
      </c>
      <c r="F1518"/>
    </row>
    <row r="1519" spans="2:6" x14ac:dyDescent="0.25">
      <c r="B1519" s="236" t="s">
        <v>824</v>
      </c>
      <c r="C1519" s="242">
        <v>1</v>
      </c>
      <c r="F1519"/>
    </row>
    <row r="1520" spans="2:6" x14ac:dyDescent="0.25">
      <c r="B1520" s="236" t="s">
        <v>824</v>
      </c>
      <c r="C1520" s="242">
        <v>1</v>
      </c>
      <c r="F1520"/>
    </row>
    <row r="1521" spans="2:6" x14ac:dyDescent="0.25">
      <c r="B1521" s="236" t="s">
        <v>824</v>
      </c>
      <c r="C1521" s="242">
        <v>1</v>
      </c>
      <c r="F1521"/>
    </row>
    <row r="1522" spans="2:6" x14ac:dyDescent="0.25">
      <c r="B1522" s="236" t="s">
        <v>824</v>
      </c>
      <c r="C1522" s="242">
        <v>1</v>
      </c>
      <c r="F1522"/>
    </row>
    <row r="1523" spans="2:6" x14ac:dyDescent="0.25">
      <c r="B1523" s="236" t="s">
        <v>824</v>
      </c>
      <c r="C1523" s="242">
        <v>1</v>
      </c>
      <c r="F1523"/>
    </row>
    <row r="1524" spans="2:6" x14ac:dyDescent="0.25">
      <c r="B1524" s="236" t="s">
        <v>825</v>
      </c>
      <c r="C1524" s="242">
        <v>1</v>
      </c>
      <c r="F1524"/>
    </row>
    <row r="1525" spans="2:6" x14ac:dyDescent="0.25">
      <c r="B1525" s="236" t="s">
        <v>825</v>
      </c>
      <c r="C1525" s="242">
        <v>1</v>
      </c>
      <c r="F1525"/>
    </row>
    <row r="1526" spans="2:6" x14ac:dyDescent="0.25">
      <c r="B1526" s="236" t="s">
        <v>826</v>
      </c>
      <c r="C1526" s="242">
        <v>1</v>
      </c>
      <c r="F1526"/>
    </row>
    <row r="1527" spans="2:6" x14ac:dyDescent="0.25">
      <c r="B1527" s="236" t="s">
        <v>826</v>
      </c>
      <c r="C1527" s="242">
        <v>1</v>
      </c>
      <c r="F1527"/>
    </row>
    <row r="1528" spans="2:6" x14ac:dyDescent="0.25">
      <c r="B1528" s="236" t="s">
        <v>826</v>
      </c>
      <c r="C1528" s="242">
        <v>1</v>
      </c>
      <c r="F1528"/>
    </row>
    <row r="1529" spans="2:6" x14ac:dyDescent="0.25">
      <c r="B1529" s="236" t="s">
        <v>826</v>
      </c>
      <c r="C1529" s="242">
        <v>1</v>
      </c>
      <c r="F1529"/>
    </row>
    <row r="1530" spans="2:6" x14ac:dyDescent="0.25">
      <c r="B1530" s="236" t="s">
        <v>826</v>
      </c>
      <c r="C1530" s="242">
        <v>1</v>
      </c>
      <c r="F1530"/>
    </row>
    <row r="1531" spans="2:6" x14ac:dyDescent="0.25">
      <c r="B1531" s="236" t="s">
        <v>826</v>
      </c>
      <c r="C1531" s="242">
        <v>1</v>
      </c>
      <c r="F1531"/>
    </row>
    <row r="1532" spans="2:6" x14ac:dyDescent="0.25">
      <c r="B1532" s="236" t="s">
        <v>826</v>
      </c>
      <c r="C1532" s="242">
        <v>1</v>
      </c>
      <c r="F1532"/>
    </row>
    <row r="1533" spans="2:6" x14ac:dyDescent="0.25">
      <c r="B1533" s="236" t="s">
        <v>826</v>
      </c>
      <c r="C1533" s="242">
        <v>1</v>
      </c>
      <c r="F1533"/>
    </row>
    <row r="1534" spans="2:6" x14ac:dyDescent="0.25">
      <c r="B1534" s="236" t="s">
        <v>826</v>
      </c>
      <c r="C1534" s="242">
        <v>1</v>
      </c>
      <c r="F1534"/>
    </row>
    <row r="1535" spans="2:6" x14ac:dyDescent="0.25">
      <c r="B1535" s="236" t="s">
        <v>826</v>
      </c>
      <c r="C1535" s="242">
        <v>1</v>
      </c>
      <c r="F1535"/>
    </row>
    <row r="1536" spans="2:6" x14ac:dyDescent="0.25">
      <c r="B1536" s="236" t="s">
        <v>826</v>
      </c>
      <c r="C1536" s="242">
        <v>1</v>
      </c>
      <c r="F1536"/>
    </row>
    <row r="1537" spans="2:6" x14ac:dyDescent="0.25">
      <c r="B1537" s="236" t="s">
        <v>826</v>
      </c>
      <c r="C1537" s="242">
        <v>1</v>
      </c>
      <c r="F1537"/>
    </row>
    <row r="1538" spans="2:6" x14ac:dyDescent="0.25">
      <c r="B1538" s="236" t="s">
        <v>826</v>
      </c>
      <c r="C1538" s="242">
        <v>1</v>
      </c>
      <c r="F1538"/>
    </row>
    <row r="1539" spans="2:6" x14ac:dyDescent="0.25">
      <c r="B1539" s="236" t="s">
        <v>827</v>
      </c>
      <c r="C1539" s="242">
        <v>1</v>
      </c>
      <c r="F1539"/>
    </row>
    <row r="1540" spans="2:6" x14ac:dyDescent="0.25">
      <c r="B1540" s="236" t="s">
        <v>828</v>
      </c>
      <c r="C1540" s="242">
        <v>1</v>
      </c>
      <c r="F1540"/>
    </row>
    <row r="1541" spans="2:6" x14ac:dyDescent="0.25">
      <c r="B1541" s="236" t="s">
        <v>828</v>
      </c>
      <c r="C1541" s="242">
        <v>1</v>
      </c>
      <c r="F1541"/>
    </row>
    <row r="1542" spans="2:6" x14ac:dyDescent="0.25">
      <c r="B1542" s="236" t="s">
        <v>828</v>
      </c>
      <c r="C1542" s="242">
        <v>1</v>
      </c>
      <c r="F1542"/>
    </row>
    <row r="1543" spans="2:6" x14ac:dyDescent="0.25">
      <c r="B1543" s="236" t="s">
        <v>828</v>
      </c>
      <c r="C1543" s="242">
        <v>1</v>
      </c>
      <c r="F1543"/>
    </row>
    <row r="1544" spans="2:6" x14ac:dyDescent="0.25">
      <c r="B1544" s="236" t="s">
        <v>828</v>
      </c>
      <c r="C1544" s="242">
        <v>1</v>
      </c>
      <c r="F1544"/>
    </row>
    <row r="1545" spans="2:6" x14ac:dyDescent="0.25">
      <c r="B1545" s="236" t="s">
        <v>828</v>
      </c>
      <c r="C1545" s="242">
        <v>1</v>
      </c>
      <c r="F1545"/>
    </row>
    <row r="1546" spans="2:6" x14ac:dyDescent="0.25">
      <c r="B1546" s="236" t="s">
        <v>828</v>
      </c>
      <c r="C1546" s="242">
        <v>1</v>
      </c>
      <c r="F1546"/>
    </row>
    <row r="1547" spans="2:6" x14ac:dyDescent="0.25">
      <c r="B1547" s="236" t="s">
        <v>828</v>
      </c>
      <c r="C1547" s="242">
        <v>1</v>
      </c>
      <c r="F1547"/>
    </row>
    <row r="1548" spans="2:6" x14ac:dyDescent="0.25">
      <c r="B1548" s="236" t="s">
        <v>828</v>
      </c>
      <c r="C1548" s="242">
        <v>1</v>
      </c>
      <c r="F1548"/>
    </row>
    <row r="1549" spans="2:6" x14ac:dyDescent="0.25">
      <c r="B1549" s="236" t="s">
        <v>828</v>
      </c>
      <c r="C1549" s="242">
        <v>1</v>
      </c>
      <c r="F1549"/>
    </row>
    <row r="1550" spans="2:6" x14ac:dyDescent="0.25">
      <c r="B1550" s="236" t="s">
        <v>828</v>
      </c>
      <c r="C1550" s="242">
        <v>1</v>
      </c>
      <c r="F1550"/>
    </row>
    <row r="1551" spans="2:6" x14ac:dyDescent="0.25">
      <c r="B1551" s="236" t="s">
        <v>828</v>
      </c>
      <c r="C1551" s="242">
        <v>1</v>
      </c>
      <c r="F1551"/>
    </row>
    <row r="1552" spans="2:6" x14ac:dyDescent="0.25">
      <c r="B1552" s="236" t="s">
        <v>829</v>
      </c>
      <c r="C1552" s="242">
        <v>1</v>
      </c>
      <c r="F1552"/>
    </row>
    <row r="1553" spans="2:6" x14ac:dyDescent="0.25">
      <c r="B1553" s="236" t="s">
        <v>830</v>
      </c>
      <c r="C1553" s="242">
        <v>1</v>
      </c>
      <c r="F1553"/>
    </row>
    <row r="1554" spans="2:6" x14ac:dyDescent="0.25">
      <c r="B1554" s="236" t="s">
        <v>831</v>
      </c>
      <c r="C1554" s="242">
        <v>1</v>
      </c>
      <c r="F1554"/>
    </row>
    <row r="1555" spans="2:6" x14ac:dyDescent="0.25">
      <c r="B1555" s="236" t="s">
        <v>832</v>
      </c>
      <c r="C1555" s="242">
        <v>1</v>
      </c>
      <c r="F1555"/>
    </row>
    <row r="1556" spans="2:6" x14ac:dyDescent="0.25">
      <c r="B1556" s="236" t="s">
        <v>833</v>
      </c>
      <c r="C1556" s="242">
        <v>1</v>
      </c>
      <c r="F1556"/>
    </row>
    <row r="1557" spans="2:6" x14ac:dyDescent="0.25">
      <c r="B1557" s="236" t="s">
        <v>834</v>
      </c>
      <c r="C1557" s="242">
        <v>1</v>
      </c>
      <c r="F1557"/>
    </row>
    <row r="1558" spans="2:6" x14ac:dyDescent="0.25">
      <c r="B1558" s="236" t="s">
        <v>835</v>
      </c>
      <c r="C1558" s="242">
        <v>1</v>
      </c>
      <c r="F1558"/>
    </row>
    <row r="1559" spans="2:6" x14ac:dyDescent="0.25">
      <c r="B1559" s="236" t="s">
        <v>836</v>
      </c>
      <c r="C1559" s="242">
        <v>1</v>
      </c>
      <c r="F1559"/>
    </row>
    <row r="1560" spans="2:6" x14ac:dyDescent="0.25">
      <c r="B1560" s="236" t="s">
        <v>837</v>
      </c>
      <c r="C1560" s="242">
        <v>1</v>
      </c>
      <c r="F1560"/>
    </row>
    <row r="1561" spans="2:6" x14ac:dyDescent="0.25">
      <c r="B1561" s="236" t="s">
        <v>837</v>
      </c>
      <c r="C1561" s="242">
        <v>1</v>
      </c>
      <c r="F1561"/>
    </row>
    <row r="1562" spans="2:6" x14ac:dyDescent="0.25">
      <c r="B1562" s="236" t="s">
        <v>837</v>
      </c>
      <c r="C1562" s="242">
        <v>1</v>
      </c>
      <c r="F1562"/>
    </row>
    <row r="1563" spans="2:6" x14ac:dyDescent="0.25">
      <c r="B1563" s="236" t="s">
        <v>837</v>
      </c>
      <c r="C1563" s="242">
        <v>1</v>
      </c>
      <c r="F1563"/>
    </row>
    <row r="1564" spans="2:6" x14ac:dyDescent="0.25">
      <c r="B1564" s="236" t="s">
        <v>837</v>
      </c>
      <c r="C1564" s="242">
        <v>1</v>
      </c>
      <c r="F1564"/>
    </row>
    <row r="1565" spans="2:6" x14ac:dyDescent="0.25">
      <c r="B1565" s="236" t="s">
        <v>837</v>
      </c>
      <c r="C1565" s="242">
        <v>1</v>
      </c>
      <c r="F1565"/>
    </row>
    <row r="1566" spans="2:6" x14ac:dyDescent="0.25">
      <c r="B1566" s="236" t="s">
        <v>838</v>
      </c>
      <c r="C1566" s="242">
        <v>1</v>
      </c>
      <c r="F1566"/>
    </row>
    <row r="1567" spans="2:6" x14ac:dyDescent="0.25">
      <c r="B1567" s="236" t="s">
        <v>839</v>
      </c>
      <c r="C1567" s="242">
        <v>1</v>
      </c>
      <c r="F1567"/>
    </row>
    <row r="1568" spans="2:6" x14ac:dyDescent="0.25">
      <c r="B1568" s="236" t="s">
        <v>840</v>
      </c>
      <c r="C1568" s="242">
        <v>1</v>
      </c>
      <c r="F1568"/>
    </row>
    <row r="1569" spans="2:6" x14ac:dyDescent="0.25">
      <c r="B1569" s="236" t="s">
        <v>840</v>
      </c>
      <c r="C1569" s="242">
        <v>1</v>
      </c>
      <c r="F1569"/>
    </row>
    <row r="1570" spans="2:6" x14ac:dyDescent="0.25">
      <c r="B1570" s="236" t="s">
        <v>840</v>
      </c>
      <c r="C1570" s="242">
        <v>1</v>
      </c>
      <c r="F1570"/>
    </row>
    <row r="1571" spans="2:6" x14ac:dyDescent="0.25">
      <c r="B1571" s="236" t="s">
        <v>840</v>
      </c>
      <c r="C1571" s="242">
        <v>1</v>
      </c>
      <c r="F1571"/>
    </row>
    <row r="1572" spans="2:6" x14ac:dyDescent="0.25">
      <c r="B1572" s="236" t="s">
        <v>841</v>
      </c>
      <c r="C1572" s="242">
        <v>1</v>
      </c>
      <c r="F1572"/>
    </row>
    <row r="1573" spans="2:6" x14ac:dyDescent="0.25">
      <c r="B1573" s="236" t="s">
        <v>841</v>
      </c>
      <c r="C1573" s="242">
        <v>1</v>
      </c>
      <c r="F1573"/>
    </row>
    <row r="1574" spans="2:6" x14ac:dyDescent="0.25">
      <c r="B1574" s="236" t="s">
        <v>841</v>
      </c>
      <c r="C1574" s="242">
        <v>1</v>
      </c>
      <c r="F1574"/>
    </row>
    <row r="1575" spans="2:6" x14ac:dyDescent="0.25">
      <c r="B1575" s="236" t="s">
        <v>841</v>
      </c>
      <c r="C1575" s="242">
        <v>1</v>
      </c>
      <c r="F1575"/>
    </row>
    <row r="1576" spans="2:6" x14ac:dyDescent="0.25">
      <c r="B1576" s="236" t="s">
        <v>842</v>
      </c>
      <c r="C1576" s="242">
        <v>1</v>
      </c>
      <c r="F1576"/>
    </row>
    <row r="1577" spans="2:6" x14ac:dyDescent="0.25">
      <c r="B1577" s="236" t="s">
        <v>842</v>
      </c>
      <c r="C1577" s="242">
        <v>1</v>
      </c>
      <c r="F1577"/>
    </row>
    <row r="1578" spans="2:6" x14ac:dyDescent="0.25">
      <c r="B1578" s="236" t="s">
        <v>842</v>
      </c>
      <c r="C1578" s="242">
        <v>1</v>
      </c>
      <c r="F1578"/>
    </row>
    <row r="1579" spans="2:6" x14ac:dyDescent="0.25">
      <c r="B1579" s="236" t="s">
        <v>842</v>
      </c>
      <c r="C1579" s="242">
        <v>1</v>
      </c>
      <c r="F1579"/>
    </row>
    <row r="1580" spans="2:6" x14ac:dyDescent="0.25">
      <c r="B1580" s="236" t="s">
        <v>842</v>
      </c>
      <c r="C1580" s="242">
        <v>1</v>
      </c>
      <c r="F1580"/>
    </row>
    <row r="1581" spans="2:6" x14ac:dyDescent="0.25">
      <c r="B1581" s="236" t="s">
        <v>842</v>
      </c>
      <c r="C1581" s="242">
        <v>1</v>
      </c>
      <c r="F1581"/>
    </row>
    <row r="1582" spans="2:6" x14ac:dyDescent="0.25">
      <c r="B1582" s="236" t="s">
        <v>842</v>
      </c>
      <c r="C1582" s="242">
        <v>1</v>
      </c>
      <c r="F1582"/>
    </row>
    <row r="1583" spans="2:6" x14ac:dyDescent="0.25">
      <c r="B1583" s="236" t="s">
        <v>842</v>
      </c>
      <c r="C1583" s="242">
        <v>1</v>
      </c>
      <c r="F1583"/>
    </row>
    <row r="1584" spans="2:6" x14ac:dyDescent="0.25">
      <c r="B1584" s="236" t="s">
        <v>842</v>
      </c>
      <c r="C1584" s="242">
        <v>1</v>
      </c>
      <c r="F1584"/>
    </row>
    <row r="1585" spans="2:6" x14ac:dyDescent="0.25">
      <c r="B1585" s="236" t="s">
        <v>842</v>
      </c>
      <c r="C1585" s="242">
        <v>1</v>
      </c>
      <c r="F1585"/>
    </row>
    <row r="1586" spans="2:6" x14ac:dyDescent="0.25">
      <c r="B1586" s="236" t="s">
        <v>842</v>
      </c>
      <c r="C1586" s="242">
        <v>1</v>
      </c>
      <c r="F1586"/>
    </row>
    <row r="1587" spans="2:6" x14ac:dyDescent="0.25">
      <c r="B1587" s="236" t="s">
        <v>843</v>
      </c>
      <c r="C1587" s="242">
        <v>1</v>
      </c>
      <c r="F1587"/>
    </row>
    <row r="1588" spans="2:6" x14ac:dyDescent="0.25">
      <c r="B1588" s="236" t="s">
        <v>843</v>
      </c>
      <c r="C1588" s="242">
        <v>1</v>
      </c>
      <c r="F1588"/>
    </row>
    <row r="1589" spans="2:6" x14ac:dyDescent="0.25">
      <c r="B1589" s="236" t="s">
        <v>843</v>
      </c>
      <c r="C1589" s="242">
        <v>1</v>
      </c>
      <c r="F1589"/>
    </row>
    <row r="1590" spans="2:6" x14ac:dyDescent="0.25">
      <c r="B1590" s="236" t="s">
        <v>844</v>
      </c>
      <c r="C1590" s="242">
        <v>1</v>
      </c>
      <c r="F1590"/>
    </row>
    <row r="1591" spans="2:6" x14ac:dyDescent="0.25">
      <c r="B1591" s="236" t="s">
        <v>844</v>
      </c>
      <c r="C1591" s="242">
        <v>1</v>
      </c>
      <c r="F1591"/>
    </row>
    <row r="1592" spans="2:6" x14ac:dyDescent="0.25">
      <c r="B1592" s="236" t="s">
        <v>844</v>
      </c>
      <c r="C1592" s="242">
        <v>1</v>
      </c>
      <c r="F1592"/>
    </row>
    <row r="1593" spans="2:6" x14ac:dyDescent="0.25">
      <c r="B1593" s="236" t="s">
        <v>844</v>
      </c>
      <c r="C1593" s="242">
        <v>1</v>
      </c>
      <c r="F1593"/>
    </row>
    <row r="1594" spans="2:6" x14ac:dyDescent="0.25">
      <c r="B1594" s="236" t="s">
        <v>844</v>
      </c>
      <c r="C1594" s="242">
        <v>1</v>
      </c>
      <c r="F1594"/>
    </row>
    <row r="1595" spans="2:6" x14ac:dyDescent="0.25">
      <c r="B1595" s="236" t="s">
        <v>844</v>
      </c>
      <c r="C1595" s="242">
        <v>1</v>
      </c>
      <c r="F1595"/>
    </row>
    <row r="1596" spans="2:6" x14ac:dyDescent="0.25">
      <c r="B1596" s="236" t="s">
        <v>844</v>
      </c>
      <c r="C1596" s="242">
        <v>1</v>
      </c>
      <c r="F1596"/>
    </row>
    <row r="1597" spans="2:6" x14ac:dyDescent="0.25">
      <c r="B1597" s="236" t="s">
        <v>844</v>
      </c>
      <c r="C1597" s="242">
        <v>1</v>
      </c>
      <c r="F1597"/>
    </row>
    <row r="1598" spans="2:6" x14ac:dyDescent="0.25">
      <c r="B1598" s="236" t="s">
        <v>845</v>
      </c>
      <c r="C1598" s="242">
        <v>1</v>
      </c>
      <c r="F1598"/>
    </row>
    <row r="1599" spans="2:6" x14ac:dyDescent="0.25">
      <c r="B1599" s="236" t="s">
        <v>846</v>
      </c>
      <c r="C1599" s="242">
        <v>1</v>
      </c>
      <c r="F1599"/>
    </row>
    <row r="1600" spans="2:6" x14ac:dyDescent="0.25">
      <c r="B1600" s="236" t="s">
        <v>847</v>
      </c>
      <c r="C1600" s="242">
        <v>1</v>
      </c>
      <c r="F1600"/>
    </row>
    <row r="1601" spans="2:6" x14ac:dyDescent="0.25">
      <c r="B1601" s="236" t="s">
        <v>848</v>
      </c>
      <c r="C1601" s="242">
        <v>1</v>
      </c>
      <c r="F1601"/>
    </row>
    <row r="1602" spans="2:6" x14ac:dyDescent="0.25">
      <c r="B1602" s="236" t="s">
        <v>848</v>
      </c>
      <c r="C1602" s="242">
        <v>1</v>
      </c>
      <c r="F1602"/>
    </row>
    <row r="1603" spans="2:6" x14ac:dyDescent="0.25">
      <c r="B1603" s="236" t="s">
        <v>848</v>
      </c>
      <c r="C1603" s="242">
        <v>1</v>
      </c>
      <c r="F1603"/>
    </row>
    <row r="1604" spans="2:6" x14ac:dyDescent="0.25">
      <c r="B1604" s="236" t="s">
        <v>848</v>
      </c>
      <c r="C1604" s="242">
        <v>1</v>
      </c>
      <c r="F1604"/>
    </row>
    <row r="1605" spans="2:6" x14ac:dyDescent="0.25">
      <c r="B1605" s="236" t="s">
        <v>849</v>
      </c>
      <c r="C1605" s="242">
        <v>1</v>
      </c>
      <c r="F1605"/>
    </row>
    <row r="1606" spans="2:6" x14ac:dyDescent="0.25">
      <c r="B1606" s="236" t="s">
        <v>849</v>
      </c>
      <c r="C1606" s="242">
        <v>1</v>
      </c>
      <c r="F1606"/>
    </row>
    <row r="1607" spans="2:6" x14ac:dyDescent="0.25">
      <c r="B1607" s="236" t="s">
        <v>850</v>
      </c>
      <c r="C1607" s="242">
        <v>1</v>
      </c>
      <c r="F1607"/>
    </row>
    <row r="1608" spans="2:6" x14ac:dyDescent="0.25">
      <c r="B1608" s="236" t="s">
        <v>851</v>
      </c>
      <c r="C1608" s="242">
        <v>1</v>
      </c>
      <c r="F1608"/>
    </row>
    <row r="1609" spans="2:6" x14ac:dyDescent="0.25">
      <c r="B1609" s="236" t="s">
        <v>852</v>
      </c>
      <c r="C1609" s="242">
        <v>1</v>
      </c>
      <c r="F1609"/>
    </row>
    <row r="1610" spans="2:6" x14ac:dyDescent="0.25">
      <c r="B1610" s="236" t="s">
        <v>852</v>
      </c>
      <c r="C1610" s="242">
        <v>1</v>
      </c>
      <c r="F1610"/>
    </row>
    <row r="1611" spans="2:6" x14ac:dyDescent="0.25">
      <c r="B1611" s="236" t="s">
        <v>852</v>
      </c>
      <c r="C1611" s="242">
        <v>1</v>
      </c>
      <c r="F1611"/>
    </row>
    <row r="1612" spans="2:6" x14ac:dyDescent="0.25">
      <c r="B1612" s="236" t="s">
        <v>853</v>
      </c>
      <c r="C1612" s="242">
        <v>1</v>
      </c>
      <c r="F1612"/>
    </row>
    <row r="1613" spans="2:6" x14ac:dyDescent="0.25">
      <c r="B1613" s="236" t="s">
        <v>853</v>
      </c>
      <c r="C1613" s="242">
        <v>1</v>
      </c>
      <c r="F1613"/>
    </row>
    <row r="1614" spans="2:6" x14ac:dyDescent="0.25">
      <c r="B1614" s="236" t="s">
        <v>853</v>
      </c>
      <c r="C1614" s="242">
        <v>1</v>
      </c>
      <c r="F1614"/>
    </row>
    <row r="1615" spans="2:6" x14ac:dyDescent="0.25">
      <c r="B1615" s="236" t="s">
        <v>853</v>
      </c>
      <c r="C1615" s="242">
        <v>1</v>
      </c>
      <c r="F1615"/>
    </row>
    <row r="1616" spans="2:6" x14ac:dyDescent="0.25">
      <c r="B1616" s="236" t="s">
        <v>853</v>
      </c>
      <c r="C1616" s="242">
        <v>1</v>
      </c>
      <c r="F1616"/>
    </row>
    <row r="1617" spans="2:6" x14ac:dyDescent="0.25">
      <c r="B1617" s="236" t="s">
        <v>853</v>
      </c>
      <c r="C1617" s="242">
        <v>1</v>
      </c>
      <c r="F1617"/>
    </row>
    <row r="1618" spans="2:6" x14ac:dyDescent="0.25">
      <c r="B1618" s="236" t="s">
        <v>853</v>
      </c>
      <c r="C1618" s="242">
        <v>1</v>
      </c>
      <c r="F1618"/>
    </row>
    <row r="1619" spans="2:6" x14ac:dyDescent="0.25">
      <c r="B1619" s="236" t="s">
        <v>854</v>
      </c>
      <c r="C1619" s="242">
        <v>1</v>
      </c>
      <c r="F1619"/>
    </row>
    <row r="1620" spans="2:6" x14ac:dyDescent="0.25">
      <c r="B1620" s="236" t="s">
        <v>855</v>
      </c>
      <c r="C1620" s="242">
        <v>1</v>
      </c>
      <c r="F1620"/>
    </row>
    <row r="1621" spans="2:6" x14ac:dyDescent="0.25">
      <c r="B1621" s="236" t="s">
        <v>855</v>
      </c>
      <c r="C1621" s="242">
        <v>1</v>
      </c>
      <c r="F1621"/>
    </row>
    <row r="1622" spans="2:6" x14ac:dyDescent="0.25">
      <c r="B1622" s="236" t="s">
        <v>856</v>
      </c>
      <c r="C1622" s="242">
        <v>1</v>
      </c>
      <c r="F1622"/>
    </row>
    <row r="1623" spans="2:6" x14ac:dyDescent="0.25">
      <c r="B1623" s="236" t="s">
        <v>856</v>
      </c>
      <c r="C1623" s="242">
        <v>1</v>
      </c>
      <c r="F1623"/>
    </row>
    <row r="1624" spans="2:6" x14ac:dyDescent="0.25">
      <c r="B1624" s="236" t="s">
        <v>856</v>
      </c>
      <c r="C1624" s="242">
        <v>1</v>
      </c>
      <c r="F1624"/>
    </row>
    <row r="1625" spans="2:6" x14ac:dyDescent="0.25">
      <c r="B1625" s="236" t="s">
        <v>856</v>
      </c>
      <c r="C1625" s="242">
        <v>1</v>
      </c>
      <c r="F1625"/>
    </row>
    <row r="1626" spans="2:6" x14ac:dyDescent="0.25">
      <c r="B1626" s="236" t="s">
        <v>857</v>
      </c>
      <c r="C1626" s="242">
        <v>1</v>
      </c>
      <c r="F1626"/>
    </row>
    <row r="1627" spans="2:6" x14ac:dyDescent="0.25">
      <c r="B1627" s="236" t="s">
        <v>858</v>
      </c>
      <c r="C1627" s="242">
        <v>1</v>
      </c>
      <c r="F1627"/>
    </row>
    <row r="1628" spans="2:6" x14ac:dyDescent="0.25">
      <c r="B1628" s="236" t="s">
        <v>858</v>
      </c>
      <c r="C1628" s="242">
        <v>1</v>
      </c>
      <c r="F1628"/>
    </row>
    <row r="1629" spans="2:6" x14ac:dyDescent="0.25">
      <c r="B1629" s="236" t="s">
        <v>858</v>
      </c>
      <c r="C1629" s="242">
        <v>1</v>
      </c>
      <c r="F1629"/>
    </row>
    <row r="1630" spans="2:6" x14ac:dyDescent="0.25">
      <c r="B1630" s="236" t="s">
        <v>858</v>
      </c>
      <c r="C1630" s="242">
        <v>1</v>
      </c>
      <c r="F1630"/>
    </row>
    <row r="1631" spans="2:6" x14ac:dyDescent="0.25">
      <c r="B1631" s="236" t="s">
        <v>858</v>
      </c>
      <c r="C1631" s="242">
        <v>1</v>
      </c>
      <c r="F1631"/>
    </row>
    <row r="1632" spans="2:6" x14ac:dyDescent="0.25">
      <c r="B1632" s="236" t="s">
        <v>858</v>
      </c>
      <c r="C1632" s="242">
        <v>1</v>
      </c>
      <c r="F1632"/>
    </row>
    <row r="1633" spans="2:6" x14ac:dyDescent="0.25">
      <c r="B1633" s="236" t="s">
        <v>858</v>
      </c>
      <c r="C1633" s="242">
        <v>1</v>
      </c>
      <c r="F1633"/>
    </row>
    <row r="1634" spans="2:6" x14ac:dyDescent="0.25">
      <c r="B1634" s="236" t="s">
        <v>858</v>
      </c>
      <c r="C1634" s="242">
        <v>1</v>
      </c>
      <c r="F1634"/>
    </row>
    <row r="1635" spans="2:6" x14ac:dyDescent="0.25">
      <c r="B1635" s="236" t="s">
        <v>858</v>
      </c>
      <c r="C1635" s="242">
        <v>1</v>
      </c>
      <c r="F1635"/>
    </row>
    <row r="1636" spans="2:6" x14ac:dyDescent="0.25">
      <c r="B1636" s="236" t="s">
        <v>858</v>
      </c>
      <c r="C1636" s="242">
        <v>1</v>
      </c>
      <c r="F1636"/>
    </row>
    <row r="1637" spans="2:6" x14ac:dyDescent="0.25">
      <c r="B1637" s="236" t="s">
        <v>858</v>
      </c>
      <c r="C1637" s="242">
        <v>1</v>
      </c>
      <c r="F1637"/>
    </row>
    <row r="1638" spans="2:6" x14ac:dyDescent="0.25">
      <c r="B1638" s="236" t="s">
        <v>858</v>
      </c>
      <c r="C1638" s="242">
        <v>1</v>
      </c>
      <c r="F1638"/>
    </row>
    <row r="1639" spans="2:6" x14ac:dyDescent="0.25">
      <c r="B1639" s="236" t="s">
        <v>858</v>
      </c>
      <c r="C1639" s="242">
        <v>1</v>
      </c>
      <c r="F1639"/>
    </row>
    <row r="1640" spans="2:6" x14ac:dyDescent="0.25">
      <c r="B1640" s="236" t="s">
        <v>858</v>
      </c>
      <c r="C1640" s="242">
        <v>1</v>
      </c>
      <c r="F1640"/>
    </row>
    <row r="1641" spans="2:6" x14ac:dyDescent="0.25">
      <c r="B1641" s="236" t="s">
        <v>858</v>
      </c>
      <c r="C1641" s="242">
        <v>1</v>
      </c>
      <c r="F1641"/>
    </row>
    <row r="1642" spans="2:6" x14ac:dyDescent="0.25">
      <c r="B1642" s="236" t="s">
        <v>858</v>
      </c>
      <c r="C1642" s="242">
        <v>1</v>
      </c>
      <c r="F1642"/>
    </row>
    <row r="1643" spans="2:6" x14ac:dyDescent="0.25">
      <c r="B1643" s="236" t="s">
        <v>859</v>
      </c>
      <c r="C1643" s="242">
        <v>1</v>
      </c>
      <c r="F1643"/>
    </row>
    <row r="1644" spans="2:6" x14ac:dyDescent="0.25">
      <c r="B1644" s="236" t="s">
        <v>859</v>
      </c>
      <c r="C1644" s="242">
        <v>1</v>
      </c>
      <c r="F1644"/>
    </row>
    <row r="1645" spans="2:6" x14ac:dyDescent="0.25">
      <c r="B1645" s="236" t="s">
        <v>859</v>
      </c>
      <c r="C1645" s="242">
        <v>1</v>
      </c>
      <c r="F1645"/>
    </row>
    <row r="1646" spans="2:6" x14ac:dyDescent="0.25">
      <c r="B1646" s="236" t="s">
        <v>859</v>
      </c>
      <c r="C1646" s="242">
        <v>1</v>
      </c>
      <c r="F1646"/>
    </row>
    <row r="1647" spans="2:6" x14ac:dyDescent="0.25">
      <c r="B1647" s="236" t="s">
        <v>859</v>
      </c>
      <c r="C1647" s="242">
        <v>1</v>
      </c>
      <c r="F1647"/>
    </row>
    <row r="1648" spans="2:6" x14ac:dyDescent="0.25">
      <c r="B1648" s="236" t="s">
        <v>859</v>
      </c>
      <c r="C1648" s="242">
        <v>1</v>
      </c>
      <c r="F1648"/>
    </row>
    <row r="1649" spans="2:6" x14ac:dyDescent="0.25">
      <c r="B1649" s="236" t="s">
        <v>859</v>
      </c>
      <c r="C1649" s="242">
        <v>1</v>
      </c>
      <c r="F1649"/>
    </row>
    <row r="1650" spans="2:6" x14ac:dyDescent="0.25">
      <c r="B1650" s="236" t="s">
        <v>859</v>
      </c>
      <c r="C1650" s="242">
        <v>1</v>
      </c>
      <c r="F1650"/>
    </row>
    <row r="1651" spans="2:6" x14ac:dyDescent="0.25">
      <c r="B1651" s="236" t="s">
        <v>859</v>
      </c>
      <c r="C1651" s="242">
        <v>1</v>
      </c>
      <c r="F1651"/>
    </row>
    <row r="1652" spans="2:6" x14ac:dyDescent="0.25">
      <c r="B1652" s="236" t="s">
        <v>860</v>
      </c>
      <c r="C1652" s="242">
        <v>1</v>
      </c>
      <c r="F1652"/>
    </row>
    <row r="1653" spans="2:6" x14ac:dyDescent="0.25">
      <c r="B1653" s="236" t="s">
        <v>860</v>
      </c>
      <c r="C1653" s="242">
        <v>1</v>
      </c>
      <c r="F1653"/>
    </row>
    <row r="1654" spans="2:6" x14ac:dyDescent="0.25">
      <c r="B1654" s="236" t="s">
        <v>860</v>
      </c>
      <c r="C1654" s="242">
        <v>1</v>
      </c>
      <c r="F1654"/>
    </row>
    <row r="1655" spans="2:6" x14ac:dyDescent="0.25">
      <c r="B1655" s="236" t="s">
        <v>860</v>
      </c>
      <c r="C1655" s="242">
        <v>1</v>
      </c>
      <c r="F1655"/>
    </row>
    <row r="1656" spans="2:6" x14ac:dyDescent="0.25">
      <c r="B1656" s="236" t="s">
        <v>860</v>
      </c>
      <c r="C1656" s="242">
        <v>1</v>
      </c>
      <c r="F1656"/>
    </row>
    <row r="1657" spans="2:6" x14ac:dyDescent="0.25">
      <c r="B1657" s="236" t="s">
        <v>860</v>
      </c>
      <c r="C1657" s="242">
        <v>1</v>
      </c>
      <c r="F1657"/>
    </row>
    <row r="1658" spans="2:6" x14ac:dyDescent="0.25">
      <c r="B1658" s="236" t="s">
        <v>860</v>
      </c>
      <c r="C1658" s="242">
        <v>1</v>
      </c>
      <c r="F1658"/>
    </row>
    <row r="1659" spans="2:6" x14ac:dyDescent="0.25">
      <c r="B1659" s="236" t="s">
        <v>860</v>
      </c>
      <c r="C1659" s="242">
        <v>1</v>
      </c>
      <c r="F1659"/>
    </row>
    <row r="1660" spans="2:6" x14ac:dyDescent="0.25">
      <c r="B1660" s="236" t="s">
        <v>860</v>
      </c>
      <c r="C1660" s="242">
        <v>1</v>
      </c>
      <c r="F1660"/>
    </row>
    <row r="1661" spans="2:6" x14ac:dyDescent="0.25">
      <c r="B1661" s="236" t="s">
        <v>860</v>
      </c>
      <c r="C1661" s="242">
        <v>1</v>
      </c>
      <c r="F1661"/>
    </row>
    <row r="1662" spans="2:6" x14ac:dyDescent="0.25">
      <c r="B1662" s="236" t="s">
        <v>860</v>
      </c>
      <c r="C1662" s="242">
        <v>1</v>
      </c>
      <c r="F1662"/>
    </row>
    <row r="1663" spans="2:6" x14ac:dyDescent="0.25">
      <c r="B1663" s="236" t="s">
        <v>860</v>
      </c>
      <c r="C1663" s="242">
        <v>1</v>
      </c>
      <c r="F1663"/>
    </row>
    <row r="1664" spans="2:6" x14ac:dyDescent="0.25">
      <c r="B1664" s="236" t="s">
        <v>860</v>
      </c>
      <c r="C1664" s="242">
        <v>1</v>
      </c>
      <c r="F1664"/>
    </row>
    <row r="1665" spans="2:6" x14ac:dyDescent="0.25">
      <c r="B1665" s="236" t="s">
        <v>860</v>
      </c>
      <c r="C1665" s="242">
        <v>1</v>
      </c>
      <c r="F1665"/>
    </row>
    <row r="1666" spans="2:6" x14ac:dyDescent="0.25">
      <c r="B1666" s="236" t="s">
        <v>860</v>
      </c>
      <c r="C1666" s="242">
        <v>1</v>
      </c>
      <c r="F1666"/>
    </row>
    <row r="1667" spans="2:6" x14ac:dyDescent="0.25">
      <c r="B1667" s="236" t="s">
        <v>860</v>
      </c>
      <c r="C1667" s="242">
        <v>1</v>
      </c>
      <c r="F1667"/>
    </row>
    <row r="1668" spans="2:6" x14ac:dyDescent="0.25">
      <c r="B1668" s="236" t="s">
        <v>860</v>
      </c>
      <c r="C1668" s="242">
        <v>1</v>
      </c>
      <c r="F1668"/>
    </row>
    <row r="1669" spans="2:6" x14ac:dyDescent="0.25">
      <c r="B1669" s="236" t="s">
        <v>861</v>
      </c>
      <c r="C1669" s="242">
        <v>1</v>
      </c>
      <c r="F1669"/>
    </row>
    <row r="1670" spans="2:6" x14ac:dyDescent="0.25">
      <c r="B1670" s="236" t="s">
        <v>861</v>
      </c>
      <c r="C1670" s="242">
        <v>1</v>
      </c>
      <c r="F1670"/>
    </row>
    <row r="1671" spans="2:6" x14ac:dyDescent="0.25">
      <c r="B1671" s="236" t="s">
        <v>862</v>
      </c>
      <c r="C1671" s="242">
        <v>1</v>
      </c>
      <c r="F1671"/>
    </row>
    <row r="1672" spans="2:6" x14ac:dyDescent="0.25">
      <c r="B1672" s="236" t="s">
        <v>862</v>
      </c>
      <c r="C1672" s="242">
        <v>1</v>
      </c>
      <c r="F1672"/>
    </row>
    <row r="1673" spans="2:6" x14ac:dyDescent="0.25">
      <c r="B1673" s="236" t="s">
        <v>862</v>
      </c>
      <c r="C1673" s="242">
        <v>1</v>
      </c>
      <c r="F1673"/>
    </row>
    <row r="1674" spans="2:6" x14ac:dyDescent="0.25">
      <c r="B1674" s="236" t="s">
        <v>862</v>
      </c>
      <c r="C1674" s="242">
        <v>1</v>
      </c>
      <c r="F1674"/>
    </row>
    <row r="1675" spans="2:6" x14ac:dyDescent="0.25">
      <c r="B1675" s="236" t="s">
        <v>862</v>
      </c>
      <c r="C1675" s="242">
        <v>1</v>
      </c>
      <c r="F1675"/>
    </row>
    <row r="1676" spans="2:6" x14ac:dyDescent="0.25">
      <c r="B1676" s="236" t="s">
        <v>862</v>
      </c>
      <c r="C1676" s="242">
        <v>1</v>
      </c>
      <c r="F1676"/>
    </row>
    <row r="1677" spans="2:6" x14ac:dyDescent="0.25">
      <c r="B1677" s="236" t="s">
        <v>862</v>
      </c>
      <c r="C1677" s="242">
        <v>1</v>
      </c>
      <c r="F1677"/>
    </row>
    <row r="1678" spans="2:6" x14ac:dyDescent="0.25">
      <c r="B1678" s="236" t="s">
        <v>862</v>
      </c>
      <c r="C1678" s="242">
        <v>1</v>
      </c>
      <c r="F1678"/>
    </row>
    <row r="1679" spans="2:6" x14ac:dyDescent="0.25">
      <c r="B1679" s="236" t="s">
        <v>862</v>
      </c>
      <c r="C1679" s="242">
        <v>1</v>
      </c>
      <c r="F1679"/>
    </row>
    <row r="1680" spans="2:6" x14ac:dyDescent="0.25">
      <c r="B1680" s="236" t="s">
        <v>862</v>
      </c>
      <c r="C1680" s="242">
        <v>1</v>
      </c>
      <c r="F1680"/>
    </row>
    <row r="1681" spans="2:6" x14ac:dyDescent="0.25">
      <c r="B1681" s="236" t="s">
        <v>862</v>
      </c>
      <c r="C1681" s="242">
        <v>1</v>
      </c>
      <c r="F1681"/>
    </row>
    <row r="1682" spans="2:6" x14ac:dyDescent="0.25">
      <c r="B1682" s="236" t="s">
        <v>862</v>
      </c>
      <c r="C1682" s="242">
        <v>1</v>
      </c>
      <c r="F1682"/>
    </row>
    <row r="1683" spans="2:6" x14ac:dyDescent="0.25">
      <c r="B1683" s="236" t="s">
        <v>862</v>
      </c>
      <c r="C1683" s="242">
        <v>1</v>
      </c>
      <c r="F1683"/>
    </row>
    <row r="1684" spans="2:6" x14ac:dyDescent="0.25">
      <c r="B1684" s="236" t="s">
        <v>863</v>
      </c>
      <c r="C1684" s="242">
        <v>1</v>
      </c>
      <c r="F1684"/>
    </row>
    <row r="1685" spans="2:6" x14ac:dyDescent="0.25">
      <c r="B1685" s="236" t="s">
        <v>863</v>
      </c>
      <c r="C1685" s="242">
        <v>1</v>
      </c>
      <c r="F1685"/>
    </row>
    <row r="1686" spans="2:6" x14ac:dyDescent="0.25">
      <c r="B1686" s="236" t="s">
        <v>863</v>
      </c>
      <c r="C1686" s="242">
        <v>1</v>
      </c>
      <c r="F1686"/>
    </row>
    <row r="1687" spans="2:6" x14ac:dyDescent="0.25">
      <c r="B1687" s="236" t="s">
        <v>863</v>
      </c>
      <c r="C1687" s="242">
        <v>1</v>
      </c>
      <c r="F1687"/>
    </row>
    <row r="1688" spans="2:6" x14ac:dyDescent="0.25">
      <c r="B1688" s="236" t="s">
        <v>864</v>
      </c>
      <c r="C1688" s="242">
        <v>1</v>
      </c>
      <c r="F1688"/>
    </row>
    <row r="1689" spans="2:6" x14ac:dyDescent="0.25">
      <c r="B1689" s="236" t="s">
        <v>865</v>
      </c>
      <c r="C1689" s="242">
        <v>1</v>
      </c>
      <c r="F1689"/>
    </row>
    <row r="1690" spans="2:6" x14ac:dyDescent="0.25">
      <c r="B1690" s="236" t="s">
        <v>865</v>
      </c>
      <c r="C1690" s="242">
        <v>1</v>
      </c>
      <c r="F1690"/>
    </row>
    <row r="1691" spans="2:6" x14ac:dyDescent="0.25">
      <c r="B1691" s="236" t="s">
        <v>865</v>
      </c>
      <c r="C1691" s="242">
        <v>1</v>
      </c>
      <c r="F1691"/>
    </row>
    <row r="1692" spans="2:6" x14ac:dyDescent="0.25">
      <c r="B1692" s="236" t="s">
        <v>865</v>
      </c>
      <c r="C1692" s="242">
        <v>1</v>
      </c>
      <c r="F1692"/>
    </row>
    <row r="1693" spans="2:6" x14ac:dyDescent="0.25">
      <c r="B1693" s="236" t="s">
        <v>865</v>
      </c>
      <c r="C1693" s="242">
        <v>1</v>
      </c>
      <c r="F1693"/>
    </row>
    <row r="1694" spans="2:6" x14ac:dyDescent="0.25">
      <c r="B1694" s="236" t="s">
        <v>865</v>
      </c>
      <c r="C1694" s="242">
        <v>1</v>
      </c>
      <c r="F1694"/>
    </row>
    <row r="1695" spans="2:6" x14ac:dyDescent="0.25">
      <c r="B1695" s="236" t="s">
        <v>865</v>
      </c>
      <c r="C1695" s="242">
        <v>1</v>
      </c>
      <c r="F1695"/>
    </row>
    <row r="1696" spans="2:6" x14ac:dyDescent="0.25">
      <c r="B1696" s="236" t="s">
        <v>865</v>
      </c>
      <c r="C1696" s="242">
        <v>1</v>
      </c>
      <c r="F1696"/>
    </row>
    <row r="1697" spans="2:6" x14ac:dyDescent="0.25">
      <c r="B1697" s="236" t="s">
        <v>865</v>
      </c>
      <c r="C1697" s="242">
        <v>1</v>
      </c>
      <c r="F1697"/>
    </row>
    <row r="1698" spans="2:6" x14ac:dyDescent="0.25">
      <c r="B1698" s="236" t="s">
        <v>865</v>
      </c>
      <c r="C1698" s="242">
        <v>1</v>
      </c>
      <c r="F1698"/>
    </row>
    <row r="1699" spans="2:6" x14ac:dyDescent="0.25">
      <c r="B1699" s="236" t="s">
        <v>865</v>
      </c>
      <c r="C1699" s="242">
        <v>1</v>
      </c>
      <c r="F1699"/>
    </row>
    <row r="1700" spans="2:6" x14ac:dyDescent="0.25">
      <c r="B1700" s="236" t="s">
        <v>865</v>
      </c>
      <c r="C1700" s="242">
        <v>1</v>
      </c>
      <c r="F1700"/>
    </row>
    <row r="1701" spans="2:6" x14ac:dyDescent="0.25">
      <c r="B1701" s="236" t="s">
        <v>865</v>
      </c>
      <c r="C1701" s="242">
        <v>1</v>
      </c>
      <c r="F1701"/>
    </row>
    <row r="1702" spans="2:6" x14ac:dyDescent="0.25">
      <c r="B1702" s="236" t="s">
        <v>865</v>
      </c>
      <c r="C1702" s="242">
        <v>1</v>
      </c>
      <c r="F1702"/>
    </row>
    <row r="1703" spans="2:6" x14ac:dyDescent="0.25">
      <c r="B1703" s="236" t="s">
        <v>865</v>
      </c>
      <c r="C1703" s="242">
        <v>1</v>
      </c>
      <c r="F1703"/>
    </row>
    <row r="1704" spans="2:6" x14ac:dyDescent="0.25">
      <c r="B1704" s="236" t="s">
        <v>865</v>
      </c>
      <c r="C1704" s="242">
        <v>1</v>
      </c>
      <c r="F1704"/>
    </row>
    <row r="1705" spans="2:6" x14ac:dyDescent="0.25">
      <c r="B1705" s="236" t="s">
        <v>865</v>
      </c>
      <c r="C1705" s="242">
        <v>1</v>
      </c>
      <c r="F1705"/>
    </row>
    <row r="1706" spans="2:6" x14ac:dyDescent="0.25">
      <c r="B1706" s="236" t="s">
        <v>865</v>
      </c>
      <c r="C1706" s="242">
        <v>1</v>
      </c>
      <c r="F1706"/>
    </row>
    <row r="1707" spans="2:6" x14ac:dyDescent="0.25">
      <c r="B1707" s="236" t="s">
        <v>865</v>
      </c>
      <c r="C1707" s="242">
        <v>1</v>
      </c>
      <c r="F1707"/>
    </row>
    <row r="1708" spans="2:6" x14ac:dyDescent="0.25">
      <c r="B1708" s="236" t="s">
        <v>865</v>
      </c>
      <c r="C1708" s="242">
        <v>1</v>
      </c>
      <c r="F1708"/>
    </row>
    <row r="1709" spans="2:6" x14ac:dyDescent="0.25">
      <c r="B1709" s="236" t="s">
        <v>865</v>
      </c>
      <c r="C1709" s="242">
        <v>1</v>
      </c>
      <c r="F1709"/>
    </row>
    <row r="1710" spans="2:6" x14ac:dyDescent="0.25">
      <c r="B1710" s="236" t="s">
        <v>865</v>
      </c>
      <c r="C1710" s="242">
        <v>1</v>
      </c>
      <c r="F1710"/>
    </row>
    <row r="1711" spans="2:6" x14ac:dyDescent="0.25">
      <c r="B1711" s="236" t="s">
        <v>865</v>
      </c>
      <c r="C1711" s="242">
        <v>1</v>
      </c>
      <c r="F1711"/>
    </row>
    <row r="1712" spans="2:6" x14ac:dyDescent="0.25">
      <c r="B1712" s="236" t="s">
        <v>865</v>
      </c>
      <c r="C1712" s="242">
        <v>1</v>
      </c>
      <c r="F1712"/>
    </row>
    <row r="1713" spans="2:6" x14ac:dyDescent="0.25">
      <c r="B1713" s="236" t="s">
        <v>865</v>
      </c>
      <c r="C1713" s="242">
        <v>1</v>
      </c>
      <c r="F1713"/>
    </row>
    <row r="1714" spans="2:6" x14ac:dyDescent="0.25">
      <c r="B1714" s="236" t="s">
        <v>865</v>
      </c>
      <c r="C1714" s="242">
        <v>1</v>
      </c>
      <c r="F1714"/>
    </row>
    <row r="1715" spans="2:6" x14ac:dyDescent="0.25">
      <c r="B1715" s="236" t="s">
        <v>865</v>
      </c>
      <c r="C1715" s="242">
        <v>1</v>
      </c>
      <c r="F1715"/>
    </row>
    <row r="1716" spans="2:6" x14ac:dyDescent="0.25">
      <c r="B1716" s="236" t="s">
        <v>865</v>
      </c>
      <c r="C1716" s="242">
        <v>1</v>
      </c>
      <c r="F1716"/>
    </row>
    <row r="1717" spans="2:6" x14ac:dyDescent="0.25">
      <c r="B1717" s="236" t="s">
        <v>865</v>
      </c>
      <c r="C1717" s="242">
        <v>1</v>
      </c>
      <c r="F1717"/>
    </row>
    <row r="1718" spans="2:6" x14ac:dyDescent="0.25">
      <c r="B1718" s="236" t="s">
        <v>865</v>
      </c>
      <c r="C1718" s="242">
        <v>1</v>
      </c>
      <c r="F1718"/>
    </row>
    <row r="1719" spans="2:6" x14ac:dyDescent="0.25">
      <c r="B1719" s="236" t="s">
        <v>865</v>
      </c>
      <c r="C1719" s="242">
        <v>1</v>
      </c>
      <c r="F1719"/>
    </row>
    <row r="1720" spans="2:6" x14ac:dyDescent="0.25">
      <c r="B1720" s="236" t="s">
        <v>865</v>
      </c>
      <c r="C1720" s="242">
        <v>1</v>
      </c>
      <c r="F1720"/>
    </row>
    <row r="1721" spans="2:6" x14ac:dyDescent="0.25">
      <c r="B1721" s="236" t="s">
        <v>865</v>
      </c>
      <c r="C1721" s="242">
        <v>1</v>
      </c>
      <c r="F1721"/>
    </row>
    <row r="1722" spans="2:6" x14ac:dyDescent="0.25">
      <c r="B1722" s="236" t="s">
        <v>865</v>
      </c>
      <c r="C1722" s="242">
        <v>1</v>
      </c>
      <c r="F1722"/>
    </row>
    <row r="1723" spans="2:6" x14ac:dyDescent="0.25">
      <c r="B1723" s="236" t="s">
        <v>865</v>
      </c>
      <c r="C1723" s="242">
        <v>1</v>
      </c>
      <c r="F1723"/>
    </row>
    <row r="1724" spans="2:6" x14ac:dyDescent="0.25">
      <c r="B1724" s="236" t="s">
        <v>865</v>
      </c>
      <c r="C1724" s="242">
        <v>1</v>
      </c>
      <c r="F1724"/>
    </row>
    <row r="1725" spans="2:6" x14ac:dyDescent="0.25">
      <c r="B1725" s="236" t="s">
        <v>865</v>
      </c>
      <c r="C1725" s="242">
        <v>1</v>
      </c>
      <c r="F1725"/>
    </row>
    <row r="1726" spans="2:6" x14ac:dyDescent="0.25">
      <c r="B1726" s="236" t="s">
        <v>865</v>
      </c>
      <c r="C1726" s="242">
        <v>1</v>
      </c>
      <c r="F1726"/>
    </row>
    <row r="1727" spans="2:6" x14ac:dyDescent="0.25">
      <c r="B1727" s="236" t="s">
        <v>865</v>
      </c>
      <c r="C1727" s="242">
        <v>1</v>
      </c>
      <c r="F1727"/>
    </row>
    <row r="1728" spans="2:6" x14ac:dyDescent="0.25">
      <c r="B1728" s="236" t="s">
        <v>865</v>
      </c>
      <c r="C1728" s="242">
        <v>1</v>
      </c>
      <c r="F1728"/>
    </row>
    <row r="1729" spans="2:6" x14ac:dyDescent="0.25">
      <c r="B1729" s="236" t="s">
        <v>865</v>
      </c>
      <c r="C1729" s="242">
        <v>1</v>
      </c>
      <c r="F1729"/>
    </row>
    <row r="1730" spans="2:6" x14ac:dyDescent="0.25">
      <c r="B1730" s="236" t="s">
        <v>865</v>
      </c>
      <c r="C1730" s="242">
        <v>1</v>
      </c>
      <c r="F1730"/>
    </row>
    <row r="1731" spans="2:6" x14ac:dyDescent="0.25">
      <c r="B1731" s="236" t="s">
        <v>865</v>
      </c>
      <c r="C1731" s="242">
        <v>1</v>
      </c>
      <c r="F1731"/>
    </row>
    <row r="1732" spans="2:6" x14ac:dyDescent="0.25">
      <c r="B1732" s="236" t="s">
        <v>865</v>
      </c>
      <c r="C1732" s="242">
        <v>1</v>
      </c>
      <c r="F1732"/>
    </row>
    <row r="1733" spans="2:6" x14ac:dyDescent="0.25">
      <c r="B1733" s="236" t="s">
        <v>865</v>
      </c>
      <c r="C1733" s="242">
        <v>1</v>
      </c>
      <c r="F1733"/>
    </row>
    <row r="1734" spans="2:6" x14ac:dyDescent="0.25">
      <c r="B1734" s="236" t="s">
        <v>865</v>
      </c>
      <c r="C1734" s="242">
        <v>1</v>
      </c>
      <c r="F1734"/>
    </row>
    <row r="1735" spans="2:6" x14ac:dyDescent="0.25">
      <c r="B1735" s="236" t="s">
        <v>865</v>
      </c>
      <c r="C1735" s="242">
        <v>1</v>
      </c>
      <c r="F1735"/>
    </row>
    <row r="1736" spans="2:6" x14ac:dyDescent="0.25">
      <c r="B1736" s="236" t="s">
        <v>865</v>
      </c>
      <c r="C1736" s="242">
        <v>1</v>
      </c>
      <c r="F1736"/>
    </row>
    <row r="1737" spans="2:6" x14ac:dyDescent="0.25">
      <c r="B1737" s="236" t="s">
        <v>865</v>
      </c>
      <c r="C1737" s="242">
        <v>1</v>
      </c>
      <c r="F1737"/>
    </row>
    <row r="1738" spans="2:6" x14ac:dyDescent="0.25">
      <c r="B1738" s="236" t="s">
        <v>865</v>
      </c>
      <c r="C1738" s="242">
        <v>1</v>
      </c>
      <c r="F1738"/>
    </row>
    <row r="1739" spans="2:6" x14ac:dyDescent="0.25">
      <c r="B1739" s="236" t="s">
        <v>865</v>
      </c>
      <c r="C1739" s="242">
        <v>1</v>
      </c>
      <c r="F1739"/>
    </row>
    <row r="1740" spans="2:6" x14ac:dyDescent="0.25">
      <c r="B1740" s="236" t="s">
        <v>865</v>
      </c>
      <c r="C1740" s="242">
        <v>1</v>
      </c>
      <c r="F1740"/>
    </row>
    <row r="1741" spans="2:6" x14ac:dyDescent="0.25">
      <c r="B1741" s="236" t="s">
        <v>865</v>
      </c>
      <c r="C1741" s="242">
        <v>1</v>
      </c>
      <c r="F1741"/>
    </row>
    <row r="1742" spans="2:6" x14ac:dyDescent="0.25">
      <c r="B1742" s="236" t="s">
        <v>865</v>
      </c>
      <c r="C1742" s="242">
        <v>1</v>
      </c>
      <c r="F1742"/>
    </row>
    <row r="1743" spans="2:6" x14ac:dyDescent="0.25">
      <c r="B1743" s="236" t="s">
        <v>865</v>
      </c>
      <c r="C1743" s="242">
        <v>1</v>
      </c>
      <c r="F1743"/>
    </row>
    <row r="1744" spans="2:6" x14ac:dyDescent="0.25">
      <c r="B1744" s="236" t="s">
        <v>865</v>
      </c>
      <c r="C1744" s="242">
        <v>1</v>
      </c>
      <c r="F1744"/>
    </row>
    <row r="1745" spans="2:6" x14ac:dyDescent="0.25">
      <c r="B1745" s="236" t="s">
        <v>865</v>
      </c>
      <c r="C1745" s="242">
        <v>1</v>
      </c>
      <c r="F1745"/>
    </row>
    <row r="1746" spans="2:6" x14ac:dyDescent="0.25">
      <c r="B1746" s="236" t="s">
        <v>865</v>
      </c>
      <c r="C1746" s="242">
        <v>1</v>
      </c>
      <c r="F1746"/>
    </row>
    <row r="1747" spans="2:6" x14ac:dyDescent="0.25">
      <c r="B1747" s="236" t="s">
        <v>865</v>
      </c>
      <c r="C1747" s="242">
        <v>1</v>
      </c>
      <c r="F1747"/>
    </row>
    <row r="1748" spans="2:6" x14ac:dyDescent="0.25">
      <c r="B1748" s="236" t="s">
        <v>865</v>
      </c>
      <c r="C1748" s="242">
        <v>1</v>
      </c>
    </row>
    <row r="1749" spans="2:6" x14ac:dyDescent="0.25">
      <c r="B1749" s="236" t="s">
        <v>865</v>
      </c>
      <c r="C1749" s="242">
        <v>1</v>
      </c>
    </row>
    <row r="1750" spans="2:6" x14ac:dyDescent="0.25">
      <c r="B1750" s="236" t="s">
        <v>865</v>
      </c>
      <c r="C1750" s="242">
        <v>1</v>
      </c>
    </row>
    <row r="1751" spans="2:6" x14ac:dyDescent="0.25">
      <c r="B1751" s="236" t="s">
        <v>865</v>
      </c>
      <c r="C1751" s="242">
        <v>1</v>
      </c>
    </row>
    <row r="1752" spans="2:6" x14ac:dyDescent="0.25">
      <c r="B1752" s="236" t="s">
        <v>865</v>
      </c>
      <c r="C1752" s="242">
        <v>1</v>
      </c>
    </row>
    <row r="1753" spans="2:6" x14ac:dyDescent="0.25">
      <c r="B1753" s="236" t="s">
        <v>865</v>
      </c>
      <c r="C1753" s="242">
        <v>1</v>
      </c>
    </row>
    <row r="1754" spans="2:6" x14ac:dyDescent="0.25">
      <c r="B1754" s="236" t="s">
        <v>865</v>
      </c>
      <c r="C1754" s="242">
        <v>1</v>
      </c>
    </row>
    <row r="1755" spans="2:6" x14ac:dyDescent="0.25">
      <c r="B1755" s="236" t="s">
        <v>865</v>
      </c>
      <c r="C1755" s="242">
        <v>1</v>
      </c>
    </row>
    <row r="1756" spans="2:6" x14ac:dyDescent="0.25">
      <c r="B1756" s="236" t="s">
        <v>865</v>
      </c>
      <c r="C1756" s="242">
        <v>1</v>
      </c>
    </row>
    <row r="1757" spans="2:6" x14ac:dyDescent="0.25">
      <c r="B1757" s="236" t="s">
        <v>865</v>
      </c>
      <c r="C1757" s="242">
        <v>1</v>
      </c>
    </row>
    <row r="1758" spans="2:6" x14ac:dyDescent="0.25">
      <c r="B1758" s="236" t="s">
        <v>865</v>
      </c>
      <c r="C1758" s="242">
        <v>1</v>
      </c>
    </row>
    <row r="1759" spans="2:6" x14ac:dyDescent="0.25">
      <c r="B1759" s="236" t="s">
        <v>865</v>
      </c>
      <c r="C1759" s="242">
        <v>1</v>
      </c>
    </row>
    <row r="1760" spans="2:6" x14ac:dyDescent="0.25">
      <c r="B1760" s="236" t="s">
        <v>865</v>
      </c>
      <c r="C1760" s="242">
        <v>1</v>
      </c>
    </row>
    <row r="1761" spans="2:3" x14ac:dyDescent="0.25">
      <c r="B1761" s="236" t="s">
        <v>865</v>
      </c>
      <c r="C1761" s="242">
        <v>1</v>
      </c>
    </row>
    <row r="1762" spans="2:3" x14ac:dyDescent="0.25">
      <c r="B1762" s="236" t="s">
        <v>865</v>
      </c>
      <c r="C1762" s="242">
        <v>1</v>
      </c>
    </row>
    <row r="1763" spans="2:3" x14ac:dyDescent="0.25">
      <c r="B1763" s="236" t="s">
        <v>865</v>
      </c>
      <c r="C1763" s="242">
        <v>1</v>
      </c>
    </row>
    <row r="1764" spans="2:3" x14ac:dyDescent="0.25">
      <c r="B1764" s="236" t="s">
        <v>865</v>
      </c>
      <c r="C1764" s="242">
        <v>1</v>
      </c>
    </row>
    <row r="1765" spans="2:3" x14ac:dyDescent="0.25">
      <c r="B1765" s="236" t="s">
        <v>865</v>
      </c>
      <c r="C1765" s="242">
        <v>1</v>
      </c>
    </row>
    <row r="1766" spans="2:3" x14ac:dyDescent="0.25">
      <c r="B1766" s="236" t="s">
        <v>865</v>
      </c>
      <c r="C1766" s="242">
        <v>1</v>
      </c>
    </row>
    <row r="1767" spans="2:3" x14ac:dyDescent="0.25">
      <c r="B1767" s="236" t="s">
        <v>865</v>
      </c>
      <c r="C1767" s="242">
        <v>1</v>
      </c>
    </row>
    <row r="1768" spans="2:3" x14ac:dyDescent="0.25">
      <c r="B1768" s="236" t="s">
        <v>865</v>
      </c>
      <c r="C1768" s="242">
        <v>1</v>
      </c>
    </row>
    <row r="1769" spans="2:3" x14ac:dyDescent="0.25">
      <c r="B1769" s="236" t="s">
        <v>865</v>
      </c>
      <c r="C1769" s="242">
        <v>1</v>
      </c>
    </row>
    <row r="1770" spans="2:3" x14ac:dyDescent="0.25">
      <c r="B1770" s="236" t="s">
        <v>865</v>
      </c>
      <c r="C1770" s="242">
        <v>1</v>
      </c>
    </row>
    <row r="1771" spans="2:3" x14ac:dyDescent="0.25">
      <c r="B1771" s="236" t="s">
        <v>865</v>
      </c>
      <c r="C1771" s="242">
        <v>1</v>
      </c>
    </row>
    <row r="1772" spans="2:3" x14ac:dyDescent="0.25">
      <c r="B1772" s="236" t="s">
        <v>865</v>
      </c>
      <c r="C1772" s="242">
        <v>1</v>
      </c>
    </row>
    <row r="1773" spans="2:3" x14ac:dyDescent="0.25">
      <c r="B1773" s="236" t="s">
        <v>865</v>
      </c>
      <c r="C1773" s="242">
        <v>1</v>
      </c>
    </row>
    <row r="1774" spans="2:3" x14ac:dyDescent="0.25">
      <c r="B1774" s="236" t="s">
        <v>865</v>
      </c>
      <c r="C1774" s="242">
        <v>1</v>
      </c>
    </row>
    <row r="1775" spans="2:3" x14ac:dyDescent="0.25">
      <c r="B1775" s="236" t="s">
        <v>865</v>
      </c>
      <c r="C1775" s="242">
        <v>1</v>
      </c>
    </row>
    <row r="1776" spans="2:3" x14ac:dyDescent="0.25">
      <c r="B1776" s="236" t="s">
        <v>865</v>
      </c>
      <c r="C1776" s="242">
        <v>1</v>
      </c>
    </row>
    <row r="1777" spans="2:3" x14ac:dyDescent="0.25">
      <c r="B1777" s="236" t="s">
        <v>865</v>
      </c>
      <c r="C1777" s="242">
        <v>1</v>
      </c>
    </row>
    <row r="1778" spans="2:3" x14ac:dyDescent="0.25">
      <c r="B1778" s="236" t="s">
        <v>865</v>
      </c>
      <c r="C1778" s="242">
        <v>1</v>
      </c>
    </row>
    <row r="1779" spans="2:3" x14ac:dyDescent="0.25">
      <c r="B1779" s="236" t="s">
        <v>865</v>
      </c>
      <c r="C1779" s="242">
        <v>1</v>
      </c>
    </row>
    <row r="1780" spans="2:3" x14ac:dyDescent="0.25">
      <c r="B1780" s="236" t="s">
        <v>865</v>
      </c>
      <c r="C1780" s="242">
        <v>1</v>
      </c>
    </row>
    <row r="1781" spans="2:3" x14ac:dyDescent="0.25">
      <c r="B1781" s="236" t="s">
        <v>865</v>
      </c>
      <c r="C1781" s="242">
        <v>1</v>
      </c>
    </row>
    <row r="1782" spans="2:3" x14ac:dyDescent="0.25">
      <c r="B1782" s="236" t="s">
        <v>865</v>
      </c>
      <c r="C1782" s="242">
        <v>1</v>
      </c>
    </row>
    <row r="1783" spans="2:3" x14ac:dyDescent="0.25">
      <c r="B1783" s="236" t="s">
        <v>865</v>
      </c>
      <c r="C1783" s="242">
        <v>1</v>
      </c>
    </row>
    <row r="1784" spans="2:3" x14ac:dyDescent="0.25">
      <c r="B1784" s="236" t="s">
        <v>865</v>
      </c>
      <c r="C1784" s="242">
        <v>1</v>
      </c>
    </row>
    <row r="1785" spans="2:3" x14ac:dyDescent="0.25">
      <c r="B1785" s="236" t="s">
        <v>865</v>
      </c>
      <c r="C1785" s="242">
        <v>1</v>
      </c>
    </row>
    <row r="1786" spans="2:3" x14ac:dyDescent="0.25">
      <c r="B1786" s="236" t="s">
        <v>865</v>
      </c>
      <c r="C1786" s="242">
        <v>1</v>
      </c>
    </row>
    <row r="1787" spans="2:3" x14ac:dyDescent="0.25">
      <c r="B1787" s="236" t="s">
        <v>865</v>
      </c>
      <c r="C1787" s="242">
        <v>1</v>
      </c>
    </row>
    <row r="1788" spans="2:3" x14ac:dyDescent="0.25">
      <c r="B1788" s="236" t="s">
        <v>865</v>
      </c>
      <c r="C1788" s="242">
        <v>1</v>
      </c>
    </row>
    <row r="1789" spans="2:3" x14ac:dyDescent="0.25">
      <c r="B1789" s="236" t="s">
        <v>865</v>
      </c>
      <c r="C1789" s="242">
        <v>1</v>
      </c>
    </row>
    <row r="1790" spans="2:3" x14ac:dyDescent="0.25">
      <c r="B1790" s="236" t="s">
        <v>865</v>
      </c>
      <c r="C1790" s="242">
        <v>1</v>
      </c>
    </row>
    <row r="1791" spans="2:3" x14ac:dyDescent="0.25">
      <c r="B1791" s="236" t="s">
        <v>865</v>
      </c>
      <c r="C1791" s="242">
        <v>1</v>
      </c>
    </row>
    <row r="1792" spans="2:3" x14ac:dyDescent="0.25">
      <c r="B1792" s="236" t="s">
        <v>865</v>
      </c>
      <c r="C1792" s="242">
        <v>1</v>
      </c>
    </row>
    <row r="1793" spans="2:3" x14ac:dyDescent="0.25">
      <c r="B1793" s="236" t="s">
        <v>865</v>
      </c>
      <c r="C1793" s="242">
        <v>1</v>
      </c>
    </row>
    <row r="1794" spans="2:3" x14ac:dyDescent="0.25">
      <c r="B1794" s="236" t="s">
        <v>865</v>
      </c>
      <c r="C1794" s="242">
        <v>1</v>
      </c>
    </row>
    <row r="1795" spans="2:3" x14ac:dyDescent="0.25">
      <c r="B1795" s="236" t="s">
        <v>865</v>
      </c>
      <c r="C1795" s="242">
        <v>1</v>
      </c>
    </row>
    <row r="1796" spans="2:3" x14ac:dyDescent="0.25">
      <c r="B1796" s="236" t="s">
        <v>865</v>
      </c>
      <c r="C1796" s="242">
        <v>1</v>
      </c>
    </row>
    <row r="1797" spans="2:3" x14ac:dyDescent="0.25">
      <c r="B1797" s="236" t="s">
        <v>865</v>
      </c>
      <c r="C1797" s="242">
        <v>1</v>
      </c>
    </row>
    <row r="1798" spans="2:3" x14ac:dyDescent="0.25">
      <c r="B1798" s="236" t="s">
        <v>865</v>
      </c>
      <c r="C1798" s="242">
        <v>1</v>
      </c>
    </row>
    <row r="1799" spans="2:3" x14ac:dyDescent="0.25">
      <c r="B1799" s="236" t="s">
        <v>865</v>
      </c>
      <c r="C1799" s="242">
        <v>1</v>
      </c>
    </row>
    <row r="1800" spans="2:3" x14ac:dyDescent="0.25">
      <c r="B1800" s="236" t="s">
        <v>865</v>
      </c>
      <c r="C1800" s="242">
        <v>1</v>
      </c>
    </row>
    <row r="1801" spans="2:3" x14ac:dyDescent="0.25">
      <c r="B1801" s="236" t="s">
        <v>865</v>
      </c>
      <c r="C1801" s="242">
        <v>1</v>
      </c>
    </row>
    <row r="1802" spans="2:3" x14ac:dyDescent="0.25">
      <c r="B1802" s="236" t="s">
        <v>865</v>
      </c>
      <c r="C1802" s="242">
        <v>1</v>
      </c>
    </row>
    <row r="1803" spans="2:3" x14ac:dyDescent="0.25">
      <c r="B1803" s="236" t="s">
        <v>865</v>
      </c>
      <c r="C1803" s="242">
        <v>1</v>
      </c>
    </row>
    <row r="1804" spans="2:3" x14ac:dyDescent="0.25">
      <c r="B1804" s="236" t="s">
        <v>865</v>
      </c>
      <c r="C1804" s="242">
        <v>1</v>
      </c>
    </row>
    <row r="1805" spans="2:3" x14ac:dyDescent="0.25">
      <c r="B1805" s="236" t="s">
        <v>865</v>
      </c>
      <c r="C1805" s="242">
        <v>1</v>
      </c>
    </row>
    <row r="1806" spans="2:3" x14ac:dyDescent="0.25">
      <c r="B1806" s="236" t="s">
        <v>865</v>
      </c>
      <c r="C1806" s="242">
        <v>1</v>
      </c>
    </row>
    <row r="1807" spans="2:3" x14ac:dyDescent="0.25">
      <c r="B1807" s="236" t="s">
        <v>865</v>
      </c>
      <c r="C1807" s="242">
        <v>1</v>
      </c>
    </row>
    <row r="1808" spans="2:3" x14ac:dyDescent="0.25">
      <c r="B1808" s="236" t="s">
        <v>865</v>
      </c>
      <c r="C1808" s="242">
        <v>1</v>
      </c>
    </row>
    <row r="1809" spans="2:3" x14ac:dyDescent="0.25">
      <c r="B1809" s="236" t="s">
        <v>865</v>
      </c>
      <c r="C1809" s="242">
        <v>1</v>
      </c>
    </row>
    <row r="1810" spans="2:3" x14ac:dyDescent="0.25">
      <c r="B1810" s="236" t="s">
        <v>865</v>
      </c>
      <c r="C1810" s="242">
        <v>1</v>
      </c>
    </row>
    <row r="1811" spans="2:3" x14ac:dyDescent="0.25">
      <c r="B1811" s="236" t="s">
        <v>865</v>
      </c>
      <c r="C1811" s="242">
        <v>1</v>
      </c>
    </row>
    <row r="1812" spans="2:3" x14ac:dyDescent="0.25">
      <c r="B1812" s="236" t="s">
        <v>865</v>
      </c>
      <c r="C1812" s="242">
        <v>1</v>
      </c>
    </row>
    <row r="1813" spans="2:3" x14ac:dyDescent="0.25">
      <c r="B1813" s="236" t="s">
        <v>865</v>
      </c>
      <c r="C1813" s="242">
        <v>1</v>
      </c>
    </row>
    <row r="1814" spans="2:3" x14ac:dyDescent="0.25">
      <c r="B1814" s="236" t="s">
        <v>865</v>
      </c>
      <c r="C1814" s="242">
        <v>1</v>
      </c>
    </row>
    <row r="1815" spans="2:3" x14ac:dyDescent="0.25">
      <c r="B1815" s="236" t="s">
        <v>865</v>
      </c>
      <c r="C1815" s="242">
        <v>1</v>
      </c>
    </row>
    <row r="1816" spans="2:3" x14ac:dyDescent="0.25">
      <c r="B1816" s="236" t="s">
        <v>865</v>
      </c>
      <c r="C1816" s="242">
        <v>1</v>
      </c>
    </row>
    <row r="1817" spans="2:3" x14ac:dyDescent="0.25">
      <c r="B1817" s="236" t="s">
        <v>865</v>
      </c>
      <c r="C1817" s="242">
        <v>1</v>
      </c>
    </row>
    <row r="1818" spans="2:3" x14ac:dyDescent="0.25">
      <c r="B1818" s="236" t="s">
        <v>865</v>
      </c>
      <c r="C1818" s="242">
        <v>1</v>
      </c>
    </row>
    <row r="1819" spans="2:3" x14ac:dyDescent="0.25">
      <c r="B1819" s="236" t="s">
        <v>865</v>
      </c>
      <c r="C1819" s="242">
        <v>1</v>
      </c>
    </row>
    <row r="1820" spans="2:3" x14ac:dyDescent="0.25">
      <c r="B1820" s="236" t="s">
        <v>865</v>
      </c>
      <c r="C1820" s="242">
        <v>1</v>
      </c>
    </row>
    <row r="1821" spans="2:3" x14ac:dyDescent="0.25">
      <c r="B1821" s="236" t="s">
        <v>865</v>
      </c>
      <c r="C1821" s="242">
        <v>1</v>
      </c>
    </row>
    <row r="1822" spans="2:3" x14ac:dyDescent="0.25">
      <c r="B1822" s="236" t="s">
        <v>865</v>
      </c>
      <c r="C1822" s="242">
        <v>1</v>
      </c>
    </row>
    <row r="1823" spans="2:3" x14ac:dyDescent="0.25">
      <c r="B1823" s="236" t="s">
        <v>865</v>
      </c>
      <c r="C1823" s="242">
        <v>1</v>
      </c>
    </row>
    <row r="1824" spans="2:3" x14ac:dyDescent="0.25">
      <c r="B1824" s="236" t="s">
        <v>865</v>
      </c>
      <c r="C1824" s="242">
        <v>1</v>
      </c>
    </row>
    <row r="1825" spans="2:3" x14ac:dyDescent="0.25">
      <c r="B1825" s="236" t="s">
        <v>865</v>
      </c>
      <c r="C1825" s="242">
        <v>1</v>
      </c>
    </row>
    <row r="1826" spans="2:3" x14ac:dyDescent="0.25">
      <c r="B1826" s="236" t="s">
        <v>865</v>
      </c>
      <c r="C1826" s="242">
        <v>1</v>
      </c>
    </row>
    <row r="1827" spans="2:3" x14ac:dyDescent="0.25">
      <c r="B1827" s="236" t="s">
        <v>865</v>
      </c>
      <c r="C1827" s="242">
        <v>1</v>
      </c>
    </row>
    <row r="1828" spans="2:3" x14ac:dyDescent="0.25">
      <c r="B1828" s="236" t="s">
        <v>865</v>
      </c>
      <c r="C1828" s="242">
        <v>1</v>
      </c>
    </row>
    <row r="1829" spans="2:3" x14ac:dyDescent="0.25">
      <c r="B1829" s="236" t="s">
        <v>865</v>
      </c>
      <c r="C1829" s="242">
        <v>1</v>
      </c>
    </row>
    <row r="1830" spans="2:3" x14ac:dyDescent="0.25">
      <c r="B1830" s="236" t="s">
        <v>865</v>
      </c>
      <c r="C1830" s="242">
        <v>1</v>
      </c>
    </row>
    <row r="1831" spans="2:3" x14ac:dyDescent="0.25">
      <c r="B1831" s="236" t="s">
        <v>865</v>
      </c>
      <c r="C1831" s="242">
        <v>1</v>
      </c>
    </row>
    <row r="1832" spans="2:3" x14ac:dyDescent="0.25">
      <c r="B1832" s="236" t="s">
        <v>865</v>
      </c>
      <c r="C1832" s="242">
        <v>1</v>
      </c>
    </row>
    <row r="1833" spans="2:3" x14ac:dyDescent="0.25">
      <c r="B1833" s="236" t="s">
        <v>865</v>
      </c>
      <c r="C1833" s="242">
        <v>1</v>
      </c>
    </row>
    <row r="1834" spans="2:3" x14ac:dyDescent="0.25">
      <c r="B1834" s="236" t="s">
        <v>865</v>
      </c>
      <c r="C1834" s="242">
        <v>1</v>
      </c>
    </row>
    <row r="1835" spans="2:3" x14ac:dyDescent="0.25">
      <c r="B1835" s="236" t="s">
        <v>865</v>
      </c>
      <c r="C1835" s="242">
        <v>1</v>
      </c>
    </row>
    <row r="1836" spans="2:3" x14ac:dyDescent="0.25">
      <c r="B1836" s="236" t="s">
        <v>865</v>
      </c>
      <c r="C1836" s="242">
        <v>1</v>
      </c>
    </row>
    <row r="1837" spans="2:3" x14ac:dyDescent="0.25">
      <c r="B1837" s="236" t="s">
        <v>865</v>
      </c>
      <c r="C1837" s="242">
        <v>1</v>
      </c>
    </row>
    <row r="1838" spans="2:3" x14ac:dyDescent="0.25">
      <c r="B1838" s="236" t="s">
        <v>865</v>
      </c>
      <c r="C1838" s="242">
        <v>1</v>
      </c>
    </row>
    <row r="1839" spans="2:3" x14ac:dyDescent="0.25">
      <c r="B1839" s="236" t="s">
        <v>865</v>
      </c>
      <c r="C1839" s="242">
        <v>1</v>
      </c>
    </row>
    <row r="1840" spans="2:3" x14ac:dyDescent="0.25">
      <c r="B1840" s="236" t="s">
        <v>865</v>
      </c>
      <c r="C1840" s="242">
        <v>1</v>
      </c>
    </row>
    <row r="1841" spans="2:3" x14ac:dyDescent="0.25">
      <c r="B1841" s="236" t="s">
        <v>865</v>
      </c>
      <c r="C1841" s="242">
        <v>1</v>
      </c>
    </row>
    <row r="1842" spans="2:3" x14ac:dyDescent="0.25">
      <c r="B1842" s="236" t="s">
        <v>865</v>
      </c>
      <c r="C1842" s="242">
        <v>1</v>
      </c>
    </row>
    <row r="1843" spans="2:3" x14ac:dyDescent="0.25">
      <c r="B1843" s="236" t="s">
        <v>865</v>
      </c>
      <c r="C1843" s="242">
        <v>1</v>
      </c>
    </row>
    <row r="1844" spans="2:3" x14ac:dyDescent="0.25">
      <c r="B1844" s="236" t="s">
        <v>866</v>
      </c>
      <c r="C1844" s="242">
        <v>1</v>
      </c>
    </row>
    <row r="1845" spans="2:3" x14ac:dyDescent="0.25">
      <c r="B1845" s="236" t="s">
        <v>866</v>
      </c>
      <c r="C1845" s="242">
        <v>1</v>
      </c>
    </row>
    <row r="1846" spans="2:3" x14ac:dyDescent="0.25">
      <c r="B1846" s="236" t="s">
        <v>866</v>
      </c>
      <c r="C1846" s="242">
        <v>1</v>
      </c>
    </row>
    <row r="1847" spans="2:3" x14ac:dyDescent="0.25">
      <c r="B1847" s="236" t="s">
        <v>866</v>
      </c>
      <c r="C1847" s="242">
        <v>1</v>
      </c>
    </row>
    <row r="1848" spans="2:3" x14ac:dyDescent="0.25">
      <c r="B1848" s="236" t="s">
        <v>866</v>
      </c>
      <c r="C1848" s="242">
        <v>1</v>
      </c>
    </row>
    <row r="1849" spans="2:3" x14ac:dyDescent="0.25">
      <c r="B1849" s="236" t="s">
        <v>866</v>
      </c>
      <c r="C1849" s="242">
        <v>1</v>
      </c>
    </row>
    <row r="1850" spans="2:3" x14ac:dyDescent="0.25">
      <c r="B1850" s="236" t="s">
        <v>866</v>
      </c>
      <c r="C1850" s="242">
        <v>1</v>
      </c>
    </row>
    <row r="1851" spans="2:3" x14ac:dyDescent="0.25">
      <c r="B1851" s="236" t="s">
        <v>866</v>
      </c>
      <c r="C1851" s="242">
        <v>1</v>
      </c>
    </row>
    <row r="1852" spans="2:3" x14ac:dyDescent="0.25">
      <c r="B1852" s="236" t="s">
        <v>866</v>
      </c>
      <c r="C1852" s="242">
        <v>1</v>
      </c>
    </row>
    <row r="1853" spans="2:3" x14ac:dyDescent="0.25">
      <c r="B1853" s="236" t="s">
        <v>866</v>
      </c>
      <c r="C1853" s="242">
        <v>1</v>
      </c>
    </row>
    <row r="1854" spans="2:3" x14ac:dyDescent="0.25">
      <c r="B1854" s="236" t="s">
        <v>866</v>
      </c>
      <c r="C1854" s="242">
        <v>1</v>
      </c>
    </row>
    <row r="1855" spans="2:3" x14ac:dyDescent="0.25">
      <c r="B1855" s="236" t="s">
        <v>866</v>
      </c>
      <c r="C1855" s="242">
        <v>1</v>
      </c>
    </row>
    <row r="1856" spans="2:3" x14ac:dyDescent="0.25">
      <c r="B1856" s="236" t="s">
        <v>867</v>
      </c>
      <c r="C1856" s="242">
        <v>1</v>
      </c>
    </row>
    <row r="1857" spans="2:3" x14ac:dyDescent="0.25">
      <c r="B1857" s="236" t="s">
        <v>867</v>
      </c>
      <c r="C1857" s="242">
        <v>1</v>
      </c>
    </row>
    <row r="1858" spans="2:3" x14ac:dyDescent="0.25">
      <c r="B1858" s="236" t="s">
        <v>867</v>
      </c>
      <c r="C1858" s="242">
        <v>1</v>
      </c>
    </row>
    <row r="1859" spans="2:3" x14ac:dyDescent="0.25">
      <c r="B1859" s="236" t="s">
        <v>867</v>
      </c>
      <c r="C1859" s="242">
        <v>1</v>
      </c>
    </row>
    <row r="1860" spans="2:3" x14ac:dyDescent="0.25">
      <c r="B1860" s="236" t="s">
        <v>867</v>
      </c>
      <c r="C1860" s="242">
        <v>1</v>
      </c>
    </row>
    <row r="1861" spans="2:3" x14ac:dyDescent="0.25">
      <c r="B1861" s="236" t="s">
        <v>867</v>
      </c>
      <c r="C1861" s="242">
        <v>1</v>
      </c>
    </row>
    <row r="1862" spans="2:3" x14ac:dyDescent="0.25">
      <c r="B1862" s="236" t="s">
        <v>867</v>
      </c>
      <c r="C1862" s="242">
        <v>1</v>
      </c>
    </row>
    <row r="1863" spans="2:3" x14ac:dyDescent="0.25">
      <c r="B1863" s="236" t="s">
        <v>867</v>
      </c>
      <c r="C1863" s="242">
        <v>1</v>
      </c>
    </row>
    <row r="1864" spans="2:3" x14ac:dyDescent="0.25">
      <c r="B1864" s="236" t="s">
        <v>867</v>
      </c>
      <c r="C1864" s="242">
        <v>1</v>
      </c>
    </row>
    <row r="1865" spans="2:3" x14ac:dyDescent="0.25">
      <c r="B1865" s="236" t="s">
        <v>867</v>
      </c>
      <c r="C1865" s="242">
        <v>1</v>
      </c>
    </row>
    <row r="1866" spans="2:3" x14ac:dyDescent="0.25">
      <c r="B1866" s="236" t="s">
        <v>867</v>
      </c>
      <c r="C1866" s="242">
        <v>1</v>
      </c>
    </row>
    <row r="1867" spans="2:3" x14ac:dyDescent="0.25">
      <c r="B1867" s="236" t="s">
        <v>867</v>
      </c>
      <c r="C1867" s="242">
        <v>1</v>
      </c>
    </row>
    <row r="1868" spans="2:3" x14ac:dyDescent="0.25">
      <c r="B1868" s="236" t="s">
        <v>868</v>
      </c>
      <c r="C1868" s="242">
        <v>1</v>
      </c>
    </row>
    <row r="1869" spans="2:3" x14ac:dyDescent="0.25">
      <c r="B1869" s="236" t="s">
        <v>868</v>
      </c>
      <c r="C1869" s="242">
        <v>1</v>
      </c>
    </row>
    <row r="1870" spans="2:3" x14ac:dyDescent="0.25">
      <c r="B1870" s="236" t="s">
        <v>868</v>
      </c>
      <c r="C1870" s="242">
        <v>1</v>
      </c>
    </row>
    <row r="1871" spans="2:3" x14ac:dyDescent="0.25">
      <c r="B1871" s="236" t="s">
        <v>868</v>
      </c>
      <c r="C1871" s="242">
        <v>1</v>
      </c>
    </row>
    <row r="1872" spans="2:3" x14ac:dyDescent="0.25">
      <c r="B1872" s="236" t="s">
        <v>868</v>
      </c>
      <c r="C1872" s="242">
        <v>1</v>
      </c>
    </row>
    <row r="1873" spans="2:3" x14ac:dyDescent="0.25">
      <c r="B1873" s="236" t="s">
        <v>868</v>
      </c>
      <c r="C1873" s="242">
        <v>1</v>
      </c>
    </row>
    <row r="1874" spans="2:3" x14ac:dyDescent="0.25">
      <c r="B1874" s="236" t="s">
        <v>868</v>
      </c>
      <c r="C1874" s="242">
        <v>1</v>
      </c>
    </row>
    <row r="1875" spans="2:3" x14ac:dyDescent="0.25">
      <c r="B1875" s="236" t="s">
        <v>868</v>
      </c>
      <c r="C1875" s="242">
        <v>1</v>
      </c>
    </row>
    <row r="1876" spans="2:3" x14ac:dyDescent="0.25">
      <c r="B1876" s="236" t="s">
        <v>868</v>
      </c>
      <c r="C1876" s="242">
        <v>1</v>
      </c>
    </row>
    <row r="1877" spans="2:3" x14ac:dyDescent="0.25">
      <c r="B1877" s="236" t="s">
        <v>868</v>
      </c>
      <c r="C1877" s="242">
        <v>1</v>
      </c>
    </row>
    <row r="1878" spans="2:3" x14ac:dyDescent="0.25">
      <c r="B1878" s="236" t="s">
        <v>868</v>
      </c>
      <c r="C1878" s="242">
        <v>1</v>
      </c>
    </row>
    <row r="1879" spans="2:3" x14ac:dyDescent="0.25">
      <c r="B1879" s="236" t="s">
        <v>868</v>
      </c>
      <c r="C1879" s="242">
        <v>1</v>
      </c>
    </row>
    <row r="1880" spans="2:3" x14ac:dyDescent="0.25">
      <c r="B1880" s="236" t="s">
        <v>868</v>
      </c>
      <c r="C1880" s="242">
        <v>1</v>
      </c>
    </row>
    <row r="1881" spans="2:3" x14ac:dyDescent="0.25">
      <c r="B1881" s="236" t="s">
        <v>868</v>
      </c>
      <c r="C1881" s="242">
        <v>1</v>
      </c>
    </row>
    <row r="1882" spans="2:3" x14ac:dyDescent="0.25">
      <c r="B1882" s="236" t="s">
        <v>868</v>
      </c>
      <c r="C1882" s="242">
        <v>1</v>
      </c>
    </row>
    <row r="1883" spans="2:3" x14ac:dyDescent="0.25">
      <c r="B1883" s="236" t="s">
        <v>868</v>
      </c>
      <c r="C1883" s="242">
        <v>1</v>
      </c>
    </row>
    <row r="1884" spans="2:3" x14ac:dyDescent="0.25">
      <c r="B1884" s="236" t="s">
        <v>868</v>
      </c>
      <c r="C1884" s="242">
        <v>1</v>
      </c>
    </row>
    <row r="1885" spans="2:3" x14ac:dyDescent="0.25">
      <c r="B1885" s="236" t="s">
        <v>868</v>
      </c>
      <c r="C1885" s="242">
        <v>1</v>
      </c>
    </row>
    <row r="1886" spans="2:3" x14ac:dyDescent="0.25">
      <c r="B1886" s="236" t="s">
        <v>868</v>
      </c>
      <c r="C1886" s="242">
        <v>1</v>
      </c>
    </row>
    <row r="1887" spans="2:3" x14ac:dyDescent="0.25">
      <c r="B1887" s="236" t="s">
        <v>868</v>
      </c>
      <c r="C1887" s="242">
        <v>1</v>
      </c>
    </row>
    <row r="1888" spans="2:3" x14ac:dyDescent="0.25">
      <c r="B1888" s="236" t="s">
        <v>868</v>
      </c>
      <c r="C1888" s="242">
        <v>1</v>
      </c>
    </row>
    <row r="1889" spans="2:3" x14ac:dyDescent="0.25">
      <c r="B1889" s="236" t="s">
        <v>868</v>
      </c>
      <c r="C1889" s="242">
        <v>1</v>
      </c>
    </row>
    <row r="1890" spans="2:3" x14ac:dyDescent="0.25">
      <c r="B1890" s="236" t="s">
        <v>868</v>
      </c>
      <c r="C1890" s="242">
        <v>1</v>
      </c>
    </row>
    <row r="1891" spans="2:3" x14ac:dyDescent="0.25">
      <c r="B1891" s="236" t="s">
        <v>868</v>
      </c>
      <c r="C1891" s="242">
        <v>1</v>
      </c>
    </row>
    <row r="1892" spans="2:3" x14ac:dyDescent="0.25">
      <c r="B1892" s="236" t="s">
        <v>868</v>
      </c>
      <c r="C1892" s="242">
        <v>1</v>
      </c>
    </row>
    <row r="1893" spans="2:3" x14ac:dyDescent="0.25">
      <c r="B1893" s="236" t="s">
        <v>868</v>
      </c>
      <c r="C1893" s="242">
        <v>1</v>
      </c>
    </row>
    <row r="1894" spans="2:3" x14ac:dyDescent="0.25">
      <c r="B1894" s="236" t="s">
        <v>868</v>
      </c>
      <c r="C1894" s="242">
        <v>1</v>
      </c>
    </row>
    <row r="1895" spans="2:3" x14ac:dyDescent="0.25">
      <c r="B1895" s="236" t="s">
        <v>868</v>
      </c>
      <c r="C1895" s="242">
        <v>1</v>
      </c>
    </row>
    <row r="1896" spans="2:3" x14ac:dyDescent="0.25">
      <c r="B1896" s="236" t="s">
        <v>868</v>
      </c>
      <c r="C1896" s="242">
        <v>1</v>
      </c>
    </row>
    <row r="1897" spans="2:3" x14ac:dyDescent="0.25">
      <c r="B1897" s="236" t="s">
        <v>868</v>
      </c>
      <c r="C1897" s="242">
        <v>1</v>
      </c>
    </row>
    <row r="1898" spans="2:3" x14ac:dyDescent="0.25">
      <c r="B1898" s="236" t="s">
        <v>868</v>
      </c>
      <c r="C1898" s="242">
        <v>1</v>
      </c>
    </row>
    <row r="1899" spans="2:3" x14ac:dyDescent="0.25">
      <c r="B1899" s="236" t="s">
        <v>868</v>
      </c>
      <c r="C1899" s="242">
        <v>1</v>
      </c>
    </row>
    <row r="1900" spans="2:3" x14ac:dyDescent="0.25">
      <c r="B1900" s="236" t="s">
        <v>868</v>
      </c>
      <c r="C1900" s="242">
        <v>1</v>
      </c>
    </row>
    <row r="1901" spans="2:3" x14ac:dyDescent="0.25">
      <c r="B1901" s="236" t="s">
        <v>868</v>
      </c>
      <c r="C1901" s="242">
        <v>1</v>
      </c>
    </row>
    <row r="1902" spans="2:3" x14ac:dyDescent="0.25">
      <c r="B1902" s="236" t="s">
        <v>868</v>
      </c>
      <c r="C1902" s="242">
        <v>1</v>
      </c>
    </row>
    <row r="1903" spans="2:3" x14ac:dyDescent="0.25">
      <c r="B1903" s="236" t="s">
        <v>868</v>
      </c>
      <c r="C1903" s="242">
        <v>1</v>
      </c>
    </row>
    <row r="1904" spans="2:3" x14ac:dyDescent="0.25">
      <c r="B1904" s="236" t="s">
        <v>868</v>
      </c>
      <c r="C1904" s="242">
        <v>1</v>
      </c>
    </row>
    <row r="1905" spans="2:3" x14ac:dyDescent="0.25">
      <c r="B1905" s="236" t="s">
        <v>868</v>
      </c>
      <c r="C1905" s="242">
        <v>1</v>
      </c>
    </row>
    <row r="1906" spans="2:3" x14ac:dyDescent="0.25">
      <c r="B1906" s="236" t="s">
        <v>868</v>
      </c>
      <c r="C1906" s="242">
        <v>1</v>
      </c>
    </row>
    <row r="1907" spans="2:3" x14ac:dyDescent="0.25">
      <c r="B1907" s="236" t="s">
        <v>868</v>
      </c>
      <c r="C1907" s="242">
        <v>1</v>
      </c>
    </row>
    <row r="1908" spans="2:3" x14ac:dyDescent="0.25">
      <c r="B1908" s="236" t="s">
        <v>868</v>
      </c>
      <c r="C1908" s="242">
        <v>1</v>
      </c>
    </row>
    <row r="1909" spans="2:3" x14ac:dyDescent="0.25">
      <c r="B1909" s="236" t="s">
        <v>868</v>
      </c>
      <c r="C1909" s="242">
        <v>1</v>
      </c>
    </row>
    <row r="1910" spans="2:3" x14ac:dyDescent="0.25">
      <c r="B1910" s="236" t="s">
        <v>868</v>
      </c>
      <c r="C1910" s="242">
        <v>1</v>
      </c>
    </row>
    <row r="1911" spans="2:3" x14ac:dyDescent="0.25">
      <c r="B1911" s="236" t="s">
        <v>868</v>
      </c>
      <c r="C1911" s="242">
        <v>1</v>
      </c>
    </row>
    <row r="1912" spans="2:3" x14ac:dyDescent="0.25">
      <c r="B1912" s="236" t="s">
        <v>868</v>
      </c>
      <c r="C1912" s="242">
        <v>1</v>
      </c>
    </row>
    <row r="1913" spans="2:3" x14ac:dyDescent="0.25">
      <c r="B1913" s="236" t="s">
        <v>868</v>
      </c>
      <c r="C1913" s="242">
        <v>1</v>
      </c>
    </row>
    <row r="1914" spans="2:3" x14ac:dyDescent="0.25">
      <c r="B1914" s="236" t="s">
        <v>868</v>
      </c>
      <c r="C1914" s="242">
        <v>1</v>
      </c>
    </row>
    <row r="1915" spans="2:3" x14ac:dyDescent="0.25">
      <c r="B1915" s="236" t="s">
        <v>868</v>
      </c>
      <c r="C1915" s="242">
        <v>1</v>
      </c>
    </row>
    <row r="1916" spans="2:3" x14ac:dyDescent="0.25">
      <c r="B1916" s="236" t="s">
        <v>868</v>
      </c>
      <c r="C1916" s="242">
        <v>1</v>
      </c>
    </row>
    <row r="1917" spans="2:3" x14ac:dyDescent="0.25">
      <c r="B1917" s="236" t="s">
        <v>868</v>
      </c>
      <c r="C1917" s="242">
        <v>1</v>
      </c>
    </row>
    <row r="1918" spans="2:3" x14ac:dyDescent="0.25">
      <c r="B1918" s="236" t="s">
        <v>868</v>
      </c>
      <c r="C1918" s="242">
        <v>1</v>
      </c>
    </row>
    <row r="1919" spans="2:3" x14ac:dyDescent="0.25">
      <c r="B1919" s="236" t="s">
        <v>869</v>
      </c>
      <c r="C1919" s="242">
        <v>1</v>
      </c>
    </row>
    <row r="1920" spans="2:3" x14ac:dyDescent="0.25">
      <c r="B1920" s="236" t="s">
        <v>870</v>
      </c>
      <c r="C1920" s="242">
        <v>1</v>
      </c>
    </row>
    <row r="1921" spans="2:3" x14ac:dyDescent="0.25">
      <c r="B1921" s="236" t="s">
        <v>870</v>
      </c>
      <c r="C1921" s="242">
        <v>1</v>
      </c>
    </row>
    <row r="1922" spans="2:3" x14ac:dyDescent="0.25">
      <c r="B1922" s="236" t="s">
        <v>870</v>
      </c>
      <c r="C1922" s="242">
        <v>1</v>
      </c>
    </row>
    <row r="1923" spans="2:3" x14ac:dyDescent="0.25">
      <c r="B1923" s="236" t="s">
        <v>870</v>
      </c>
      <c r="C1923" s="242">
        <v>1</v>
      </c>
    </row>
    <row r="1924" spans="2:3" x14ac:dyDescent="0.25">
      <c r="B1924" s="236" t="s">
        <v>870</v>
      </c>
      <c r="C1924" s="242">
        <v>1</v>
      </c>
    </row>
    <row r="1925" spans="2:3" x14ac:dyDescent="0.25">
      <c r="B1925" s="236" t="s">
        <v>870</v>
      </c>
      <c r="C1925" s="242">
        <v>1</v>
      </c>
    </row>
    <row r="1926" spans="2:3" x14ac:dyDescent="0.25">
      <c r="B1926" s="236" t="s">
        <v>871</v>
      </c>
      <c r="C1926" s="242">
        <v>1</v>
      </c>
    </row>
    <row r="1927" spans="2:3" x14ac:dyDescent="0.25">
      <c r="B1927" s="236" t="s">
        <v>872</v>
      </c>
      <c r="C1927" s="242">
        <v>1</v>
      </c>
    </row>
    <row r="1928" spans="2:3" x14ac:dyDescent="0.25">
      <c r="B1928" s="236" t="s">
        <v>873</v>
      </c>
      <c r="C1928" s="242">
        <v>1</v>
      </c>
    </row>
    <row r="1929" spans="2:3" x14ac:dyDescent="0.25">
      <c r="B1929" s="236" t="s">
        <v>874</v>
      </c>
      <c r="C1929" s="242">
        <v>1</v>
      </c>
    </row>
    <row r="1930" spans="2:3" x14ac:dyDescent="0.25">
      <c r="B1930" s="236" t="s">
        <v>875</v>
      </c>
      <c r="C1930" s="242">
        <v>1</v>
      </c>
    </row>
    <row r="1931" spans="2:3" x14ac:dyDescent="0.25">
      <c r="B1931" s="236" t="s">
        <v>875</v>
      </c>
      <c r="C1931" s="242">
        <v>1</v>
      </c>
    </row>
    <row r="1932" spans="2:3" x14ac:dyDescent="0.25">
      <c r="B1932" s="236" t="s">
        <v>875</v>
      </c>
      <c r="C1932" s="242">
        <v>1</v>
      </c>
    </row>
    <row r="1933" spans="2:3" x14ac:dyDescent="0.25">
      <c r="B1933" s="236" t="s">
        <v>875</v>
      </c>
      <c r="C1933" s="242">
        <v>1</v>
      </c>
    </row>
    <row r="1934" spans="2:3" x14ac:dyDescent="0.25">
      <c r="B1934" s="236" t="s">
        <v>875</v>
      </c>
      <c r="C1934" s="242">
        <v>1</v>
      </c>
    </row>
    <row r="1935" spans="2:3" x14ac:dyDescent="0.25">
      <c r="B1935" s="236" t="s">
        <v>876</v>
      </c>
      <c r="C1935" s="242">
        <v>1</v>
      </c>
    </row>
    <row r="1936" spans="2:3" x14ac:dyDescent="0.25">
      <c r="B1936" s="236" t="s">
        <v>877</v>
      </c>
      <c r="C1936" s="242">
        <v>1</v>
      </c>
    </row>
    <row r="1937" spans="2:3" x14ac:dyDescent="0.25">
      <c r="B1937" s="236" t="s">
        <v>877</v>
      </c>
      <c r="C1937" s="242">
        <v>1</v>
      </c>
    </row>
    <row r="1938" spans="2:3" x14ac:dyDescent="0.25">
      <c r="B1938" s="236" t="s">
        <v>878</v>
      </c>
      <c r="C1938" s="242">
        <v>1</v>
      </c>
    </row>
    <row r="1939" spans="2:3" x14ac:dyDescent="0.25">
      <c r="B1939" s="236" t="s">
        <v>878</v>
      </c>
      <c r="C1939" s="242">
        <v>1</v>
      </c>
    </row>
    <row r="1940" spans="2:3" x14ac:dyDescent="0.25">
      <c r="B1940" s="236" t="s">
        <v>879</v>
      </c>
      <c r="C1940" s="242">
        <v>1</v>
      </c>
    </row>
    <row r="1941" spans="2:3" x14ac:dyDescent="0.25">
      <c r="B1941" s="236" t="s">
        <v>880</v>
      </c>
      <c r="C1941" s="242">
        <v>1</v>
      </c>
    </row>
    <row r="1942" spans="2:3" x14ac:dyDescent="0.25">
      <c r="B1942" s="236" t="s">
        <v>880</v>
      </c>
      <c r="C1942" s="242">
        <v>1</v>
      </c>
    </row>
    <row r="1943" spans="2:3" x14ac:dyDescent="0.25">
      <c r="B1943" s="236" t="s">
        <v>881</v>
      </c>
      <c r="C1943" s="242">
        <v>1</v>
      </c>
    </row>
    <row r="1944" spans="2:3" x14ac:dyDescent="0.25">
      <c r="B1944" s="236" t="s">
        <v>881</v>
      </c>
      <c r="C1944" s="242">
        <v>1</v>
      </c>
    </row>
    <row r="1945" spans="2:3" x14ac:dyDescent="0.25">
      <c r="B1945" s="236" t="s">
        <v>881</v>
      </c>
      <c r="C1945" s="242">
        <v>1</v>
      </c>
    </row>
    <row r="1946" spans="2:3" x14ac:dyDescent="0.25">
      <c r="B1946" s="236" t="s">
        <v>881</v>
      </c>
      <c r="C1946" s="242">
        <v>1</v>
      </c>
    </row>
    <row r="1947" spans="2:3" x14ac:dyDescent="0.25">
      <c r="B1947" s="236" t="s">
        <v>881</v>
      </c>
      <c r="C1947" s="242">
        <v>1</v>
      </c>
    </row>
    <row r="1948" spans="2:3" x14ac:dyDescent="0.25">
      <c r="B1948" s="236" t="s">
        <v>882</v>
      </c>
      <c r="C1948" s="242">
        <v>1</v>
      </c>
    </row>
    <row r="1949" spans="2:3" x14ac:dyDescent="0.25">
      <c r="B1949" s="236" t="s">
        <v>882</v>
      </c>
      <c r="C1949" s="242">
        <v>1</v>
      </c>
    </row>
    <row r="1950" spans="2:3" x14ac:dyDescent="0.25">
      <c r="B1950" s="236" t="s">
        <v>882</v>
      </c>
      <c r="C1950" s="242">
        <v>1</v>
      </c>
    </row>
    <row r="1951" spans="2:3" x14ac:dyDescent="0.25">
      <c r="B1951" s="236" t="s">
        <v>882</v>
      </c>
      <c r="C1951" s="242">
        <v>1</v>
      </c>
    </row>
    <row r="1952" spans="2:3" x14ac:dyDescent="0.25">
      <c r="B1952" s="236" t="s">
        <v>882</v>
      </c>
      <c r="C1952" s="242">
        <v>1</v>
      </c>
    </row>
    <row r="1953" spans="2:3" x14ac:dyDescent="0.25">
      <c r="B1953" s="236" t="s">
        <v>883</v>
      </c>
      <c r="C1953" s="242">
        <v>1</v>
      </c>
    </row>
    <row r="1954" spans="2:3" x14ac:dyDescent="0.25">
      <c r="B1954" s="236" t="s">
        <v>883</v>
      </c>
      <c r="C1954" s="242">
        <v>1</v>
      </c>
    </row>
    <row r="1955" spans="2:3" x14ac:dyDescent="0.25">
      <c r="B1955" s="236" t="s">
        <v>883</v>
      </c>
      <c r="C1955" s="242">
        <v>1</v>
      </c>
    </row>
    <row r="1956" spans="2:3" x14ac:dyDescent="0.25">
      <c r="B1956" s="236" t="s">
        <v>883</v>
      </c>
      <c r="C1956" s="242">
        <v>1</v>
      </c>
    </row>
    <row r="1957" spans="2:3" x14ac:dyDescent="0.25">
      <c r="B1957" s="236" t="s">
        <v>883</v>
      </c>
      <c r="C1957" s="242">
        <v>1</v>
      </c>
    </row>
    <row r="1958" spans="2:3" x14ac:dyDescent="0.25">
      <c r="B1958" s="236" t="s">
        <v>883</v>
      </c>
      <c r="C1958" s="242">
        <v>1</v>
      </c>
    </row>
    <row r="1959" spans="2:3" x14ac:dyDescent="0.25">
      <c r="B1959" s="236" t="s">
        <v>883</v>
      </c>
      <c r="C1959" s="242">
        <v>1</v>
      </c>
    </row>
    <row r="1960" spans="2:3" x14ac:dyDescent="0.25">
      <c r="B1960" s="236" t="s">
        <v>884</v>
      </c>
      <c r="C1960" s="242">
        <v>1</v>
      </c>
    </row>
    <row r="1961" spans="2:3" x14ac:dyDescent="0.25">
      <c r="B1961" s="236" t="s">
        <v>884</v>
      </c>
      <c r="C1961" s="242">
        <v>1</v>
      </c>
    </row>
    <row r="1962" spans="2:3" x14ac:dyDescent="0.25">
      <c r="B1962" s="236" t="s">
        <v>884</v>
      </c>
      <c r="C1962" s="242">
        <v>1</v>
      </c>
    </row>
    <row r="1963" spans="2:3" x14ac:dyDescent="0.25">
      <c r="B1963" s="236" t="s">
        <v>884</v>
      </c>
      <c r="C1963" s="242">
        <v>1</v>
      </c>
    </row>
    <row r="1964" spans="2:3" x14ac:dyDescent="0.25">
      <c r="B1964" s="236" t="s">
        <v>884</v>
      </c>
      <c r="C1964" s="242">
        <v>1</v>
      </c>
    </row>
    <row r="1965" spans="2:3" x14ac:dyDescent="0.25">
      <c r="B1965" s="236" t="s">
        <v>884</v>
      </c>
      <c r="C1965" s="242">
        <v>1</v>
      </c>
    </row>
    <row r="1966" spans="2:3" x14ac:dyDescent="0.25">
      <c r="B1966" s="236" t="s">
        <v>884</v>
      </c>
      <c r="C1966" s="242">
        <v>1</v>
      </c>
    </row>
    <row r="1967" spans="2:3" x14ac:dyDescent="0.25">
      <c r="B1967" s="236" t="s">
        <v>885</v>
      </c>
      <c r="C1967" s="242">
        <v>1</v>
      </c>
    </row>
    <row r="1968" spans="2:3" x14ac:dyDescent="0.25">
      <c r="B1968" s="236" t="s">
        <v>886</v>
      </c>
      <c r="C1968" s="242">
        <v>1</v>
      </c>
    </row>
    <row r="1969" spans="2:3" x14ac:dyDescent="0.25">
      <c r="B1969" s="236" t="s">
        <v>886</v>
      </c>
      <c r="C1969" s="242">
        <v>1</v>
      </c>
    </row>
    <row r="1970" spans="2:3" x14ac:dyDescent="0.25">
      <c r="B1970" s="236" t="s">
        <v>887</v>
      </c>
      <c r="C1970" s="242">
        <v>1</v>
      </c>
    </row>
    <row r="1971" spans="2:3" x14ac:dyDescent="0.25">
      <c r="B1971" s="236" t="s">
        <v>887</v>
      </c>
      <c r="C1971" s="242">
        <v>1</v>
      </c>
    </row>
    <row r="1972" spans="2:3" x14ac:dyDescent="0.25">
      <c r="B1972" s="236" t="s">
        <v>888</v>
      </c>
      <c r="C1972" s="242">
        <v>1</v>
      </c>
    </row>
    <row r="1973" spans="2:3" x14ac:dyDescent="0.25">
      <c r="B1973" s="236" t="s">
        <v>888</v>
      </c>
      <c r="C1973" s="242">
        <v>1</v>
      </c>
    </row>
    <row r="1974" spans="2:3" x14ac:dyDescent="0.25">
      <c r="B1974" s="236" t="s">
        <v>889</v>
      </c>
      <c r="C1974" s="242">
        <v>1</v>
      </c>
    </row>
    <row r="1975" spans="2:3" x14ac:dyDescent="0.25">
      <c r="B1975" s="236" t="s">
        <v>889</v>
      </c>
      <c r="C1975" s="242">
        <v>1</v>
      </c>
    </row>
    <row r="1976" spans="2:3" x14ac:dyDescent="0.25">
      <c r="B1976" s="236" t="s">
        <v>889</v>
      </c>
      <c r="C1976" s="242">
        <v>1</v>
      </c>
    </row>
    <row r="1977" spans="2:3" x14ac:dyDescent="0.25">
      <c r="B1977" s="236" t="s">
        <v>890</v>
      </c>
      <c r="C1977" s="242">
        <v>1</v>
      </c>
    </row>
    <row r="1978" spans="2:3" x14ac:dyDescent="0.25">
      <c r="B1978" s="236" t="s">
        <v>890</v>
      </c>
      <c r="C1978" s="242">
        <v>1</v>
      </c>
    </row>
    <row r="1979" spans="2:3" x14ac:dyDescent="0.25">
      <c r="B1979" s="236" t="s">
        <v>890</v>
      </c>
      <c r="C1979" s="242">
        <v>1</v>
      </c>
    </row>
    <row r="1980" spans="2:3" x14ac:dyDescent="0.25">
      <c r="B1980" s="236" t="s">
        <v>890</v>
      </c>
      <c r="C1980" s="242">
        <v>1</v>
      </c>
    </row>
    <row r="1981" spans="2:3" x14ac:dyDescent="0.25">
      <c r="B1981" s="236" t="s">
        <v>890</v>
      </c>
      <c r="C1981" s="242">
        <v>1</v>
      </c>
    </row>
    <row r="1982" spans="2:3" x14ac:dyDescent="0.25">
      <c r="B1982" s="236" t="s">
        <v>891</v>
      </c>
      <c r="C1982" s="242">
        <v>1</v>
      </c>
    </row>
    <row r="1983" spans="2:3" x14ac:dyDescent="0.25">
      <c r="B1983" s="236" t="s">
        <v>891</v>
      </c>
      <c r="C1983" s="242">
        <v>1</v>
      </c>
    </row>
    <row r="1984" spans="2:3" x14ac:dyDescent="0.25">
      <c r="B1984" s="236" t="s">
        <v>892</v>
      </c>
      <c r="C1984" s="242">
        <v>1</v>
      </c>
    </row>
    <row r="1985" spans="2:3" x14ac:dyDescent="0.25">
      <c r="B1985" s="236" t="s">
        <v>893</v>
      </c>
      <c r="C1985" s="242">
        <v>1</v>
      </c>
    </row>
    <row r="1986" spans="2:3" x14ac:dyDescent="0.25">
      <c r="B1986" s="236" t="s">
        <v>894</v>
      </c>
      <c r="C1986" s="242">
        <v>1</v>
      </c>
    </row>
    <row r="1987" spans="2:3" x14ac:dyDescent="0.25">
      <c r="B1987" s="236" t="s">
        <v>895</v>
      </c>
      <c r="C1987" s="242">
        <v>1</v>
      </c>
    </row>
    <row r="1988" spans="2:3" x14ac:dyDescent="0.25">
      <c r="B1988" s="236" t="s">
        <v>896</v>
      </c>
      <c r="C1988" s="242">
        <v>1</v>
      </c>
    </row>
    <row r="1989" spans="2:3" x14ac:dyDescent="0.25">
      <c r="B1989" s="236" t="s">
        <v>897</v>
      </c>
      <c r="C1989" s="242">
        <v>1</v>
      </c>
    </row>
    <row r="1990" spans="2:3" x14ac:dyDescent="0.25">
      <c r="B1990" s="236" t="s">
        <v>898</v>
      </c>
      <c r="C1990" s="242">
        <v>1</v>
      </c>
    </row>
    <row r="1991" spans="2:3" x14ac:dyDescent="0.25">
      <c r="B1991" s="236" t="s">
        <v>898</v>
      </c>
      <c r="C1991" s="242">
        <v>1</v>
      </c>
    </row>
    <row r="1992" spans="2:3" x14ac:dyDescent="0.25">
      <c r="B1992" s="236" t="s">
        <v>898</v>
      </c>
      <c r="C1992" s="242">
        <v>1</v>
      </c>
    </row>
    <row r="1993" spans="2:3" x14ac:dyDescent="0.25">
      <c r="B1993" s="236" t="s">
        <v>898</v>
      </c>
      <c r="C1993" s="242">
        <v>1</v>
      </c>
    </row>
    <row r="1994" spans="2:3" x14ac:dyDescent="0.25">
      <c r="B1994" s="236" t="s">
        <v>898</v>
      </c>
      <c r="C1994" s="242">
        <v>1</v>
      </c>
    </row>
    <row r="1995" spans="2:3" x14ac:dyDescent="0.25">
      <c r="B1995" s="236" t="s">
        <v>898</v>
      </c>
      <c r="C1995" s="242">
        <v>1</v>
      </c>
    </row>
    <row r="1996" spans="2:3" x14ac:dyDescent="0.25">
      <c r="B1996" s="236" t="s">
        <v>899</v>
      </c>
      <c r="C1996" s="242">
        <v>1</v>
      </c>
    </row>
    <row r="1997" spans="2:3" x14ac:dyDescent="0.25">
      <c r="B1997" s="236" t="s">
        <v>899</v>
      </c>
      <c r="C1997" s="242">
        <v>1</v>
      </c>
    </row>
    <row r="1998" spans="2:3" x14ac:dyDescent="0.25">
      <c r="B1998" s="236" t="s">
        <v>899</v>
      </c>
      <c r="C1998" s="242">
        <v>1</v>
      </c>
    </row>
    <row r="1999" spans="2:3" x14ac:dyDescent="0.25">
      <c r="B1999" s="236" t="s">
        <v>899</v>
      </c>
      <c r="C1999" s="242">
        <v>1</v>
      </c>
    </row>
    <row r="2000" spans="2:3" x14ac:dyDescent="0.25">
      <c r="B2000" s="236" t="s">
        <v>899</v>
      </c>
      <c r="C2000" s="242">
        <v>1</v>
      </c>
    </row>
    <row r="2001" spans="2:3" x14ac:dyDescent="0.25">
      <c r="B2001" s="236" t="s">
        <v>899</v>
      </c>
      <c r="C2001" s="242">
        <v>1</v>
      </c>
    </row>
    <row r="2002" spans="2:3" x14ac:dyDescent="0.25">
      <c r="B2002" s="236" t="s">
        <v>900</v>
      </c>
      <c r="C2002" s="242">
        <v>1</v>
      </c>
    </row>
    <row r="2003" spans="2:3" x14ac:dyDescent="0.25">
      <c r="B2003" s="236" t="s">
        <v>900</v>
      </c>
      <c r="C2003" s="242">
        <v>1</v>
      </c>
    </row>
    <row r="2004" spans="2:3" x14ac:dyDescent="0.25">
      <c r="B2004" s="236" t="s">
        <v>901</v>
      </c>
      <c r="C2004" s="242">
        <v>1</v>
      </c>
    </row>
    <row r="2005" spans="2:3" x14ac:dyDescent="0.25">
      <c r="B2005" s="236" t="s">
        <v>901</v>
      </c>
      <c r="C2005" s="242">
        <v>1</v>
      </c>
    </row>
    <row r="2006" spans="2:3" x14ac:dyDescent="0.25">
      <c r="B2006" s="236" t="s">
        <v>902</v>
      </c>
      <c r="C2006" s="242">
        <v>1</v>
      </c>
    </row>
    <row r="2007" spans="2:3" x14ac:dyDescent="0.25">
      <c r="B2007" s="236" t="s">
        <v>902</v>
      </c>
      <c r="C2007" s="242">
        <v>1</v>
      </c>
    </row>
    <row r="2008" spans="2:3" x14ac:dyDescent="0.25">
      <c r="B2008" s="236" t="s">
        <v>902</v>
      </c>
      <c r="C2008" s="242">
        <v>1</v>
      </c>
    </row>
    <row r="2009" spans="2:3" x14ac:dyDescent="0.25">
      <c r="B2009" s="236" t="s">
        <v>902</v>
      </c>
      <c r="C2009" s="242">
        <v>1</v>
      </c>
    </row>
    <row r="2010" spans="2:3" x14ac:dyDescent="0.25">
      <c r="B2010" s="236" t="s">
        <v>902</v>
      </c>
      <c r="C2010" s="242">
        <v>1</v>
      </c>
    </row>
    <row r="2011" spans="2:3" x14ac:dyDescent="0.25">
      <c r="B2011" s="236" t="s">
        <v>902</v>
      </c>
      <c r="C2011" s="242">
        <v>1</v>
      </c>
    </row>
    <row r="2012" spans="2:3" x14ac:dyDescent="0.25">
      <c r="B2012" s="236" t="s">
        <v>902</v>
      </c>
      <c r="C2012" s="242">
        <v>1</v>
      </c>
    </row>
    <row r="2013" spans="2:3" x14ac:dyDescent="0.25">
      <c r="B2013" s="236" t="s">
        <v>902</v>
      </c>
      <c r="C2013" s="242">
        <v>1</v>
      </c>
    </row>
    <row r="2014" spans="2:3" x14ac:dyDescent="0.25">
      <c r="B2014" s="236" t="s">
        <v>902</v>
      </c>
      <c r="C2014" s="242">
        <v>1</v>
      </c>
    </row>
    <row r="2015" spans="2:3" x14ac:dyDescent="0.25">
      <c r="B2015" s="236" t="s">
        <v>902</v>
      </c>
      <c r="C2015" s="242">
        <v>1</v>
      </c>
    </row>
    <row r="2016" spans="2:3" x14ac:dyDescent="0.25">
      <c r="B2016" s="236" t="s">
        <v>902</v>
      </c>
      <c r="C2016" s="242">
        <v>1</v>
      </c>
    </row>
    <row r="2017" spans="2:3" x14ac:dyDescent="0.25">
      <c r="B2017" s="236" t="s">
        <v>902</v>
      </c>
      <c r="C2017" s="242">
        <v>1</v>
      </c>
    </row>
    <row r="2018" spans="2:3" x14ac:dyDescent="0.25">
      <c r="B2018" s="236" t="s">
        <v>902</v>
      </c>
      <c r="C2018" s="242">
        <v>1</v>
      </c>
    </row>
    <row r="2019" spans="2:3" x14ac:dyDescent="0.25">
      <c r="B2019" s="236" t="s">
        <v>902</v>
      </c>
      <c r="C2019" s="242">
        <v>1</v>
      </c>
    </row>
    <row r="2020" spans="2:3" x14ac:dyDescent="0.25">
      <c r="B2020" s="236" t="s">
        <v>902</v>
      </c>
      <c r="C2020" s="242">
        <v>1</v>
      </c>
    </row>
    <row r="2021" spans="2:3" x14ac:dyDescent="0.25">
      <c r="B2021" s="236" t="s">
        <v>902</v>
      </c>
      <c r="C2021" s="242">
        <v>1</v>
      </c>
    </row>
    <row r="2022" spans="2:3" x14ac:dyDescent="0.25">
      <c r="B2022" s="236" t="s">
        <v>902</v>
      </c>
      <c r="C2022" s="242">
        <v>1</v>
      </c>
    </row>
    <row r="2023" spans="2:3" x14ac:dyDescent="0.25">
      <c r="B2023" s="236" t="s">
        <v>902</v>
      </c>
      <c r="C2023" s="242">
        <v>1</v>
      </c>
    </row>
    <row r="2024" spans="2:3" x14ac:dyDescent="0.25">
      <c r="B2024" s="236" t="s">
        <v>903</v>
      </c>
      <c r="C2024" s="242">
        <v>1</v>
      </c>
    </row>
    <row r="2025" spans="2:3" x14ac:dyDescent="0.25">
      <c r="B2025" s="236" t="s">
        <v>903</v>
      </c>
      <c r="C2025" s="242">
        <v>1</v>
      </c>
    </row>
    <row r="2026" spans="2:3" x14ac:dyDescent="0.25">
      <c r="B2026" s="236" t="s">
        <v>903</v>
      </c>
      <c r="C2026" s="242">
        <v>1</v>
      </c>
    </row>
    <row r="2027" spans="2:3" x14ac:dyDescent="0.25">
      <c r="B2027" s="236" t="s">
        <v>904</v>
      </c>
      <c r="C2027" s="242">
        <v>1</v>
      </c>
    </row>
    <row r="2028" spans="2:3" x14ac:dyDescent="0.25">
      <c r="B2028" s="236" t="s">
        <v>904</v>
      </c>
      <c r="C2028" s="242">
        <v>1</v>
      </c>
    </row>
    <row r="2029" spans="2:3" x14ac:dyDescent="0.25">
      <c r="B2029" s="236" t="s">
        <v>904</v>
      </c>
      <c r="C2029" s="242">
        <v>1</v>
      </c>
    </row>
    <row r="2030" spans="2:3" x14ac:dyDescent="0.25">
      <c r="B2030" s="236" t="s">
        <v>904</v>
      </c>
      <c r="C2030" s="242">
        <v>1</v>
      </c>
    </row>
    <row r="2031" spans="2:3" x14ac:dyDescent="0.25">
      <c r="B2031" s="236" t="s">
        <v>904</v>
      </c>
      <c r="C2031" s="242">
        <v>1</v>
      </c>
    </row>
    <row r="2032" spans="2:3" x14ac:dyDescent="0.25">
      <c r="B2032" s="236" t="s">
        <v>904</v>
      </c>
      <c r="C2032" s="242">
        <v>1</v>
      </c>
    </row>
    <row r="2033" spans="2:3" x14ac:dyDescent="0.25">
      <c r="B2033" s="236" t="s">
        <v>904</v>
      </c>
      <c r="C2033" s="242">
        <v>1</v>
      </c>
    </row>
    <row r="2034" spans="2:3" x14ac:dyDescent="0.25">
      <c r="B2034" s="236" t="s">
        <v>905</v>
      </c>
      <c r="C2034" s="242">
        <v>1</v>
      </c>
    </row>
    <row r="2035" spans="2:3" x14ac:dyDescent="0.25">
      <c r="B2035" s="236" t="s">
        <v>906</v>
      </c>
      <c r="C2035" s="242">
        <v>1</v>
      </c>
    </row>
    <row r="2036" spans="2:3" x14ac:dyDescent="0.25">
      <c r="B2036" s="236" t="s">
        <v>906</v>
      </c>
      <c r="C2036" s="242">
        <v>1</v>
      </c>
    </row>
    <row r="2037" spans="2:3" x14ac:dyDescent="0.25">
      <c r="B2037" s="236" t="s">
        <v>906</v>
      </c>
      <c r="C2037" s="242">
        <v>1</v>
      </c>
    </row>
    <row r="2038" spans="2:3" x14ac:dyDescent="0.25">
      <c r="B2038" s="236" t="s">
        <v>906</v>
      </c>
      <c r="C2038" s="242">
        <v>1</v>
      </c>
    </row>
    <row r="2039" spans="2:3" x14ac:dyDescent="0.25">
      <c r="B2039" s="236" t="s">
        <v>906</v>
      </c>
      <c r="C2039" s="242">
        <v>1</v>
      </c>
    </row>
    <row r="2040" spans="2:3" x14ac:dyDescent="0.25">
      <c r="B2040" s="236" t="s">
        <v>906</v>
      </c>
      <c r="C2040" s="242">
        <v>1</v>
      </c>
    </row>
    <row r="2041" spans="2:3" x14ac:dyDescent="0.25">
      <c r="B2041" s="236" t="s">
        <v>906</v>
      </c>
      <c r="C2041" s="242">
        <v>1</v>
      </c>
    </row>
    <row r="2042" spans="2:3" x14ac:dyDescent="0.25">
      <c r="B2042" s="236" t="s">
        <v>906</v>
      </c>
      <c r="C2042" s="242">
        <v>1</v>
      </c>
    </row>
    <row r="2043" spans="2:3" x14ac:dyDescent="0.25">
      <c r="B2043" s="236" t="s">
        <v>906</v>
      </c>
      <c r="C2043" s="242">
        <v>1</v>
      </c>
    </row>
    <row r="2044" spans="2:3" x14ac:dyDescent="0.25">
      <c r="B2044" s="236" t="s">
        <v>906</v>
      </c>
      <c r="C2044" s="242">
        <v>1</v>
      </c>
    </row>
    <row r="2045" spans="2:3" x14ac:dyDescent="0.25">
      <c r="B2045" s="236" t="s">
        <v>906</v>
      </c>
      <c r="C2045" s="242">
        <v>1</v>
      </c>
    </row>
    <row r="2046" spans="2:3" x14ac:dyDescent="0.25">
      <c r="B2046" s="236" t="s">
        <v>906</v>
      </c>
      <c r="C2046" s="242">
        <v>1</v>
      </c>
    </row>
    <row r="2047" spans="2:3" x14ac:dyDescent="0.25">
      <c r="B2047" s="236" t="s">
        <v>906</v>
      </c>
      <c r="C2047" s="242">
        <v>1</v>
      </c>
    </row>
    <row r="2048" spans="2:3" x14ac:dyDescent="0.25">
      <c r="B2048" s="236" t="s">
        <v>906</v>
      </c>
      <c r="C2048" s="242">
        <v>1</v>
      </c>
    </row>
    <row r="2049" spans="2:3" x14ac:dyDescent="0.25">
      <c r="B2049" s="236" t="s">
        <v>906</v>
      </c>
      <c r="C2049" s="242">
        <v>1</v>
      </c>
    </row>
    <row r="2050" spans="2:3" x14ac:dyDescent="0.25">
      <c r="B2050" s="236" t="s">
        <v>907</v>
      </c>
      <c r="C2050" s="242">
        <v>1</v>
      </c>
    </row>
    <row r="2051" spans="2:3" x14ac:dyDescent="0.25">
      <c r="B2051" s="236" t="s">
        <v>907</v>
      </c>
      <c r="C2051" s="242">
        <v>1</v>
      </c>
    </row>
    <row r="2052" spans="2:3" x14ac:dyDescent="0.25">
      <c r="B2052" s="236" t="s">
        <v>907</v>
      </c>
      <c r="C2052" s="242">
        <v>1</v>
      </c>
    </row>
    <row r="2053" spans="2:3" x14ac:dyDescent="0.25">
      <c r="B2053" s="236" t="s">
        <v>907</v>
      </c>
      <c r="C2053" s="242">
        <v>1</v>
      </c>
    </row>
    <row r="2054" spans="2:3" x14ac:dyDescent="0.25">
      <c r="B2054" s="236" t="s">
        <v>907</v>
      </c>
      <c r="C2054" s="242">
        <v>1</v>
      </c>
    </row>
    <row r="2055" spans="2:3" x14ac:dyDescent="0.25">
      <c r="B2055" s="236" t="s">
        <v>907</v>
      </c>
      <c r="C2055" s="242">
        <v>1</v>
      </c>
    </row>
    <row r="2056" spans="2:3" x14ac:dyDescent="0.25">
      <c r="B2056" s="236" t="s">
        <v>908</v>
      </c>
      <c r="C2056" s="242">
        <v>1</v>
      </c>
    </row>
    <row r="2057" spans="2:3" x14ac:dyDescent="0.25">
      <c r="B2057" s="236" t="s">
        <v>908</v>
      </c>
      <c r="C2057" s="242">
        <v>1</v>
      </c>
    </row>
    <row r="2058" spans="2:3" x14ac:dyDescent="0.25">
      <c r="B2058" s="236" t="s">
        <v>909</v>
      </c>
      <c r="C2058" s="242">
        <v>1</v>
      </c>
    </row>
    <row r="2059" spans="2:3" x14ac:dyDescent="0.25">
      <c r="B2059" s="236" t="s">
        <v>910</v>
      </c>
      <c r="C2059" s="242">
        <v>1</v>
      </c>
    </row>
    <row r="2060" spans="2:3" x14ac:dyDescent="0.25">
      <c r="B2060" s="236" t="s">
        <v>911</v>
      </c>
      <c r="C2060" s="242">
        <v>1</v>
      </c>
    </row>
    <row r="2061" spans="2:3" x14ac:dyDescent="0.25">
      <c r="B2061" s="236" t="s">
        <v>912</v>
      </c>
      <c r="C2061" s="242">
        <v>1</v>
      </c>
    </row>
    <row r="2062" spans="2:3" x14ac:dyDescent="0.25">
      <c r="B2062" s="236" t="s">
        <v>913</v>
      </c>
      <c r="C2062" s="242">
        <v>1</v>
      </c>
    </row>
    <row r="2063" spans="2:3" x14ac:dyDescent="0.25">
      <c r="B2063" s="236" t="s">
        <v>913</v>
      </c>
      <c r="C2063" s="242">
        <v>1</v>
      </c>
    </row>
    <row r="2064" spans="2:3" x14ac:dyDescent="0.25">
      <c r="B2064" s="236" t="s">
        <v>913</v>
      </c>
      <c r="C2064" s="242">
        <v>1</v>
      </c>
    </row>
    <row r="2065" spans="2:3" x14ac:dyDescent="0.25">
      <c r="B2065" s="236" t="s">
        <v>914</v>
      </c>
      <c r="C2065" s="242">
        <v>1</v>
      </c>
    </row>
    <row r="2066" spans="2:3" x14ac:dyDescent="0.25">
      <c r="B2066" s="236" t="s">
        <v>914</v>
      </c>
      <c r="C2066" s="242">
        <v>1</v>
      </c>
    </row>
    <row r="2067" spans="2:3" x14ac:dyDescent="0.25">
      <c r="B2067" s="236" t="s">
        <v>914</v>
      </c>
      <c r="C2067" s="242">
        <v>1</v>
      </c>
    </row>
    <row r="2068" spans="2:3" x14ac:dyDescent="0.25">
      <c r="B2068" s="236" t="s">
        <v>914</v>
      </c>
      <c r="C2068" s="242">
        <v>1</v>
      </c>
    </row>
    <row r="2069" spans="2:3" x14ac:dyDescent="0.25">
      <c r="B2069" s="236" t="s">
        <v>914</v>
      </c>
      <c r="C2069" s="242">
        <v>1</v>
      </c>
    </row>
    <row r="2070" spans="2:3" x14ac:dyDescent="0.25">
      <c r="B2070" s="236" t="s">
        <v>914</v>
      </c>
      <c r="C2070" s="242">
        <v>1</v>
      </c>
    </row>
    <row r="2071" spans="2:3" x14ac:dyDescent="0.25">
      <c r="B2071" s="236" t="s">
        <v>915</v>
      </c>
      <c r="C2071" s="242">
        <v>1</v>
      </c>
    </row>
    <row r="2072" spans="2:3" x14ac:dyDescent="0.25">
      <c r="B2072" s="236" t="s">
        <v>915</v>
      </c>
      <c r="C2072" s="242">
        <v>1</v>
      </c>
    </row>
    <row r="2073" spans="2:3" x14ac:dyDescent="0.25">
      <c r="B2073" s="236" t="s">
        <v>915</v>
      </c>
      <c r="C2073" s="242">
        <v>1</v>
      </c>
    </row>
    <row r="2074" spans="2:3" x14ac:dyDescent="0.25">
      <c r="B2074" s="236" t="s">
        <v>915</v>
      </c>
      <c r="C2074" s="242">
        <v>1</v>
      </c>
    </row>
    <row r="2075" spans="2:3" x14ac:dyDescent="0.25">
      <c r="B2075" s="236" t="s">
        <v>915</v>
      </c>
      <c r="C2075" s="242">
        <v>1</v>
      </c>
    </row>
    <row r="2076" spans="2:3" x14ac:dyDescent="0.25">
      <c r="B2076" s="236" t="s">
        <v>915</v>
      </c>
      <c r="C2076" s="242">
        <v>1</v>
      </c>
    </row>
    <row r="2077" spans="2:3" x14ac:dyDescent="0.25">
      <c r="B2077" s="236" t="s">
        <v>915</v>
      </c>
      <c r="C2077" s="242">
        <v>1</v>
      </c>
    </row>
    <row r="2078" spans="2:3" x14ac:dyDescent="0.25">
      <c r="B2078" s="236" t="s">
        <v>915</v>
      </c>
      <c r="C2078" s="242">
        <v>1</v>
      </c>
    </row>
    <row r="2079" spans="2:3" x14ac:dyDescent="0.25">
      <c r="B2079" s="236" t="s">
        <v>915</v>
      </c>
      <c r="C2079" s="242">
        <v>1</v>
      </c>
    </row>
    <row r="2080" spans="2:3" x14ac:dyDescent="0.25">
      <c r="B2080" s="236" t="s">
        <v>915</v>
      </c>
      <c r="C2080" s="242">
        <v>1</v>
      </c>
    </row>
    <row r="2081" spans="2:3" x14ac:dyDescent="0.25">
      <c r="B2081" s="236" t="s">
        <v>915</v>
      </c>
      <c r="C2081" s="242">
        <v>1</v>
      </c>
    </row>
    <row r="2082" spans="2:3" x14ac:dyDescent="0.25">
      <c r="B2082" s="236" t="s">
        <v>915</v>
      </c>
      <c r="C2082" s="242">
        <v>1</v>
      </c>
    </row>
    <row r="2083" spans="2:3" x14ac:dyDescent="0.25">
      <c r="B2083" s="236" t="s">
        <v>915</v>
      </c>
      <c r="C2083" s="242">
        <v>1</v>
      </c>
    </row>
    <row r="2084" spans="2:3" x14ac:dyDescent="0.25">
      <c r="B2084" s="236" t="s">
        <v>916</v>
      </c>
      <c r="C2084" s="242">
        <v>1</v>
      </c>
    </row>
    <row r="2085" spans="2:3" x14ac:dyDescent="0.25">
      <c r="B2085" s="236" t="s">
        <v>917</v>
      </c>
      <c r="C2085" s="242">
        <v>1</v>
      </c>
    </row>
    <row r="2086" spans="2:3" x14ac:dyDescent="0.25">
      <c r="B2086" s="236" t="s">
        <v>917</v>
      </c>
      <c r="C2086" s="242">
        <v>1</v>
      </c>
    </row>
    <row r="2087" spans="2:3" x14ac:dyDescent="0.25">
      <c r="B2087" s="236" t="s">
        <v>918</v>
      </c>
      <c r="C2087" s="242">
        <v>1</v>
      </c>
    </row>
    <row r="2088" spans="2:3" x14ac:dyDescent="0.25">
      <c r="B2088" s="236" t="s">
        <v>918</v>
      </c>
      <c r="C2088" s="242">
        <v>1</v>
      </c>
    </row>
    <row r="2089" spans="2:3" x14ac:dyDescent="0.25">
      <c r="B2089" s="236" t="s">
        <v>918</v>
      </c>
      <c r="C2089" s="242">
        <v>1</v>
      </c>
    </row>
    <row r="2090" spans="2:3" x14ac:dyDescent="0.25">
      <c r="B2090" s="236" t="s">
        <v>918</v>
      </c>
      <c r="C2090" s="242">
        <v>1</v>
      </c>
    </row>
    <row r="2091" spans="2:3" x14ac:dyDescent="0.25">
      <c r="B2091" s="236" t="s">
        <v>918</v>
      </c>
      <c r="C2091" s="242">
        <v>1</v>
      </c>
    </row>
    <row r="2092" spans="2:3" x14ac:dyDescent="0.25">
      <c r="B2092" s="236" t="s">
        <v>918</v>
      </c>
      <c r="C2092" s="242">
        <v>1</v>
      </c>
    </row>
    <row r="2093" spans="2:3" x14ac:dyDescent="0.25">
      <c r="B2093" s="236" t="s">
        <v>918</v>
      </c>
      <c r="C2093" s="242">
        <v>1</v>
      </c>
    </row>
    <row r="2094" spans="2:3" x14ac:dyDescent="0.25">
      <c r="B2094" s="236" t="s">
        <v>919</v>
      </c>
      <c r="C2094" s="242">
        <v>1</v>
      </c>
    </row>
    <row r="2095" spans="2:3" x14ac:dyDescent="0.25">
      <c r="B2095" s="236" t="s">
        <v>919</v>
      </c>
      <c r="C2095" s="242">
        <v>1</v>
      </c>
    </row>
    <row r="2096" spans="2:3" x14ac:dyDescent="0.25">
      <c r="B2096" s="236" t="s">
        <v>919</v>
      </c>
      <c r="C2096" s="242">
        <v>1</v>
      </c>
    </row>
    <row r="2097" spans="2:3" x14ac:dyDescent="0.25">
      <c r="B2097" s="236" t="s">
        <v>919</v>
      </c>
      <c r="C2097" s="242">
        <v>1</v>
      </c>
    </row>
    <row r="2098" spans="2:3" x14ac:dyDescent="0.25">
      <c r="B2098" s="236" t="s">
        <v>919</v>
      </c>
      <c r="C2098" s="242">
        <v>1</v>
      </c>
    </row>
    <row r="2099" spans="2:3" x14ac:dyDescent="0.25">
      <c r="B2099" s="236" t="s">
        <v>919</v>
      </c>
      <c r="C2099" s="242">
        <v>1</v>
      </c>
    </row>
    <row r="2100" spans="2:3" x14ac:dyDescent="0.25">
      <c r="B2100" s="236" t="s">
        <v>919</v>
      </c>
      <c r="C2100" s="242">
        <v>1</v>
      </c>
    </row>
    <row r="2101" spans="2:3" x14ac:dyDescent="0.25">
      <c r="B2101" s="236" t="s">
        <v>920</v>
      </c>
      <c r="C2101" s="242">
        <v>1</v>
      </c>
    </row>
    <row r="2102" spans="2:3" x14ac:dyDescent="0.25">
      <c r="B2102" s="236" t="s">
        <v>921</v>
      </c>
      <c r="C2102" s="242">
        <v>1</v>
      </c>
    </row>
    <row r="2103" spans="2:3" x14ac:dyDescent="0.25">
      <c r="B2103" s="236" t="s">
        <v>922</v>
      </c>
      <c r="C2103" s="242">
        <v>1</v>
      </c>
    </row>
    <row r="2104" spans="2:3" x14ac:dyDescent="0.25">
      <c r="B2104" s="236" t="s">
        <v>922</v>
      </c>
      <c r="C2104" s="242">
        <v>1</v>
      </c>
    </row>
    <row r="2105" spans="2:3" x14ac:dyDescent="0.25">
      <c r="B2105" s="236" t="s">
        <v>922</v>
      </c>
      <c r="C2105" s="242">
        <v>1</v>
      </c>
    </row>
    <row r="2106" spans="2:3" x14ac:dyDescent="0.25">
      <c r="B2106" s="236" t="s">
        <v>922</v>
      </c>
      <c r="C2106" s="242">
        <v>1</v>
      </c>
    </row>
    <row r="2107" spans="2:3" x14ac:dyDescent="0.25">
      <c r="B2107" s="236" t="s">
        <v>922</v>
      </c>
      <c r="C2107" s="242">
        <v>1</v>
      </c>
    </row>
    <row r="2108" spans="2:3" x14ac:dyDescent="0.25">
      <c r="B2108" s="236" t="s">
        <v>922</v>
      </c>
      <c r="C2108" s="242">
        <v>1</v>
      </c>
    </row>
    <row r="2109" spans="2:3" x14ac:dyDescent="0.25">
      <c r="B2109" s="236" t="s">
        <v>922</v>
      </c>
      <c r="C2109" s="242">
        <v>1</v>
      </c>
    </row>
    <row r="2110" spans="2:3" x14ac:dyDescent="0.25">
      <c r="B2110" s="236" t="s">
        <v>922</v>
      </c>
      <c r="C2110" s="242">
        <v>1</v>
      </c>
    </row>
    <row r="2111" spans="2:3" x14ac:dyDescent="0.25">
      <c r="B2111" s="236" t="s">
        <v>922</v>
      </c>
      <c r="C2111" s="242">
        <v>1</v>
      </c>
    </row>
    <row r="2112" spans="2:3" x14ac:dyDescent="0.25">
      <c r="B2112" s="236" t="s">
        <v>922</v>
      </c>
      <c r="C2112" s="242">
        <v>1</v>
      </c>
    </row>
    <row r="2113" spans="2:3" x14ac:dyDescent="0.25">
      <c r="B2113" s="236" t="s">
        <v>922</v>
      </c>
      <c r="C2113" s="242">
        <v>1</v>
      </c>
    </row>
    <row r="2114" spans="2:3" x14ac:dyDescent="0.25">
      <c r="B2114" s="236" t="s">
        <v>922</v>
      </c>
      <c r="C2114" s="242">
        <v>1</v>
      </c>
    </row>
    <row r="2115" spans="2:3" x14ac:dyDescent="0.25">
      <c r="B2115" s="236" t="s">
        <v>922</v>
      </c>
      <c r="C2115" s="242">
        <v>1</v>
      </c>
    </row>
    <row r="2116" spans="2:3" x14ac:dyDescent="0.25">
      <c r="B2116" s="236" t="s">
        <v>922</v>
      </c>
      <c r="C2116" s="242">
        <v>1</v>
      </c>
    </row>
    <row r="2117" spans="2:3" x14ac:dyDescent="0.25">
      <c r="B2117" s="236" t="s">
        <v>922</v>
      </c>
      <c r="C2117" s="242">
        <v>1</v>
      </c>
    </row>
    <row r="2118" spans="2:3" x14ac:dyDescent="0.25">
      <c r="B2118" s="236" t="s">
        <v>922</v>
      </c>
      <c r="C2118" s="242">
        <v>1</v>
      </c>
    </row>
    <row r="2119" spans="2:3" x14ac:dyDescent="0.25">
      <c r="B2119" s="236" t="s">
        <v>922</v>
      </c>
      <c r="C2119" s="242">
        <v>1</v>
      </c>
    </row>
    <row r="2120" spans="2:3" x14ac:dyDescent="0.25">
      <c r="B2120" s="236" t="s">
        <v>922</v>
      </c>
      <c r="C2120" s="242">
        <v>1</v>
      </c>
    </row>
    <row r="2121" spans="2:3" x14ac:dyDescent="0.25">
      <c r="B2121" s="236" t="s">
        <v>922</v>
      </c>
      <c r="C2121" s="242">
        <v>1</v>
      </c>
    </row>
    <row r="2122" spans="2:3" x14ac:dyDescent="0.25">
      <c r="B2122" s="236" t="s">
        <v>922</v>
      </c>
      <c r="C2122" s="242">
        <v>1</v>
      </c>
    </row>
    <row r="2123" spans="2:3" x14ac:dyDescent="0.25">
      <c r="B2123" s="236" t="s">
        <v>922</v>
      </c>
      <c r="C2123" s="242">
        <v>1</v>
      </c>
    </row>
    <row r="2124" spans="2:3" x14ac:dyDescent="0.25">
      <c r="B2124" s="236" t="s">
        <v>922</v>
      </c>
      <c r="C2124" s="242">
        <v>1</v>
      </c>
    </row>
    <row r="2125" spans="2:3" x14ac:dyDescent="0.25">
      <c r="B2125" s="236" t="s">
        <v>923</v>
      </c>
      <c r="C2125" s="242">
        <v>1</v>
      </c>
    </row>
    <row r="2126" spans="2:3" x14ac:dyDescent="0.25">
      <c r="B2126" s="236" t="s">
        <v>924</v>
      </c>
      <c r="C2126" s="242">
        <v>1</v>
      </c>
    </row>
    <row r="2127" spans="2:3" x14ac:dyDescent="0.25">
      <c r="B2127" s="236" t="s">
        <v>925</v>
      </c>
      <c r="C2127" s="242">
        <v>1</v>
      </c>
    </row>
    <row r="2128" spans="2:3" x14ac:dyDescent="0.25">
      <c r="B2128" s="236" t="s">
        <v>926</v>
      </c>
      <c r="C2128" s="242">
        <v>1</v>
      </c>
    </row>
    <row r="2129" spans="2:3" x14ac:dyDescent="0.25">
      <c r="B2129" s="236" t="s">
        <v>927</v>
      </c>
      <c r="C2129" s="242">
        <v>1</v>
      </c>
    </row>
    <row r="2130" spans="2:3" x14ac:dyDescent="0.25">
      <c r="B2130" s="236" t="s">
        <v>927</v>
      </c>
      <c r="C2130" s="242">
        <v>1</v>
      </c>
    </row>
    <row r="2131" spans="2:3" x14ac:dyDescent="0.25">
      <c r="B2131" s="236" t="s">
        <v>927</v>
      </c>
      <c r="C2131" s="242">
        <v>1</v>
      </c>
    </row>
    <row r="2132" spans="2:3" x14ac:dyDescent="0.25">
      <c r="B2132" s="236" t="s">
        <v>928</v>
      </c>
      <c r="C2132" s="242">
        <v>1</v>
      </c>
    </row>
    <row r="2133" spans="2:3" x14ac:dyDescent="0.25">
      <c r="B2133" s="236" t="s">
        <v>928</v>
      </c>
      <c r="C2133" s="242">
        <v>1</v>
      </c>
    </row>
    <row r="2134" spans="2:3" x14ac:dyDescent="0.25">
      <c r="B2134" s="236" t="s">
        <v>928</v>
      </c>
      <c r="C2134" s="242">
        <v>1</v>
      </c>
    </row>
    <row r="2135" spans="2:3" x14ac:dyDescent="0.25">
      <c r="B2135" s="236" t="s">
        <v>928</v>
      </c>
      <c r="C2135" s="242">
        <v>1</v>
      </c>
    </row>
    <row r="2136" spans="2:3" x14ac:dyDescent="0.25">
      <c r="B2136" s="236" t="s">
        <v>928</v>
      </c>
      <c r="C2136" s="242">
        <v>1</v>
      </c>
    </row>
    <row r="2137" spans="2:3" x14ac:dyDescent="0.25">
      <c r="B2137" s="236" t="s">
        <v>929</v>
      </c>
      <c r="C2137" s="242">
        <v>1</v>
      </c>
    </row>
    <row r="2138" spans="2:3" x14ac:dyDescent="0.25">
      <c r="B2138" s="236" t="s">
        <v>929</v>
      </c>
      <c r="C2138" s="242">
        <v>1</v>
      </c>
    </row>
    <row r="2139" spans="2:3" x14ac:dyDescent="0.25">
      <c r="B2139" s="236" t="s">
        <v>929</v>
      </c>
      <c r="C2139" s="242">
        <v>1</v>
      </c>
    </row>
    <row r="2140" spans="2:3" x14ac:dyDescent="0.25">
      <c r="B2140" s="236" t="s">
        <v>929</v>
      </c>
      <c r="C2140" s="242">
        <v>1</v>
      </c>
    </row>
    <row r="2141" spans="2:3" x14ac:dyDescent="0.25">
      <c r="B2141" s="236" t="s">
        <v>929</v>
      </c>
      <c r="C2141" s="242">
        <v>1</v>
      </c>
    </row>
    <row r="2142" spans="2:3" x14ac:dyDescent="0.25">
      <c r="B2142" s="236" t="s">
        <v>929</v>
      </c>
      <c r="C2142" s="242">
        <v>1</v>
      </c>
    </row>
    <row r="2143" spans="2:3" x14ac:dyDescent="0.25">
      <c r="B2143" s="236" t="s">
        <v>929</v>
      </c>
      <c r="C2143" s="242">
        <v>1</v>
      </c>
    </row>
    <row r="2144" spans="2:3" x14ac:dyDescent="0.25">
      <c r="B2144" s="236" t="s">
        <v>930</v>
      </c>
      <c r="C2144" s="242">
        <v>1</v>
      </c>
    </row>
    <row r="2145" spans="2:3" x14ac:dyDescent="0.25">
      <c r="B2145" s="236" t="s">
        <v>930</v>
      </c>
      <c r="C2145" s="242">
        <v>1</v>
      </c>
    </row>
    <row r="2146" spans="2:3" x14ac:dyDescent="0.25">
      <c r="B2146" s="236" t="s">
        <v>931</v>
      </c>
      <c r="C2146" s="242">
        <v>1</v>
      </c>
    </row>
    <row r="2147" spans="2:3" x14ac:dyDescent="0.25">
      <c r="B2147" s="236" t="s">
        <v>932</v>
      </c>
      <c r="C2147" s="242">
        <v>1</v>
      </c>
    </row>
    <row r="2148" spans="2:3" x14ac:dyDescent="0.25">
      <c r="B2148" s="236" t="s">
        <v>932</v>
      </c>
      <c r="C2148" s="242">
        <v>1</v>
      </c>
    </row>
    <row r="2149" spans="2:3" x14ac:dyDescent="0.25">
      <c r="B2149" s="236" t="s">
        <v>932</v>
      </c>
      <c r="C2149" s="242">
        <v>1</v>
      </c>
    </row>
    <row r="2150" spans="2:3" x14ac:dyDescent="0.25">
      <c r="B2150" s="236" t="s">
        <v>932</v>
      </c>
      <c r="C2150" s="242">
        <v>1</v>
      </c>
    </row>
    <row r="2151" spans="2:3" x14ac:dyDescent="0.25">
      <c r="B2151" s="236" t="s">
        <v>933</v>
      </c>
      <c r="C2151" s="242">
        <v>1</v>
      </c>
    </row>
    <row r="2152" spans="2:3" x14ac:dyDescent="0.25">
      <c r="B2152" s="236" t="s">
        <v>933</v>
      </c>
      <c r="C2152" s="242">
        <v>1</v>
      </c>
    </row>
    <row r="2153" spans="2:3" x14ac:dyDescent="0.25">
      <c r="B2153" s="236" t="s">
        <v>933</v>
      </c>
      <c r="C2153" s="242">
        <v>1</v>
      </c>
    </row>
    <row r="2154" spans="2:3" x14ac:dyDescent="0.25">
      <c r="B2154" s="236" t="s">
        <v>933</v>
      </c>
      <c r="C2154" s="242">
        <v>1</v>
      </c>
    </row>
    <row r="2155" spans="2:3" x14ac:dyDescent="0.25">
      <c r="B2155" s="236" t="s">
        <v>933</v>
      </c>
      <c r="C2155" s="242">
        <v>1</v>
      </c>
    </row>
    <row r="2156" spans="2:3" x14ac:dyDescent="0.25">
      <c r="B2156" s="236" t="s">
        <v>933</v>
      </c>
      <c r="C2156" s="242">
        <v>1</v>
      </c>
    </row>
    <row r="2157" spans="2:3" x14ac:dyDescent="0.25">
      <c r="B2157" s="236" t="s">
        <v>933</v>
      </c>
      <c r="C2157" s="242">
        <v>1</v>
      </c>
    </row>
    <row r="2158" spans="2:3" x14ac:dyDescent="0.25">
      <c r="B2158" s="236" t="s">
        <v>933</v>
      </c>
      <c r="C2158" s="242">
        <v>1</v>
      </c>
    </row>
    <row r="2159" spans="2:3" x14ac:dyDescent="0.25">
      <c r="B2159" s="236" t="s">
        <v>933</v>
      </c>
      <c r="C2159" s="242">
        <v>1</v>
      </c>
    </row>
    <row r="2160" spans="2:3" x14ac:dyDescent="0.25">
      <c r="B2160" s="236" t="s">
        <v>933</v>
      </c>
      <c r="C2160" s="242">
        <v>1</v>
      </c>
    </row>
    <row r="2161" spans="2:3" x14ac:dyDescent="0.25">
      <c r="B2161" s="236" t="s">
        <v>933</v>
      </c>
      <c r="C2161" s="242">
        <v>1</v>
      </c>
    </row>
    <row r="2162" spans="2:3" x14ac:dyDescent="0.25">
      <c r="B2162" s="236" t="s">
        <v>933</v>
      </c>
      <c r="C2162" s="242">
        <v>1</v>
      </c>
    </row>
    <row r="2163" spans="2:3" x14ac:dyDescent="0.25">
      <c r="B2163" s="236" t="s">
        <v>934</v>
      </c>
      <c r="C2163" s="242">
        <v>1</v>
      </c>
    </row>
    <row r="2164" spans="2:3" x14ac:dyDescent="0.25">
      <c r="B2164" s="236" t="s">
        <v>934</v>
      </c>
      <c r="C2164" s="242">
        <v>1</v>
      </c>
    </row>
    <row r="2165" spans="2:3" x14ac:dyDescent="0.25">
      <c r="B2165" s="236" t="s">
        <v>934</v>
      </c>
      <c r="C2165" s="242">
        <v>1</v>
      </c>
    </row>
    <row r="2166" spans="2:3" x14ac:dyDescent="0.25">
      <c r="B2166" s="236" t="s">
        <v>934</v>
      </c>
      <c r="C2166" s="242">
        <v>1</v>
      </c>
    </row>
    <row r="2167" spans="2:3" x14ac:dyDescent="0.25">
      <c r="B2167" s="236" t="s">
        <v>934</v>
      </c>
      <c r="C2167" s="242">
        <v>1</v>
      </c>
    </row>
    <row r="2168" spans="2:3" x14ac:dyDescent="0.25">
      <c r="B2168" s="236" t="s">
        <v>934</v>
      </c>
      <c r="C2168" s="242">
        <v>1</v>
      </c>
    </row>
    <row r="2169" spans="2:3" x14ac:dyDescent="0.25">
      <c r="B2169" s="236" t="s">
        <v>934</v>
      </c>
      <c r="C2169" s="242">
        <v>1</v>
      </c>
    </row>
    <row r="2170" spans="2:3" x14ac:dyDescent="0.25">
      <c r="B2170" s="236" t="s">
        <v>935</v>
      </c>
      <c r="C2170" s="242">
        <v>1</v>
      </c>
    </row>
    <row r="2171" spans="2:3" x14ac:dyDescent="0.25">
      <c r="B2171" s="236" t="s">
        <v>935</v>
      </c>
      <c r="C2171" s="242">
        <v>1</v>
      </c>
    </row>
    <row r="2172" spans="2:3" x14ac:dyDescent="0.25">
      <c r="B2172" s="236" t="s">
        <v>935</v>
      </c>
      <c r="C2172" s="242">
        <v>1</v>
      </c>
    </row>
    <row r="2173" spans="2:3" x14ac:dyDescent="0.25">
      <c r="B2173" s="236" t="s">
        <v>935</v>
      </c>
      <c r="C2173" s="242">
        <v>1</v>
      </c>
    </row>
    <row r="2174" spans="2:3" x14ac:dyDescent="0.25">
      <c r="B2174" s="236" t="s">
        <v>935</v>
      </c>
      <c r="C2174" s="242">
        <v>1</v>
      </c>
    </row>
    <row r="2175" spans="2:3" x14ac:dyDescent="0.25">
      <c r="B2175" s="236" t="s">
        <v>935</v>
      </c>
      <c r="C2175" s="242">
        <v>1</v>
      </c>
    </row>
    <row r="2176" spans="2:3" x14ac:dyDescent="0.25">
      <c r="B2176" s="236" t="s">
        <v>935</v>
      </c>
      <c r="C2176" s="242">
        <v>1</v>
      </c>
    </row>
    <row r="2177" spans="2:3" x14ac:dyDescent="0.25">
      <c r="B2177" s="236" t="s">
        <v>935</v>
      </c>
      <c r="C2177" s="242">
        <v>1</v>
      </c>
    </row>
    <row r="2178" spans="2:3" x14ac:dyDescent="0.25">
      <c r="B2178" s="236" t="s">
        <v>935</v>
      </c>
      <c r="C2178" s="242">
        <v>1</v>
      </c>
    </row>
    <row r="2179" spans="2:3" x14ac:dyDescent="0.25">
      <c r="B2179" s="236" t="s">
        <v>935</v>
      </c>
      <c r="C2179" s="242">
        <v>1</v>
      </c>
    </row>
    <row r="2180" spans="2:3" x14ac:dyDescent="0.25">
      <c r="B2180" s="236" t="s">
        <v>935</v>
      </c>
      <c r="C2180" s="242">
        <v>1</v>
      </c>
    </row>
    <row r="2181" spans="2:3" x14ac:dyDescent="0.25">
      <c r="B2181" s="236" t="s">
        <v>936</v>
      </c>
      <c r="C2181" s="242">
        <v>1</v>
      </c>
    </row>
    <row r="2182" spans="2:3" x14ac:dyDescent="0.25">
      <c r="B2182" s="236" t="s">
        <v>936</v>
      </c>
      <c r="C2182" s="242">
        <v>1</v>
      </c>
    </row>
    <row r="2183" spans="2:3" x14ac:dyDescent="0.25">
      <c r="B2183" s="236" t="s">
        <v>936</v>
      </c>
      <c r="C2183" s="242">
        <v>1</v>
      </c>
    </row>
    <row r="2184" spans="2:3" x14ac:dyDescent="0.25">
      <c r="B2184" s="236" t="s">
        <v>936</v>
      </c>
      <c r="C2184" s="242">
        <v>1</v>
      </c>
    </row>
    <row r="2185" spans="2:3" x14ac:dyDescent="0.25">
      <c r="B2185" s="236" t="s">
        <v>937</v>
      </c>
      <c r="C2185" s="242">
        <v>1</v>
      </c>
    </row>
    <row r="2186" spans="2:3" x14ac:dyDescent="0.25">
      <c r="B2186" s="236" t="s">
        <v>937</v>
      </c>
      <c r="C2186" s="242">
        <v>1</v>
      </c>
    </row>
    <row r="2187" spans="2:3" x14ac:dyDescent="0.25">
      <c r="B2187" s="236" t="s">
        <v>937</v>
      </c>
      <c r="C2187" s="242">
        <v>1</v>
      </c>
    </row>
    <row r="2188" spans="2:3" x14ac:dyDescent="0.25">
      <c r="B2188" s="236" t="s">
        <v>937</v>
      </c>
      <c r="C2188" s="242">
        <v>1</v>
      </c>
    </row>
    <row r="2189" spans="2:3" x14ac:dyDescent="0.25">
      <c r="B2189" s="236" t="s">
        <v>937</v>
      </c>
      <c r="C2189" s="242">
        <v>1</v>
      </c>
    </row>
    <row r="2190" spans="2:3" x14ac:dyDescent="0.25">
      <c r="B2190" s="236" t="s">
        <v>938</v>
      </c>
      <c r="C2190" s="242">
        <v>1</v>
      </c>
    </row>
    <row r="2191" spans="2:3" x14ac:dyDescent="0.25">
      <c r="B2191" s="236" t="s">
        <v>939</v>
      </c>
      <c r="C2191" s="242">
        <v>1</v>
      </c>
    </row>
    <row r="2192" spans="2:3" x14ac:dyDescent="0.25">
      <c r="B2192" s="236" t="s">
        <v>939</v>
      </c>
      <c r="C2192" s="242">
        <v>1</v>
      </c>
    </row>
    <row r="2193" spans="2:3" x14ac:dyDescent="0.25">
      <c r="B2193" s="236" t="s">
        <v>939</v>
      </c>
      <c r="C2193" s="242">
        <v>1</v>
      </c>
    </row>
    <row r="2194" spans="2:3" x14ac:dyDescent="0.25">
      <c r="B2194" s="236" t="s">
        <v>940</v>
      </c>
      <c r="C2194" s="242">
        <v>1</v>
      </c>
    </row>
    <row r="2195" spans="2:3" x14ac:dyDescent="0.25">
      <c r="B2195" s="236" t="s">
        <v>941</v>
      </c>
      <c r="C2195" s="242">
        <v>1</v>
      </c>
    </row>
    <row r="2196" spans="2:3" x14ac:dyDescent="0.25">
      <c r="B2196" s="236" t="s">
        <v>941</v>
      </c>
      <c r="C2196" s="242">
        <v>1</v>
      </c>
    </row>
    <row r="2197" spans="2:3" x14ac:dyDescent="0.25">
      <c r="B2197" s="236" t="s">
        <v>941</v>
      </c>
      <c r="C2197" s="242">
        <v>1</v>
      </c>
    </row>
    <row r="2198" spans="2:3" x14ac:dyDescent="0.25">
      <c r="B2198" s="236" t="s">
        <v>941</v>
      </c>
      <c r="C2198" s="242">
        <v>1</v>
      </c>
    </row>
    <row r="2199" spans="2:3" x14ac:dyDescent="0.25">
      <c r="B2199" s="236" t="s">
        <v>941</v>
      </c>
      <c r="C2199" s="242">
        <v>1</v>
      </c>
    </row>
    <row r="2200" spans="2:3" x14ac:dyDescent="0.25">
      <c r="B2200" s="236" t="s">
        <v>941</v>
      </c>
      <c r="C2200" s="242">
        <v>1</v>
      </c>
    </row>
    <row r="2201" spans="2:3" x14ac:dyDescent="0.25">
      <c r="B2201" s="236" t="s">
        <v>941</v>
      </c>
      <c r="C2201" s="242">
        <v>1</v>
      </c>
    </row>
    <row r="2202" spans="2:3" x14ac:dyDescent="0.25">
      <c r="B2202" s="236" t="s">
        <v>941</v>
      </c>
      <c r="C2202" s="242">
        <v>1</v>
      </c>
    </row>
    <row r="2203" spans="2:3" x14ac:dyDescent="0.25">
      <c r="B2203" s="236" t="s">
        <v>941</v>
      </c>
      <c r="C2203" s="242">
        <v>1</v>
      </c>
    </row>
    <row r="2204" spans="2:3" x14ac:dyDescent="0.25">
      <c r="B2204" s="236" t="s">
        <v>941</v>
      </c>
      <c r="C2204" s="242">
        <v>1</v>
      </c>
    </row>
    <row r="2205" spans="2:3" x14ac:dyDescent="0.25">
      <c r="B2205" s="236" t="s">
        <v>941</v>
      </c>
      <c r="C2205" s="242">
        <v>1</v>
      </c>
    </row>
    <row r="2206" spans="2:3" x14ac:dyDescent="0.25">
      <c r="B2206" s="236" t="s">
        <v>941</v>
      </c>
      <c r="C2206" s="242">
        <v>1</v>
      </c>
    </row>
    <row r="2207" spans="2:3" x14ac:dyDescent="0.25">
      <c r="B2207" s="236" t="s">
        <v>941</v>
      </c>
      <c r="C2207" s="242">
        <v>1</v>
      </c>
    </row>
    <row r="2208" spans="2:3" x14ac:dyDescent="0.25">
      <c r="B2208" s="236" t="s">
        <v>941</v>
      </c>
      <c r="C2208" s="242">
        <v>1</v>
      </c>
    </row>
    <row r="2209" spans="2:3" x14ac:dyDescent="0.25">
      <c r="B2209" s="236" t="s">
        <v>942</v>
      </c>
      <c r="C2209" s="242">
        <v>1</v>
      </c>
    </row>
    <row r="2210" spans="2:3" x14ac:dyDescent="0.25">
      <c r="B2210" s="236" t="s">
        <v>943</v>
      </c>
      <c r="C2210" s="242">
        <v>1</v>
      </c>
    </row>
    <row r="2211" spans="2:3" x14ac:dyDescent="0.25">
      <c r="B2211" s="236" t="s">
        <v>944</v>
      </c>
      <c r="C2211" s="242">
        <v>1</v>
      </c>
    </row>
    <row r="2212" spans="2:3" x14ac:dyDescent="0.25">
      <c r="B2212" s="236" t="s">
        <v>945</v>
      </c>
      <c r="C2212" s="242">
        <v>1</v>
      </c>
    </row>
    <row r="2213" spans="2:3" x14ac:dyDescent="0.25">
      <c r="B2213" s="236" t="s">
        <v>946</v>
      </c>
      <c r="C2213" s="242">
        <v>1</v>
      </c>
    </row>
    <row r="2214" spans="2:3" x14ac:dyDescent="0.25">
      <c r="B2214" s="236" t="s">
        <v>947</v>
      </c>
      <c r="C2214" s="242">
        <v>1</v>
      </c>
    </row>
    <row r="2215" spans="2:3" x14ac:dyDescent="0.25">
      <c r="B2215" s="236" t="s">
        <v>948</v>
      </c>
      <c r="C2215" s="242">
        <v>1</v>
      </c>
    </row>
    <row r="2216" spans="2:3" x14ac:dyDescent="0.25">
      <c r="B2216" s="236" t="s">
        <v>948</v>
      </c>
      <c r="C2216" s="242">
        <v>1</v>
      </c>
    </row>
    <row r="2217" spans="2:3" x14ac:dyDescent="0.25">
      <c r="B2217" s="236" t="s">
        <v>948</v>
      </c>
      <c r="C2217" s="242">
        <v>1</v>
      </c>
    </row>
    <row r="2218" spans="2:3" x14ac:dyDescent="0.25">
      <c r="B2218" s="236" t="s">
        <v>948</v>
      </c>
      <c r="C2218" s="242">
        <v>1</v>
      </c>
    </row>
    <row r="2219" spans="2:3" x14ac:dyDescent="0.25">
      <c r="B2219" s="236" t="s">
        <v>948</v>
      </c>
      <c r="C2219" s="242">
        <v>1</v>
      </c>
    </row>
    <row r="2220" spans="2:3" x14ac:dyDescent="0.25">
      <c r="B2220" s="236" t="s">
        <v>948</v>
      </c>
      <c r="C2220" s="242">
        <v>1</v>
      </c>
    </row>
    <row r="2221" spans="2:3" x14ac:dyDescent="0.25">
      <c r="B2221" s="236" t="s">
        <v>948</v>
      </c>
      <c r="C2221" s="242">
        <v>1</v>
      </c>
    </row>
    <row r="2222" spans="2:3" x14ac:dyDescent="0.25">
      <c r="B2222" s="236" t="s">
        <v>948</v>
      </c>
      <c r="C2222" s="242">
        <v>1</v>
      </c>
    </row>
    <row r="2223" spans="2:3" x14ac:dyDescent="0.25">
      <c r="B2223" s="236" t="s">
        <v>948</v>
      </c>
      <c r="C2223" s="242">
        <v>1</v>
      </c>
    </row>
    <row r="2224" spans="2:3" x14ac:dyDescent="0.25">
      <c r="B2224" s="236" t="s">
        <v>948</v>
      </c>
      <c r="C2224" s="242">
        <v>1</v>
      </c>
    </row>
    <row r="2225" spans="2:3" x14ac:dyDescent="0.25">
      <c r="B2225" s="236" t="s">
        <v>949</v>
      </c>
      <c r="C2225" s="242">
        <v>1</v>
      </c>
    </row>
    <row r="2226" spans="2:3" x14ac:dyDescent="0.25">
      <c r="B2226" s="236" t="s">
        <v>950</v>
      </c>
      <c r="C2226" s="242">
        <v>1</v>
      </c>
    </row>
    <row r="2227" spans="2:3" x14ac:dyDescent="0.25">
      <c r="B2227" s="236" t="s">
        <v>498</v>
      </c>
      <c r="C2227" s="242">
        <v>1</v>
      </c>
    </row>
    <row r="2228" spans="2:3" x14ac:dyDescent="0.25">
      <c r="B2228" s="236" t="s">
        <v>951</v>
      </c>
      <c r="C2228" s="242">
        <v>1</v>
      </c>
    </row>
    <row r="2229" spans="2:3" x14ac:dyDescent="0.25">
      <c r="B2229" s="236" t="s">
        <v>952</v>
      </c>
      <c r="C2229" s="242">
        <v>1</v>
      </c>
    </row>
    <row r="2230" spans="2:3" x14ac:dyDescent="0.25">
      <c r="B2230" s="236" t="s">
        <v>953</v>
      </c>
      <c r="C2230" s="242">
        <v>1</v>
      </c>
    </row>
    <row r="2231" spans="2:3" x14ac:dyDescent="0.25">
      <c r="B2231" s="236" t="s">
        <v>954</v>
      </c>
      <c r="C2231" s="242">
        <v>1</v>
      </c>
    </row>
    <row r="2232" spans="2:3" x14ac:dyDescent="0.25">
      <c r="B2232" s="236" t="s">
        <v>955</v>
      </c>
      <c r="C2232" s="242">
        <v>1</v>
      </c>
    </row>
    <row r="2233" spans="2:3" x14ac:dyDescent="0.25">
      <c r="B2233" s="236" t="s">
        <v>955</v>
      </c>
      <c r="C2233" s="242">
        <v>1</v>
      </c>
    </row>
    <row r="2234" spans="2:3" x14ac:dyDescent="0.25">
      <c r="B2234" s="236" t="s">
        <v>955</v>
      </c>
      <c r="C2234" s="242">
        <v>1</v>
      </c>
    </row>
    <row r="2235" spans="2:3" x14ac:dyDescent="0.25">
      <c r="B2235" s="236" t="s">
        <v>955</v>
      </c>
      <c r="C2235" s="242">
        <v>1</v>
      </c>
    </row>
    <row r="2236" spans="2:3" x14ac:dyDescent="0.25">
      <c r="B2236" s="236" t="s">
        <v>955</v>
      </c>
      <c r="C2236" s="242">
        <v>1</v>
      </c>
    </row>
    <row r="2237" spans="2:3" x14ac:dyDescent="0.25">
      <c r="B2237" s="236" t="s">
        <v>955</v>
      </c>
      <c r="C2237" s="242">
        <v>1</v>
      </c>
    </row>
    <row r="2238" spans="2:3" x14ac:dyDescent="0.25">
      <c r="B2238" s="236" t="s">
        <v>955</v>
      </c>
      <c r="C2238" s="242">
        <v>1</v>
      </c>
    </row>
    <row r="2239" spans="2:3" x14ac:dyDescent="0.25">
      <c r="B2239" s="236" t="s">
        <v>955</v>
      </c>
      <c r="C2239" s="242">
        <v>1</v>
      </c>
    </row>
    <row r="2240" spans="2:3" x14ac:dyDescent="0.25">
      <c r="B2240" s="236" t="s">
        <v>955</v>
      </c>
      <c r="C2240" s="242">
        <v>1</v>
      </c>
    </row>
    <row r="2241" spans="2:3" x14ac:dyDescent="0.25">
      <c r="B2241" s="236" t="s">
        <v>955</v>
      </c>
      <c r="C2241" s="242">
        <v>1</v>
      </c>
    </row>
    <row r="2242" spans="2:3" x14ac:dyDescent="0.25">
      <c r="B2242" s="236" t="s">
        <v>955</v>
      </c>
      <c r="C2242" s="242">
        <v>1</v>
      </c>
    </row>
    <row r="2243" spans="2:3" x14ac:dyDescent="0.25">
      <c r="B2243" s="236" t="s">
        <v>955</v>
      </c>
      <c r="C2243" s="242">
        <v>1</v>
      </c>
    </row>
    <row r="2244" spans="2:3" x14ac:dyDescent="0.25">
      <c r="B2244" s="236" t="s">
        <v>955</v>
      </c>
      <c r="C2244" s="242">
        <v>1</v>
      </c>
    </row>
    <row r="2245" spans="2:3" x14ac:dyDescent="0.25">
      <c r="B2245" s="236" t="s">
        <v>955</v>
      </c>
      <c r="C2245" s="242">
        <v>1</v>
      </c>
    </row>
    <row r="2246" spans="2:3" x14ac:dyDescent="0.25">
      <c r="B2246" s="236" t="s">
        <v>955</v>
      </c>
      <c r="C2246" s="242">
        <v>1</v>
      </c>
    </row>
    <row r="2247" spans="2:3" x14ac:dyDescent="0.25">
      <c r="B2247" s="236" t="s">
        <v>955</v>
      </c>
      <c r="C2247" s="242">
        <v>1</v>
      </c>
    </row>
    <row r="2248" spans="2:3" x14ac:dyDescent="0.25">
      <c r="B2248" s="236" t="s">
        <v>955</v>
      </c>
      <c r="C2248" s="242">
        <v>1</v>
      </c>
    </row>
    <row r="2249" spans="2:3" x14ac:dyDescent="0.25">
      <c r="B2249" s="236" t="s">
        <v>955</v>
      </c>
      <c r="C2249" s="242">
        <v>1</v>
      </c>
    </row>
    <row r="2250" spans="2:3" x14ac:dyDescent="0.25">
      <c r="B2250" s="236" t="s">
        <v>955</v>
      </c>
      <c r="C2250" s="242">
        <v>1</v>
      </c>
    </row>
    <row r="2251" spans="2:3" x14ac:dyDescent="0.25">
      <c r="B2251" s="236" t="s">
        <v>955</v>
      </c>
      <c r="C2251" s="242">
        <v>1</v>
      </c>
    </row>
    <row r="2252" spans="2:3" x14ac:dyDescent="0.25">
      <c r="B2252" s="236" t="s">
        <v>955</v>
      </c>
      <c r="C2252" s="242">
        <v>1</v>
      </c>
    </row>
    <row r="2253" spans="2:3" x14ac:dyDescent="0.25">
      <c r="B2253" s="236" t="s">
        <v>955</v>
      </c>
      <c r="C2253" s="242">
        <v>1</v>
      </c>
    </row>
    <row r="2254" spans="2:3" x14ac:dyDescent="0.25">
      <c r="B2254" s="236" t="s">
        <v>955</v>
      </c>
      <c r="C2254" s="242">
        <v>1</v>
      </c>
    </row>
    <row r="2255" spans="2:3" x14ac:dyDescent="0.25">
      <c r="B2255" s="236" t="s">
        <v>955</v>
      </c>
      <c r="C2255" s="242">
        <v>1</v>
      </c>
    </row>
    <row r="2256" spans="2:3" x14ac:dyDescent="0.25">
      <c r="B2256" s="236" t="s">
        <v>955</v>
      </c>
      <c r="C2256" s="242">
        <v>1</v>
      </c>
    </row>
    <row r="2257" spans="2:3" x14ac:dyDescent="0.25">
      <c r="B2257" s="236" t="s">
        <v>955</v>
      </c>
      <c r="C2257" s="242">
        <v>1</v>
      </c>
    </row>
    <row r="2258" spans="2:3" x14ac:dyDescent="0.25">
      <c r="B2258" s="236" t="s">
        <v>955</v>
      </c>
      <c r="C2258" s="242">
        <v>1</v>
      </c>
    </row>
    <row r="2259" spans="2:3" x14ac:dyDescent="0.25">
      <c r="B2259" s="236" t="s">
        <v>955</v>
      </c>
      <c r="C2259" s="242">
        <v>1</v>
      </c>
    </row>
    <row r="2260" spans="2:3" x14ac:dyDescent="0.25">
      <c r="B2260" s="236" t="s">
        <v>955</v>
      </c>
      <c r="C2260" s="242">
        <v>1</v>
      </c>
    </row>
    <row r="2261" spans="2:3" x14ac:dyDescent="0.25">
      <c r="B2261" s="236" t="s">
        <v>955</v>
      </c>
      <c r="C2261" s="242">
        <v>1</v>
      </c>
    </row>
    <row r="2262" spans="2:3" x14ac:dyDescent="0.25">
      <c r="B2262" s="236" t="s">
        <v>955</v>
      </c>
      <c r="C2262" s="242">
        <v>1</v>
      </c>
    </row>
    <row r="2263" spans="2:3" x14ac:dyDescent="0.25">
      <c r="B2263" s="236" t="s">
        <v>955</v>
      </c>
      <c r="C2263" s="242">
        <v>1</v>
      </c>
    </row>
    <row r="2264" spans="2:3" x14ac:dyDescent="0.25">
      <c r="B2264" s="236" t="s">
        <v>955</v>
      </c>
      <c r="C2264" s="242">
        <v>1</v>
      </c>
    </row>
    <row r="2265" spans="2:3" x14ac:dyDescent="0.25">
      <c r="B2265" s="236" t="s">
        <v>955</v>
      </c>
      <c r="C2265" s="242">
        <v>1</v>
      </c>
    </row>
    <row r="2266" spans="2:3" x14ac:dyDescent="0.25">
      <c r="B2266" s="236" t="s">
        <v>955</v>
      </c>
      <c r="C2266" s="242">
        <v>1</v>
      </c>
    </row>
    <row r="2267" spans="2:3" x14ac:dyDescent="0.25">
      <c r="B2267" s="236" t="s">
        <v>955</v>
      </c>
      <c r="C2267" s="242">
        <v>1</v>
      </c>
    </row>
    <row r="2268" spans="2:3" x14ac:dyDescent="0.25">
      <c r="B2268" s="236" t="s">
        <v>955</v>
      </c>
      <c r="C2268" s="242">
        <v>1</v>
      </c>
    </row>
    <row r="2269" spans="2:3" x14ac:dyDescent="0.25">
      <c r="B2269" s="236" t="s">
        <v>955</v>
      </c>
      <c r="C2269" s="242">
        <v>1</v>
      </c>
    </row>
    <row r="2270" spans="2:3" x14ac:dyDescent="0.25">
      <c r="B2270" s="236" t="s">
        <v>955</v>
      </c>
      <c r="C2270" s="242">
        <v>1</v>
      </c>
    </row>
    <row r="2271" spans="2:3" x14ac:dyDescent="0.25">
      <c r="B2271" s="236" t="s">
        <v>955</v>
      </c>
      <c r="C2271" s="242">
        <v>1</v>
      </c>
    </row>
    <row r="2272" spans="2:3" x14ac:dyDescent="0.25">
      <c r="B2272" s="236" t="s">
        <v>955</v>
      </c>
      <c r="C2272" s="242">
        <v>1</v>
      </c>
    </row>
    <row r="2273" spans="2:3" x14ac:dyDescent="0.25">
      <c r="B2273" s="236" t="s">
        <v>955</v>
      </c>
      <c r="C2273" s="242">
        <v>1</v>
      </c>
    </row>
    <row r="2274" spans="2:3" x14ac:dyDescent="0.25">
      <c r="B2274" s="236" t="s">
        <v>955</v>
      </c>
      <c r="C2274" s="242">
        <v>1</v>
      </c>
    </row>
    <row r="2275" spans="2:3" x14ac:dyDescent="0.25">
      <c r="B2275" s="236" t="s">
        <v>955</v>
      </c>
      <c r="C2275" s="242">
        <v>1</v>
      </c>
    </row>
    <row r="2276" spans="2:3" x14ac:dyDescent="0.25">
      <c r="B2276" s="236" t="s">
        <v>955</v>
      </c>
      <c r="C2276" s="242">
        <v>1</v>
      </c>
    </row>
    <row r="2277" spans="2:3" x14ac:dyDescent="0.25">
      <c r="B2277" s="236" t="s">
        <v>955</v>
      </c>
      <c r="C2277" s="242">
        <v>1</v>
      </c>
    </row>
    <row r="2278" spans="2:3" x14ac:dyDescent="0.25">
      <c r="B2278" s="236" t="s">
        <v>955</v>
      </c>
      <c r="C2278" s="242">
        <v>1</v>
      </c>
    </row>
    <row r="2279" spans="2:3" x14ac:dyDescent="0.25">
      <c r="B2279" s="236" t="s">
        <v>955</v>
      </c>
      <c r="C2279" s="242">
        <v>1</v>
      </c>
    </row>
    <row r="2280" spans="2:3" x14ac:dyDescent="0.25">
      <c r="B2280" s="236" t="s">
        <v>955</v>
      </c>
      <c r="C2280" s="242">
        <v>1</v>
      </c>
    </row>
    <row r="2281" spans="2:3" x14ac:dyDescent="0.25">
      <c r="B2281" s="236" t="s">
        <v>955</v>
      </c>
      <c r="C2281" s="242">
        <v>1</v>
      </c>
    </row>
    <row r="2282" spans="2:3" x14ac:dyDescent="0.25">
      <c r="B2282" s="236" t="s">
        <v>955</v>
      </c>
      <c r="C2282" s="242">
        <v>1</v>
      </c>
    </row>
    <row r="2283" spans="2:3" x14ac:dyDescent="0.25">
      <c r="B2283" s="236" t="s">
        <v>955</v>
      </c>
      <c r="C2283" s="242">
        <v>1</v>
      </c>
    </row>
    <row r="2284" spans="2:3" x14ac:dyDescent="0.25">
      <c r="B2284" s="236" t="s">
        <v>955</v>
      </c>
      <c r="C2284" s="242">
        <v>1</v>
      </c>
    </row>
    <row r="2285" spans="2:3" x14ac:dyDescent="0.25">
      <c r="B2285" s="236" t="s">
        <v>955</v>
      </c>
      <c r="C2285" s="242">
        <v>1</v>
      </c>
    </row>
    <row r="2286" spans="2:3" x14ac:dyDescent="0.25">
      <c r="B2286" s="236" t="s">
        <v>955</v>
      </c>
      <c r="C2286" s="242">
        <v>1</v>
      </c>
    </row>
    <row r="2287" spans="2:3" x14ac:dyDescent="0.25">
      <c r="B2287" s="236" t="s">
        <v>955</v>
      </c>
      <c r="C2287" s="242">
        <v>1</v>
      </c>
    </row>
    <row r="2288" spans="2:3" x14ac:dyDescent="0.25">
      <c r="B2288" s="236" t="s">
        <v>955</v>
      </c>
      <c r="C2288" s="242">
        <v>1</v>
      </c>
    </row>
    <row r="2289" spans="2:3" x14ac:dyDescent="0.25">
      <c r="B2289" s="236" t="s">
        <v>955</v>
      </c>
      <c r="C2289" s="242">
        <v>1</v>
      </c>
    </row>
    <row r="2290" spans="2:3" x14ac:dyDescent="0.25">
      <c r="B2290" s="236" t="s">
        <v>955</v>
      </c>
      <c r="C2290" s="242">
        <v>1</v>
      </c>
    </row>
    <row r="2291" spans="2:3" x14ac:dyDescent="0.25">
      <c r="B2291" s="236" t="s">
        <v>955</v>
      </c>
      <c r="C2291" s="242">
        <v>1</v>
      </c>
    </row>
    <row r="2292" spans="2:3" x14ac:dyDescent="0.25">
      <c r="B2292" s="236" t="s">
        <v>955</v>
      </c>
      <c r="C2292" s="242">
        <v>1</v>
      </c>
    </row>
    <row r="2293" spans="2:3" x14ac:dyDescent="0.25">
      <c r="B2293" s="236" t="s">
        <v>955</v>
      </c>
      <c r="C2293" s="242">
        <v>1</v>
      </c>
    </row>
    <row r="2294" spans="2:3" x14ac:dyDescent="0.25">
      <c r="B2294" s="236" t="s">
        <v>955</v>
      </c>
      <c r="C2294" s="242">
        <v>1</v>
      </c>
    </row>
    <row r="2295" spans="2:3" x14ac:dyDescent="0.25">
      <c r="B2295" s="236" t="s">
        <v>955</v>
      </c>
      <c r="C2295" s="242">
        <v>1</v>
      </c>
    </row>
    <row r="2296" spans="2:3" x14ac:dyDescent="0.25">
      <c r="B2296" s="236" t="s">
        <v>955</v>
      </c>
      <c r="C2296" s="242">
        <v>1</v>
      </c>
    </row>
    <row r="2297" spans="2:3" x14ac:dyDescent="0.25">
      <c r="B2297" s="236" t="s">
        <v>955</v>
      </c>
      <c r="C2297" s="242">
        <v>1</v>
      </c>
    </row>
    <row r="2298" spans="2:3" x14ac:dyDescent="0.25">
      <c r="B2298" s="236" t="s">
        <v>956</v>
      </c>
      <c r="C2298" s="242">
        <v>1</v>
      </c>
    </row>
    <row r="2299" spans="2:3" x14ac:dyDescent="0.25">
      <c r="B2299" s="236" t="s">
        <v>957</v>
      </c>
      <c r="C2299" s="242">
        <v>1</v>
      </c>
    </row>
    <row r="2300" spans="2:3" x14ac:dyDescent="0.25">
      <c r="B2300" s="236" t="s">
        <v>958</v>
      </c>
      <c r="C2300" s="242">
        <v>1</v>
      </c>
    </row>
    <row r="2301" spans="2:3" x14ac:dyDescent="0.25">
      <c r="B2301" s="236" t="s">
        <v>959</v>
      </c>
      <c r="C2301" s="242">
        <v>1</v>
      </c>
    </row>
    <row r="2302" spans="2:3" x14ac:dyDescent="0.25">
      <c r="B2302" s="236" t="s">
        <v>960</v>
      </c>
      <c r="C2302" s="242">
        <v>1</v>
      </c>
    </row>
    <row r="2303" spans="2:3" x14ac:dyDescent="0.25">
      <c r="B2303" s="236" t="s">
        <v>960</v>
      </c>
      <c r="C2303" s="242">
        <v>1</v>
      </c>
    </row>
    <row r="2304" spans="2:3" x14ac:dyDescent="0.25">
      <c r="B2304" s="236" t="s">
        <v>960</v>
      </c>
      <c r="C2304" s="242">
        <v>1</v>
      </c>
    </row>
    <row r="2305" spans="2:3" x14ac:dyDescent="0.25">
      <c r="B2305" s="236" t="s">
        <v>960</v>
      </c>
      <c r="C2305" s="242">
        <v>1</v>
      </c>
    </row>
    <row r="2306" spans="2:3" x14ac:dyDescent="0.25">
      <c r="B2306" s="236" t="s">
        <v>960</v>
      </c>
      <c r="C2306" s="242">
        <v>1</v>
      </c>
    </row>
    <row r="2307" spans="2:3" x14ac:dyDescent="0.25">
      <c r="B2307" s="236" t="s">
        <v>960</v>
      </c>
      <c r="C2307" s="242">
        <v>1</v>
      </c>
    </row>
    <row r="2308" spans="2:3" x14ac:dyDescent="0.25">
      <c r="B2308" s="236" t="s">
        <v>960</v>
      </c>
      <c r="C2308" s="242">
        <v>1</v>
      </c>
    </row>
    <row r="2309" spans="2:3" x14ac:dyDescent="0.25">
      <c r="B2309" s="236" t="s">
        <v>960</v>
      </c>
      <c r="C2309" s="242">
        <v>1</v>
      </c>
    </row>
    <row r="2310" spans="2:3" x14ac:dyDescent="0.25">
      <c r="B2310" s="236" t="s">
        <v>960</v>
      </c>
      <c r="C2310" s="242">
        <v>1</v>
      </c>
    </row>
    <row r="2311" spans="2:3" x14ac:dyDescent="0.25">
      <c r="B2311" s="236" t="s">
        <v>960</v>
      </c>
      <c r="C2311" s="242">
        <v>1</v>
      </c>
    </row>
    <row r="2312" spans="2:3" x14ac:dyDescent="0.25">
      <c r="B2312" s="236" t="s">
        <v>960</v>
      </c>
      <c r="C2312" s="242">
        <v>1</v>
      </c>
    </row>
    <row r="2313" spans="2:3" x14ac:dyDescent="0.25">
      <c r="B2313" s="236" t="s">
        <v>960</v>
      </c>
      <c r="C2313" s="242">
        <v>1</v>
      </c>
    </row>
    <row r="2314" spans="2:3" x14ac:dyDescent="0.25">
      <c r="B2314" s="236" t="s">
        <v>960</v>
      </c>
      <c r="C2314" s="242">
        <v>1</v>
      </c>
    </row>
    <row r="2315" spans="2:3" x14ac:dyDescent="0.25">
      <c r="B2315" s="236" t="s">
        <v>960</v>
      </c>
      <c r="C2315" s="242">
        <v>1</v>
      </c>
    </row>
    <row r="2316" spans="2:3" x14ac:dyDescent="0.25">
      <c r="B2316" s="236" t="s">
        <v>960</v>
      </c>
      <c r="C2316" s="242">
        <v>1</v>
      </c>
    </row>
    <row r="2317" spans="2:3" x14ac:dyDescent="0.25">
      <c r="B2317" s="236" t="s">
        <v>960</v>
      </c>
      <c r="C2317" s="242">
        <v>1</v>
      </c>
    </row>
    <row r="2318" spans="2:3" x14ac:dyDescent="0.25">
      <c r="B2318" s="236" t="s">
        <v>960</v>
      </c>
      <c r="C2318" s="242">
        <v>1</v>
      </c>
    </row>
    <row r="2319" spans="2:3" x14ac:dyDescent="0.25">
      <c r="B2319" s="236" t="s">
        <v>960</v>
      </c>
      <c r="C2319" s="242">
        <v>1</v>
      </c>
    </row>
    <row r="2320" spans="2:3" x14ac:dyDescent="0.25">
      <c r="B2320" s="236" t="s">
        <v>960</v>
      </c>
      <c r="C2320" s="242">
        <v>1</v>
      </c>
    </row>
    <row r="2321" spans="2:3" x14ac:dyDescent="0.25">
      <c r="B2321" s="236" t="s">
        <v>960</v>
      </c>
      <c r="C2321" s="242">
        <v>1</v>
      </c>
    </row>
    <row r="2322" spans="2:3" x14ac:dyDescent="0.25">
      <c r="B2322" s="236" t="s">
        <v>960</v>
      </c>
      <c r="C2322" s="242">
        <v>1</v>
      </c>
    </row>
    <row r="2323" spans="2:3" x14ac:dyDescent="0.25">
      <c r="B2323" s="236" t="s">
        <v>960</v>
      </c>
      <c r="C2323" s="242">
        <v>1</v>
      </c>
    </row>
    <row r="2324" spans="2:3" x14ac:dyDescent="0.25">
      <c r="B2324" s="236" t="s">
        <v>960</v>
      </c>
      <c r="C2324" s="242">
        <v>1</v>
      </c>
    </row>
    <row r="2325" spans="2:3" x14ac:dyDescent="0.25">
      <c r="B2325" s="236" t="s">
        <v>960</v>
      </c>
      <c r="C2325" s="242">
        <v>1</v>
      </c>
    </row>
    <row r="2326" spans="2:3" x14ac:dyDescent="0.25">
      <c r="B2326" s="236" t="s">
        <v>960</v>
      </c>
      <c r="C2326" s="242">
        <v>1</v>
      </c>
    </row>
    <row r="2327" spans="2:3" x14ac:dyDescent="0.25">
      <c r="B2327" s="236" t="s">
        <v>960</v>
      </c>
      <c r="C2327" s="242">
        <v>1</v>
      </c>
    </row>
    <row r="2328" spans="2:3" x14ac:dyDescent="0.25">
      <c r="B2328" s="236" t="s">
        <v>960</v>
      </c>
      <c r="C2328" s="242">
        <v>1</v>
      </c>
    </row>
    <row r="2329" spans="2:3" x14ac:dyDescent="0.25">
      <c r="B2329" s="236" t="s">
        <v>960</v>
      </c>
      <c r="C2329" s="242">
        <v>1</v>
      </c>
    </row>
    <row r="2330" spans="2:3" x14ac:dyDescent="0.25">
      <c r="B2330" s="236" t="s">
        <v>960</v>
      </c>
      <c r="C2330" s="242">
        <v>1</v>
      </c>
    </row>
    <row r="2331" spans="2:3" x14ac:dyDescent="0.25">
      <c r="B2331" s="236" t="s">
        <v>960</v>
      </c>
      <c r="C2331" s="242">
        <v>1</v>
      </c>
    </row>
    <row r="2332" spans="2:3" x14ac:dyDescent="0.25">
      <c r="B2332" s="236" t="s">
        <v>960</v>
      </c>
      <c r="C2332" s="242">
        <v>1</v>
      </c>
    </row>
    <row r="2333" spans="2:3" x14ac:dyDescent="0.25">
      <c r="B2333" s="236" t="s">
        <v>960</v>
      </c>
      <c r="C2333" s="242">
        <v>1</v>
      </c>
    </row>
    <row r="2334" spans="2:3" x14ac:dyDescent="0.25">
      <c r="B2334" s="236" t="s">
        <v>960</v>
      </c>
      <c r="C2334" s="242">
        <v>1</v>
      </c>
    </row>
    <row r="2335" spans="2:3" x14ac:dyDescent="0.25">
      <c r="B2335" s="236" t="s">
        <v>960</v>
      </c>
      <c r="C2335" s="242">
        <v>1</v>
      </c>
    </row>
    <row r="2336" spans="2:3" x14ac:dyDescent="0.25">
      <c r="B2336" s="236" t="s">
        <v>960</v>
      </c>
      <c r="C2336" s="242">
        <v>1</v>
      </c>
    </row>
    <row r="2337" spans="2:3" x14ac:dyDescent="0.25">
      <c r="B2337" s="236" t="s">
        <v>960</v>
      </c>
      <c r="C2337" s="242">
        <v>1</v>
      </c>
    </row>
    <row r="2338" spans="2:3" x14ac:dyDescent="0.25">
      <c r="B2338" s="236" t="s">
        <v>960</v>
      </c>
      <c r="C2338" s="242">
        <v>1</v>
      </c>
    </row>
    <row r="2339" spans="2:3" x14ac:dyDescent="0.25">
      <c r="B2339" s="236" t="s">
        <v>960</v>
      </c>
      <c r="C2339" s="242">
        <v>1</v>
      </c>
    </row>
    <row r="2340" spans="2:3" x14ac:dyDescent="0.25">
      <c r="B2340" s="236" t="s">
        <v>960</v>
      </c>
      <c r="C2340" s="242">
        <v>1</v>
      </c>
    </row>
    <row r="2341" spans="2:3" x14ac:dyDescent="0.25">
      <c r="B2341" s="236" t="s">
        <v>960</v>
      </c>
      <c r="C2341" s="242">
        <v>1</v>
      </c>
    </row>
    <row r="2342" spans="2:3" x14ac:dyDescent="0.25">
      <c r="B2342" s="236" t="s">
        <v>960</v>
      </c>
      <c r="C2342" s="242">
        <v>1</v>
      </c>
    </row>
    <row r="2343" spans="2:3" x14ac:dyDescent="0.25">
      <c r="B2343" s="236" t="s">
        <v>960</v>
      </c>
      <c r="C2343" s="242">
        <v>1</v>
      </c>
    </row>
    <row r="2344" spans="2:3" x14ac:dyDescent="0.25">
      <c r="B2344" s="236" t="s">
        <v>960</v>
      </c>
      <c r="C2344" s="242">
        <v>1</v>
      </c>
    </row>
    <row r="2345" spans="2:3" x14ac:dyDescent="0.25">
      <c r="B2345" s="236" t="s">
        <v>960</v>
      </c>
      <c r="C2345" s="242">
        <v>1</v>
      </c>
    </row>
    <row r="2346" spans="2:3" x14ac:dyDescent="0.25">
      <c r="B2346" s="236" t="s">
        <v>960</v>
      </c>
      <c r="C2346" s="242">
        <v>1</v>
      </c>
    </row>
    <row r="2347" spans="2:3" x14ac:dyDescent="0.25">
      <c r="B2347" s="236" t="s">
        <v>960</v>
      </c>
      <c r="C2347" s="242">
        <v>1</v>
      </c>
    </row>
    <row r="2348" spans="2:3" x14ac:dyDescent="0.25">
      <c r="B2348" s="236" t="s">
        <v>960</v>
      </c>
      <c r="C2348" s="242">
        <v>1</v>
      </c>
    </row>
    <row r="2349" spans="2:3" x14ac:dyDescent="0.25">
      <c r="B2349" s="236" t="s">
        <v>960</v>
      </c>
      <c r="C2349" s="242">
        <v>1</v>
      </c>
    </row>
    <row r="2350" spans="2:3" x14ac:dyDescent="0.25">
      <c r="B2350" s="236" t="s">
        <v>960</v>
      </c>
      <c r="C2350" s="242">
        <v>1</v>
      </c>
    </row>
    <row r="2351" spans="2:3" x14ac:dyDescent="0.25">
      <c r="B2351" s="236" t="s">
        <v>960</v>
      </c>
      <c r="C2351" s="242">
        <v>1</v>
      </c>
    </row>
    <row r="2352" spans="2:3" x14ac:dyDescent="0.25">
      <c r="B2352" s="236" t="s">
        <v>960</v>
      </c>
      <c r="C2352" s="242">
        <v>1</v>
      </c>
    </row>
    <row r="2353" spans="2:3" x14ac:dyDescent="0.25">
      <c r="B2353" s="236" t="s">
        <v>960</v>
      </c>
      <c r="C2353" s="242">
        <v>1</v>
      </c>
    </row>
    <row r="2354" spans="2:3" x14ac:dyDescent="0.25">
      <c r="B2354" s="236" t="s">
        <v>960</v>
      </c>
      <c r="C2354" s="242">
        <v>1</v>
      </c>
    </row>
    <row r="2355" spans="2:3" x14ac:dyDescent="0.25">
      <c r="B2355" s="236" t="s">
        <v>960</v>
      </c>
      <c r="C2355" s="242">
        <v>1</v>
      </c>
    </row>
    <row r="2356" spans="2:3" x14ac:dyDescent="0.25">
      <c r="B2356" s="236" t="s">
        <v>960</v>
      </c>
      <c r="C2356" s="242">
        <v>1</v>
      </c>
    </row>
    <row r="2357" spans="2:3" x14ac:dyDescent="0.25">
      <c r="B2357" s="236" t="s">
        <v>960</v>
      </c>
      <c r="C2357" s="242">
        <v>1</v>
      </c>
    </row>
    <row r="2358" spans="2:3" x14ac:dyDescent="0.25">
      <c r="B2358" s="236" t="s">
        <v>960</v>
      </c>
      <c r="C2358" s="242">
        <v>1</v>
      </c>
    </row>
    <row r="2359" spans="2:3" x14ac:dyDescent="0.25">
      <c r="B2359" s="236" t="s">
        <v>960</v>
      </c>
      <c r="C2359" s="242">
        <v>1</v>
      </c>
    </row>
    <row r="2360" spans="2:3" x14ac:dyDescent="0.25">
      <c r="B2360" s="236" t="s">
        <v>960</v>
      </c>
      <c r="C2360" s="242">
        <v>1</v>
      </c>
    </row>
    <row r="2361" spans="2:3" x14ac:dyDescent="0.25">
      <c r="B2361" s="236" t="s">
        <v>960</v>
      </c>
      <c r="C2361" s="242">
        <v>1</v>
      </c>
    </row>
    <row r="2362" spans="2:3" x14ac:dyDescent="0.25">
      <c r="B2362" s="236" t="s">
        <v>960</v>
      </c>
      <c r="C2362" s="242">
        <v>1</v>
      </c>
    </row>
    <row r="2363" spans="2:3" x14ac:dyDescent="0.25">
      <c r="B2363" s="236" t="s">
        <v>960</v>
      </c>
      <c r="C2363" s="242">
        <v>1</v>
      </c>
    </row>
    <row r="2364" spans="2:3" x14ac:dyDescent="0.25">
      <c r="B2364" s="236" t="s">
        <v>960</v>
      </c>
      <c r="C2364" s="242">
        <v>1</v>
      </c>
    </row>
    <row r="2365" spans="2:3" x14ac:dyDescent="0.25">
      <c r="B2365" s="236" t="s">
        <v>960</v>
      </c>
      <c r="C2365" s="242">
        <v>1</v>
      </c>
    </row>
    <row r="2366" spans="2:3" x14ac:dyDescent="0.25">
      <c r="B2366" s="236" t="s">
        <v>960</v>
      </c>
      <c r="C2366" s="242">
        <v>1</v>
      </c>
    </row>
    <row r="2367" spans="2:3" x14ac:dyDescent="0.25">
      <c r="B2367" s="236" t="s">
        <v>960</v>
      </c>
      <c r="C2367" s="242">
        <v>1</v>
      </c>
    </row>
    <row r="2368" spans="2:3" x14ac:dyDescent="0.25">
      <c r="B2368" s="236" t="s">
        <v>960</v>
      </c>
      <c r="C2368" s="242">
        <v>1</v>
      </c>
    </row>
    <row r="2369" spans="2:3" x14ac:dyDescent="0.25">
      <c r="B2369" s="236" t="s">
        <v>960</v>
      </c>
      <c r="C2369" s="242">
        <v>1</v>
      </c>
    </row>
    <row r="2370" spans="2:3" x14ac:dyDescent="0.25">
      <c r="B2370" s="236" t="s">
        <v>960</v>
      </c>
      <c r="C2370" s="242">
        <v>1</v>
      </c>
    </row>
    <row r="2371" spans="2:3" x14ac:dyDescent="0.25">
      <c r="B2371" s="236" t="s">
        <v>960</v>
      </c>
      <c r="C2371" s="242">
        <v>1</v>
      </c>
    </row>
    <row r="2372" spans="2:3" x14ac:dyDescent="0.25">
      <c r="B2372" s="236" t="s">
        <v>960</v>
      </c>
      <c r="C2372" s="242">
        <v>1</v>
      </c>
    </row>
    <row r="2373" spans="2:3" x14ac:dyDescent="0.25">
      <c r="B2373" s="236" t="s">
        <v>960</v>
      </c>
      <c r="C2373" s="242">
        <v>1</v>
      </c>
    </row>
    <row r="2374" spans="2:3" x14ac:dyDescent="0.25">
      <c r="B2374" s="236" t="s">
        <v>960</v>
      </c>
      <c r="C2374" s="242">
        <v>1</v>
      </c>
    </row>
    <row r="2375" spans="2:3" x14ac:dyDescent="0.25">
      <c r="B2375" s="236" t="s">
        <v>960</v>
      </c>
      <c r="C2375" s="242">
        <v>1</v>
      </c>
    </row>
    <row r="2376" spans="2:3" x14ac:dyDescent="0.25">
      <c r="B2376" s="236" t="s">
        <v>960</v>
      </c>
      <c r="C2376" s="242">
        <v>1</v>
      </c>
    </row>
    <row r="2377" spans="2:3" x14ac:dyDescent="0.25">
      <c r="B2377" s="236" t="s">
        <v>960</v>
      </c>
      <c r="C2377" s="242">
        <v>1</v>
      </c>
    </row>
    <row r="2378" spans="2:3" x14ac:dyDescent="0.25">
      <c r="B2378" s="236" t="s">
        <v>960</v>
      </c>
      <c r="C2378" s="242">
        <v>1</v>
      </c>
    </row>
    <row r="2379" spans="2:3" x14ac:dyDescent="0.25">
      <c r="B2379" s="236" t="s">
        <v>960</v>
      </c>
      <c r="C2379" s="242">
        <v>1</v>
      </c>
    </row>
    <row r="2380" spans="2:3" x14ac:dyDescent="0.25">
      <c r="B2380" s="236" t="s">
        <v>960</v>
      </c>
      <c r="C2380" s="242">
        <v>1</v>
      </c>
    </row>
    <row r="2381" spans="2:3" x14ac:dyDescent="0.25">
      <c r="B2381" s="236" t="s">
        <v>960</v>
      </c>
      <c r="C2381" s="242">
        <v>1</v>
      </c>
    </row>
    <row r="2382" spans="2:3" x14ac:dyDescent="0.25">
      <c r="B2382" s="236" t="s">
        <v>960</v>
      </c>
      <c r="C2382" s="242">
        <v>1</v>
      </c>
    </row>
    <row r="2383" spans="2:3" x14ac:dyDescent="0.25">
      <c r="B2383" s="236" t="s">
        <v>960</v>
      </c>
      <c r="C2383" s="242">
        <v>1</v>
      </c>
    </row>
    <row r="2384" spans="2:3" x14ac:dyDescent="0.25">
      <c r="B2384" s="236" t="s">
        <v>960</v>
      </c>
      <c r="C2384" s="242">
        <v>1</v>
      </c>
    </row>
    <row r="2385" spans="2:3" x14ac:dyDescent="0.25">
      <c r="B2385" s="236" t="s">
        <v>960</v>
      </c>
      <c r="C2385" s="242">
        <v>1</v>
      </c>
    </row>
    <row r="2386" spans="2:3" x14ac:dyDescent="0.25">
      <c r="B2386" s="236" t="s">
        <v>960</v>
      </c>
      <c r="C2386" s="242">
        <v>1</v>
      </c>
    </row>
    <row r="2387" spans="2:3" x14ac:dyDescent="0.25">
      <c r="B2387" s="236" t="s">
        <v>960</v>
      </c>
      <c r="C2387" s="242">
        <v>1</v>
      </c>
    </row>
    <row r="2388" spans="2:3" x14ac:dyDescent="0.25">
      <c r="B2388" s="236" t="s">
        <v>960</v>
      </c>
      <c r="C2388" s="242">
        <v>1</v>
      </c>
    </row>
    <row r="2389" spans="2:3" x14ac:dyDescent="0.25">
      <c r="B2389" s="236" t="s">
        <v>960</v>
      </c>
      <c r="C2389" s="242">
        <v>1</v>
      </c>
    </row>
    <row r="2390" spans="2:3" x14ac:dyDescent="0.25">
      <c r="B2390" s="236" t="s">
        <v>960</v>
      </c>
      <c r="C2390" s="242">
        <v>1</v>
      </c>
    </row>
    <row r="2391" spans="2:3" x14ac:dyDescent="0.25">
      <c r="B2391" s="236" t="s">
        <v>960</v>
      </c>
      <c r="C2391" s="242">
        <v>1</v>
      </c>
    </row>
    <row r="2392" spans="2:3" x14ac:dyDescent="0.25">
      <c r="B2392" s="236" t="s">
        <v>960</v>
      </c>
      <c r="C2392" s="242">
        <v>1</v>
      </c>
    </row>
    <row r="2393" spans="2:3" x14ac:dyDescent="0.25">
      <c r="B2393" s="236" t="s">
        <v>960</v>
      </c>
      <c r="C2393" s="242">
        <v>1</v>
      </c>
    </row>
    <row r="2394" spans="2:3" x14ac:dyDescent="0.25">
      <c r="B2394" s="236" t="s">
        <v>960</v>
      </c>
      <c r="C2394" s="242">
        <v>1</v>
      </c>
    </row>
    <row r="2395" spans="2:3" x14ac:dyDescent="0.25">
      <c r="B2395" s="236" t="s">
        <v>960</v>
      </c>
      <c r="C2395" s="242">
        <v>1</v>
      </c>
    </row>
    <row r="2396" spans="2:3" x14ac:dyDescent="0.25">
      <c r="B2396" s="236" t="s">
        <v>960</v>
      </c>
      <c r="C2396" s="242">
        <v>1</v>
      </c>
    </row>
    <row r="2397" spans="2:3" x14ac:dyDescent="0.25">
      <c r="B2397" s="236" t="s">
        <v>960</v>
      </c>
      <c r="C2397" s="242">
        <v>1</v>
      </c>
    </row>
    <row r="2398" spans="2:3" x14ac:dyDescent="0.25">
      <c r="B2398" s="236" t="s">
        <v>960</v>
      </c>
      <c r="C2398" s="242">
        <v>1</v>
      </c>
    </row>
    <row r="2399" spans="2:3" x14ac:dyDescent="0.25">
      <c r="B2399" s="236" t="s">
        <v>960</v>
      </c>
      <c r="C2399" s="242">
        <v>1</v>
      </c>
    </row>
    <row r="2400" spans="2:3" x14ac:dyDescent="0.25">
      <c r="B2400" s="236" t="s">
        <v>960</v>
      </c>
      <c r="C2400" s="242">
        <v>1</v>
      </c>
    </row>
    <row r="2401" spans="2:3" x14ac:dyDescent="0.25">
      <c r="B2401" s="236" t="s">
        <v>960</v>
      </c>
      <c r="C2401" s="242">
        <v>1</v>
      </c>
    </row>
    <row r="2402" spans="2:3" x14ac:dyDescent="0.25">
      <c r="B2402" s="236" t="s">
        <v>960</v>
      </c>
      <c r="C2402" s="242">
        <v>1</v>
      </c>
    </row>
    <row r="2403" spans="2:3" x14ac:dyDescent="0.25">
      <c r="B2403" s="236" t="s">
        <v>960</v>
      </c>
      <c r="C2403" s="242">
        <v>1</v>
      </c>
    </row>
    <row r="2404" spans="2:3" x14ac:dyDescent="0.25">
      <c r="B2404" s="236" t="s">
        <v>960</v>
      </c>
      <c r="C2404" s="242">
        <v>1</v>
      </c>
    </row>
    <row r="2405" spans="2:3" x14ac:dyDescent="0.25">
      <c r="B2405" s="236" t="s">
        <v>960</v>
      </c>
      <c r="C2405" s="242">
        <v>1</v>
      </c>
    </row>
    <row r="2406" spans="2:3" x14ac:dyDescent="0.25">
      <c r="B2406" s="236" t="s">
        <v>960</v>
      </c>
      <c r="C2406" s="242">
        <v>1</v>
      </c>
    </row>
    <row r="2407" spans="2:3" x14ac:dyDescent="0.25">
      <c r="B2407" s="236" t="s">
        <v>960</v>
      </c>
      <c r="C2407" s="242">
        <v>1</v>
      </c>
    </row>
    <row r="2408" spans="2:3" x14ac:dyDescent="0.25">
      <c r="B2408" s="236" t="s">
        <v>960</v>
      </c>
      <c r="C2408" s="242">
        <v>1</v>
      </c>
    </row>
    <row r="2409" spans="2:3" x14ac:dyDescent="0.25">
      <c r="B2409" s="236" t="s">
        <v>960</v>
      </c>
      <c r="C2409" s="242">
        <v>1</v>
      </c>
    </row>
    <row r="2410" spans="2:3" x14ac:dyDescent="0.25">
      <c r="B2410" s="236" t="s">
        <v>960</v>
      </c>
      <c r="C2410" s="242">
        <v>1</v>
      </c>
    </row>
    <row r="2411" spans="2:3" x14ac:dyDescent="0.25">
      <c r="B2411" s="236" t="s">
        <v>960</v>
      </c>
      <c r="C2411" s="242">
        <v>1</v>
      </c>
    </row>
    <row r="2412" spans="2:3" x14ac:dyDescent="0.25">
      <c r="B2412" s="236" t="s">
        <v>960</v>
      </c>
      <c r="C2412" s="242">
        <v>1</v>
      </c>
    </row>
    <row r="2413" spans="2:3" x14ac:dyDescent="0.25">
      <c r="B2413" s="236" t="s">
        <v>960</v>
      </c>
      <c r="C2413" s="242">
        <v>1</v>
      </c>
    </row>
    <row r="2414" spans="2:3" x14ac:dyDescent="0.25">
      <c r="B2414" s="236" t="s">
        <v>960</v>
      </c>
      <c r="C2414" s="242">
        <v>1</v>
      </c>
    </row>
    <row r="2415" spans="2:3" x14ac:dyDescent="0.25">
      <c r="B2415" s="236" t="s">
        <v>960</v>
      </c>
      <c r="C2415" s="242">
        <v>1</v>
      </c>
    </row>
    <row r="2416" spans="2:3" x14ac:dyDescent="0.25">
      <c r="B2416" s="236" t="s">
        <v>960</v>
      </c>
      <c r="C2416" s="242">
        <v>1</v>
      </c>
    </row>
    <row r="2417" spans="2:3" x14ac:dyDescent="0.25">
      <c r="B2417" s="236" t="s">
        <v>960</v>
      </c>
      <c r="C2417" s="242">
        <v>1</v>
      </c>
    </row>
    <row r="2418" spans="2:3" x14ac:dyDescent="0.25">
      <c r="B2418" s="236" t="s">
        <v>960</v>
      </c>
      <c r="C2418" s="242">
        <v>1</v>
      </c>
    </row>
    <row r="2419" spans="2:3" x14ac:dyDescent="0.25">
      <c r="B2419" s="236" t="s">
        <v>960</v>
      </c>
      <c r="C2419" s="242">
        <v>1</v>
      </c>
    </row>
    <row r="2420" spans="2:3" x14ac:dyDescent="0.25">
      <c r="B2420" s="236" t="s">
        <v>960</v>
      </c>
      <c r="C2420" s="242">
        <v>1</v>
      </c>
    </row>
    <row r="2421" spans="2:3" x14ac:dyDescent="0.25">
      <c r="B2421" s="236" t="s">
        <v>960</v>
      </c>
      <c r="C2421" s="242">
        <v>1</v>
      </c>
    </row>
    <row r="2422" spans="2:3" x14ac:dyDescent="0.25">
      <c r="B2422" s="236" t="s">
        <v>960</v>
      </c>
      <c r="C2422" s="242">
        <v>1</v>
      </c>
    </row>
    <row r="2423" spans="2:3" x14ac:dyDescent="0.25">
      <c r="B2423" s="236" t="s">
        <v>960</v>
      </c>
      <c r="C2423" s="242">
        <v>1</v>
      </c>
    </row>
    <row r="2424" spans="2:3" x14ac:dyDescent="0.25">
      <c r="B2424" s="236" t="s">
        <v>960</v>
      </c>
      <c r="C2424" s="242">
        <v>1</v>
      </c>
    </row>
    <row r="2425" spans="2:3" x14ac:dyDescent="0.25">
      <c r="B2425" s="236" t="s">
        <v>960</v>
      </c>
      <c r="C2425" s="242">
        <v>1</v>
      </c>
    </row>
    <row r="2426" spans="2:3" x14ac:dyDescent="0.25">
      <c r="B2426" s="236" t="s">
        <v>960</v>
      </c>
      <c r="C2426" s="242">
        <v>1</v>
      </c>
    </row>
    <row r="2427" spans="2:3" x14ac:dyDescent="0.25">
      <c r="B2427" s="236" t="s">
        <v>960</v>
      </c>
      <c r="C2427" s="242">
        <v>1</v>
      </c>
    </row>
    <row r="2428" spans="2:3" x14ac:dyDescent="0.25">
      <c r="B2428" s="236" t="s">
        <v>960</v>
      </c>
      <c r="C2428" s="242">
        <v>1</v>
      </c>
    </row>
    <row r="2429" spans="2:3" x14ac:dyDescent="0.25">
      <c r="B2429" s="236" t="s">
        <v>961</v>
      </c>
      <c r="C2429" s="242">
        <v>1</v>
      </c>
    </row>
    <row r="2430" spans="2:3" x14ac:dyDescent="0.25">
      <c r="B2430" s="236" t="s">
        <v>961</v>
      </c>
      <c r="C2430" s="242">
        <v>1</v>
      </c>
    </row>
    <row r="2431" spans="2:3" x14ac:dyDescent="0.25">
      <c r="B2431" s="236" t="s">
        <v>961</v>
      </c>
      <c r="C2431" s="242">
        <v>1</v>
      </c>
    </row>
    <row r="2432" spans="2:3" x14ac:dyDescent="0.25">
      <c r="B2432" s="236" t="s">
        <v>961</v>
      </c>
      <c r="C2432" s="242">
        <v>1</v>
      </c>
    </row>
    <row r="2433" spans="2:3" x14ac:dyDescent="0.25">
      <c r="B2433" s="236" t="s">
        <v>961</v>
      </c>
      <c r="C2433" s="242">
        <v>1</v>
      </c>
    </row>
    <row r="2434" spans="2:3" x14ac:dyDescent="0.25">
      <c r="B2434" s="236" t="s">
        <v>962</v>
      </c>
      <c r="C2434" s="242">
        <v>1</v>
      </c>
    </row>
    <row r="2435" spans="2:3" x14ac:dyDescent="0.25">
      <c r="B2435" s="236" t="s">
        <v>962</v>
      </c>
      <c r="C2435" s="242">
        <v>1</v>
      </c>
    </row>
    <row r="2436" spans="2:3" x14ac:dyDescent="0.25">
      <c r="B2436" s="236" t="s">
        <v>962</v>
      </c>
      <c r="C2436" s="242">
        <v>1</v>
      </c>
    </row>
    <row r="2437" spans="2:3" x14ac:dyDescent="0.25">
      <c r="B2437" s="236" t="s">
        <v>962</v>
      </c>
      <c r="C2437" s="242">
        <v>1</v>
      </c>
    </row>
    <row r="2438" spans="2:3" x14ac:dyDescent="0.25">
      <c r="B2438" s="236" t="s">
        <v>962</v>
      </c>
      <c r="C2438" s="242">
        <v>1</v>
      </c>
    </row>
    <row r="2439" spans="2:3" x14ac:dyDescent="0.25">
      <c r="B2439" s="236" t="s">
        <v>963</v>
      </c>
      <c r="C2439" s="242">
        <v>1</v>
      </c>
    </row>
    <row r="2440" spans="2:3" x14ac:dyDescent="0.25">
      <c r="B2440" s="236" t="s">
        <v>963</v>
      </c>
      <c r="C2440" s="242">
        <v>1</v>
      </c>
    </row>
    <row r="2441" spans="2:3" x14ac:dyDescent="0.25">
      <c r="B2441" s="236" t="s">
        <v>964</v>
      </c>
      <c r="C2441" s="242">
        <v>1</v>
      </c>
    </row>
    <row r="2442" spans="2:3" x14ac:dyDescent="0.25">
      <c r="B2442" s="236" t="s">
        <v>964</v>
      </c>
      <c r="C2442" s="242">
        <v>1</v>
      </c>
    </row>
    <row r="2443" spans="2:3" x14ac:dyDescent="0.25">
      <c r="B2443" s="236" t="s">
        <v>965</v>
      </c>
      <c r="C2443" s="242">
        <v>1</v>
      </c>
    </row>
    <row r="2444" spans="2:3" x14ac:dyDescent="0.25">
      <c r="B2444" s="236" t="s">
        <v>966</v>
      </c>
      <c r="C2444" s="242">
        <v>1</v>
      </c>
    </row>
    <row r="2445" spans="2:3" x14ac:dyDescent="0.25">
      <c r="B2445" s="236" t="s">
        <v>966</v>
      </c>
      <c r="C2445" s="242">
        <v>1</v>
      </c>
    </row>
    <row r="2446" spans="2:3" x14ac:dyDescent="0.25">
      <c r="B2446" s="236" t="s">
        <v>966</v>
      </c>
      <c r="C2446" s="242">
        <v>1</v>
      </c>
    </row>
    <row r="2447" spans="2:3" x14ac:dyDescent="0.25">
      <c r="B2447" s="236" t="s">
        <v>966</v>
      </c>
      <c r="C2447" s="242">
        <v>1</v>
      </c>
    </row>
    <row r="2448" spans="2:3" x14ac:dyDescent="0.25">
      <c r="B2448" s="236" t="s">
        <v>966</v>
      </c>
      <c r="C2448" s="242">
        <v>1</v>
      </c>
    </row>
    <row r="2449" spans="2:3" x14ac:dyDescent="0.25">
      <c r="B2449" s="236" t="s">
        <v>967</v>
      </c>
      <c r="C2449" s="242">
        <v>1</v>
      </c>
    </row>
    <row r="2450" spans="2:3" x14ac:dyDescent="0.25">
      <c r="B2450" s="236" t="s">
        <v>968</v>
      </c>
      <c r="C2450" s="242">
        <v>1</v>
      </c>
    </row>
    <row r="2451" spans="2:3" x14ac:dyDescent="0.25">
      <c r="B2451" s="236" t="s">
        <v>969</v>
      </c>
      <c r="C2451" s="242">
        <v>1</v>
      </c>
    </row>
    <row r="2452" spans="2:3" x14ac:dyDescent="0.25">
      <c r="B2452" s="236" t="s">
        <v>970</v>
      </c>
      <c r="C2452" s="242">
        <v>1</v>
      </c>
    </row>
    <row r="2453" spans="2:3" x14ac:dyDescent="0.25">
      <c r="B2453" s="236" t="s">
        <v>971</v>
      </c>
      <c r="C2453" s="242">
        <v>1</v>
      </c>
    </row>
    <row r="2454" spans="2:3" x14ac:dyDescent="0.25">
      <c r="B2454" s="236" t="s">
        <v>971</v>
      </c>
      <c r="C2454" s="242">
        <v>1</v>
      </c>
    </row>
    <row r="2455" spans="2:3" x14ac:dyDescent="0.25">
      <c r="B2455" s="236" t="s">
        <v>971</v>
      </c>
      <c r="C2455" s="242">
        <v>1</v>
      </c>
    </row>
    <row r="2456" spans="2:3" x14ac:dyDescent="0.25">
      <c r="B2456" s="236" t="s">
        <v>971</v>
      </c>
      <c r="C2456" s="242">
        <v>1</v>
      </c>
    </row>
    <row r="2457" spans="2:3" x14ac:dyDescent="0.25">
      <c r="B2457" s="236" t="s">
        <v>971</v>
      </c>
      <c r="C2457" s="242">
        <v>1</v>
      </c>
    </row>
    <row r="2458" spans="2:3" x14ac:dyDescent="0.25">
      <c r="B2458" s="236" t="s">
        <v>971</v>
      </c>
      <c r="C2458" s="242">
        <v>1</v>
      </c>
    </row>
    <row r="2459" spans="2:3" x14ac:dyDescent="0.25">
      <c r="B2459" s="236" t="s">
        <v>971</v>
      </c>
      <c r="C2459" s="242">
        <v>1</v>
      </c>
    </row>
    <row r="2460" spans="2:3" x14ac:dyDescent="0.25">
      <c r="B2460" s="236" t="s">
        <v>971</v>
      </c>
      <c r="C2460" s="242">
        <v>1</v>
      </c>
    </row>
    <row r="2461" spans="2:3" x14ac:dyDescent="0.25">
      <c r="B2461" s="236" t="s">
        <v>971</v>
      </c>
      <c r="C2461" s="242">
        <v>1</v>
      </c>
    </row>
    <row r="2462" spans="2:3" x14ac:dyDescent="0.25">
      <c r="B2462" s="236" t="s">
        <v>971</v>
      </c>
      <c r="C2462" s="242">
        <v>1</v>
      </c>
    </row>
    <row r="2463" spans="2:3" x14ac:dyDescent="0.25">
      <c r="B2463" s="236" t="s">
        <v>971</v>
      </c>
      <c r="C2463" s="242">
        <v>1</v>
      </c>
    </row>
    <row r="2464" spans="2:3" x14ac:dyDescent="0.25">
      <c r="B2464" s="236" t="s">
        <v>971</v>
      </c>
      <c r="C2464" s="242">
        <v>1</v>
      </c>
    </row>
    <row r="2465" spans="2:3" x14ac:dyDescent="0.25">
      <c r="B2465" s="236" t="s">
        <v>971</v>
      </c>
      <c r="C2465" s="242">
        <v>1</v>
      </c>
    </row>
    <row r="2466" spans="2:3" x14ac:dyDescent="0.25">
      <c r="B2466" s="236" t="s">
        <v>972</v>
      </c>
      <c r="C2466" s="242">
        <v>1</v>
      </c>
    </row>
    <row r="2467" spans="2:3" x14ac:dyDescent="0.25">
      <c r="B2467" s="236" t="s">
        <v>973</v>
      </c>
      <c r="C2467" s="242">
        <v>1</v>
      </c>
    </row>
    <row r="2468" spans="2:3" x14ac:dyDescent="0.25">
      <c r="B2468" s="236" t="s">
        <v>974</v>
      </c>
      <c r="C2468" s="242">
        <v>1</v>
      </c>
    </row>
    <row r="2469" spans="2:3" x14ac:dyDescent="0.25">
      <c r="B2469" s="236" t="s">
        <v>975</v>
      </c>
      <c r="C2469" s="242">
        <v>1</v>
      </c>
    </row>
    <row r="2470" spans="2:3" x14ac:dyDescent="0.25">
      <c r="B2470" s="236" t="s">
        <v>976</v>
      </c>
      <c r="C2470" s="242">
        <v>1</v>
      </c>
    </row>
    <row r="2471" spans="2:3" x14ac:dyDescent="0.25">
      <c r="B2471" s="236" t="s">
        <v>977</v>
      </c>
      <c r="C2471" s="242">
        <v>1</v>
      </c>
    </row>
    <row r="2472" spans="2:3" x14ac:dyDescent="0.25">
      <c r="B2472" s="236" t="s">
        <v>978</v>
      </c>
      <c r="C2472" s="242">
        <v>1</v>
      </c>
    </row>
    <row r="2473" spans="2:3" x14ac:dyDescent="0.25">
      <c r="B2473" s="236" t="s">
        <v>979</v>
      </c>
      <c r="C2473" s="242">
        <v>1</v>
      </c>
    </row>
    <row r="2474" spans="2:3" x14ac:dyDescent="0.25">
      <c r="B2474" s="236" t="s">
        <v>980</v>
      </c>
      <c r="C2474" s="242">
        <v>1</v>
      </c>
    </row>
    <row r="2475" spans="2:3" x14ac:dyDescent="0.25">
      <c r="B2475" s="236" t="s">
        <v>981</v>
      </c>
      <c r="C2475" s="242">
        <v>1</v>
      </c>
    </row>
    <row r="2476" spans="2:3" x14ac:dyDescent="0.25">
      <c r="B2476" s="236" t="s">
        <v>981</v>
      </c>
      <c r="C2476" s="242">
        <v>1</v>
      </c>
    </row>
    <row r="2477" spans="2:3" x14ac:dyDescent="0.25">
      <c r="B2477" s="236" t="s">
        <v>981</v>
      </c>
      <c r="C2477" s="242">
        <v>1</v>
      </c>
    </row>
    <row r="2478" spans="2:3" x14ac:dyDescent="0.25">
      <c r="B2478" s="236" t="s">
        <v>981</v>
      </c>
      <c r="C2478" s="242">
        <v>1</v>
      </c>
    </row>
    <row r="2479" spans="2:3" x14ac:dyDescent="0.25">
      <c r="B2479" s="236" t="s">
        <v>981</v>
      </c>
      <c r="C2479" s="242">
        <v>1</v>
      </c>
    </row>
    <row r="2480" spans="2:3" x14ac:dyDescent="0.25">
      <c r="B2480" s="236" t="s">
        <v>981</v>
      </c>
      <c r="C2480" s="242">
        <v>1</v>
      </c>
    </row>
    <row r="2481" spans="2:3" x14ac:dyDescent="0.25">
      <c r="B2481" s="236" t="s">
        <v>981</v>
      </c>
      <c r="C2481" s="242">
        <v>1</v>
      </c>
    </row>
    <row r="2482" spans="2:3" x14ac:dyDescent="0.25">
      <c r="B2482" s="236" t="s">
        <v>982</v>
      </c>
      <c r="C2482" s="242">
        <v>1</v>
      </c>
    </row>
    <row r="2483" spans="2:3" x14ac:dyDescent="0.25">
      <c r="B2483" s="236" t="s">
        <v>982</v>
      </c>
      <c r="C2483" s="242">
        <v>1</v>
      </c>
    </row>
    <row r="2484" spans="2:3" x14ac:dyDescent="0.25">
      <c r="B2484" s="236" t="s">
        <v>982</v>
      </c>
      <c r="C2484" s="242">
        <v>1</v>
      </c>
    </row>
    <row r="2485" spans="2:3" x14ac:dyDescent="0.25">
      <c r="B2485" s="236" t="s">
        <v>982</v>
      </c>
      <c r="C2485" s="242">
        <v>1</v>
      </c>
    </row>
    <row r="2486" spans="2:3" x14ac:dyDescent="0.25">
      <c r="B2486" s="236" t="s">
        <v>982</v>
      </c>
      <c r="C2486" s="242">
        <v>1</v>
      </c>
    </row>
    <row r="2487" spans="2:3" x14ac:dyDescent="0.25">
      <c r="B2487" s="236" t="s">
        <v>983</v>
      </c>
      <c r="C2487" s="242">
        <v>1</v>
      </c>
    </row>
    <row r="2488" spans="2:3" x14ac:dyDescent="0.25">
      <c r="B2488" s="236" t="s">
        <v>983</v>
      </c>
      <c r="C2488" s="242">
        <v>1</v>
      </c>
    </row>
    <row r="2489" spans="2:3" x14ac:dyDescent="0.25">
      <c r="B2489" s="236" t="s">
        <v>983</v>
      </c>
      <c r="C2489" s="242">
        <v>1</v>
      </c>
    </row>
    <row r="2490" spans="2:3" x14ac:dyDescent="0.25">
      <c r="B2490" s="236" t="s">
        <v>983</v>
      </c>
      <c r="C2490" s="242">
        <v>1</v>
      </c>
    </row>
    <row r="2491" spans="2:3" x14ac:dyDescent="0.25">
      <c r="B2491" s="236" t="s">
        <v>983</v>
      </c>
      <c r="C2491" s="242">
        <v>1</v>
      </c>
    </row>
    <row r="2492" spans="2:3" x14ac:dyDescent="0.25">
      <c r="B2492" s="236" t="s">
        <v>983</v>
      </c>
      <c r="C2492" s="242">
        <v>1</v>
      </c>
    </row>
    <row r="2493" spans="2:3" x14ac:dyDescent="0.25">
      <c r="B2493" s="236" t="s">
        <v>983</v>
      </c>
      <c r="C2493" s="242">
        <v>1</v>
      </c>
    </row>
    <row r="2494" spans="2:3" x14ac:dyDescent="0.25">
      <c r="B2494" s="236" t="s">
        <v>983</v>
      </c>
      <c r="C2494" s="242">
        <v>1</v>
      </c>
    </row>
    <row r="2495" spans="2:3" x14ac:dyDescent="0.25">
      <c r="B2495" s="236" t="s">
        <v>983</v>
      </c>
      <c r="C2495" s="242">
        <v>1</v>
      </c>
    </row>
    <row r="2496" spans="2:3" x14ac:dyDescent="0.25">
      <c r="B2496" s="236" t="s">
        <v>983</v>
      </c>
      <c r="C2496" s="242">
        <v>1</v>
      </c>
    </row>
    <row r="2497" spans="2:3" x14ac:dyDescent="0.25">
      <c r="B2497" s="236" t="s">
        <v>983</v>
      </c>
      <c r="C2497" s="242">
        <v>1</v>
      </c>
    </row>
    <row r="2498" spans="2:3" x14ac:dyDescent="0.25">
      <c r="B2498" s="236" t="s">
        <v>983</v>
      </c>
      <c r="C2498" s="242">
        <v>1</v>
      </c>
    </row>
    <row r="2499" spans="2:3" x14ac:dyDescent="0.25">
      <c r="B2499" s="236" t="s">
        <v>983</v>
      </c>
      <c r="C2499" s="242">
        <v>1</v>
      </c>
    </row>
    <row r="2500" spans="2:3" x14ac:dyDescent="0.25">
      <c r="B2500" s="236" t="s">
        <v>983</v>
      </c>
      <c r="C2500" s="242">
        <v>1</v>
      </c>
    </row>
    <row r="2501" spans="2:3" x14ac:dyDescent="0.25">
      <c r="B2501" s="236" t="s">
        <v>983</v>
      </c>
      <c r="C2501" s="242">
        <v>1</v>
      </c>
    </row>
    <row r="2502" spans="2:3" x14ac:dyDescent="0.25">
      <c r="B2502" s="236" t="s">
        <v>983</v>
      </c>
      <c r="C2502" s="242">
        <v>1</v>
      </c>
    </row>
    <row r="2503" spans="2:3" x14ac:dyDescent="0.25">
      <c r="B2503" s="236" t="s">
        <v>983</v>
      </c>
      <c r="C2503" s="242">
        <v>1</v>
      </c>
    </row>
    <row r="2504" spans="2:3" x14ac:dyDescent="0.25">
      <c r="B2504" s="236" t="s">
        <v>983</v>
      </c>
      <c r="C2504" s="242">
        <v>1</v>
      </c>
    </row>
    <row r="2505" spans="2:3" x14ac:dyDescent="0.25">
      <c r="B2505" s="236" t="s">
        <v>983</v>
      </c>
      <c r="C2505" s="242">
        <v>1</v>
      </c>
    </row>
    <row r="2506" spans="2:3" x14ac:dyDescent="0.25">
      <c r="B2506" s="236" t="s">
        <v>983</v>
      </c>
      <c r="C2506" s="242">
        <v>1</v>
      </c>
    </row>
    <row r="2507" spans="2:3" x14ac:dyDescent="0.25">
      <c r="B2507" s="236" t="s">
        <v>983</v>
      </c>
      <c r="C2507" s="242">
        <v>1</v>
      </c>
    </row>
    <row r="2508" spans="2:3" x14ac:dyDescent="0.25">
      <c r="B2508" s="236" t="s">
        <v>983</v>
      </c>
      <c r="C2508" s="242">
        <v>1</v>
      </c>
    </row>
    <row r="2509" spans="2:3" x14ac:dyDescent="0.25">
      <c r="B2509" s="236" t="s">
        <v>983</v>
      </c>
      <c r="C2509" s="242">
        <v>1</v>
      </c>
    </row>
    <row r="2510" spans="2:3" x14ac:dyDescent="0.25">
      <c r="B2510" s="236" t="s">
        <v>983</v>
      </c>
      <c r="C2510" s="242">
        <v>1</v>
      </c>
    </row>
    <row r="2511" spans="2:3" x14ac:dyDescent="0.25">
      <c r="B2511" s="236" t="s">
        <v>983</v>
      </c>
      <c r="C2511" s="242">
        <v>1</v>
      </c>
    </row>
    <row r="2512" spans="2:3" x14ac:dyDescent="0.25">
      <c r="B2512" s="236" t="s">
        <v>983</v>
      </c>
      <c r="C2512" s="242">
        <v>1</v>
      </c>
    </row>
    <row r="2513" spans="2:3" x14ac:dyDescent="0.25">
      <c r="B2513" s="236" t="s">
        <v>983</v>
      </c>
      <c r="C2513" s="242">
        <v>1</v>
      </c>
    </row>
    <row r="2514" spans="2:3" x14ac:dyDescent="0.25">
      <c r="B2514" s="236" t="s">
        <v>983</v>
      </c>
      <c r="C2514" s="242">
        <v>1</v>
      </c>
    </row>
    <row r="2515" spans="2:3" x14ac:dyDescent="0.25">
      <c r="B2515" s="236" t="s">
        <v>983</v>
      </c>
      <c r="C2515" s="242">
        <v>1</v>
      </c>
    </row>
    <row r="2516" spans="2:3" x14ac:dyDescent="0.25">
      <c r="B2516" s="236" t="s">
        <v>983</v>
      </c>
      <c r="C2516" s="242">
        <v>1</v>
      </c>
    </row>
    <row r="2517" spans="2:3" x14ac:dyDescent="0.25">
      <c r="B2517" s="236" t="s">
        <v>983</v>
      </c>
      <c r="C2517" s="242">
        <v>1</v>
      </c>
    </row>
    <row r="2518" spans="2:3" x14ac:dyDescent="0.25">
      <c r="B2518" s="236" t="s">
        <v>983</v>
      </c>
      <c r="C2518" s="242">
        <v>1</v>
      </c>
    </row>
    <row r="2519" spans="2:3" x14ac:dyDescent="0.25">
      <c r="B2519" s="236" t="s">
        <v>983</v>
      </c>
      <c r="C2519" s="242">
        <v>1</v>
      </c>
    </row>
    <row r="2520" spans="2:3" x14ac:dyDescent="0.25">
      <c r="B2520" s="236" t="s">
        <v>983</v>
      </c>
      <c r="C2520" s="242">
        <v>1</v>
      </c>
    </row>
    <row r="2521" spans="2:3" x14ac:dyDescent="0.25">
      <c r="B2521" s="236" t="s">
        <v>983</v>
      </c>
      <c r="C2521" s="242">
        <v>1</v>
      </c>
    </row>
    <row r="2522" spans="2:3" x14ac:dyDescent="0.25">
      <c r="B2522" s="236" t="s">
        <v>983</v>
      </c>
      <c r="C2522" s="242">
        <v>1</v>
      </c>
    </row>
    <row r="2523" spans="2:3" x14ac:dyDescent="0.25">
      <c r="B2523" s="236" t="s">
        <v>983</v>
      </c>
      <c r="C2523" s="242">
        <v>1</v>
      </c>
    </row>
    <row r="2524" spans="2:3" x14ac:dyDescent="0.25">
      <c r="B2524" s="236" t="s">
        <v>984</v>
      </c>
      <c r="C2524" s="242">
        <v>1</v>
      </c>
    </row>
    <row r="2525" spans="2:3" x14ac:dyDescent="0.25">
      <c r="B2525" s="236" t="s">
        <v>984</v>
      </c>
      <c r="C2525" s="242">
        <v>1</v>
      </c>
    </row>
    <row r="2526" spans="2:3" x14ac:dyDescent="0.25">
      <c r="B2526" s="236" t="s">
        <v>985</v>
      </c>
      <c r="C2526" s="242">
        <v>1</v>
      </c>
    </row>
    <row r="2527" spans="2:3" x14ac:dyDescent="0.25">
      <c r="B2527" s="236" t="s">
        <v>985</v>
      </c>
      <c r="C2527" s="242">
        <v>1</v>
      </c>
    </row>
    <row r="2528" spans="2:3" x14ac:dyDescent="0.25">
      <c r="B2528" s="236" t="s">
        <v>985</v>
      </c>
      <c r="C2528" s="242">
        <v>1</v>
      </c>
    </row>
    <row r="2529" spans="2:3" x14ac:dyDescent="0.25">
      <c r="B2529" s="236" t="s">
        <v>985</v>
      </c>
      <c r="C2529" s="242">
        <v>1</v>
      </c>
    </row>
    <row r="2530" spans="2:3" x14ac:dyDescent="0.25">
      <c r="B2530" s="236" t="s">
        <v>985</v>
      </c>
      <c r="C2530" s="242">
        <v>1</v>
      </c>
    </row>
    <row r="2531" spans="2:3" x14ac:dyDescent="0.25">
      <c r="B2531" s="236" t="s">
        <v>985</v>
      </c>
      <c r="C2531" s="242">
        <v>1</v>
      </c>
    </row>
    <row r="2532" spans="2:3" x14ac:dyDescent="0.25">
      <c r="B2532" s="236" t="s">
        <v>985</v>
      </c>
      <c r="C2532" s="242">
        <v>1</v>
      </c>
    </row>
    <row r="2533" spans="2:3" x14ac:dyDescent="0.25">
      <c r="B2533" s="236" t="s">
        <v>985</v>
      </c>
      <c r="C2533" s="242">
        <v>1</v>
      </c>
    </row>
    <row r="2534" spans="2:3" x14ac:dyDescent="0.25">
      <c r="B2534" s="236" t="s">
        <v>985</v>
      </c>
      <c r="C2534" s="242">
        <v>1</v>
      </c>
    </row>
    <row r="2535" spans="2:3" x14ac:dyDescent="0.25">
      <c r="B2535" s="236" t="s">
        <v>985</v>
      </c>
      <c r="C2535" s="242">
        <v>1</v>
      </c>
    </row>
    <row r="2536" spans="2:3" x14ac:dyDescent="0.25">
      <c r="B2536" s="236" t="s">
        <v>985</v>
      </c>
      <c r="C2536" s="242">
        <v>1</v>
      </c>
    </row>
    <row r="2537" spans="2:3" x14ac:dyDescent="0.25">
      <c r="B2537" s="236" t="s">
        <v>985</v>
      </c>
      <c r="C2537" s="242">
        <v>1</v>
      </c>
    </row>
    <row r="2538" spans="2:3" x14ac:dyDescent="0.25">
      <c r="B2538" s="236" t="s">
        <v>985</v>
      </c>
      <c r="C2538" s="242">
        <v>1</v>
      </c>
    </row>
    <row r="2539" spans="2:3" x14ac:dyDescent="0.25">
      <c r="B2539" s="236" t="s">
        <v>985</v>
      </c>
      <c r="C2539" s="242">
        <v>1</v>
      </c>
    </row>
    <row r="2540" spans="2:3" x14ac:dyDescent="0.25">
      <c r="B2540" s="236" t="s">
        <v>985</v>
      </c>
      <c r="C2540" s="242">
        <v>1</v>
      </c>
    </row>
    <row r="2541" spans="2:3" x14ac:dyDescent="0.25">
      <c r="B2541" s="236" t="s">
        <v>985</v>
      </c>
      <c r="C2541" s="242">
        <v>1</v>
      </c>
    </row>
    <row r="2542" spans="2:3" x14ac:dyDescent="0.25">
      <c r="B2542" s="236" t="s">
        <v>985</v>
      </c>
      <c r="C2542" s="242">
        <v>1</v>
      </c>
    </row>
    <row r="2543" spans="2:3" x14ac:dyDescent="0.25">
      <c r="B2543" s="236" t="s">
        <v>985</v>
      </c>
      <c r="C2543" s="242">
        <v>1</v>
      </c>
    </row>
    <row r="2544" spans="2:3" x14ac:dyDescent="0.25">
      <c r="B2544" s="236" t="s">
        <v>985</v>
      </c>
      <c r="C2544" s="242">
        <v>1</v>
      </c>
    </row>
    <row r="2545" spans="2:3" x14ac:dyDescent="0.25">
      <c r="B2545" s="236" t="s">
        <v>985</v>
      </c>
      <c r="C2545" s="242">
        <v>1</v>
      </c>
    </row>
    <row r="2546" spans="2:3" x14ac:dyDescent="0.25">
      <c r="B2546" s="236" t="s">
        <v>985</v>
      </c>
      <c r="C2546" s="242">
        <v>1</v>
      </c>
    </row>
    <row r="2547" spans="2:3" x14ac:dyDescent="0.25">
      <c r="B2547" s="236" t="s">
        <v>985</v>
      </c>
      <c r="C2547" s="242">
        <v>1</v>
      </c>
    </row>
    <row r="2548" spans="2:3" x14ac:dyDescent="0.25">
      <c r="B2548" s="236" t="s">
        <v>985</v>
      </c>
      <c r="C2548" s="242">
        <v>1</v>
      </c>
    </row>
    <row r="2549" spans="2:3" x14ac:dyDescent="0.25">
      <c r="B2549" s="236" t="s">
        <v>985</v>
      </c>
      <c r="C2549" s="242">
        <v>1</v>
      </c>
    </row>
    <row r="2550" spans="2:3" x14ac:dyDescent="0.25">
      <c r="B2550" s="236" t="s">
        <v>986</v>
      </c>
      <c r="C2550" s="242">
        <v>1</v>
      </c>
    </row>
    <row r="2551" spans="2:3" x14ac:dyDescent="0.25">
      <c r="B2551" s="236" t="s">
        <v>986</v>
      </c>
      <c r="C2551" s="242">
        <v>1</v>
      </c>
    </row>
    <row r="2552" spans="2:3" x14ac:dyDescent="0.25">
      <c r="B2552" s="236" t="s">
        <v>987</v>
      </c>
      <c r="C2552" s="242">
        <v>1</v>
      </c>
    </row>
    <row r="2553" spans="2:3" x14ac:dyDescent="0.25">
      <c r="B2553" s="236" t="s">
        <v>988</v>
      </c>
      <c r="C2553" s="242">
        <v>1</v>
      </c>
    </row>
    <row r="2554" spans="2:3" x14ac:dyDescent="0.25">
      <c r="B2554" s="236" t="s">
        <v>988</v>
      </c>
      <c r="C2554" s="242">
        <v>1</v>
      </c>
    </row>
    <row r="2555" spans="2:3" x14ac:dyDescent="0.25">
      <c r="B2555" s="236" t="s">
        <v>989</v>
      </c>
      <c r="C2555" s="242">
        <v>1</v>
      </c>
    </row>
    <row r="2556" spans="2:3" x14ac:dyDescent="0.25">
      <c r="B2556" s="236" t="s">
        <v>990</v>
      </c>
      <c r="C2556" s="242">
        <v>1</v>
      </c>
    </row>
    <row r="2557" spans="2:3" x14ac:dyDescent="0.25">
      <c r="B2557" s="236" t="s">
        <v>990</v>
      </c>
      <c r="C2557" s="242">
        <v>1</v>
      </c>
    </row>
    <row r="2558" spans="2:3" x14ac:dyDescent="0.25">
      <c r="B2558" s="236" t="s">
        <v>990</v>
      </c>
      <c r="C2558" s="242">
        <v>1</v>
      </c>
    </row>
    <row r="2559" spans="2:3" x14ac:dyDescent="0.25">
      <c r="B2559" s="236" t="s">
        <v>991</v>
      </c>
      <c r="C2559" s="242">
        <v>1</v>
      </c>
    </row>
    <row r="2560" spans="2:3" x14ac:dyDescent="0.25">
      <c r="B2560" s="236" t="s">
        <v>991</v>
      </c>
      <c r="C2560" s="242">
        <v>1</v>
      </c>
    </row>
    <row r="2561" spans="2:3" x14ac:dyDescent="0.25">
      <c r="B2561" s="236" t="s">
        <v>991</v>
      </c>
      <c r="C2561" s="242">
        <v>1</v>
      </c>
    </row>
    <row r="2562" spans="2:3" x14ac:dyDescent="0.25">
      <c r="B2562" s="236" t="s">
        <v>992</v>
      </c>
      <c r="C2562" s="242">
        <v>1</v>
      </c>
    </row>
    <row r="2563" spans="2:3" x14ac:dyDescent="0.25">
      <c r="B2563" s="236" t="s">
        <v>992</v>
      </c>
      <c r="C2563" s="242">
        <v>1</v>
      </c>
    </row>
    <row r="2564" spans="2:3" x14ac:dyDescent="0.25">
      <c r="B2564" s="236" t="s">
        <v>993</v>
      </c>
      <c r="C2564" s="242">
        <v>1</v>
      </c>
    </row>
    <row r="2565" spans="2:3" x14ac:dyDescent="0.25">
      <c r="B2565" s="236" t="s">
        <v>994</v>
      </c>
      <c r="C2565" s="242">
        <v>1</v>
      </c>
    </row>
    <row r="2566" spans="2:3" x14ac:dyDescent="0.25">
      <c r="B2566" s="236" t="s">
        <v>995</v>
      </c>
      <c r="C2566" s="242">
        <v>1</v>
      </c>
    </row>
    <row r="2567" spans="2:3" x14ac:dyDescent="0.25">
      <c r="B2567" s="236" t="s">
        <v>996</v>
      </c>
      <c r="C2567" s="242">
        <v>1</v>
      </c>
    </row>
    <row r="2568" spans="2:3" x14ac:dyDescent="0.25">
      <c r="B2568" s="236" t="s">
        <v>997</v>
      </c>
      <c r="C2568" s="242">
        <v>1</v>
      </c>
    </row>
    <row r="2569" spans="2:3" x14ac:dyDescent="0.25">
      <c r="B2569" s="236" t="s">
        <v>998</v>
      </c>
      <c r="C2569" s="242">
        <v>1</v>
      </c>
    </row>
    <row r="2570" spans="2:3" x14ac:dyDescent="0.25">
      <c r="B2570" s="236" t="s">
        <v>999</v>
      </c>
      <c r="C2570" s="242">
        <v>1</v>
      </c>
    </row>
    <row r="2571" spans="2:3" x14ac:dyDescent="0.25">
      <c r="B2571" s="236" t="s">
        <v>1000</v>
      </c>
      <c r="C2571" s="242">
        <v>1</v>
      </c>
    </row>
    <row r="2572" spans="2:3" x14ac:dyDescent="0.25">
      <c r="B2572" s="236" t="s">
        <v>1001</v>
      </c>
      <c r="C2572" s="242">
        <v>1</v>
      </c>
    </row>
    <row r="2573" spans="2:3" x14ac:dyDescent="0.25">
      <c r="B2573" s="236" t="s">
        <v>1002</v>
      </c>
      <c r="C2573" s="242">
        <v>1</v>
      </c>
    </row>
    <row r="2574" spans="2:3" x14ac:dyDescent="0.25">
      <c r="B2574" s="236" t="s">
        <v>1002</v>
      </c>
      <c r="C2574" s="242">
        <v>1</v>
      </c>
    </row>
    <row r="2575" spans="2:3" x14ac:dyDescent="0.25">
      <c r="B2575" s="236" t="s">
        <v>1003</v>
      </c>
      <c r="C2575" s="242">
        <v>1</v>
      </c>
    </row>
    <row r="2576" spans="2:3" x14ac:dyDescent="0.25">
      <c r="B2576" s="236" t="s">
        <v>1004</v>
      </c>
      <c r="C2576" s="242">
        <v>1</v>
      </c>
    </row>
    <row r="2577" spans="2:3" x14ac:dyDescent="0.25">
      <c r="B2577" s="236" t="s">
        <v>1005</v>
      </c>
      <c r="C2577" s="242">
        <v>1</v>
      </c>
    </row>
    <row r="2578" spans="2:3" x14ac:dyDescent="0.25">
      <c r="B2578" s="236" t="s">
        <v>1006</v>
      </c>
      <c r="C2578" s="242">
        <v>1</v>
      </c>
    </row>
    <row r="2579" spans="2:3" x14ac:dyDescent="0.25">
      <c r="B2579" s="236" t="s">
        <v>1006</v>
      </c>
      <c r="C2579" s="242">
        <v>1</v>
      </c>
    </row>
    <row r="2580" spans="2:3" x14ac:dyDescent="0.25">
      <c r="B2580" s="236" t="s">
        <v>1007</v>
      </c>
      <c r="C2580" s="242">
        <v>1</v>
      </c>
    </row>
    <row r="2581" spans="2:3" x14ac:dyDescent="0.25">
      <c r="B2581" s="236" t="s">
        <v>1008</v>
      </c>
      <c r="C2581" s="242">
        <v>1</v>
      </c>
    </row>
    <row r="2582" spans="2:3" x14ac:dyDescent="0.25">
      <c r="B2582" s="236" t="s">
        <v>1009</v>
      </c>
      <c r="C2582" s="242">
        <v>1</v>
      </c>
    </row>
    <row r="2583" spans="2:3" x14ac:dyDescent="0.25">
      <c r="B2583" s="236" t="s">
        <v>1010</v>
      </c>
      <c r="C2583" s="242">
        <v>1</v>
      </c>
    </row>
    <row r="2584" spans="2:3" x14ac:dyDescent="0.25">
      <c r="B2584" s="236" t="s">
        <v>1011</v>
      </c>
      <c r="C2584" s="242">
        <v>1</v>
      </c>
    </row>
    <row r="2585" spans="2:3" x14ac:dyDescent="0.25">
      <c r="B2585" s="236" t="s">
        <v>1012</v>
      </c>
      <c r="C2585" s="242">
        <v>1</v>
      </c>
    </row>
    <row r="2586" spans="2:3" x14ac:dyDescent="0.25">
      <c r="B2586" s="236" t="s">
        <v>1012</v>
      </c>
      <c r="C2586" s="242">
        <v>1</v>
      </c>
    </row>
    <row r="2587" spans="2:3" x14ac:dyDescent="0.25">
      <c r="B2587" s="236" t="s">
        <v>1012</v>
      </c>
      <c r="C2587" s="242">
        <v>1</v>
      </c>
    </row>
    <row r="2588" spans="2:3" x14ac:dyDescent="0.25">
      <c r="B2588" s="236" t="s">
        <v>1012</v>
      </c>
      <c r="C2588" s="242">
        <v>1</v>
      </c>
    </row>
    <row r="2589" spans="2:3" x14ac:dyDescent="0.25">
      <c r="B2589" s="236" t="s">
        <v>1012</v>
      </c>
      <c r="C2589" s="242">
        <v>1</v>
      </c>
    </row>
    <row r="2590" spans="2:3" x14ac:dyDescent="0.25">
      <c r="B2590" s="236" t="s">
        <v>1012</v>
      </c>
      <c r="C2590" s="242">
        <v>1</v>
      </c>
    </row>
    <row r="2591" spans="2:3" x14ac:dyDescent="0.25">
      <c r="B2591" s="236" t="s">
        <v>1012</v>
      </c>
      <c r="C2591" s="242">
        <v>1</v>
      </c>
    </row>
    <row r="2592" spans="2:3" x14ac:dyDescent="0.25">
      <c r="B2592" s="236" t="s">
        <v>1012</v>
      </c>
      <c r="C2592" s="242">
        <v>1</v>
      </c>
    </row>
    <row r="2593" spans="2:3" x14ac:dyDescent="0.25">
      <c r="B2593" s="236" t="s">
        <v>1012</v>
      </c>
      <c r="C2593" s="242">
        <v>1</v>
      </c>
    </row>
    <row r="2594" spans="2:3" x14ac:dyDescent="0.25">
      <c r="B2594" s="236" t="s">
        <v>1012</v>
      </c>
      <c r="C2594" s="242">
        <v>1</v>
      </c>
    </row>
    <row r="2595" spans="2:3" x14ac:dyDescent="0.25">
      <c r="B2595" s="236" t="s">
        <v>1012</v>
      </c>
      <c r="C2595" s="242">
        <v>1</v>
      </c>
    </row>
    <row r="2596" spans="2:3" x14ac:dyDescent="0.25">
      <c r="B2596" s="236" t="s">
        <v>1012</v>
      </c>
      <c r="C2596" s="242">
        <v>1</v>
      </c>
    </row>
    <row r="2597" spans="2:3" x14ac:dyDescent="0.25">
      <c r="B2597" s="236" t="s">
        <v>1012</v>
      </c>
      <c r="C2597" s="242">
        <v>1</v>
      </c>
    </row>
    <row r="2598" spans="2:3" x14ac:dyDescent="0.25">
      <c r="B2598" s="236" t="s">
        <v>1012</v>
      </c>
      <c r="C2598" s="242">
        <v>1</v>
      </c>
    </row>
    <row r="2599" spans="2:3" x14ac:dyDescent="0.25">
      <c r="B2599" s="236" t="s">
        <v>1013</v>
      </c>
      <c r="C2599" s="242">
        <v>1</v>
      </c>
    </row>
    <row r="2600" spans="2:3" x14ac:dyDescent="0.25">
      <c r="B2600" s="236" t="s">
        <v>1013</v>
      </c>
      <c r="C2600" s="242">
        <v>1</v>
      </c>
    </row>
    <row r="2601" spans="2:3" x14ac:dyDescent="0.25">
      <c r="B2601" s="236" t="s">
        <v>1013</v>
      </c>
      <c r="C2601" s="242">
        <v>1</v>
      </c>
    </row>
    <row r="2602" spans="2:3" x14ac:dyDescent="0.25">
      <c r="B2602" s="236" t="s">
        <v>1013</v>
      </c>
      <c r="C2602" s="242">
        <v>1</v>
      </c>
    </row>
    <row r="2603" spans="2:3" x14ac:dyDescent="0.25">
      <c r="B2603" s="236" t="s">
        <v>1013</v>
      </c>
      <c r="C2603" s="242">
        <v>1</v>
      </c>
    </row>
    <row r="2604" spans="2:3" x14ac:dyDescent="0.25">
      <c r="B2604" s="236" t="s">
        <v>1013</v>
      </c>
      <c r="C2604" s="242">
        <v>1</v>
      </c>
    </row>
    <row r="2605" spans="2:3" x14ac:dyDescent="0.25">
      <c r="B2605" s="236" t="s">
        <v>1013</v>
      </c>
      <c r="C2605" s="242">
        <v>1</v>
      </c>
    </row>
    <row r="2606" spans="2:3" x14ac:dyDescent="0.25">
      <c r="B2606" s="236" t="s">
        <v>1013</v>
      </c>
      <c r="C2606" s="242">
        <v>1</v>
      </c>
    </row>
    <row r="2607" spans="2:3" x14ac:dyDescent="0.25">
      <c r="B2607" s="236" t="s">
        <v>1013</v>
      </c>
      <c r="C2607" s="242">
        <v>1</v>
      </c>
    </row>
    <row r="2608" spans="2:3" x14ac:dyDescent="0.25">
      <c r="B2608" s="236" t="s">
        <v>1013</v>
      </c>
      <c r="C2608" s="242">
        <v>1</v>
      </c>
    </row>
    <row r="2609" spans="2:3" x14ac:dyDescent="0.25">
      <c r="B2609" s="236" t="s">
        <v>1013</v>
      </c>
      <c r="C2609" s="242">
        <v>1</v>
      </c>
    </row>
    <row r="2610" spans="2:3" x14ac:dyDescent="0.25">
      <c r="B2610" s="236" t="s">
        <v>1013</v>
      </c>
      <c r="C2610" s="242">
        <v>1</v>
      </c>
    </row>
    <row r="2611" spans="2:3" x14ac:dyDescent="0.25">
      <c r="B2611" s="236" t="s">
        <v>1013</v>
      </c>
      <c r="C2611" s="242">
        <v>1</v>
      </c>
    </row>
    <row r="2612" spans="2:3" x14ac:dyDescent="0.25">
      <c r="B2612" s="236" t="s">
        <v>1013</v>
      </c>
      <c r="C2612" s="242">
        <v>1</v>
      </c>
    </row>
    <row r="2613" spans="2:3" x14ac:dyDescent="0.25">
      <c r="B2613" s="236" t="s">
        <v>1013</v>
      </c>
      <c r="C2613" s="242">
        <v>1</v>
      </c>
    </row>
    <row r="2614" spans="2:3" x14ac:dyDescent="0.25">
      <c r="B2614" s="236" t="s">
        <v>1013</v>
      </c>
      <c r="C2614" s="242">
        <v>1</v>
      </c>
    </row>
    <row r="2615" spans="2:3" x14ac:dyDescent="0.25">
      <c r="B2615" s="236" t="s">
        <v>1013</v>
      </c>
      <c r="C2615" s="242">
        <v>1</v>
      </c>
    </row>
    <row r="2616" spans="2:3" x14ac:dyDescent="0.25">
      <c r="B2616" s="236" t="s">
        <v>1013</v>
      </c>
      <c r="C2616" s="242">
        <v>1</v>
      </c>
    </row>
    <row r="2617" spans="2:3" x14ac:dyDescent="0.25">
      <c r="B2617" s="236" t="s">
        <v>1013</v>
      </c>
      <c r="C2617" s="242">
        <v>1</v>
      </c>
    </row>
    <row r="2618" spans="2:3" x14ac:dyDescent="0.25">
      <c r="B2618" s="236" t="s">
        <v>1013</v>
      </c>
      <c r="C2618" s="242">
        <v>1</v>
      </c>
    </row>
    <row r="2619" spans="2:3" x14ac:dyDescent="0.25">
      <c r="B2619" s="236" t="s">
        <v>1013</v>
      </c>
      <c r="C2619" s="242">
        <v>1</v>
      </c>
    </row>
    <row r="2620" spans="2:3" x14ac:dyDescent="0.25">
      <c r="B2620" s="236" t="s">
        <v>1013</v>
      </c>
      <c r="C2620" s="242">
        <v>1</v>
      </c>
    </row>
    <row r="2621" spans="2:3" x14ac:dyDescent="0.25">
      <c r="B2621" s="236" t="s">
        <v>1013</v>
      </c>
      <c r="C2621" s="242">
        <v>1</v>
      </c>
    </row>
    <row r="2622" spans="2:3" x14ac:dyDescent="0.25">
      <c r="B2622" s="236" t="s">
        <v>1013</v>
      </c>
      <c r="C2622" s="242">
        <v>1</v>
      </c>
    </row>
    <row r="2623" spans="2:3" x14ac:dyDescent="0.25">
      <c r="B2623" s="236" t="s">
        <v>1013</v>
      </c>
      <c r="C2623" s="242">
        <v>1</v>
      </c>
    </row>
    <row r="2624" spans="2:3" x14ac:dyDescent="0.25">
      <c r="B2624" s="236" t="s">
        <v>1013</v>
      </c>
      <c r="C2624" s="242">
        <v>1</v>
      </c>
    </row>
    <row r="2625" spans="2:3" x14ac:dyDescent="0.25">
      <c r="B2625" s="236" t="s">
        <v>1013</v>
      </c>
      <c r="C2625" s="242">
        <v>1</v>
      </c>
    </row>
    <row r="2626" spans="2:3" x14ac:dyDescent="0.25">
      <c r="B2626" s="236" t="s">
        <v>1014</v>
      </c>
      <c r="C2626" s="242">
        <v>1</v>
      </c>
    </row>
    <row r="2627" spans="2:3" x14ac:dyDescent="0.25">
      <c r="B2627" s="236" t="s">
        <v>1015</v>
      </c>
      <c r="C2627" s="242">
        <v>1</v>
      </c>
    </row>
    <row r="2628" spans="2:3" x14ac:dyDescent="0.25">
      <c r="B2628" s="236" t="s">
        <v>1016</v>
      </c>
      <c r="C2628" s="242">
        <v>1</v>
      </c>
    </row>
    <row r="2629" spans="2:3" x14ac:dyDescent="0.25">
      <c r="B2629" s="236" t="s">
        <v>1017</v>
      </c>
      <c r="C2629" s="242">
        <v>1</v>
      </c>
    </row>
    <row r="2630" spans="2:3" x14ac:dyDescent="0.25">
      <c r="B2630" s="236" t="s">
        <v>1018</v>
      </c>
      <c r="C2630" s="242">
        <v>1</v>
      </c>
    </row>
    <row r="2631" spans="2:3" x14ac:dyDescent="0.25">
      <c r="B2631" s="236" t="s">
        <v>1019</v>
      </c>
      <c r="C2631" s="242">
        <v>1</v>
      </c>
    </row>
    <row r="2632" spans="2:3" x14ac:dyDescent="0.25">
      <c r="B2632" s="236" t="s">
        <v>1019</v>
      </c>
      <c r="C2632" s="242">
        <v>1</v>
      </c>
    </row>
    <row r="2633" spans="2:3" x14ac:dyDescent="0.25">
      <c r="B2633" s="236" t="s">
        <v>1019</v>
      </c>
      <c r="C2633" s="242">
        <v>1</v>
      </c>
    </row>
    <row r="2634" spans="2:3" x14ac:dyDescent="0.25">
      <c r="B2634" s="236" t="s">
        <v>1019</v>
      </c>
      <c r="C2634" s="242">
        <v>1</v>
      </c>
    </row>
    <row r="2635" spans="2:3" x14ac:dyDescent="0.25">
      <c r="B2635" s="236" t="s">
        <v>1020</v>
      </c>
      <c r="C2635" s="242">
        <v>1</v>
      </c>
    </row>
    <row r="2636" spans="2:3" x14ac:dyDescent="0.25">
      <c r="B2636" s="236" t="s">
        <v>1020</v>
      </c>
      <c r="C2636" s="242">
        <v>1</v>
      </c>
    </row>
    <row r="2637" spans="2:3" x14ac:dyDescent="0.25">
      <c r="B2637" s="236" t="s">
        <v>1020</v>
      </c>
      <c r="C2637" s="242">
        <v>1</v>
      </c>
    </row>
    <row r="2638" spans="2:3" x14ac:dyDescent="0.25">
      <c r="B2638" s="236" t="s">
        <v>1020</v>
      </c>
      <c r="C2638" s="242">
        <v>1</v>
      </c>
    </row>
    <row r="2639" spans="2:3" x14ac:dyDescent="0.25">
      <c r="B2639" s="236" t="s">
        <v>1020</v>
      </c>
      <c r="C2639" s="242">
        <v>1</v>
      </c>
    </row>
    <row r="2640" spans="2:3" x14ac:dyDescent="0.25">
      <c r="B2640" s="236" t="s">
        <v>1021</v>
      </c>
      <c r="C2640" s="242">
        <v>1</v>
      </c>
    </row>
    <row r="2641" spans="2:3" x14ac:dyDescent="0.25">
      <c r="B2641" s="236" t="s">
        <v>1021</v>
      </c>
      <c r="C2641" s="242">
        <v>1</v>
      </c>
    </row>
    <row r="2642" spans="2:3" x14ac:dyDescent="0.25">
      <c r="B2642" s="236" t="s">
        <v>1021</v>
      </c>
      <c r="C2642" s="242">
        <v>1</v>
      </c>
    </row>
    <row r="2643" spans="2:3" x14ac:dyDescent="0.25">
      <c r="B2643" s="236" t="s">
        <v>1021</v>
      </c>
      <c r="C2643" s="242">
        <v>1</v>
      </c>
    </row>
    <row r="2644" spans="2:3" x14ac:dyDescent="0.25">
      <c r="B2644" s="236" t="s">
        <v>1021</v>
      </c>
      <c r="C2644" s="242">
        <v>1</v>
      </c>
    </row>
    <row r="2645" spans="2:3" x14ac:dyDescent="0.25">
      <c r="B2645" s="236" t="s">
        <v>1022</v>
      </c>
      <c r="C2645" s="242">
        <v>1</v>
      </c>
    </row>
    <row r="2646" spans="2:3" x14ac:dyDescent="0.25">
      <c r="B2646" s="236" t="s">
        <v>1022</v>
      </c>
      <c r="C2646" s="242">
        <v>1</v>
      </c>
    </row>
    <row r="2647" spans="2:3" x14ac:dyDescent="0.25">
      <c r="B2647" s="236" t="s">
        <v>1023</v>
      </c>
      <c r="C2647" s="242">
        <v>1</v>
      </c>
    </row>
    <row r="2648" spans="2:3" x14ac:dyDescent="0.25">
      <c r="B2648" s="236" t="s">
        <v>1024</v>
      </c>
      <c r="C2648" s="242">
        <v>1</v>
      </c>
    </row>
    <row r="2649" spans="2:3" x14ac:dyDescent="0.25">
      <c r="B2649" s="236" t="s">
        <v>1025</v>
      </c>
      <c r="C2649" s="242">
        <v>1</v>
      </c>
    </row>
    <row r="2650" spans="2:3" x14ac:dyDescent="0.25">
      <c r="B2650" s="236" t="s">
        <v>1026</v>
      </c>
      <c r="C2650" s="242">
        <v>1</v>
      </c>
    </row>
    <row r="2651" spans="2:3" x14ac:dyDescent="0.25">
      <c r="B2651" s="236" t="s">
        <v>1027</v>
      </c>
      <c r="C2651" s="242">
        <v>1</v>
      </c>
    </row>
    <row r="2652" spans="2:3" x14ac:dyDescent="0.25">
      <c r="B2652" s="236" t="s">
        <v>1028</v>
      </c>
      <c r="C2652" s="242">
        <v>1</v>
      </c>
    </row>
    <row r="2653" spans="2:3" x14ac:dyDescent="0.25">
      <c r="B2653" s="236" t="s">
        <v>1028</v>
      </c>
      <c r="C2653" s="242">
        <v>1</v>
      </c>
    </row>
    <row r="2654" spans="2:3" x14ac:dyDescent="0.25">
      <c r="B2654" s="236" t="s">
        <v>1028</v>
      </c>
      <c r="C2654" s="242">
        <v>1</v>
      </c>
    </row>
    <row r="2655" spans="2:3" x14ac:dyDescent="0.25">
      <c r="B2655" s="236" t="s">
        <v>1029</v>
      </c>
      <c r="C2655" s="242">
        <v>1</v>
      </c>
    </row>
    <row r="2656" spans="2:3" x14ac:dyDescent="0.25">
      <c r="B2656" s="236" t="s">
        <v>1029</v>
      </c>
      <c r="C2656" s="242">
        <v>1</v>
      </c>
    </row>
    <row r="2657" spans="2:3" x14ac:dyDescent="0.25">
      <c r="B2657" s="236" t="s">
        <v>1029</v>
      </c>
      <c r="C2657" s="242">
        <v>1</v>
      </c>
    </row>
    <row r="2658" spans="2:3" x14ac:dyDescent="0.25">
      <c r="B2658" s="236" t="s">
        <v>1030</v>
      </c>
      <c r="C2658" s="242">
        <v>1</v>
      </c>
    </row>
    <row r="2659" spans="2:3" x14ac:dyDescent="0.25">
      <c r="B2659" s="236" t="s">
        <v>1031</v>
      </c>
      <c r="C2659" s="242">
        <v>1</v>
      </c>
    </row>
    <row r="2660" spans="2:3" x14ac:dyDescent="0.25">
      <c r="B2660" s="236" t="s">
        <v>1032</v>
      </c>
      <c r="C2660" s="242">
        <v>1</v>
      </c>
    </row>
    <row r="2661" spans="2:3" x14ac:dyDescent="0.25">
      <c r="B2661" s="236" t="s">
        <v>1032</v>
      </c>
      <c r="C2661" s="242">
        <v>1</v>
      </c>
    </row>
    <row r="2662" spans="2:3" x14ac:dyDescent="0.25">
      <c r="B2662" s="236" t="s">
        <v>1033</v>
      </c>
      <c r="C2662" s="242">
        <v>1</v>
      </c>
    </row>
    <row r="2663" spans="2:3" x14ac:dyDescent="0.25">
      <c r="B2663" s="236" t="s">
        <v>1034</v>
      </c>
      <c r="C2663" s="242">
        <v>1</v>
      </c>
    </row>
    <row r="2664" spans="2:3" x14ac:dyDescent="0.25">
      <c r="B2664" s="236" t="s">
        <v>1035</v>
      </c>
      <c r="C2664" s="242">
        <v>1</v>
      </c>
    </row>
    <row r="2665" spans="2:3" x14ac:dyDescent="0.25">
      <c r="B2665" s="236" t="s">
        <v>1036</v>
      </c>
      <c r="C2665" s="242">
        <v>1</v>
      </c>
    </row>
    <row r="2666" spans="2:3" x14ac:dyDescent="0.25">
      <c r="B2666" s="236" t="s">
        <v>1037</v>
      </c>
      <c r="C2666" s="242">
        <v>1</v>
      </c>
    </row>
    <row r="2667" spans="2:3" x14ac:dyDescent="0.25">
      <c r="B2667" s="236" t="s">
        <v>1038</v>
      </c>
      <c r="C2667" s="242">
        <v>1</v>
      </c>
    </row>
    <row r="2668" spans="2:3" x14ac:dyDescent="0.25">
      <c r="B2668" s="236" t="s">
        <v>1039</v>
      </c>
      <c r="C2668" s="242">
        <v>1</v>
      </c>
    </row>
    <row r="2669" spans="2:3" x14ac:dyDescent="0.25">
      <c r="B2669" s="236" t="s">
        <v>1040</v>
      </c>
      <c r="C2669" s="242">
        <v>1</v>
      </c>
    </row>
    <row r="2670" spans="2:3" x14ac:dyDescent="0.25">
      <c r="B2670" s="236" t="s">
        <v>1041</v>
      </c>
      <c r="C2670" s="242">
        <v>1</v>
      </c>
    </row>
    <row r="2671" spans="2:3" x14ac:dyDescent="0.25">
      <c r="B2671" s="236" t="s">
        <v>1041</v>
      </c>
      <c r="C2671" s="242">
        <v>1</v>
      </c>
    </row>
    <row r="2672" spans="2:3" x14ac:dyDescent="0.25">
      <c r="B2672" s="236" t="s">
        <v>1041</v>
      </c>
      <c r="C2672" s="242">
        <v>1</v>
      </c>
    </row>
    <row r="2673" spans="2:3" x14ac:dyDescent="0.25">
      <c r="B2673" s="236" t="s">
        <v>1041</v>
      </c>
      <c r="C2673" s="242">
        <v>1</v>
      </c>
    </row>
    <row r="2674" spans="2:3" x14ac:dyDescent="0.25">
      <c r="B2674" s="236" t="s">
        <v>1041</v>
      </c>
      <c r="C2674" s="242">
        <v>1</v>
      </c>
    </row>
    <row r="2675" spans="2:3" x14ac:dyDescent="0.25">
      <c r="B2675" s="236" t="s">
        <v>1041</v>
      </c>
      <c r="C2675" s="242">
        <v>1</v>
      </c>
    </row>
    <row r="2676" spans="2:3" x14ac:dyDescent="0.25">
      <c r="B2676" s="236" t="s">
        <v>1041</v>
      </c>
      <c r="C2676" s="242">
        <v>1</v>
      </c>
    </row>
    <row r="2677" spans="2:3" x14ac:dyDescent="0.25">
      <c r="B2677" s="236" t="s">
        <v>1042</v>
      </c>
      <c r="C2677" s="242">
        <v>1</v>
      </c>
    </row>
    <row r="2678" spans="2:3" x14ac:dyDescent="0.25">
      <c r="B2678" s="236" t="s">
        <v>1043</v>
      </c>
      <c r="C2678" s="242">
        <v>1</v>
      </c>
    </row>
    <row r="2679" spans="2:3" x14ac:dyDescent="0.25">
      <c r="B2679" s="236" t="s">
        <v>1044</v>
      </c>
      <c r="C2679" s="242">
        <v>1</v>
      </c>
    </row>
    <row r="2680" spans="2:3" x14ac:dyDescent="0.25">
      <c r="B2680" s="236" t="s">
        <v>1045</v>
      </c>
      <c r="C2680" s="242">
        <v>1</v>
      </c>
    </row>
    <row r="2681" spans="2:3" x14ac:dyDescent="0.25">
      <c r="B2681" s="236" t="s">
        <v>1046</v>
      </c>
      <c r="C2681" s="242">
        <v>1</v>
      </c>
    </row>
    <row r="2682" spans="2:3" x14ac:dyDescent="0.25">
      <c r="B2682" s="236" t="s">
        <v>1047</v>
      </c>
      <c r="C2682" s="242">
        <v>1</v>
      </c>
    </row>
    <row r="2683" spans="2:3" x14ac:dyDescent="0.25">
      <c r="B2683" s="236" t="s">
        <v>1048</v>
      </c>
      <c r="C2683" s="242">
        <v>1</v>
      </c>
    </row>
    <row r="2684" spans="2:3" x14ac:dyDescent="0.25">
      <c r="B2684" s="236" t="s">
        <v>1049</v>
      </c>
      <c r="C2684" s="242">
        <v>1</v>
      </c>
    </row>
    <row r="2685" spans="2:3" x14ac:dyDescent="0.25">
      <c r="B2685" s="236" t="s">
        <v>1050</v>
      </c>
      <c r="C2685" s="242">
        <v>1</v>
      </c>
    </row>
    <row r="2686" spans="2:3" x14ac:dyDescent="0.25">
      <c r="B2686" s="236" t="s">
        <v>1051</v>
      </c>
      <c r="C2686" s="242">
        <v>1</v>
      </c>
    </row>
    <row r="2687" spans="2:3" x14ac:dyDescent="0.25">
      <c r="B2687" s="236" t="s">
        <v>1052</v>
      </c>
      <c r="C2687" s="242">
        <v>1</v>
      </c>
    </row>
    <row r="2688" spans="2:3" x14ac:dyDescent="0.25">
      <c r="B2688" s="236" t="s">
        <v>1053</v>
      </c>
      <c r="C2688" s="242">
        <v>1</v>
      </c>
    </row>
    <row r="2689" spans="2:3" x14ac:dyDescent="0.25">
      <c r="B2689" s="236" t="s">
        <v>1054</v>
      </c>
      <c r="C2689" s="242">
        <v>1</v>
      </c>
    </row>
    <row r="2690" spans="2:3" x14ac:dyDescent="0.25">
      <c r="B2690" s="236" t="s">
        <v>1054</v>
      </c>
      <c r="C2690" s="242">
        <v>1</v>
      </c>
    </row>
    <row r="2691" spans="2:3" x14ac:dyDescent="0.25">
      <c r="B2691" s="236" t="s">
        <v>1054</v>
      </c>
      <c r="C2691" s="242">
        <v>1</v>
      </c>
    </row>
    <row r="2692" spans="2:3" x14ac:dyDescent="0.25">
      <c r="B2692" s="236" t="s">
        <v>1054</v>
      </c>
      <c r="C2692" s="242">
        <v>1</v>
      </c>
    </row>
    <row r="2693" spans="2:3" x14ac:dyDescent="0.25">
      <c r="B2693" s="236" t="s">
        <v>1054</v>
      </c>
      <c r="C2693" s="242">
        <v>1</v>
      </c>
    </row>
    <row r="2694" spans="2:3" x14ac:dyDescent="0.25">
      <c r="B2694" s="236" t="s">
        <v>1054</v>
      </c>
      <c r="C2694" s="242">
        <v>1</v>
      </c>
    </row>
    <row r="2695" spans="2:3" x14ac:dyDescent="0.25">
      <c r="B2695" s="236" t="s">
        <v>1054</v>
      </c>
      <c r="C2695" s="242">
        <v>1</v>
      </c>
    </row>
    <row r="2696" spans="2:3" x14ac:dyDescent="0.25">
      <c r="B2696" s="236" t="s">
        <v>1054</v>
      </c>
      <c r="C2696" s="242">
        <v>1</v>
      </c>
    </row>
    <row r="2697" spans="2:3" x14ac:dyDescent="0.25">
      <c r="B2697" s="236" t="s">
        <v>1054</v>
      </c>
      <c r="C2697" s="242">
        <v>1</v>
      </c>
    </row>
    <row r="2698" spans="2:3" x14ac:dyDescent="0.25">
      <c r="B2698" s="236" t="s">
        <v>1054</v>
      </c>
      <c r="C2698" s="242">
        <v>1</v>
      </c>
    </row>
    <row r="2699" spans="2:3" x14ac:dyDescent="0.25">
      <c r="B2699" s="236" t="s">
        <v>1054</v>
      </c>
      <c r="C2699" s="242">
        <v>1</v>
      </c>
    </row>
    <row r="2700" spans="2:3" x14ac:dyDescent="0.25">
      <c r="B2700" s="236" t="s">
        <v>1054</v>
      </c>
      <c r="C2700" s="242">
        <v>1</v>
      </c>
    </row>
    <row r="2701" spans="2:3" x14ac:dyDescent="0.25">
      <c r="B2701" s="236" t="s">
        <v>1054</v>
      </c>
      <c r="C2701" s="242">
        <v>1</v>
      </c>
    </row>
    <row r="2702" spans="2:3" x14ac:dyDescent="0.25">
      <c r="B2702" s="236" t="s">
        <v>1054</v>
      </c>
      <c r="C2702" s="242">
        <v>1</v>
      </c>
    </row>
    <row r="2703" spans="2:3" x14ac:dyDescent="0.25">
      <c r="B2703" s="236" t="s">
        <v>1054</v>
      </c>
      <c r="C2703" s="242">
        <v>1</v>
      </c>
    </row>
    <row r="2704" spans="2:3" x14ac:dyDescent="0.25">
      <c r="B2704" s="236" t="s">
        <v>1055</v>
      </c>
      <c r="C2704" s="242">
        <v>1</v>
      </c>
    </row>
    <row r="2705" spans="2:3" x14ac:dyDescent="0.25">
      <c r="B2705" s="236" t="s">
        <v>1056</v>
      </c>
      <c r="C2705" s="242">
        <v>1</v>
      </c>
    </row>
    <row r="2706" spans="2:3" x14ac:dyDescent="0.25">
      <c r="B2706" s="236" t="s">
        <v>1057</v>
      </c>
      <c r="C2706" s="242">
        <v>1</v>
      </c>
    </row>
    <row r="2707" spans="2:3" x14ac:dyDescent="0.25">
      <c r="B2707" s="236" t="s">
        <v>1058</v>
      </c>
      <c r="C2707" s="242">
        <v>1</v>
      </c>
    </row>
    <row r="2708" spans="2:3" x14ac:dyDescent="0.25">
      <c r="B2708" s="236" t="s">
        <v>1058</v>
      </c>
      <c r="C2708" s="242">
        <v>1</v>
      </c>
    </row>
    <row r="2709" spans="2:3" x14ac:dyDescent="0.25">
      <c r="B2709" s="236" t="s">
        <v>1058</v>
      </c>
      <c r="C2709" s="242">
        <v>1</v>
      </c>
    </row>
    <row r="2710" spans="2:3" x14ac:dyDescent="0.25">
      <c r="B2710" s="236" t="s">
        <v>1058</v>
      </c>
      <c r="C2710" s="242">
        <v>1</v>
      </c>
    </row>
    <row r="2711" spans="2:3" x14ac:dyDescent="0.25">
      <c r="B2711" s="236" t="s">
        <v>1058</v>
      </c>
      <c r="C2711" s="242">
        <v>1</v>
      </c>
    </row>
    <row r="2712" spans="2:3" x14ac:dyDescent="0.25">
      <c r="B2712" s="236" t="s">
        <v>1058</v>
      </c>
      <c r="C2712" s="242">
        <v>1</v>
      </c>
    </row>
    <row r="2713" spans="2:3" x14ac:dyDescent="0.25">
      <c r="B2713" s="236" t="s">
        <v>1058</v>
      </c>
      <c r="C2713" s="242">
        <v>1</v>
      </c>
    </row>
    <row r="2714" spans="2:3" x14ac:dyDescent="0.25">
      <c r="B2714" s="236" t="s">
        <v>1058</v>
      </c>
      <c r="C2714" s="242">
        <v>1</v>
      </c>
    </row>
    <row r="2715" spans="2:3" x14ac:dyDescent="0.25">
      <c r="B2715" s="236" t="s">
        <v>1058</v>
      </c>
      <c r="C2715" s="242">
        <v>1</v>
      </c>
    </row>
    <row r="2716" spans="2:3" x14ac:dyDescent="0.25">
      <c r="B2716" s="236" t="s">
        <v>1058</v>
      </c>
      <c r="C2716" s="242">
        <v>1</v>
      </c>
    </row>
    <row r="2717" spans="2:3" x14ac:dyDescent="0.25">
      <c r="B2717" s="236" t="s">
        <v>1058</v>
      </c>
      <c r="C2717" s="242">
        <v>1</v>
      </c>
    </row>
    <row r="2718" spans="2:3" x14ac:dyDescent="0.25">
      <c r="B2718" s="236" t="s">
        <v>1058</v>
      </c>
      <c r="C2718" s="242">
        <v>1</v>
      </c>
    </row>
    <row r="2719" spans="2:3" x14ac:dyDescent="0.25">
      <c r="B2719" s="236" t="s">
        <v>1058</v>
      </c>
      <c r="C2719" s="242">
        <v>1</v>
      </c>
    </row>
    <row r="2720" spans="2:3" x14ac:dyDescent="0.25">
      <c r="B2720" s="236" t="s">
        <v>1058</v>
      </c>
      <c r="C2720" s="242">
        <v>1</v>
      </c>
    </row>
    <row r="2721" spans="2:3" x14ac:dyDescent="0.25">
      <c r="B2721" s="236" t="s">
        <v>1058</v>
      </c>
      <c r="C2721" s="242">
        <v>1</v>
      </c>
    </row>
    <row r="2722" spans="2:3" x14ac:dyDescent="0.25">
      <c r="B2722" s="236" t="s">
        <v>1058</v>
      </c>
      <c r="C2722" s="242">
        <v>1</v>
      </c>
    </row>
    <row r="2723" spans="2:3" x14ac:dyDescent="0.25">
      <c r="B2723" s="236" t="s">
        <v>1058</v>
      </c>
      <c r="C2723" s="242">
        <v>1</v>
      </c>
    </row>
    <row r="2724" spans="2:3" x14ac:dyDescent="0.25">
      <c r="B2724" s="236" t="s">
        <v>1058</v>
      </c>
      <c r="C2724" s="242">
        <v>1</v>
      </c>
    </row>
    <row r="2725" spans="2:3" x14ac:dyDescent="0.25">
      <c r="B2725" s="236" t="s">
        <v>1058</v>
      </c>
      <c r="C2725" s="242">
        <v>1</v>
      </c>
    </row>
    <row r="2726" spans="2:3" x14ac:dyDescent="0.25">
      <c r="B2726" s="236" t="s">
        <v>1058</v>
      </c>
      <c r="C2726" s="242">
        <v>1</v>
      </c>
    </row>
    <row r="2727" spans="2:3" x14ac:dyDescent="0.25">
      <c r="B2727" s="236" t="s">
        <v>1059</v>
      </c>
      <c r="C2727" s="242">
        <v>1</v>
      </c>
    </row>
    <row r="2728" spans="2:3" x14ac:dyDescent="0.25">
      <c r="B2728" s="236" t="s">
        <v>1059</v>
      </c>
      <c r="C2728" s="242">
        <v>1</v>
      </c>
    </row>
    <row r="2729" spans="2:3" x14ac:dyDescent="0.25">
      <c r="B2729" s="236" t="s">
        <v>1059</v>
      </c>
      <c r="C2729" s="242">
        <v>1</v>
      </c>
    </row>
    <row r="2730" spans="2:3" x14ac:dyDescent="0.25">
      <c r="B2730" s="236" t="s">
        <v>1059</v>
      </c>
      <c r="C2730" s="242">
        <v>1</v>
      </c>
    </row>
    <row r="2731" spans="2:3" x14ac:dyDescent="0.25">
      <c r="B2731" s="236" t="s">
        <v>1059</v>
      </c>
      <c r="C2731" s="242">
        <v>1</v>
      </c>
    </row>
    <row r="2732" spans="2:3" x14ac:dyDescent="0.25">
      <c r="B2732" s="236" t="s">
        <v>1060</v>
      </c>
      <c r="C2732" s="242">
        <v>1</v>
      </c>
    </row>
    <row r="2733" spans="2:3" x14ac:dyDescent="0.25">
      <c r="B2733" s="236" t="s">
        <v>1061</v>
      </c>
      <c r="C2733" s="242">
        <v>1</v>
      </c>
    </row>
    <row r="2734" spans="2:3" x14ac:dyDescent="0.25">
      <c r="B2734" s="236" t="s">
        <v>1062</v>
      </c>
      <c r="C2734" s="242">
        <v>1</v>
      </c>
    </row>
    <row r="2735" spans="2:3" x14ac:dyDescent="0.25">
      <c r="B2735" s="236" t="s">
        <v>1063</v>
      </c>
      <c r="C2735" s="242">
        <v>1</v>
      </c>
    </row>
    <row r="2736" spans="2:3" x14ac:dyDescent="0.25">
      <c r="B2736" s="236" t="s">
        <v>1063</v>
      </c>
      <c r="C2736" s="242">
        <v>1</v>
      </c>
    </row>
    <row r="2737" spans="2:3" x14ac:dyDescent="0.25">
      <c r="B2737" s="236" t="s">
        <v>1064</v>
      </c>
      <c r="C2737" s="242">
        <v>1</v>
      </c>
    </row>
    <row r="2738" spans="2:3" x14ac:dyDescent="0.25">
      <c r="B2738" s="236" t="s">
        <v>1064</v>
      </c>
      <c r="C2738" s="242">
        <v>1</v>
      </c>
    </row>
    <row r="2739" spans="2:3" x14ac:dyDescent="0.25">
      <c r="B2739" s="236" t="s">
        <v>1065</v>
      </c>
      <c r="C2739" s="242">
        <v>1</v>
      </c>
    </row>
    <row r="2740" spans="2:3" x14ac:dyDescent="0.25">
      <c r="B2740" s="236" t="s">
        <v>1066</v>
      </c>
      <c r="C2740" s="242">
        <v>1</v>
      </c>
    </row>
    <row r="2741" spans="2:3" x14ac:dyDescent="0.25">
      <c r="B2741" s="236" t="s">
        <v>1067</v>
      </c>
      <c r="C2741" s="242">
        <v>1</v>
      </c>
    </row>
    <row r="2742" spans="2:3" x14ac:dyDescent="0.25">
      <c r="B2742" s="236" t="s">
        <v>1067</v>
      </c>
      <c r="C2742" s="242">
        <v>1</v>
      </c>
    </row>
    <row r="2743" spans="2:3" x14ac:dyDescent="0.25">
      <c r="B2743" s="236" t="s">
        <v>1068</v>
      </c>
      <c r="C2743" s="242">
        <v>1</v>
      </c>
    </row>
    <row r="2744" spans="2:3" x14ac:dyDescent="0.25">
      <c r="B2744" s="236" t="s">
        <v>1068</v>
      </c>
      <c r="C2744" s="242">
        <v>1</v>
      </c>
    </row>
    <row r="2745" spans="2:3" x14ac:dyDescent="0.25">
      <c r="B2745" s="236" t="s">
        <v>1069</v>
      </c>
      <c r="C2745" s="242">
        <v>1</v>
      </c>
    </row>
    <row r="2746" spans="2:3" x14ac:dyDescent="0.25">
      <c r="B2746" s="236" t="s">
        <v>1070</v>
      </c>
      <c r="C2746" s="242">
        <v>1</v>
      </c>
    </row>
    <row r="2747" spans="2:3" x14ac:dyDescent="0.25">
      <c r="B2747" s="236" t="s">
        <v>1070</v>
      </c>
      <c r="C2747" s="242">
        <v>1</v>
      </c>
    </row>
    <row r="2748" spans="2:3" x14ac:dyDescent="0.25">
      <c r="B2748" s="236" t="s">
        <v>1071</v>
      </c>
      <c r="C2748" s="242">
        <v>1</v>
      </c>
    </row>
    <row r="2749" spans="2:3" x14ac:dyDescent="0.25">
      <c r="B2749" s="236" t="s">
        <v>1072</v>
      </c>
      <c r="C2749" s="242">
        <v>1</v>
      </c>
    </row>
    <row r="2750" spans="2:3" x14ac:dyDescent="0.25">
      <c r="B2750" s="236" t="s">
        <v>1073</v>
      </c>
      <c r="C2750" s="242">
        <v>1</v>
      </c>
    </row>
    <row r="2751" spans="2:3" x14ac:dyDescent="0.25">
      <c r="B2751" s="236" t="s">
        <v>1073</v>
      </c>
      <c r="C2751" s="242">
        <v>1</v>
      </c>
    </row>
    <row r="2752" spans="2:3" x14ac:dyDescent="0.25">
      <c r="B2752" s="236" t="s">
        <v>1074</v>
      </c>
      <c r="C2752" s="242">
        <v>1</v>
      </c>
    </row>
    <row r="2753" spans="2:3" x14ac:dyDescent="0.25">
      <c r="B2753" s="236" t="s">
        <v>1075</v>
      </c>
      <c r="C2753" s="242">
        <v>1</v>
      </c>
    </row>
    <row r="2754" spans="2:3" x14ac:dyDescent="0.25">
      <c r="B2754" s="236" t="s">
        <v>1076</v>
      </c>
      <c r="C2754" s="242">
        <v>1</v>
      </c>
    </row>
    <row r="2755" spans="2:3" x14ac:dyDescent="0.25">
      <c r="B2755" s="236" t="s">
        <v>1077</v>
      </c>
      <c r="C2755" s="242">
        <v>1</v>
      </c>
    </row>
    <row r="2756" spans="2:3" x14ac:dyDescent="0.25">
      <c r="B2756" s="236" t="s">
        <v>1078</v>
      </c>
      <c r="C2756" s="242">
        <v>1</v>
      </c>
    </row>
    <row r="2757" spans="2:3" x14ac:dyDescent="0.25">
      <c r="B2757" s="236" t="s">
        <v>1078</v>
      </c>
      <c r="C2757" s="242">
        <v>1</v>
      </c>
    </row>
    <row r="2758" spans="2:3" x14ac:dyDescent="0.25">
      <c r="B2758" s="236" t="s">
        <v>1078</v>
      </c>
      <c r="C2758" s="242">
        <v>1</v>
      </c>
    </row>
    <row r="2759" spans="2:3" x14ac:dyDescent="0.25">
      <c r="B2759" s="236" t="s">
        <v>1079</v>
      </c>
      <c r="C2759" s="242">
        <v>1</v>
      </c>
    </row>
    <row r="2760" spans="2:3" x14ac:dyDescent="0.25">
      <c r="B2760" s="236" t="s">
        <v>1080</v>
      </c>
      <c r="C2760" s="242">
        <v>1</v>
      </c>
    </row>
    <row r="2761" spans="2:3" x14ac:dyDescent="0.25">
      <c r="B2761" s="236" t="s">
        <v>1081</v>
      </c>
      <c r="C2761" s="242">
        <v>1</v>
      </c>
    </row>
    <row r="2762" spans="2:3" x14ac:dyDescent="0.25">
      <c r="B2762" s="236" t="s">
        <v>1082</v>
      </c>
      <c r="C2762" s="242">
        <v>1</v>
      </c>
    </row>
    <row r="2763" spans="2:3" x14ac:dyDescent="0.25">
      <c r="B2763" s="236" t="s">
        <v>1082</v>
      </c>
      <c r="C2763" s="242">
        <v>1</v>
      </c>
    </row>
    <row r="2764" spans="2:3" x14ac:dyDescent="0.25">
      <c r="B2764" s="236" t="s">
        <v>1082</v>
      </c>
      <c r="C2764" s="242">
        <v>1</v>
      </c>
    </row>
    <row r="2765" spans="2:3" x14ac:dyDescent="0.25">
      <c r="B2765" s="236" t="s">
        <v>1082</v>
      </c>
      <c r="C2765" s="242">
        <v>1</v>
      </c>
    </row>
    <row r="2766" spans="2:3" x14ac:dyDescent="0.25">
      <c r="B2766" s="236" t="s">
        <v>1082</v>
      </c>
      <c r="C2766" s="242">
        <v>1</v>
      </c>
    </row>
    <row r="2767" spans="2:3" x14ac:dyDescent="0.25">
      <c r="B2767" s="236" t="s">
        <v>1082</v>
      </c>
      <c r="C2767" s="242">
        <v>1</v>
      </c>
    </row>
    <row r="2768" spans="2:3" x14ac:dyDescent="0.25">
      <c r="B2768" s="236" t="s">
        <v>529</v>
      </c>
      <c r="C2768" s="242">
        <v>1</v>
      </c>
    </row>
    <row r="2769" spans="2:3" x14ac:dyDescent="0.25">
      <c r="B2769" s="236" t="s">
        <v>1083</v>
      </c>
      <c r="C2769" s="242">
        <v>1</v>
      </c>
    </row>
    <row r="2770" spans="2:3" x14ac:dyDescent="0.25">
      <c r="B2770" s="236" t="s">
        <v>1083</v>
      </c>
      <c r="C2770" s="242">
        <v>1</v>
      </c>
    </row>
    <row r="2771" spans="2:3" x14ac:dyDescent="0.25">
      <c r="B2771" s="236" t="s">
        <v>1083</v>
      </c>
      <c r="C2771" s="242">
        <v>1</v>
      </c>
    </row>
    <row r="2772" spans="2:3" x14ac:dyDescent="0.25">
      <c r="B2772" s="236" t="s">
        <v>1083</v>
      </c>
      <c r="C2772" s="242">
        <v>1</v>
      </c>
    </row>
    <row r="2773" spans="2:3" x14ac:dyDescent="0.25">
      <c r="B2773" s="236" t="s">
        <v>1083</v>
      </c>
      <c r="C2773" s="242">
        <v>1</v>
      </c>
    </row>
    <row r="2774" spans="2:3" x14ac:dyDescent="0.25">
      <c r="B2774" s="236" t="s">
        <v>1083</v>
      </c>
      <c r="C2774" s="242">
        <v>1</v>
      </c>
    </row>
    <row r="2775" spans="2:3" x14ac:dyDescent="0.25">
      <c r="B2775" s="236" t="s">
        <v>1083</v>
      </c>
      <c r="C2775" s="242">
        <v>1</v>
      </c>
    </row>
    <row r="2776" spans="2:3" x14ac:dyDescent="0.25">
      <c r="B2776" s="236" t="s">
        <v>1083</v>
      </c>
      <c r="C2776" s="242">
        <v>1</v>
      </c>
    </row>
    <row r="2777" spans="2:3" x14ac:dyDescent="0.25">
      <c r="B2777" s="236" t="s">
        <v>1083</v>
      </c>
      <c r="C2777" s="242">
        <v>1</v>
      </c>
    </row>
    <row r="2778" spans="2:3" x14ac:dyDescent="0.25">
      <c r="B2778" s="236" t="s">
        <v>1083</v>
      </c>
      <c r="C2778" s="242">
        <v>1</v>
      </c>
    </row>
    <row r="2779" spans="2:3" x14ac:dyDescent="0.25">
      <c r="B2779" s="236" t="s">
        <v>1083</v>
      </c>
      <c r="C2779" s="242">
        <v>1</v>
      </c>
    </row>
    <row r="2780" spans="2:3" x14ac:dyDescent="0.25">
      <c r="B2780" s="236" t="s">
        <v>1083</v>
      </c>
      <c r="C2780" s="242">
        <v>1</v>
      </c>
    </row>
    <row r="2781" spans="2:3" x14ac:dyDescent="0.25">
      <c r="B2781" s="236" t="s">
        <v>1084</v>
      </c>
      <c r="C2781" s="242">
        <v>1</v>
      </c>
    </row>
    <row r="2782" spans="2:3" x14ac:dyDescent="0.25">
      <c r="B2782" s="236" t="s">
        <v>1085</v>
      </c>
      <c r="C2782" s="242">
        <v>1</v>
      </c>
    </row>
    <row r="2783" spans="2:3" x14ac:dyDescent="0.25">
      <c r="B2783" s="236" t="s">
        <v>1086</v>
      </c>
      <c r="C2783" s="242">
        <v>1</v>
      </c>
    </row>
    <row r="2784" spans="2:3" x14ac:dyDescent="0.25">
      <c r="B2784" s="236" t="s">
        <v>1087</v>
      </c>
      <c r="C2784" s="242">
        <v>1</v>
      </c>
    </row>
    <row r="2785" spans="2:3" x14ac:dyDescent="0.25">
      <c r="B2785" s="236" t="s">
        <v>1088</v>
      </c>
      <c r="C2785" s="242">
        <v>1</v>
      </c>
    </row>
    <row r="2786" spans="2:3" x14ac:dyDescent="0.25">
      <c r="B2786" s="236" t="s">
        <v>1089</v>
      </c>
      <c r="C2786" s="242">
        <v>1</v>
      </c>
    </row>
    <row r="2787" spans="2:3" x14ac:dyDescent="0.25">
      <c r="B2787" s="236" t="s">
        <v>1090</v>
      </c>
      <c r="C2787" s="242">
        <v>1</v>
      </c>
    </row>
    <row r="2788" spans="2:3" x14ac:dyDescent="0.25">
      <c r="B2788" s="236" t="s">
        <v>1091</v>
      </c>
      <c r="C2788" s="242">
        <v>1</v>
      </c>
    </row>
    <row r="2789" spans="2:3" x14ac:dyDescent="0.25">
      <c r="B2789" s="236" t="s">
        <v>1092</v>
      </c>
      <c r="C2789" s="242">
        <v>1</v>
      </c>
    </row>
    <row r="2790" spans="2:3" x14ac:dyDescent="0.25">
      <c r="B2790" s="236" t="s">
        <v>1093</v>
      </c>
      <c r="C2790" s="242">
        <v>1</v>
      </c>
    </row>
    <row r="2791" spans="2:3" x14ac:dyDescent="0.25">
      <c r="B2791" s="236" t="s">
        <v>1094</v>
      </c>
      <c r="C2791" s="242">
        <v>1</v>
      </c>
    </row>
    <row r="2792" spans="2:3" x14ac:dyDescent="0.25">
      <c r="B2792" s="236" t="s">
        <v>1095</v>
      </c>
      <c r="C2792" s="242">
        <v>1</v>
      </c>
    </row>
    <row r="2793" spans="2:3" x14ac:dyDescent="0.25">
      <c r="B2793" s="236" t="s">
        <v>1096</v>
      </c>
      <c r="C2793" s="242">
        <v>1</v>
      </c>
    </row>
    <row r="2794" spans="2:3" x14ac:dyDescent="0.25">
      <c r="B2794" s="236" t="s">
        <v>1097</v>
      </c>
      <c r="C2794" s="242">
        <v>1</v>
      </c>
    </row>
    <row r="2795" spans="2:3" x14ac:dyDescent="0.25">
      <c r="B2795" s="236" t="s">
        <v>1098</v>
      </c>
      <c r="C2795" s="242">
        <v>1</v>
      </c>
    </row>
    <row r="2796" spans="2:3" x14ac:dyDescent="0.25">
      <c r="B2796" s="236" t="s">
        <v>1099</v>
      </c>
      <c r="C2796" s="242">
        <v>1</v>
      </c>
    </row>
    <row r="2797" spans="2:3" x14ac:dyDescent="0.25">
      <c r="B2797" s="236" t="s">
        <v>1100</v>
      </c>
      <c r="C2797" s="242">
        <v>1</v>
      </c>
    </row>
    <row r="2798" spans="2:3" x14ac:dyDescent="0.25">
      <c r="B2798" s="236" t="s">
        <v>1101</v>
      </c>
      <c r="C2798" s="242">
        <v>1</v>
      </c>
    </row>
    <row r="2799" spans="2:3" x14ac:dyDescent="0.25">
      <c r="B2799" s="236" t="s">
        <v>1102</v>
      </c>
      <c r="C2799" s="242">
        <v>1</v>
      </c>
    </row>
    <row r="2800" spans="2:3" x14ac:dyDescent="0.25">
      <c r="B2800" s="236" t="s">
        <v>1103</v>
      </c>
      <c r="C2800" s="242">
        <v>1</v>
      </c>
    </row>
    <row r="2801" spans="2:3" x14ac:dyDescent="0.25">
      <c r="B2801" s="236" t="s">
        <v>1104</v>
      </c>
      <c r="C2801" s="242">
        <v>1</v>
      </c>
    </row>
    <row r="2802" spans="2:3" x14ac:dyDescent="0.25">
      <c r="B2802" s="236" t="s">
        <v>1105</v>
      </c>
      <c r="C2802" s="242">
        <v>1</v>
      </c>
    </row>
    <row r="2803" spans="2:3" x14ac:dyDescent="0.25">
      <c r="B2803" s="236" t="s">
        <v>1106</v>
      </c>
      <c r="C2803" s="242">
        <v>1</v>
      </c>
    </row>
    <row r="2804" spans="2:3" x14ac:dyDescent="0.25">
      <c r="B2804" s="236" t="s">
        <v>1107</v>
      </c>
      <c r="C2804" s="242">
        <v>1</v>
      </c>
    </row>
    <row r="2805" spans="2:3" x14ac:dyDescent="0.25">
      <c r="B2805" s="236" t="s">
        <v>1108</v>
      </c>
      <c r="C2805" s="242">
        <v>1</v>
      </c>
    </row>
    <row r="2806" spans="2:3" x14ac:dyDescent="0.25">
      <c r="B2806" s="236" t="s">
        <v>1109</v>
      </c>
      <c r="C2806" s="242">
        <v>1</v>
      </c>
    </row>
    <row r="2807" spans="2:3" x14ac:dyDescent="0.25">
      <c r="B2807" s="236" t="s">
        <v>1110</v>
      </c>
      <c r="C2807" s="242">
        <v>1</v>
      </c>
    </row>
    <row r="2808" spans="2:3" x14ac:dyDescent="0.25">
      <c r="B2808" s="236" t="s">
        <v>1111</v>
      </c>
      <c r="C2808" s="242">
        <v>1</v>
      </c>
    </row>
    <row r="2809" spans="2:3" x14ac:dyDescent="0.25">
      <c r="B2809" s="236" t="s">
        <v>1112</v>
      </c>
      <c r="C2809" s="242">
        <v>1</v>
      </c>
    </row>
    <row r="2810" spans="2:3" x14ac:dyDescent="0.25">
      <c r="B2810" s="236" t="s">
        <v>1113</v>
      </c>
      <c r="C2810" s="242">
        <v>1</v>
      </c>
    </row>
    <row r="2811" spans="2:3" x14ac:dyDescent="0.25">
      <c r="B2811" s="236" t="s">
        <v>1114</v>
      </c>
      <c r="C2811" s="242">
        <v>1</v>
      </c>
    </row>
    <row r="2812" spans="2:3" x14ac:dyDescent="0.25">
      <c r="B2812" s="236" t="s">
        <v>1115</v>
      </c>
      <c r="C2812" s="242">
        <v>1</v>
      </c>
    </row>
    <row r="2813" spans="2:3" x14ac:dyDescent="0.25">
      <c r="B2813" s="236" t="s">
        <v>1116</v>
      </c>
      <c r="C2813" s="242">
        <v>1</v>
      </c>
    </row>
    <row r="2814" spans="2:3" x14ac:dyDescent="0.25">
      <c r="B2814" s="236" t="s">
        <v>1117</v>
      </c>
      <c r="C2814" s="242">
        <v>1</v>
      </c>
    </row>
    <row r="2815" spans="2:3" x14ac:dyDescent="0.25">
      <c r="B2815" s="236" t="s">
        <v>1118</v>
      </c>
      <c r="C2815" s="242">
        <v>1</v>
      </c>
    </row>
    <row r="2816" spans="2:3" x14ac:dyDescent="0.25">
      <c r="B2816" s="236" t="s">
        <v>1119</v>
      </c>
      <c r="C2816" s="242">
        <v>1</v>
      </c>
    </row>
    <row r="2817" spans="2:3" x14ac:dyDescent="0.25">
      <c r="B2817" s="236" t="s">
        <v>1120</v>
      </c>
      <c r="C2817" s="242">
        <v>1</v>
      </c>
    </row>
    <row r="2818" spans="2:3" x14ac:dyDescent="0.25">
      <c r="B2818" s="236" t="s">
        <v>1121</v>
      </c>
      <c r="C2818" s="242">
        <v>1</v>
      </c>
    </row>
    <row r="2819" spans="2:3" x14ac:dyDescent="0.25">
      <c r="B2819" s="236" t="s">
        <v>1122</v>
      </c>
      <c r="C2819" s="242">
        <v>1</v>
      </c>
    </row>
    <row r="2820" spans="2:3" x14ac:dyDescent="0.25">
      <c r="B2820" s="236" t="s">
        <v>1123</v>
      </c>
      <c r="C2820" s="242">
        <v>1</v>
      </c>
    </row>
    <row r="2821" spans="2:3" x14ac:dyDescent="0.25">
      <c r="B2821" s="236" t="s">
        <v>529</v>
      </c>
      <c r="C2821" s="242">
        <v>1</v>
      </c>
    </row>
    <row r="2822" spans="2:3" x14ac:dyDescent="0.25">
      <c r="B2822" s="236" t="s">
        <v>529</v>
      </c>
      <c r="C2822" s="242">
        <v>1</v>
      </c>
    </row>
    <row r="2823" spans="2:3" x14ac:dyDescent="0.25">
      <c r="B2823" s="236" t="s">
        <v>529</v>
      </c>
      <c r="C2823" s="242">
        <v>1</v>
      </c>
    </row>
    <row r="2824" spans="2:3" x14ac:dyDescent="0.25">
      <c r="B2824" s="236" t="s">
        <v>529</v>
      </c>
      <c r="C2824" s="242">
        <v>1</v>
      </c>
    </row>
    <row r="2825" spans="2:3" x14ac:dyDescent="0.25">
      <c r="B2825" s="236" t="s">
        <v>529</v>
      </c>
      <c r="C2825" s="242">
        <v>1</v>
      </c>
    </row>
    <row r="2826" spans="2:3" x14ac:dyDescent="0.25">
      <c r="B2826" s="236" t="s">
        <v>529</v>
      </c>
      <c r="C2826" s="242">
        <v>1</v>
      </c>
    </row>
    <row r="2827" spans="2:3" x14ac:dyDescent="0.25">
      <c r="B2827" s="236" t="s">
        <v>529</v>
      </c>
      <c r="C2827" s="242">
        <v>1</v>
      </c>
    </row>
    <row r="2828" spans="2:3" x14ac:dyDescent="0.25">
      <c r="B2828" s="236" t="s">
        <v>529</v>
      </c>
      <c r="C2828" s="242">
        <v>1</v>
      </c>
    </row>
    <row r="2829" spans="2:3" x14ac:dyDescent="0.25">
      <c r="B2829" s="236" t="s">
        <v>529</v>
      </c>
      <c r="C2829" s="242">
        <v>1</v>
      </c>
    </row>
    <row r="2830" spans="2:3" x14ac:dyDescent="0.25">
      <c r="B2830" s="236" t="s">
        <v>529</v>
      </c>
      <c r="C2830" s="242">
        <v>1</v>
      </c>
    </row>
    <row r="2831" spans="2:3" x14ac:dyDescent="0.25">
      <c r="B2831" s="236" t="s">
        <v>529</v>
      </c>
      <c r="C2831" s="242">
        <v>1</v>
      </c>
    </row>
    <row r="2832" spans="2:3" x14ac:dyDescent="0.25">
      <c r="B2832" s="236" t="s">
        <v>529</v>
      </c>
      <c r="C2832" s="242">
        <v>1</v>
      </c>
    </row>
    <row r="2833" spans="2:3" x14ac:dyDescent="0.25">
      <c r="B2833" s="236" t="s">
        <v>529</v>
      </c>
      <c r="C2833" s="242">
        <v>1</v>
      </c>
    </row>
    <row r="2834" spans="2:3" x14ac:dyDescent="0.25">
      <c r="B2834" s="236" t="s">
        <v>1124</v>
      </c>
      <c r="C2834" s="242">
        <v>1</v>
      </c>
    </row>
    <row r="2835" spans="2:3" x14ac:dyDescent="0.25">
      <c r="B2835" s="236" t="s">
        <v>1125</v>
      </c>
      <c r="C2835" s="242">
        <v>1</v>
      </c>
    </row>
    <row r="2836" spans="2:3" x14ac:dyDescent="0.25">
      <c r="B2836" s="236" t="s">
        <v>1125</v>
      </c>
      <c r="C2836" s="242">
        <v>1</v>
      </c>
    </row>
    <row r="2837" spans="2:3" x14ac:dyDescent="0.25">
      <c r="B2837" s="236" t="s">
        <v>1126</v>
      </c>
      <c r="C2837" s="242">
        <v>1</v>
      </c>
    </row>
    <row r="2838" spans="2:3" x14ac:dyDescent="0.25">
      <c r="B2838" s="236" t="s">
        <v>1127</v>
      </c>
      <c r="C2838" s="242">
        <v>1</v>
      </c>
    </row>
    <row r="2839" spans="2:3" x14ac:dyDescent="0.25">
      <c r="B2839" s="236" t="s">
        <v>1128</v>
      </c>
      <c r="C2839" s="242">
        <v>1</v>
      </c>
    </row>
    <row r="2840" spans="2:3" x14ac:dyDescent="0.25">
      <c r="B2840" s="236" t="s">
        <v>1129</v>
      </c>
      <c r="C2840" s="242">
        <v>1</v>
      </c>
    </row>
    <row r="2841" spans="2:3" x14ac:dyDescent="0.25">
      <c r="B2841" s="236" t="s">
        <v>1130</v>
      </c>
      <c r="C2841" s="242">
        <v>1</v>
      </c>
    </row>
    <row r="2842" spans="2:3" x14ac:dyDescent="0.25">
      <c r="B2842" s="236" t="s">
        <v>1131</v>
      </c>
      <c r="C2842" s="242">
        <v>1</v>
      </c>
    </row>
    <row r="2843" spans="2:3" x14ac:dyDescent="0.25">
      <c r="B2843" s="236" t="s">
        <v>1083</v>
      </c>
      <c r="C2843" s="242">
        <v>1</v>
      </c>
    </row>
    <row r="2844" spans="2:3" x14ac:dyDescent="0.25">
      <c r="B2844" s="236" t="s">
        <v>1083</v>
      </c>
      <c r="C2844" s="242">
        <v>1</v>
      </c>
    </row>
    <row r="2845" spans="2:3" x14ac:dyDescent="0.25">
      <c r="B2845" s="236" t="s">
        <v>1083</v>
      </c>
      <c r="C2845" s="242">
        <v>1</v>
      </c>
    </row>
    <row r="2846" spans="2:3" x14ac:dyDescent="0.25">
      <c r="B2846" s="236" t="s">
        <v>1083</v>
      </c>
      <c r="C2846" s="242">
        <v>1</v>
      </c>
    </row>
    <row r="2847" spans="2:3" x14ac:dyDescent="0.25">
      <c r="B2847" s="236" t="s">
        <v>1132</v>
      </c>
      <c r="C2847" s="242">
        <v>1</v>
      </c>
    </row>
    <row r="2848" spans="2:3" x14ac:dyDescent="0.25">
      <c r="B2848" s="236" t="s">
        <v>423</v>
      </c>
      <c r="C2848" s="242">
        <v>1</v>
      </c>
    </row>
    <row r="2849" spans="2:3" x14ac:dyDescent="0.25">
      <c r="B2849" s="236" t="s">
        <v>1133</v>
      </c>
      <c r="C2849" s="242">
        <v>1</v>
      </c>
    </row>
    <row r="2850" spans="2:3" x14ac:dyDescent="0.25">
      <c r="B2850" s="236" t="s">
        <v>1134</v>
      </c>
      <c r="C2850" s="242">
        <v>1</v>
      </c>
    </row>
    <row r="2851" spans="2:3" x14ac:dyDescent="0.25">
      <c r="B2851" s="236" t="s">
        <v>1135</v>
      </c>
      <c r="C2851" s="242">
        <v>1</v>
      </c>
    </row>
    <row r="2852" spans="2:3" x14ac:dyDescent="0.25">
      <c r="B2852" s="236" t="s">
        <v>1136</v>
      </c>
      <c r="C2852" s="242">
        <v>1</v>
      </c>
    </row>
    <row r="2853" spans="2:3" x14ac:dyDescent="0.25">
      <c r="B2853" s="236" t="s">
        <v>1137</v>
      </c>
      <c r="C2853" s="242">
        <v>1</v>
      </c>
    </row>
    <row r="2854" spans="2:3" x14ac:dyDescent="0.25">
      <c r="B2854" s="236" t="s">
        <v>1138</v>
      </c>
      <c r="C2854" s="242">
        <v>1</v>
      </c>
    </row>
    <row r="2855" spans="2:3" x14ac:dyDescent="0.25">
      <c r="B2855" s="236" t="s">
        <v>1139</v>
      </c>
      <c r="C2855" s="242">
        <v>1</v>
      </c>
    </row>
    <row r="2856" spans="2:3" x14ac:dyDescent="0.25">
      <c r="B2856" s="236" t="s">
        <v>438</v>
      </c>
      <c r="C2856" s="242">
        <v>1</v>
      </c>
    </row>
    <row r="2857" spans="2:3" x14ac:dyDescent="0.25">
      <c r="B2857" s="236" t="s">
        <v>438</v>
      </c>
      <c r="C2857" s="242">
        <v>1</v>
      </c>
    </row>
    <row r="2858" spans="2:3" x14ac:dyDescent="0.25">
      <c r="B2858" s="236" t="s">
        <v>1140</v>
      </c>
      <c r="C2858" s="242">
        <v>1</v>
      </c>
    </row>
    <row r="2859" spans="2:3" x14ac:dyDescent="0.25">
      <c r="B2859" s="236" t="s">
        <v>1140</v>
      </c>
      <c r="C2859" s="242">
        <v>1</v>
      </c>
    </row>
    <row r="2860" spans="2:3" x14ac:dyDescent="0.25">
      <c r="B2860" s="236" t="s">
        <v>1141</v>
      </c>
      <c r="C2860" s="242">
        <v>1</v>
      </c>
    </row>
    <row r="2861" spans="2:3" x14ac:dyDescent="0.25">
      <c r="B2861" s="236" t="s">
        <v>1141</v>
      </c>
      <c r="C2861" s="242">
        <v>1</v>
      </c>
    </row>
    <row r="2862" spans="2:3" x14ac:dyDescent="0.25">
      <c r="B2862" s="236" t="s">
        <v>1142</v>
      </c>
      <c r="C2862" s="242">
        <v>1</v>
      </c>
    </row>
    <row r="2863" spans="2:3" x14ac:dyDescent="0.25">
      <c r="B2863" s="236" t="s">
        <v>1143</v>
      </c>
      <c r="C2863" s="242">
        <v>1</v>
      </c>
    </row>
    <row r="2864" spans="2:3" x14ac:dyDescent="0.25">
      <c r="B2864" s="236" t="s">
        <v>1144</v>
      </c>
      <c r="C2864" s="242">
        <v>1</v>
      </c>
    </row>
    <row r="2865" spans="2:3" x14ac:dyDescent="0.25">
      <c r="B2865" s="236" t="s">
        <v>640</v>
      </c>
      <c r="C2865" s="242">
        <v>1</v>
      </c>
    </row>
    <row r="2866" spans="2:3" x14ac:dyDescent="0.25">
      <c r="B2866" s="236" t="s">
        <v>1145</v>
      </c>
      <c r="C2866" s="242">
        <v>1</v>
      </c>
    </row>
    <row r="2867" spans="2:3" x14ac:dyDescent="0.25">
      <c r="B2867" s="236" t="s">
        <v>1146</v>
      </c>
      <c r="C2867" s="242">
        <v>1</v>
      </c>
    </row>
    <row r="2868" spans="2:3" x14ac:dyDescent="0.25">
      <c r="B2868" s="236" t="s">
        <v>1147</v>
      </c>
      <c r="C2868" s="242">
        <v>1</v>
      </c>
    </row>
    <row r="2869" spans="2:3" x14ac:dyDescent="0.25">
      <c r="B2869" s="236" t="s">
        <v>1148</v>
      </c>
      <c r="C2869" s="242">
        <v>1</v>
      </c>
    </row>
    <row r="2870" spans="2:3" x14ac:dyDescent="0.25">
      <c r="B2870" s="236" t="s">
        <v>460</v>
      </c>
      <c r="C2870" s="242">
        <v>1</v>
      </c>
    </row>
    <row r="2871" spans="2:3" x14ac:dyDescent="0.25">
      <c r="B2871" s="236" t="s">
        <v>1149</v>
      </c>
      <c r="C2871" s="242">
        <v>1</v>
      </c>
    </row>
    <row r="2872" spans="2:3" x14ac:dyDescent="0.25">
      <c r="B2872" s="236" t="s">
        <v>1150</v>
      </c>
      <c r="C2872" s="242">
        <v>1</v>
      </c>
    </row>
    <row r="2873" spans="2:3" x14ac:dyDescent="0.25">
      <c r="B2873" s="236" t="s">
        <v>1151</v>
      </c>
      <c r="C2873" s="242">
        <v>1</v>
      </c>
    </row>
    <row r="2874" spans="2:3" x14ac:dyDescent="0.25">
      <c r="B2874" s="236" t="s">
        <v>1152</v>
      </c>
      <c r="C2874" s="242">
        <v>1</v>
      </c>
    </row>
    <row r="2875" spans="2:3" x14ac:dyDescent="0.25">
      <c r="B2875" s="236" t="s">
        <v>1153</v>
      </c>
      <c r="C2875" s="242">
        <v>1</v>
      </c>
    </row>
    <row r="2876" spans="2:3" x14ac:dyDescent="0.25">
      <c r="B2876" s="236" t="s">
        <v>1154</v>
      </c>
      <c r="C2876" s="242">
        <v>1</v>
      </c>
    </row>
    <row r="2877" spans="2:3" x14ac:dyDescent="0.25">
      <c r="B2877" s="236" t="s">
        <v>1155</v>
      </c>
      <c r="C2877" s="242">
        <v>1</v>
      </c>
    </row>
    <row r="2878" spans="2:3" x14ac:dyDescent="0.25">
      <c r="B2878" s="236" t="s">
        <v>1156</v>
      </c>
      <c r="C2878" s="242">
        <v>1</v>
      </c>
    </row>
    <row r="2879" spans="2:3" x14ac:dyDescent="0.25">
      <c r="B2879" s="236" t="s">
        <v>489</v>
      </c>
      <c r="C2879" s="242">
        <v>1</v>
      </c>
    </row>
    <row r="2880" spans="2:3" x14ac:dyDescent="0.25">
      <c r="B2880" s="236" t="s">
        <v>1157</v>
      </c>
      <c r="C2880" s="242">
        <v>1</v>
      </c>
    </row>
    <row r="2881" spans="2:3" x14ac:dyDescent="0.25">
      <c r="B2881" s="236" t="s">
        <v>1158</v>
      </c>
      <c r="C2881" s="242">
        <v>1</v>
      </c>
    </row>
    <row r="2882" spans="2:3" x14ac:dyDescent="0.25">
      <c r="B2882" s="236" t="s">
        <v>474</v>
      </c>
      <c r="C2882" s="242">
        <v>1</v>
      </c>
    </row>
    <row r="2883" spans="2:3" x14ac:dyDescent="0.25">
      <c r="B2883" s="236" t="s">
        <v>1159</v>
      </c>
      <c r="C2883" s="242">
        <v>1</v>
      </c>
    </row>
    <row r="2884" spans="2:3" x14ac:dyDescent="0.25">
      <c r="B2884" s="236" t="s">
        <v>1084</v>
      </c>
      <c r="C2884" s="242">
        <v>1</v>
      </c>
    </row>
    <row r="2885" spans="2:3" x14ac:dyDescent="0.25">
      <c r="B2885" s="236" t="s">
        <v>1160</v>
      </c>
      <c r="C2885" s="242">
        <v>1</v>
      </c>
    </row>
    <row r="2886" spans="2:3" x14ac:dyDescent="0.25">
      <c r="B2886" s="236" t="s">
        <v>508</v>
      </c>
      <c r="C2886" s="242">
        <v>1</v>
      </c>
    </row>
    <row r="2887" spans="2:3" x14ac:dyDescent="0.25">
      <c r="B2887" s="236" t="s">
        <v>1161</v>
      </c>
      <c r="C2887" s="242">
        <v>1</v>
      </c>
    </row>
    <row r="2888" spans="2:3" x14ac:dyDescent="0.25">
      <c r="B2888" s="236" t="s">
        <v>1162</v>
      </c>
      <c r="C2888" s="242">
        <v>1</v>
      </c>
    </row>
    <row r="2889" spans="2:3" x14ac:dyDescent="0.25">
      <c r="B2889" s="236" t="s">
        <v>1163</v>
      </c>
      <c r="C2889" s="242">
        <v>1</v>
      </c>
    </row>
    <row r="2890" spans="2:3" x14ac:dyDescent="0.25">
      <c r="B2890" s="236" t="s">
        <v>1164</v>
      </c>
      <c r="C2890" s="242">
        <v>1</v>
      </c>
    </row>
    <row r="2891" spans="2:3" x14ac:dyDescent="0.25">
      <c r="B2891" s="236" t="s">
        <v>1165</v>
      </c>
      <c r="C2891" s="242">
        <v>1</v>
      </c>
    </row>
    <row r="2892" spans="2:3" x14ac:dyDescent="0.25">
      <c r="B2892" s="236" t="s">
        <v>1166</v>
      </c>
      <c r="C2892" s="242">
        <v>1</v>
      </c>
    </row>
    <row r="2893" spans="2:3" x14ac:dyDescent="0.25">
      <c r="B2893" s="236" t="s">
        <v>1167</v>
      </c>
      <c r="C2893" s="242">
        <v>1</v>
      </c>
    </row>
    <row r="2894" spans="2:3" x14ac:dyDescent="0.25">
      <c r="B2894" s="236" t="s">
        <v>1168</v>
      </c>
      <c r="C2894" s="242">
        <v>1</v>
      </c>
    </row>
    <row r="2895" spans="2:3" x14ac:dyDescent="0.25">
      <c r="B2895" s="236" t="s">
        <v>1169</v>
      </c>
      <c r="C2895" s="242">
        <v>1</v>
      </c>
    </row>
    <row r="2896" spans="2:3" x14ac:dyDescent="0.25">
      <c r="B2896" s="236" t="s">
        <v>1170</v>
      </c>
      <c r="C2896" s="242">
        <v>1</v>
      </c>
    </row>
    <row r="2897" spans="2:3" x14ac:dyDescent="0.25">
      <c r="B2897" s="236" t="s">
        <v>1171</v>
      </c>
      <c r="C2897" s="242">
        <v>1</v>
      </c>
    </row>
    <row r="2898" spans="2:3" x14ac:dyDescent="0.25">
      <c r="B2898" s="236" t="s">
        <v>1172</v>
      </c>
      <c r="C2898" s="242">
        <v>1</v>
      </c>
    </row>
    <row r="2899" spans="2:3" x14ac:dyDescent="0.25">
      <c r="B2899" s="236" t="s">
        <v>1173</v>
      </c>
      <c r="C2899" s="242">
        <v>1</v>
      </c>
    </row>
    <row r="2900" spans="2:3" x14ac:dyDescent="0.25">
      <c r="B2900" s="236" t="s">
        <v>1174</v>
      </c>
      <c r="C2900" s="242">
        <v>1</v>
      </c>
    </row>
    <row r="2901" spans="2:3" x14ac:dyDescent="0.25">
      <c r="B2901" s="236" t="s">
        <v>1175</v>
      </c>
      <c r="C2901" s="242">
        <v>1</v>
      </c>
    </row>
    <row r="2902" spans="2:3" x14ac:dyDescent="0.25">
      <c r="B2902" s="236" t="s">
        <v>1176</v>
      </c>
      <c r="C2902" s="242">
        <v>1</v>
      </c>
    </row>
    <row r="2903" spans="2:3" x14ac:dyDescent="0.25">
      <c r="B2903" s="236" t="s">
        <v>1177</v>
      </c>
      <c r="C2903" s="242">
        <v>1</v>
      </c>
    </row>
    <row r="2904" spans="2:3" x14ac:dyDescent="0.25">
      <c r="B2904" s="236" t="s">
        <v>1178</v>
      </c>
      <c r="C2904" s="242">
        <v>1</v>
      </c>
    </row>
    <row r="2905" spans="2:3" x14ac:dyDescent="0.25">
      <c r="B2905" s="236" t="s">
        <v>1179</v>
      </c>
      <c r="C2905" s="242">
        <v>1</v>
      </c>
    </row>
    <row r="2906" spans="2:3" x14ac:dyDescent="0.25">
      <c r="B2906" s="236" t="s">
        <v>1180</v>
      </c>
      <c r="C2906" s="242">
        <v>1</v>
      </c>
    </row>
    <row r="2907" spans="2:3" x14ac:dyDescent="0.25">
      <c r="B2907" s="236" t="s">
        <v>1181</v>
      </c>
      <c r="C2907" s="242">
        <v>1</v>
      </c>
    </row>
    <row r="2908" spans="2:3" x14ac:dyDescent="0.25">
      <c r="B2908" s="236" t="s">
        <v>1182</v>
      </c>
      <c r="C2908" s="242">
        <v>1</v>
      </c>
    </row>
    <row r="2909" spans="2:3" x14ac:dyDescent="0.25">
      <c r="B2909" s="236" t="s">
        <v>1183</v>
      </c>
      <c r="C2909" s="242">
        <v>1</v>
      </c>
    </row>
    <row r="2910" spans="2:3" x14ac:dyDescent="0.25">
      <c r="B2910" s="236" t="s">
        <v>1184</v>
      </c>
      <c r="C2910" s="242">
        <v>1</v>
      </c>
    </row>
    <row r="2911" spans="2:3" x14ac:dyDescent="0.25">
      <c r="B2911" s="236" t="s">
        <v>1185</v>
      </c>
      <c r="C2911" s="242">
        <v>1</v>
      </c>
    </row>
    <row r="2912" spans="2:3" x14ac:dyDescent="0.25">
      <c r="B2912" s="236" t="s">
        <v>1186</v>
      </c>
      <c r="C2912" s="242">
        <v>1</v>
      </c>
    </row>
    <row r="2913" spans="2:3" x14ac:dyDescent="0.25">
      <c r="B2913" s="236" t="s">
        <v>1187</v>
      </c>
      <c r="C2913" s="242">
        <v>1</v>
      </c>
    </row>
    <row r="2914" spans="2:3" x14ac:dyDescent="0.25">
      <c r="B2914" s="236" t="s">
        <v>1188</v>
      </c>
      <c r="C2914" s="242">
        <v>1</v>
      </c>
    </row>
    <row r="2915" spans="2:3" x14ac:dyDescent="0.25">
      <c r="B2915" s="236" t="s">
        <v>1189</v>
      </c>
      <c r="C2915" s="242">
        <v>1</v>
      </c>
    </row>
    <row r="2916" spans="2:3" x14ac:dyDescent="0.25">
      <c r="B2916" s="236" t="s">
        <v>1189</v>
      </c>
      <c r="C2916" s="242">
        <v>1</v>
      </c>
    </row>
    <row r="2917" spans="2:3" x14ac:dyDescent="0.25">
      <c r="B2917" s="236" t="s">
        <v>1190</v>
      </c>
      <c r="C2917" s="242">
        <v>1</v>
      </c>
    </row>
    <row r="2918" spans="2:3" x14ac:dyDescent="0.25">
      <c r="B2918" s="236" t="s">
        <v>1190</v>
      </c>
      <c r="C2918" s="242">
        <v>1</v>
      </c>
    </row>
    <row r="2919" spans="2:3" x14ac:dyDescent="0.25">
      <c r="B2919" s="236" t="s">
        <v>1191</v>
      </c>
      <c r="C2919" s="242">
        <v>1</v>
      </c>
    </row>
    <row r="2920" spans="2:3" x14ac:dyDescent="0.25">
      <c r="B2920" s="236" t="s">
        <v>1191</v>
      </c>
      <c r="C2920" s="242">
        <v>1</v>
      </c>
    </row>
    <row r="2921" spans="2:3" x14ac:dyDescent="0.25">
      <c r="B2921" s="236" t="s">
        <v>1192</v>
      </c>
      <c r="C2921" s="242">
        <v>1</v>
      </c>
    </row>
    <row r="2922" spans="2:3" x14ac:dyDescent="0.25">
      <c r="B2922" s="236" t="s">
        <v>1192</v>
      </c>
      <c r="C2922" s="242">
        <v>1</v>
      </c>
    </row>
    <row r="2923" spans="2:3" x14ac:dyDescent="0.25">
      <c r="B2923" s="236" t="s">
        <v>1193</v>
      </c>
      <c r="C2923" s="242">
        <v>1</v>
      </c>
    </row>
    <row r="2924" spans="2:3" x14ac:dyDescent="0.25">
      <c r="B2924" s="236" t="s">
        <v>1194</v>
      </c>
      <c r="C2924" s="242">
        <v>1</v>
      </c>
    </row>
    <row r="2925" spans="2:3" x14ac:dyDescent="0.25">
      <c r="B2925" s="236" t="s">
        <v>1195</v>
      </c>
      <c r="C2925" s="242">
        <v>1</v>
      </c>
    </row>
    <row r="2926" spans="2:3" x14ac:dyDescent="0.25">
      <c r="B2926" s="236" t="s">
        <v>1196</v>
      </c>
      <c r="C2926" s="242">
        <v>1</v>
      </c>
    </row>
    <row r="2927" spans="2:3" x14ac:dyDescent="0.25">
      <c r="B2927" s="236" t="s">
        <v>1197</v>
      </c>
      <c r="C2927" s="242">
        <v>1</v>
      </c>
    </row>
    <row r="2928" spans="2:3" x14ac:dyDescent="0.25">
      <c r="B2928" s="236" t="s">
        <v>1198</v>
      </c>
      <c r="C2928" s="242">
        <v>1</v>
      </c>
    </row>
    <row r="2929" spans="2:3" x14ac:dyDescent="0.25">
      <c r="B2929" s="236" t="s">
        <v>1199</v>
      </c>
      <c r="C2929" s="242">
        <v>1</v>
      </c>
    </row>
    <row r="2930" spans="2:3" x14ac:dyDescent="0.25">
      <c r="B2930" s="236" t="s">
        <v>1200</v>
      </c>
      <c r="C2930" s="242">
        <v>1</v>
      </c>
    </row>
    <row r="2931" spans="2:3" x14ac:dyDescent="0.25">
      <c r="B2931" s="236" t="s">
        <v>1201</v>
      </c>
      <c r="C2931" s="242">
        <v>1</v>
      </c>
    </row>
    <row r="2932" spans="2:3" x14ac:dyDescent="0.25">
      <c r="B2932" s="236" t="s">
        <v>1202</v>
      </c>
      <c r="C2932" s="242">
        <v>1</v>
      </c>
    </row>
    <row r="2933" spans="2:3" x14ac:dyDescent="0.25">
      <c r="B2933" s="236" t="s">
        <v>1203</v>
      </c>
      <c r="C2933" s="242">
        <v>1</v>
      </c>
    </row>
    <row r="2934" spans="2:3" x14ac:dyDescent="0.25">
      <c r="B2934" s="236" t="s">
        <v>1204</v>
      </c>
      <c r="C2934" s="242">
        <v>1</v>
      </c>
    </row>
    <row r="2935" spans="2:3" x14ac:dyDescent="0.25">
      <c r="B2935" s="236" t="s">
        <v>1205</v>
      </c>
      <c r="C2935" s="242">
        <v>1</v>
      </c>
    </row>
    <row r="2936" spans="2:3" x14ac:dyDescent="0.25">
      <c r="B2936" s="236" t="s">
        <v>1206</v>
      </c>
      <c r="C2936" s="242">
        <v>1</v>
      </c>
    </row>
    <row r="2937" spans="2:3" x14ac:dyDescent="0.25">
      <c r="B2937" s="236" t="s">
        <v>1207</v>
      </c>
      <c r="C2937" s="242">
        <v>1</v>
      </c>
    </row>
    <row r="2938" spans="2:3" x14ac:dyDescent="0.25">
      <c r="B2938" s="236" t="s">
        <v>1208</v>
      </c>
      <c r="C2938" s="242">
        <v>1</v>
      </c>
    </row>
    <row r="2939" spans="2:3" x14ac:dyDescent="0.25">
      <c r="B2939" s="236" t="s">
        <v>1209</v>
      </c>
      <c r="C2939" s="242">
        <v>1</v>
      </c>
    </row>
    <row r="2940" spans="2:3" x14ac:dyDescent="0.25">
      <c r="B2940" s="236" t="s">
        <v>1210</v>
      </c>
      <c r="C2940" s="242">
        <v>1</v>
      </c>
    </row>
    <row r="2941" spans="2:3" x14ac:dyDescent="0.25">
      <c r="B2941" s="236" t="s">
        <v>1211</v>
      </c>
      <c r="C2941" s="242">
        <v>1</v>
      </c>
    </row>
    <row r="2942" spans="2:3" x14ac:dyDescent="0.25">
      <c r="B2942" s="236" t="s">
        <v>1212</v>
      </c>
      <c r="C2942" s="242">
        <v>1</v>
      </c>
    </row>
    <row r="2943" spans="2:3" x14ac:dyDescent="0.25">
      <c r="B2943" s="236" t="s">
        <v>1213</v>
      </c>
      <c r="C2943" s="242">
        <v>1</v>
      </c>
    </row>
    <row r="2944" spans="2:3" x14ac:dyDescent="0.25">
      <c r="B2944" s="236" t="s">
        <v>1214</v>
      </c>
      <c r="C2944" s="242">
        <v>1</v>
      </c>
    </row>
    <row r="2945" spans="2:3" x14ac:dyDescent="0.25">
      <c r="B2945" s="236" t="s">
        <v>1215</v>
      </c>
      <c r="C2945" s="242">
        <v>1</v>
      </c>
    </row>
    <row r="2946" spans="2:3" x14ac:dyDescent="0.25">
      <c r="B2946" s="236" t="s">
        <v>1216</v>
      </c>
      <c r="C2946" s="242">
        <v>1</v>
      </c>
    </row>
    <row r="2947" spans="2:3" x14ac:dyDescent="0.25">
      <c r="B2947" s="236" t="s">
        <v>1217</v>
      </c>
      <c r="C2947" s="242">
        <v>1</v>
      </c>
    </row>
    <row r="2948" spans="2:3" x14ac:dyDescent="0.25">
      <c r="B2948" s="236" t="s">
        <v>1218</v>
      </c>
      <c r="C2948" s="242">
        <v>1</v>
      </c>
    </row>
    <row r="2949" spans="2:3" x14ac:dyDescent="0.25">
      <c r="B2949" s="236" t="s">
        <v>1219</v>
      </c>
      <c r="C2949" s="242">
        <v>1</v>
      </c>
    </row>
    <row r="2950" spans="2:3" x14ac:dyDescent="0.25">
      <c r="B2950" s="236" t="s">
        <v>1220</v>
      </c>
      <c r="C2950" s="242">
        <v>1</v>
      </c>
    </row>
    <row r="2951" spans="2:3" x14ac:dyDescent="0.25">
      <c r="B2951" s="236" t="s">
        <v>1221</v>
      </c>
      <c r="C2951" s="242">
        <v>1</v>
      </c>
    </row>
    <row r="2952" spans="2:3" x14ac:dyDescent="0.25">
      <c r="B2952" s="236" t="s">
        <v>1222</v>
      </c>
      <c r="C2952" s="242">
        <v>1</v>
      </c>
    </row>
    <row r="2953" spans="2:3" x14ac:dyDescent="0.25">
      <c r="B2953" s="236" t="s">
        <v>1223</v>
      </c>
      <c r="C2953" s="242">
        <v>1</v>
      </c>
    </row>
    <row r="2954" spans="2:3" x14ac:dyDescent="0.25">
      <c r="B2954" s="236" t="s">
        <v>1224</v>
      </c>
      <c r="C2954" s="242">
        <v>1</v>
      </c>
    </row>
    <row r="2955" spans="2:3" x14ac:dyDescent="0.25">
      <c r="B2955" s="236" t="s">
        <v>1225</v>
      </c>
      <c r="C2955" s="242">
        <v>1</v>
      </c>
    </row>
    <row r="2956" spans="2:3" x14ac:dyDescent="0.25">
      <c r="B2956" s="236" t="s">
        <v>1226</v>
      </c>
      <c r="C2956" s="242">
        <v>1</v>
      </c>
    </row>
    <row r="2957" spans="2:3" x14ac:dyDescent="0.25">
      <c r="B2957" s="236" t="s">
        <v>1024</v>
      </c>
      <c r="C2957" s="242">
        <v>1</v>
      </c>
    </row>
    <row r="2958" spans="2:3" x14ac:dyDescent="0.25">
      <c r="B2958" s="236" t="s">
        <v>1227</v>
      </c>
      <c r="C2958" s="242">
        <v>1</v>
      </c>
    </row>
    <row r="2959" spans="2:3" x14ac:dyDescent="0.25">
      <c r="B2959" s="236" t="s">
        <v>1228</v>
      </c>
      <c r="C2959" s="242">
        <v>1</v>
      </c>
    </row>
    <row r="2960" spans="2:3" x14ac:dyDescent="0.25">
      <c r="B2960" s="236" t="s">
        <v>1229</v>
      </c>
      <c r="C2960" s="242">
        <v>1</v>
      </c>
    </row>
    <row r="2961" spans="2:3" x14ac:dyDescent="0.25">
      <c r="B2961" s="236" t="s">
        <v>1230</v>
      </c>
      <c r="C2961" s="242">
        <v>1</v>
      </c>
    </row>
    <row r="2962" spans="2:3" x14ac:dyDescent="0.25">
      <c r="B2962" s="236" t="s">
        <v>1231</v>
      </c>
      <c r="C2962" s="242">
        <v>1</v>
      </c>
    </row>
    <row r="2963" spans="2:3" x14ac:dyDescent="0.25">
      <c r="B2963" s="236" t="s">
        <v>1232</v>
      </c>
      <c r="C2963" s="242">
        <v>1</v>
      </c>
    </row>
    <row r="2964" spans="2:3" x14ac:dyDescent="0.25">
      <c r="B2964" s="236" t="s">
        <v>1233</v>
      </c>
      <c r="C2964" s="242">
        <v>1</v>
      </c>
    </row>
    <row r="2965" spans="2:3" x14ac:dyDescent="0.25">
      <c r="B2965" s="236" t="s">
        <v>1234</v>
      </c>
      <c r="C2965" s="242">
        <v>1</v>
      </c>
    </row>
    <row r="2966" spans="2:3" x14ac:dyDescent="0.25">
      <c r="B2966" s="236" t="s">
        <v>1234</v>
      </c>
      <c r="C2966" s="242">
        <v>1</v>
      </c>
    </row>
    <row r="2967" spans="2:3" x14ac:dyDescent="0.25">
      <c r="B2967" s="236" t="s">
        <v>1235</v>
      </c>
      <c r="C2967" s="242">
        <v>1</v>
      </c>
    </row>
    <row r="2968" spans="2:3" x14ac:dyDescent="0.25">
      <c r="B2968" s="236" t="s">
        <v>1235</v>
      </c>
      <c r="C2968" s="242">
        <v>1</v>
      </c>
    </row>
    <row r="2969" spans="2:3" x14ac:dyDescent="0.25">
      <c r="B2969" s="236" t="s">
        <v>1236</v>
      </c>
      <c r="C2969" s="242">
        <v>1</v>
      </c>
    </row>
    <row r="2970" spans="2:3" x14ac:dyDescent="0.25">
      <c r="B2970" s="236" t="s">
        <v>1236</v>
      </c>
      <c r="C2970" s="242">
        <v>1</v>
      </c>
    </row>
    <row r="2971" spans="2:3" x14ac:dyDescent="0.25">
      <c r="B2971" s="236" t="s">
        <v>1237</v>
      </c>
      <c r="C2971" s="242">
        <v>1</v>
      </c>
    </row>
    <row r="2972" spans="2:3" x14ac:dyDescent="0.25">
      <c r="B2972" s="236" t="s">
        <v>1237</v>
      </c>
      <c r="C2972" s="242">
        <v>1</v>
      </c>
    </row>
    <row r="2973" spans="2:3" x14ac:dyDescent="0.25">
      <c r="B2973" s="236" t="s">
        <v>1238</v>
      </c>
      <c r="C2973" s="242">
        <v>1</v>
      </c>
    </row>
    <row r="2974" spans="2:3" x14ac:dyDescent="0.25">
      <c r="B2974" s="236" t="s">
        <v>1238</v>
      </c>
      <c r="C2974" s="242">
        <v>1</v>
      </c>
    </row>
    <row r="2975" spans="2:3" x14ac:dyDescent="0.25">
      <c r="B2975" s="236" t="s">
        <v>1239</v>
      </c>
      <c r="C2975" s="242">
        <v>1</v>
      </c>
    </row>
    <row r="2976" spans="2:3" x14ac:dyDescent="0.25">
      <c r="B2976" s="236" t="s">
        <v>1239</v>
      </c>
      <c r="C2976" s="242">
        <v>1</v>
      </c>
    </row>
    <row r="2977" spans="2:3" x14ac:dyDescent="0.25">
      <c r="B2977" s="236" t="s">
        <v>1240</v>
      </c>
      <c r="C2977" s="242">
        <v>1</v>
      </c>
    </row>
    <row r="2978" spans="2:3" x14ac:dyDescent="0.25">
      <c r="B2978" s="236" t="s">
        <v>1241</v>
      </c>
      <c r="C2978" s="242">
        <v>1</v>
      </c>
    </row>
    <row r="2979" spans="2:3" x14ac:dyDescent="0.25">
      <c r="B2979" s="236" t="s">
        <v>1242</v>
      </c>
      <c r="C2979" s="242">
        <v>1</v>
      </c>
    </row>
    <row r="2980" spans="2:3" x14ac:dyDescent="0.25">
      <c r="B2980" s="236" t="s">
        <v>1243</v>
      </c>
      <c r="C2980" s="242">
        <v>1</v>
      </c>
    </row>
    <row r="2981" spans="2:3" x14ac:dyDescent="0.25">
      <c r="B2981" s="236" t="s">
        <v>1244</v>
      </c>
      <c r="C2981" s="242">
        <v>1</v>
      </c>
    </row>
    <row r="2982" spans="2:3" x14ac:dyDescent="0.25">
      <c r="B2982" s="236" t="s">
        <v>1245</v>
      </c>
      <c r="C2982" s="242">
        <v>1</v>
      </c>
    </row>
    <row r="2983" spans="2:3" x14ac:dyDescent="0.25">
      <c r="B2983" s="236" t="s">
        <v>1245</v>
      </c>
      <c r="C2983" s="242">
        <v>1</v>
      </c>
    </row>
    <row r="2984" spans="2:3" x14ac:dyDescent="0.25">
      <c r="B2984" s="236" t="s">
        <v>1246</v>
      </c>
      <c r="C2984" s="242">
        <v>1</v>
      </c>
    </row>
    <row r="2985" spans="2:3" x14ac:dyDescent="0.25">
      <c r="B2985" s="236" t="s">
        <v>1247</v>
      </c>
      <c r="C2985" s="242">
        <v>1</v>
      </c>
    </row>
    <row r="2986" spans="2:3" x14ac:dyDescent="0.25">
      <c r="B2986" s="236" t="s">
        <v>1247</v>
      </c>
      <c r="C2986" s="242">
        <v>1</v>
      </c>
    </row>
    <row r="2987" spans="2:3" x14ac:dyDescent="0.25">
      <c r="B2987" s="236" t="s">
        <v>1248</v>
      </c>
      <c r="C2987" s="242">
        <v>1</v>
      </c>
    </row>
    <row r="2988" spans="2:3" x14ac:dyDescent="0.25">
      <c r="B2988" s="236" t="s">
        <v>1249</v>
      </c>
      <c r="C2988" s="242">
        <v>1</v>
      </c>
    </row>
    <row r="2989" spans="2:3" x14ac:dyDescent="0.25">
      <c r="B2989" s="236" t="s">
        <v>1250</v>
      </c>
      <c r="C2989" s="242">
        <v>1</v>
      </c>
    </row>
    <row r="2990" spans="2:3" x14ac:dyDescent="0.25">
      <c r="B2990" s="236" t="s">
        <v>1251</v>
      </c>
      <c r="C2990" s="242">
        <v>1</v>
      </c>
    </row>
    <row r="2991" spans="2:3" x14ac:dyDescent="0.25">
      <c r="B2991" s="236" t="s">
        <v>1252</v>
      </c>
      <c r="C2991" s="242">
        <v>1</v>
      </c>
    </row>
    <row r="2992" spans="2:3" x14ac:dyDescent="0.25">
      <c r="B2992" s="236" t="s">
        <v>1252</v>
      </c>
      <c r="C2992" s="242">
        <v>1</v>
      </c>
    </row>
    <row r="2993" spans="2:3" x14ac:dyDescent="0.25">
      <c r="B2993" s="236" t="s">
        <v>1253</v>
      </c>
      <c r="C2993" s="242">
        <v>1</v>
      </c>
    </row>
    <row r="2994" spans="2:3" x14ac:dyDescent="0.25">
      <c r="B2994" s="236" t="s">
        <v>1253</v>
      </c>
      <c r="C2994" s="242">
        <v>1</v>
      </c>
    </row>
    <row r="2995" spans="2:3" x14ac:dyDescent="0.25">
      <c r="B2995" s="236" t="s">
        <v>1254</v>
      </c>
      <c r="C2995" s="242">
        <v>1</v>
      </c>
    </row>
    <row r="2996" spans="2:3" x14ac:dyDescent="0.25">
      <c r="B2996" s="236" t="s">
        <v>1254</v>
      </c>
      <c r="C2996" s="242">
        <v>1</v>
      </c>
    </row>
    <row r="2997" spans="2:3" x14ac:dyDescent="0.25">
      <c r="B2997" s="236" t="s">
        <v>529</v>
      </c>
      <c r="C2997" s="242">
        <v>1</v>
      </c>
    </row>
    <row r="2998" spans="2:3" x14ac:dyDescent="0.25">
      <c r="B2998" s="236" t="s">
        <v>529</v>
      </c>
      <c r="C2998" s="242">
        <v>1</v>
      </c>
    </row>
    <row r="2999" spans="2:3" x14ac:dyDescent="0.25">
      <c r="B2999" s="236" t="s">
        <v>529</v>
      </c>
      <c r="C2999" s="242">
        <v>1</v>
      </c>
    </row>
    <row r="3000" spans="2:3" x14ac:dyDescent="0.25">
      <c r="B3000" s="236" t="s">
        <v>529</v>
      </c>
      <c r="C3000" s="242">
        <v>1</v>
      </c>
    </row>
    <row r="3001" spans="2:3" x14ac:dyDescent="0.25">
      <c r="B3001" s="236" t="s">
        <v>403</v>
      </c>
      <c r="C3001" s="242">
        <v>1</v>
      </c>
    </row>
    <row r="3002" spans="2:3" x14ac:dyDescent="0.25">
      <c r="B3002" s="236" t="s">
        <v>403</v>
      </c>
      <c r="C3002" s="242">
        <v>1</v>
      </c>
    </row>
    <row r="3003" spans="2:3" x14ac:dyDescent="0.25">
      <c r="B3003" s="236" t="s">
        <v>403</v>
      </c>
      <c r="C3003" s="242">
        <v>1</v>
      </c>
    </row>
    <row r="3004" spans="2:3" x14ac:dyDescent="0.25">
      <c r="B3004" s="236" t="s">
        <v>403</v>
      </c>
      <c r="C3004" s="242">
        <v>1</v>
      </c>
    </row>
    <row r="3005" spans="2:3" x14ac:dyDescent="0.25">
      <c r="B3005" s="236" t="s">
        <v>421</v>
      </c>
      <c r="C3005" s="242">
        <v>1</v>
      </c>
    </row>
    <row r="3006" spans="2:3" x14ac:dyDescent="0.25">
      <c r="B3006" s="236" t="s">
        <v>421</v>
      </c>
      <c r="C3006" s="242">
        <v>1</v>
      </c>
    </row>
    <row r="3007" spans="2:3" x14ac:dyDescent="0.25">
      <c r="B3007" s="236" t="s">
        <v>421</v>
      </c>
      <c r="C3007" s="242">
        <v>1</v>
      </c>
    </row>
    <row r="3008" spans="2:3" x14ac:dyDescent="0.25">
      <c r="B3008" s="236" t="s">
        <v>421</v>
      </c>
      <c r="C3008" s="242">
        <v>1</v>
      </c>
    </row>
    <row r="3009" spans="2:3" x14ac:dyDescent="0.25">
      <c r="B3009" s="236" t="s">
        <v>1255</v>
      </c>
      <c r="C3009" s="242">
        <v>1</v>
      </c>
    </row>
    <row r="3010" spans="2:3" x14ac:dyDescent="0.25">
      <c r="B3010" s="236" t="s">
        <v>1255</v>
      </c>
      <c r="C3010" s="242">
        <v>1</v>
      </c>
    </row>
    <row r="3011" spans="2:3" x14ac:dyDescent="0.25">
      <c r="B3011" s="236" t="s">
        <v>1255</v>
      </c>
      <c r="C3011" s="242">
        <v>1</v>
      </c>
    </row>
    <row r="3012" spans="2:3" x14ac:dyDescent="0.25">
      <c r="B3012" s="236" t="s">
        <v>1255</v>
      </c>
      <c r="C3012" s="242">
        <v>1</v>
      </c>
    </row>
    <row r="3013" spans="2:3" x14ac:dyDescent="0.25">
      <c r="B3013" s="236" t="s">
        <v>1256</v>
      </c>
      <c r="C3013" s="242">
        <v>1</v>
      </c>
    </row>
    <row r="3014" spans="2:3" x14ac:dyDescent="0.25">
      <c r="B3014" s="236" t="s">
        <v>1256</v>
      </c>
      <c r="C3014" s="242">
        <v>1</v>
      </c>
    </row>
    <row r="3015" spans="2:3" x14ac:dyDescent="0.25">
      <c r="B3015" s="236" t="s">
        <v>1256</v>
      </c>
      <c r="C3015" s="242">
        <v>1</v>
      </c>
    </row>
    <row r="3016" spans="2:3" x14ac:dyDescent="0.25">
      <c r="B3016" s="236" t="s">
        <v>1256</v>
      </c>
      <c r="C3016" s="242">
        <v>1</v>
      </c>
    </row>
    <row r="3017" spans="2:3" x14ac:dyDescent="0.25">
      <c r="B3017" s="236" t="s">
        <v>1257</v>
      </c>
      <c r="C3017" s="242">
        <v>1</v>
      </c>
    </row>
    <row r="3018" spans="2:3" x14ac:dyDescent="0.25">
      <c r="B3018" s="236" t="s">
        <v>1257</v>
      </c>
      <c r="C3018" s="242">
        <v>1</v>
      </c>
    </row>
    <row r="3019" spans="2:3" x14ac:dyDescent="0.25">
      <c r="B3019" s="236" t="s">
        <v>1258</v>
      </c>
      <c r="C3019" s="242">
        <v>1</v>
      </c>
    </row>
    <row r="3020" spans="2:3" x14ac:dyDescent="0.25">
      <c r="B3020" s="236" t="s">
        <v>1258</v>
      </c>
      <c r="C3020" s="242">
        <v>1</v>
      </c>
    </row>
    <row r="3021" spans="2:3" x14ac:dyDescent="0.25">
      <c r="B3021" s="236" t="s">
        <v>1258</v>
      </c>
      <c r="C3021" s="242">
        <v>1</v>
      </c>
    </row>
    <row r="3022" spans="2:3" x14ac:dyDescent="0.25">
      <c r="B3022" s="236" t="s">
        <v>1258</v>
      </c>
      <c r="C3022" s="242">
        <v>1</v>
      </c>
    </row>
    <row r="3023" spans="2:3" x14ac:dyDescent="0.25">
      <c r="B3023" s="236" t="s">
        <v>1259</v>
      </c>
      <c r="C3023" s="242">
        <v>1</v>
      </c>
    </row>
    <row r="3024" spans="2:3" x14ac:dyDescent="0.25">
      <c r="B3024" s="236" t="s">
        <v>1259</v>
      </c>
      <c r="C3024" s="242">
        <v>1</v>
      </c>
    </row>
    <row r="3025" spans="2:3" x14ac:dyDescent="0.25">
      <c r="B3025" s="236" t="s">
        <v>1259</v>
      </c>
      <c r="C3025" s="242">
        <v>1</v>
      </c>
    </row>
    <row r="3026" spans="2:3" x14ac:dyDescent="0.25">
      <c r="B3026" s="236" t="s">
        <v>1259</v>
      </c>
      <c r="C3026" s="242">
        <v>1</v>
      </c>
    </row>
    <row r="3027" spans="2:3" x14ac:dyDescent="0.25">
      <c r="B3027" s="236" t="s">
        <v>1260</v>
      </c>
      <c r="C3027" s="242">
        <v>1</v>
      </c>
    </row>
    <row r="3028" spans="2:3" x14ac:dyDescent="0.25">
      <c r="B3028" s="236" t="s">
        <v>1260</v>
      </c>
      <c r="C3028" s="242">
        <v>1</v>
      </c>
    </row>
    <row r="3029" spans="2:3" x14ac:dyDescent="0.25">
      <c r="B3029" s="236" t="s">
        <v>1260</v>
      </c>
      <c r="C3029" s="242">
        <v>1</v>
      </c>
    </row>
    <row r="3030" spans="2:3" x14ac:dyDescent="0.25">
      <c r="B3030" s="236" t="s">
        <v>1260</v>
      </c>
      <c r="C3030" s="242">
        <v>1</v>
      </c>
    </row>
    <row r="3031" spans="2:3" x14ac:dyDescent="0.25">
      <c r="B3031" s="236" t="s">
        <v>1261</v>
      </c>
      <c r="C3031" s="242">
        <v>1</v>
      </c>
    </row>
    <row r="3032" spans="2:3" x14ac:dyDescent="0.25">
      <c r="B3032" s="236" t="s">
        <v>1261</v>
      </c>
      <c r="C3032" s="242">
        <v>1</v>
      </c>
    </row>
    <row r="3033" spans="2:3" x14ac:dyDescent="0.25">
      <c r="B3033" s="236" t="s">
        <v>1261</v>
      </c>
      <c r="C3033" s="242">
        <v>1</v>
      </c>
    </row>
    <row r="3034" spans="2:3" x14ac:dyDescent="0.25">
      <c r="B3034" s="236" t="s">
        <v>1261</v>
      </c>
      <c r="C3034" s="242">
        <v>1</v>
      </c>
    </row>
    <row r="3035" spans="2:3" x14ac:dyDescent="0.25">
      <c r="B3035" s="236" t="s">
        <v>1262</v>
      </c>
      <c r="C3035" s="242">
        <v>1</v>
      </c>
    </row>
    <row r="3036" spans="2:3" x14ac:dyDescent="0.25">
      <c r="B3036" s="236" t="s">
        <v>1262</v>
      </c>
      <c r="C3036" s="242">
        <v>1</v>
      </c>
    </row>
    <row r="3037" spans="2:3" x14ac:dyDescent="0.25">
      <c r="B3037" s="236" t="s">
        <v>1262</v>
      </c>
      <c r="C3037" s="242">
        <v>1</v>
      </c>
    </row>
    <row r="3038" spans="2:3" x14ac:dyDescent="0.25">
      <c r="B3038" s="236" t="s">
        <v>1262</v>
      </c>
      <c r="C3038" s="242">
        <v>1</v>
      </c>
    </row>
    <row r="3039" spans="2:3" x14ac:dyDescent="0.25">
      <c r="B3039" s="236" t="s">
        <v>1263</v>
      </c>
      <c r="C3039" s="242">
        <v>1</v>
      </c>
    </row>
    <row r="3040" spans="2:3" x14ac:dyDescent="0.25">
      <c r="B3040" s="236" t="s">
        <v>1263</v>
      </c>
      <c r="C3040" s="242">
        <v>1</v>
      </c>
    </row>
    <row r="3041" spans="2:3" x14ac:dyDescent="0.25">
      <c r="B3041" s="236" t="s">
        <v>1263</v>
      </c>
      <c r="C3041" s="242">
        <v>1</v>
      </c>
    </row>
    <row r="3042" spans="2:3" x14ac:dyDescent="0.25">
      <c r="B3042" s="236" t="s">
        <v>1263</v>
      </c>
      <c r="C3042" s="242">
        <v>1</v>
      </c>
    </row>
    <row r="3043" spans="2:3" x14ac:dyDescent="0.25">
      <c r="B3043" s="236" t="s">
        <v>405</v>
      </c>
      <c r="C3043" s="242">
        <v>1</v>
      </c>
    </row>
    <row r="3044" spans="2:3" x14ac:dyDescent="0.25">
      <c r="B3044" s="236" t="s">
        <v>405</v>
      </c>
      <c r="C3044" s="242">
        <v>1</v>
      </c>
    </row>
    <row r="3045" spans="2:3" x14ac:dyDescent="0.25">
      <c r="B3045" s="236" t="s">
        <v>1264</v>
      </c>
      <c r="C3045" s="242">
        <v>1</v>
      </c>
    </row>
    <row r="3046" spans="2:3" x14ac:dyDescent="0.25">
      <c r="B3046" s="236" t="s">
        <v>1265</v>
      </c>
      <c r="C3046" s="242">
        <v>1</v>
      </c>
    </row>
    <row r="3047" spans="2:3" x14ac:dyDescent="0.25">
      <c r="B3047" s="236" t="s">
        <v>1265</v>
      </c>
      <c r="C3047" s="242">
        <v>1</v>
      </c>
    </row>
    <row r="3048" spans="2:3" x14ac:dyDescent="0.25">
      <c r="B3048" s="236" t="s">
        <v>1265</v>
      </c>
      <c r="C3048" s="242">
        <v>1</v>
      </c>
    </row>
    <row r="3049" spans="2:3" x14ac:dyDescent="0.25">
      <c r="B3049" s="236" t="s">
        <v>1265</v>
      </c>
      <c r="C3049" s="242">
        <v>1</v>
      </c>
    </row>
    <row r="3050" spans="2:3" x14ac:dyDescent="0.25">
      <c r="B3050" s="236" t="s">
        <v>1266</v>
      </c>
      <c r="C3050" s="242">
        <v>1</v>
      </c>
    </row>
    <row r="3051" spans="2:3" x14ac:dyDescent="0.25">
      <c r="B3051" s="236" t="s">
        <v>1266</v>
      </c>
      <c r="C3051" s="242">
        <v>1</v>
      </c>
    </row>
    <row r="3052" spans="2:3" x14ac:dyDescent="0.25">
      <c r="B3052" s="236" t="s">
        <v>1266</v>
      </c>
      <c r="C3052" s="242">
        <v>1</v>
      </c>
    </row>
    <row r="3053" spans="2:3" x14ac:dyDescent="0.25">
      <c r="B3053" s="236" t="s">
        <v>1267</v>
      </c>
      <c r="C3053" s="242">
        <v>1</v>
      </c>
    </row>
    <row r="3054" spans="2:3" x14ac:dyDescent="0.25">
      <c r="B3054" s="236" t="s">
        <v>1267</v>
      </c>
      <c r="C3054" s="242">
        <v>1</v>
      </c>
    </row>
    <row r="3055" spans="2:3" x14ac:dyDescent="0.25">
      <c r="B3055" s="236" t="s">
        <v>1267</v>
      </c>
      <c r="C3055" s="242">
        <v>1</v>
      </c>
    </row>
    <row r="3056" spans="2:3" x14ac:dyDescent="0.25">
      <c r="B3056" s="236" t="s">
        <v>1267</v>
      </c>
      <c r="C3056" s="242">
        <v>1</v>
      </c>
    </row>
    <row r="3057" spans="2:3" x14ac:dyDescent="0.25">
      <c r="B3057" s="236" t="s">
        <v>1268</v>
      </c>
      <c r="C3057" s="242">
        <v>1</v>
      </c>
    </row>
    <row r="3058" spans="2:3" x14ac:dyDescent="0.25">
      <c r="B3058" s="236" t="s">
        <v>1269</v>
      </c>
      <c r="C3058" s="242">
        <v>1</v>
      </c>
    </row>
    <row r="3059" spans="2:3" x14ac:dyDescent="0.25">
      <c r="B3059" s="236" t="s">
        <v>1270</v>
      </c>
      <c r="C3059" s="242">
        <v>1</v>
      </c>
    </row>
    <row r="3060" spans="2:3" x14ac:dyDescent="0.25">
      <c r="B3060" s="236" t="s">
        <v>424</v>
      </c>
      <c r="C3060" s="242">
        <v>1</v>
      </c>
    </row>
    <row r="3061" spans="2:3" x14ac:dyDescent="0.25">
      <c r="B3061" s="236" t="s">
        <v>1271</v>
      </c>
      <c r="C3061" s="242">
        <v>1</v>
      </c>
    </row>
    <row r="3062" spans="2:3" x14ac:dyDescent="0.25">
      <c r="B3062" s="236" t="s">
        <v>409</v>
      </c>
      <c r="C3062" s="242">
        <v>1</v>
      </c>
    </row>
    <row r="3063" spans="2:3" x14ac:dyDescent="0.25">
      <c r="B3063" s="236" t="s">
        <v>1272</v>
      </c>
      <c r="C3063" s="242">
        <v>1</v>
      </c>
    </row>
    <row r="3064" spans="2:3" x14ac:dyDescent="0.25">
      <c r="B3064" s="236" t="s">
        <v>1272</v>
      </c>
      <c r="C3064" s="242">
        <v>1</v>
      </c>
    </row>
    <row r="3065" spans="2:3" x14ac:dyDescent="0.25">
      <c r="B3065" s="236" t="s">
        <v>1272</v>
      </c>
      <c r="C3065" s="242">
        <v>1</v>
      </c>
    </row>
    <row r="3066" spans="2:3" x14ac:dyDescent="0.25">
      <c r="B3066" s="236" t="s">
        <v>1272</v>
      </c>
      <c r="C3066" s="242">
        <v>1</v>
      </c>
    </row>
    <row r="3067" spans="2:3" x14ac:dyDescent="0.25">
      <c r="B3067" s="236" t="s">
        <v>1273</v>
      </c>
      <c r="C3067" s="242">
        <v>1</v>
      </c>
    </row>
    <row r="3068" spans="2:3" x14ac:dyDescent="0.25">
      <c r="B3068" s="236" t="s">
        <v>1274</v>
      </c>
      <c r="C3068" s="242">
        <v>1</v>
      </c>
    </row>
    <row r="3069" spans="2:3" x14ac:dyDescent="0.25">
      <c r="B3069" s="236" t="s">
        <v>1275</v>
      </c>
      <c r="C3069" s="242">
        <v>1</v>
      </c>
    </row>
    <row r="3070" spans="2:3" x14ac:dyDescent="0.25">
      <c r="B3070" s="236" t="s">
        <v>441</v>
      </c>
      <c r="C3070" s="242">
        <v>1</v>
      </c>
    </row>
    <row r="3071" spans="2:3" x14ac:dyDescent="0.25">
      <c r="B3071" s="236" t="s">
        <v>1276</v>
      </c>
      <c r="C3071" s="242">
        <v>1</v>
      </c>
    </row>
    <row r="3072" spans="2:3" x14ac:dyDescent="0.25">
      <c r="B3072" s="236" t="s">
        <v>463</v>
      </c>
      <c r="C3072" s="242">
        <v>1</v>
      </c>
    </row>
    <row r="3073" spans="2:3" x14ac:dyDescent="0.25">
      <c r="B3073" s="236" t="s">
        <v>463</v>
      </c>
      <c r="C3073" s="242">
        <v>1</v>
      </c>
    </row>
    <row r="3074" spans="2:3" x14ac:dyDescent="0.25">
      <c r="B3074" s="236" t="s">
        <v>463</v>
      </c>
      <c r="C3074" s="242">
        <v>1</v>
      </c>
    </row>
    <row r="3075" spans="2:3" x14ac:dyDescent="0.25">
      <c r="B3075" s="236" t="s">
        <v>1277</v>
      </c>
      <c r="C3075" s="242">
        <v>1</v>
      </c>
    </row>
    <row r="3076" spans="2:3" x14ac:dyDescent="0.25">
      <c r="B3076" s="236" t="s">
        <v>471</v>
      </c>
      <c r="C3076" s="242">
        <v>1</v>
      </c>
    </row>
    <row r="3077" spans="2:3" x14ac:dyDescent="0.25">
      <c r="B3077" s="236" t="s">
        <v>1278</v>
      </c>
      <c r="C3077" s="242">
        <v>1</v>
      </c>
    </row>
    <row r="3078" spans="2:3" x14ac:dyDescent="0.25">
      <c r="B3078" s="236" t="s">
        <v>1278</v>
      </c>
      <c r="C3078" s="242">
        <v>1</v>
      </c>
    </row>
    <row r="3079" spans="2:3" x14ac:dyDescent="0.25">
      <c r="B3079" s="236" t="s">
        <v>1278</v>
      </c>
      <c r="C3079" s="242">
        <v>1</v>
      </c>
    </row>
    <row r="3080" spans="2:3" x14ac:dyDescent="0.25">
      <c r="B3080" s="236" t="s">
        <v>1278</v>
      </c>
      <c r="C3080" s="242">
        <v>1</v>
      </c>
    </row>
    <row r="3081" spans="2:3" x14ac:dyDescent="0.25">
      <c r="B3081" s="236" t="s">
        <v>1279</v>
      </c>
      <c r="C3081" s="242">
        <v>1</v>
      </c>
    </row>
    <row r="3082" spans="2:3" x14ac:dyDescent="0.25">
      <c r="B3082" s="236" t="s">
        <v>506</v>
      </c>
      <c r="C3082" s="242">
        <v>1</v>
      </c>
    </row>
    <row r="3083" spans="2:3" x14ac:dyDescent="0.25">
      <c r="B3083" s="236" t="s">
        <v>1280</v>
      </c>
      <c r="C3083" s="242">
        <v>1</v>
      </c>
    </row>
    <row r="3084" spans="2:3" x14ac:dyDescent="0.25">
      <c r="B3084" s="236" t="s">
        <v>1280</v>
      </c>
      <c r="C3084" s="242">
        <v>1</v>
      </c>
    </row>
    <row r="3085" spans="2:3" x14ac:dyDescent="0.25">
      <c r="B3085" s="236" t="s">
        <v>1280</v>
      </c>
      <c r="C3085" s="242">
        <v>1</v>
      </c>
    </row>
    <row r="3086" spans="2:3" x14ac:dyDescent="0.25">
      <c r="B3086" s="236" t="s">
        <v>1280</v>
      </c>
      <c r="C3086" s="242">
        <v>1</v>
      </c>
    </row>
    <row r="3087" spans="2:3" x14ac:dyDescent="0.25">
      <c r="B3087" s="236" t="s">
        <v>1281</v>
      </c>
      <c r="C3087" s="242">
        <v>1</v>
      </c>
    </row>
    <row r="3088" spans="2:3" x14ac:dyDescent="0.25">
      <c r="B3088" s="236" t="s">
        <v>1282</v>
      </c>
      <c r="C3088" s="242">
        <v>1</v>
      </c>
    </row>
    <row r="3089" spans="2:3" x14ac:dyDescent="0.25">
      <c r="B3089" s="236" t="s">
        <v>1283</v>
      </c>
      <c r="C3089" s="242">
        <v>1</v>
      </c>
    </row>
    <row r="3090" spans="2:3" x14ac:dyDescent="0.25">
      <c r="B3090" s="236" t="s">
        <v>1283</v>
      </c>
      <c r="C3090" s="242">
        <v>1</v>
      </c>
    </row>
    <row r="3091" spans="2:3" x14ac:dyDescent="0.25">
      <c r="B3091" s="236" t="s">
        <v>1284</v>
      </c>
      <c r="C3091" s="242">
        <v>1</v>
      </c>
    </row>
    <row r="3092" spans="2:3" x14ac:dyDescent="0.25">
      <c r="B3092" s="236" t="s">
        <v>1285</v>
      </c>
      <c r="C3092" s="242">
        <v>1</v>
      </c>
    </row>
    <row r="3093" spans="2:3" x14ac:dyDescent="0.25">
      <c r="B3093" s="236" t="s">
        <v>1285</v>
      </c>
      <c r="C3093" s="242">
        <v>1</v>
      </c>
    </row>
    <row r="3094" spans="2:3" x14ac:dyDescent="0.25">
      <c r="B3094" s="236" t="s">
        <v>1286</v>
      </c>
      <c r="C3094" s="242">
        <v>1</v>
      </c>
    </row>
    <row r="3095" spans="2:3" x14ac:dyDescent="0.25">
      <c r="B3095" s="236" t="s">
        <v>1287</v>
      </c>
      <c r="C3095" s="242">
        <v>1</v>
      </c>
    </row>
    <row r="3096" spans="2:3" x14ac:dyDescent="0.25">
      <c r="B3096" s="236" t="s">
        <v>1288</v>
      </c>
      <c r="C3096" s="242">
        <v>1</v>
      </c>
    </row>
    <row r="3097" spans="2:3" x14ac:dyDescent="0.25">
      <c r="B3097" s="236" t="s">
        <v>529</v>
      </c>
      <c r="C3097" s="242">
        <v>1</v>
      </c>
    </row>
    <row r="3098" spans="2:3" x14ac:dyDescent="0.25">
      <c r="B3098" s="236" t="s">
        <v>529</v>
      </c>
      <c r="C3098" s="242">
        <v>1</v>
      </c>
    </row>
    <row r="3099" spans="2:3" x14ac:dyDescent="0.25">
      <c r="B3099" s="236" t="s">
        <v>529</v>
      </c>
      <c r="C3099" s="242">
        <v>1</v>
      </c>
    </row>
    <row r="3100" spans="2:3" x14ac:dyDescent="0.25">
      <c r="B3100" s="236" t="s">
        <v>529</v>
      </c>
      <c r="C3100" s="242">
        <v>1</v>
      </c>
    </row>
    <row r="3101" spans="2:3" x14ac:dyDescent="0.25">
      <c r="B3101" s="236" t="s">
        <v>404</v>
      </c>
      <c r="C3101" s="242">
        <v>1</v>
      </c>
    </row>
    <row r="3102" spans="2:3" x14ac:dyDescent="0.25">
      <c r="B3102" s="236" t="s">
        <v>404</v>
      </c>
      <c r="C3102" s="242">
        <v>1</v>
      </c>
    </row>
    <row r="3103" spans="2:3" x14ac:dyDescent="0.25">
      <c r="B3103" s="236" t="s">
        <v>404</v>
      </c>
      <c r="C3103" s="242">
        <v>1</v>
      </c>
    </row>
    <row r="3104" spans="2:3" x14ac:dyDescent="0.25">
      <c r="B3104" s="236" t="s">
        <v>404</v>
      </c>
      <c r="C3104" s="242">
        <v>1</v>
      </c>
    </row>
    <row r="3105" spans="2:3" x14ac:dyDescent="0.25">
      <c r="B3105" s="236" t="s">
        <v>1289</v>
      </c>
      <c r="C3105" s="242">
        <v>1</v>
      </c>
    </row>
    <row r="3106" spans="2:3" x14ac:dyDescent="0.25">
      <c r="B3106" s="236" t="s">
        <v>1289</v>
      </c>
      <c r="C3106" s="242">
        <v>1</v>
      </c>
    </row>
    <row r="3107" spans="2:3" x14ac:dyDescent="0.25">
      <c r="B3107" s="236" t="s">
        <v>1290</v>
      </c>
      <c r="C3107" s="242">
        <v>1</v>
      </c>
    </row>
    <row r="3108" spans="2:3" x14ac:dyDescent="0.25">
      <c r="B3108" s="236" t="s">
        <v>1290</v>
      </c>
      <c r="C3108" s="242">
        <v>1</v>
      </c>
    </row>
    <row r="3109" spans="2:3" x14ac:dyDescent="0.25">
      <c r="B3109" s="236" t="s">
        <v>1290</v>
      </c>
      <c r="C3109" s="242">
        <v>1</v>
      </c>
    </row>
    <row r="3110" spans="2:3" x14ac:dyDescent="0.25">
      <c r="B3110" s="236" t="s">
        <v>1290</v>
      </c>
      <c r="C3110" s="242">
        <v>1</v>
      </c>
    </row>
    <row r="3111" spans="2:3" x14ac:dyDescent="0.25">
      <c r="B3111" s="236" t="s">
        <v>1291</v>
      </c>
      <c r="C3111" s="242">
        <v>1</v>
      </c>
    </row>
    <row r="3112" spans="2:3" x14ac:dyDescent="0.25">
      <c r="B3112" s="236" t="s">
        <v>1291</v>
      </c>
      <c r="C3112" s="242">
        <v>1</v>
      </c>
    </row>
    <row r="3113" spans="2:3" x14ac:dyDescent="0.25">
      <c r="B3113" s="236" t="s">
        <v>1292</v>
      </c>
      <c r="C3113" s="242">
        <v>1</v>
      </c>
    </row>
    <row r="3114" spans="2:3" x14ac:dyDescent="0.25">
      <c r="B3114" s="236" t="s">
        <v>1292</v>
      </c>
      <c r="C3114" s="242">
        <v>1</v>
      </c>
    </row>
    <row r="3115" spans="2:3" x14ac:dyDescent="0.25">
      <c r="B3115" s="236" t="s">
        <v>1292</v>
      </c>
      <c r="C3115" s="242">
        <v>1</v>
      </c>
    </row>
    <row r="3116" spans="2:3" x14ac:dyDescent="0.25">
      <c r="B3116" s="236" t="s">
        <v>1292</v>
      </c>
      <c r="C3116" s="242">
        <v>1</v>
      </c>
    </row>
    <row r="3117" spans="2:3" x14ac:dyDescent="0.25">
      <c r="B3117" s="236" t="s">
        <v>453</v>
      </c>
      <c r="C3117" s="242">
        <v>1</v>
      </c>
    </row>
    <row r="3118" spans="2:3" x14ac:dyDescent="0.25">
      <c r="B3118" s="236" t="s">
        <v>453</v>
      </c>
      <c r="C3118" s="242">
        <v>1</v>
      </c>
    </row>
    <row r="3119" spans="2:3" x14ac:dyDescent="0.25">
      <c r="B3119" s="236" t="s">
        <v>453</v>
      </c>
      <c r="C3119" s="242">
        <v>1</v>
      </c>
    </row>
    <row r="3120" spans="2:3" x14ac:dyDescent="0.25">
      <c r="B3120" s="236" t="s">
        <v>453</v>
      </c>
      <c r="C3120" s="242">
        <v>1</v>
      </c>
    </row>
    <row r="3121" spans="2:3" x14ac:dyDescent="0.25">
      <c r="B3121" s="236" t="s">
        <v>1293</v>
      </c>
      <c r="C3121" s="242">
        <v>1</v>
      </c>
    </row>
    <row r="3122" spans="2:3" x14ac:dyDescent="0.25">
      <c r="B3122" s="236" t="s">
        <v>1294</v>
      </c>
      <c r="C3122" s="242">
        <v>1</v>
      </c>
    </row>
    <row r="3123" spans="2:3" x14ac:dyDescent="0.25">
      <c r="B3123" s="236" t="s">
        <v>458</v>
      </c>
      <c r="C3123" s="242">
        <v>1</v>
      </c>
    </row>
    <row r="3124" spans="2:3" x14ac:dyDescent="0.25">
      <c r="B3124" s="236" t="s">
        <v>480</v>
      </c>
      <c r="C3124" s="242">
        <v>1</v>
      </c>
    </row>
    <row r="3125" spans="2:3" x14ac:dyDescent="0.25">
      <c r="B3125" s="236" t="s">
        <v>1295</v>
      </c>
      <c r="C3125" s="242">
        <v>1</v>
      </c>
    </row>
    <row r="3126" spans="2:3" x14ac:dyDescent="0.25">
      <c r="B3126" s="236" t="s">
        <v>1295</v>
      </c>
      <c r="C3126" s="242">
        <v>1</v>
      </c>
    </row>
    <row r="3127" spans="2:3" x14ac:dyDescent="0.25">
      <c r="B3127" s="236" t="s">
        <v>1295</v>
      </c>
      <c r="C3127" s="242">
        <v>1</v>
      </c>
    </row>
    <row r="3128" spans="2:3" x14ac:dyDescent="0.25">
      <c r="B3128" s="236" t="s">
        <v>1295</v>
      </c>
      <c r="C3128" s="242">
        <v>1</v>
      </c>
    </row>
    <row r="3129" spans="2:3" x14ac:dyDescent="0.25">
      <c r="B3129" s="236" t="s">
        <v>1296</v>
      </c>
      <c r="C3129" s="242">
        <v>1</v>
      </c>
    </row>
    <row r="3130" spans="2:3" x14ac:dyDescent="0.25">
      <c r="B3130" s="236" t="s">
        <v>1296</v>
      </c>
      <c r="C3130" s="242">
        <v>1</v>
      </c>
    </row>
    <row r="3131" spans="2:3" x14ac:dyDescent="0.25">
      <c r="B3131" s="236" t="s">
        <v>1296</v>
      </c>
      <c r="C3131" s="242">
        <v>1</v>
      </c>
    </row>
    <row r="3132" spans="2:3" x14ac:dyDescent="0.25">
      <c r="B3132" s="236" t="s">
        <v>1296</v>
      </c>
      <c r="C3132" s="242">
        <v>1</v>
      </c>
    </row>
    <row r="3133" spans="2:3" x14ac:dyDescent="0.25">
      <c r="B3133" s="236" t="s">
        <v>1297</v>
      </c>
      <c r="C3133" s="242">
        <v>1</v>
      </c>
    </row>
    <row r="3134" spans="2:3" x14ac:dyDescent="0.25">
      <c r="B3134" s="236" t="s">
        <v>1298</v>
      </c>
      <c r="C3134" s="242">
        <v>1</v>
      </c>
    </row>
    <row r="3135" spans="2:3" x14ac:dyDescent="0.25">
      <c r="B3135" s="236" t="s">
        <v>1298</v>
      </c>
      <c r="C3135" s="242">
        <v>1</v>
      </c>
    </row>
    <row r="3136" spans="2:3" x14ac:dyDescent="0.25">
      <c r="B3136" s="236" t="s">
        <v>1298</v>
      </c>
      <c r="C3136" s="242">
        <v>1</v>
      </c>
    </row>
    <row r="3137" spans="2:3" x14ac:dyDescent="0.25">
      <c r="B3137" s="236" t="s">
        <v>1298</v>
      </c>
      <c r="C3137" s="242">
        <v>1</v>
      </c>
    </row>
    <row r="3138" spans="2:3" x14ac:dyDescent="0.25">
      <c r="B3138" s="236" t="s">
        <v>1299</v>
      </c>
      <c r="C3138" s="242">
        <v>1</v>
      </c>
    </row>
    <row r="3139" spans="2:3" x14ac:dyDescent="0.25">
      <c r="B3139" s="236" t="s">
        <v>1299</v>
      </c>
      <c r="C3139" s="242">
        <v>1</v>
      </c>
    </row>
    <row r="3140" spans="2:3" x14ac:dyDescent="0.25">
      <c r="B3140" s="236" t="s">
        <v>1300</v>
      </c>
      <c r="C3140" s="242">
        <v>1</v>
      </c>
    </row>
    <row r="3141" spans="2:3" x14ac:dyDescent="0.25">
      <c r="B3141" s="236" t="s">
        <v>1300</v>
      </c>
      <c r="C3141" s="242">
        <v>1</v>
      </c>
    </row>
    <row r="3142" spans="2:3" x14ac:dyDescent="0.25">
      <c r="B3142" s="236" t="s">
        <v>1300</v>
      </c>
      <c r="C3142" s="242">
        <v>1</v>
      </c>
    </row>
    <row r="3143" spans="2:3" x14ac:dyDescent="0.25">
      <c r="B3143" s="236" t="s">
        <v>1300</v>
      </c>
      <c r="C3143" s="242">
        <v>1</v>
      </c>
    </row>
    <row r="3144" spans="2:3" x14ac:dyDescent="0.25">
      <c r="B3144" s="236" t="s">
        <v>1301</v>
      </c>
      <c r="C3144" s="242">
        <v>1</v>
      </c>
    </row>
    <row r="3145" spans="2:3" x14ac:dyDescent="0.25">
      <c r="B3145" s="236" t="s">
        <v>1301</v>
      </c>
      <c r="C3145" s="242">
        <v>1</v>
      </c>
    </row>
    <row r="3146" spans="2:3" x14ac:dyDescent="0.25">
      <c r="B3146" s="236" t="s">
        <v>1301</v>
      </c>
      <c r="C3146" s="242">
        <v>1</v>
      </c>
    </row>
    <row r="3147" spans="2:3" x14ac:dyDescent="0.25">
      <c r="B3147" s="236" t="s">
        <v>1301</v>
      </c>
      <c r="C3147" s="242">
        <v>1</v>
      </c>
    </row>
    <row r="3148" spans="2:3" x14ac:dyDescent="0.25">
      <c r="B3148" s="236" t="s">
        <v>1302</v>
      </c>
      <c r="C3148" s="242">
        <v>1</v>
      </c>
    </row>
    <row r="3149" spans="2:3" x14ac:dyDescent="0.25">
      <c r="B3149" s="236" t="s">
        <v>1302</v>
      </c>
      <c r="C3149" s="242">
        <v>1</v>
      </c>
    </row>
    <row r="3150" spans="2:3" x14ac:dyDescent="0.25">
      <c r="B3150" s="236" t="s">
        <v>1303</v>
      </c>
      <c r="C3150" s="242">
        <v>1</v>
      </c>
    </row>
    <row r="3151" spans="2:3" x14ac:dyDescent="0.25">
      <c r="B3151" s="236" t="s">
        <v>1304</v>
      </c>
      <c r="C3151" s="242">
        <v>1</v>
      </c>
    </row>
    <row r="3152" spans="2:3" x14ac:dyDescent="0.25">
      <c r="B3152" s="236" t="s">
        <v>1304</v>
      </c>
      <c r="C3152" s="242">
        <v>1</v>
      </c>
    </row>
    <row r="3153" spans="2:3" x14ac:dyDescent="0.25">
      <c r="B3153" s="236" t="s">
        <v>1304</v>
      </c>
      <c r="C3153" s="242">
        <v>1</v>
      </c>
    </row>
    <row r="3154" spans="2:3" x14ac:dyDescent="0.25">
      <c r="B3154" s="236" t="s">
        <v>410</v>
      </c>
      <c r="C3154" s="242">
        <v>1</v>
      </c>
    </row>
    <row r="3155" spans="2:3" x14ac:dyDescent="0.25">
      <c r="B3155" s="236" t="s">
        <v>410</v>
      </c>
      <c r="C3155" s="242">
        <v>1</v>
      </c>
    </row>
    <row r="3156" spans="2:3" x14ac:dyDescent="0.25">
      <c r="B3156" s="236" t="s">
        <v>410</v>
      </c>
      <c r="C3156" s="242">
        <v>1</v>
      </c>
    </row>
    <row r="3157" spans="2:3" x14ac:dyDescent="0.25">
      <c r="B3157" s="236" t="s">
        <v>410</v>
      </c>
      <c r="C3157" s="242">
        <v>1</v>
      </c>
    </row>
    <row r="3158" spans="2:3" x14ac:dyDescent="0.25">
      <c r="B3158" s="236" t="s">
        <v>410</v>
      </c>
      <c r="C3158" s="242">
        <v>1</v>
      </c>
    </row>
    <row r="3159" spans="2:3" x14ac:dyDescent="0.25">
      <c r="B3159" s="236" t="s">
        <v>410</v>
      </c>
      <c r="C3159" s="242">
        <v>1</v>
      </c>
    </row>
    <row r="3160" spans="2:3" x14ac:dyDescent="0.25">
      <c r="B3160" s="236" t="s">
        <v>410</v>
      </c>
      <c r="C3160" s="242">
        <v>1</v>
      </c>
    </row>
    <row r="3161" spans="2:3" x14ac:dyDescent="0.25">
      <c r="B3161" s="236" t="s">
        <v>410</v>
      </c>
      <c r="C3161" s="242">
        <v>1</v>
      </c>
    </row>
    <row r="3162" spans="2:3" x14ac:dyDescent="0.25">
      <c r="B3162" s="236" t="s">
        <v>410</v>
      </c>
      <c r="C3162" s="242">
        <v>1</v>
      </c>
    </row>
    <row r="3163" spans="2:3" x14ac:dyDescent="0.25">
      <c r="B3163" s="236" t="s">
        <v>410</v>
      </c>
      <c r="C3163" s="242">
        <v>1</v>
      </c>
    </row>
    <row r="3164" spans="2:3" x14ac:dyDescent="0.25">
      <c r="B3164" s="236" t="s">
        <v>410</v>
      </c>
      <c r="C3164" s="242">
        <v>1</v>
      </c>
    </row>
    <row r="3165" spans="2:3" x14ac:dyDescent="0.25">
      <c r="B3165" s="236" t="s">
        <v>410</v>
      </c>
      <c r="C3165" s="242">
        <v>1</v>
      </c>
    </row>
    <row r="3166" spans="2:3" x14ac:dyDescent="0.25">
      <c r="B3166" s="236" t="s">
        <v>410</v>
      </c>
      <c r="C3166" s="242">
        <v>1</v>
      </c>
    </row>
    <row r="3167" spans="2:3" x14ac:dyDescent="0.25">
      <c r="B3167" s="236" t="s">
        <v>410</v>
      </c>
      <c r="C3167" s="242">
        <v>1</v>
      </c>
    </row>
    <row r="3168" spans="2:3" x14ac:dyDescent="0.25">
      <c r="B3168" s="236" t="s">
        <v>410</v>
      </c>
      <c r="C3168" s="242">
        <v>1</v>
      </c>
    </row>
    <row r="3169" spans="2:3" x14ac:dyDescent="0.25">
      <c r="B3169" s="236" t="s">
        <v>410</v>
      </c>
      <c r="C3169" s="242">
        <v>1</v>
      </c>
    </row>
    <row r="3170" spans="2:3" x14ac:dyDescent="0.25">
      <c r="B3170" s="236" t="s">
        <v>410</v>
      </c>
      <c r="C3170" s="242">
        <v>1</v>
      </c>
    </row>
    <row r="3171" spans="2:3" x14ac:dyDescent="0.25">
      <c r="B3171" s="236" t="s">
        <v>410</v>
      </c>
      <c r="C3171" s="242">
        <v>1</v>
      </c>
    </row>
    <row r="3172" spans="2:3" x14ac:dyDescent="0.25">
      <c r="B3172" s="236" t="s">
        <v>410</v>
      </c>
      <c r="C3172" s="242">
        <v>1</v>
      </c>
    </row>
    <row r="3173" spans="2:3" x14ac:dyDescent="0.25">
      <c r="B3173" s="236" t="s">
        <v>410</v>
      </c>
      <c r="C3173" s="242">
        <v>1</v>
      </c>
    </row>
    <row r="3174" spans="2:3" x14ac:dyDescent="0.25">
      <c r="B3174" s="236" t="s">
        <v>410</v>
      </c>
      <c r="C3174" s="242">
        <v>1</v>
      </c>
    </row>
    <row r="3175" spans="2:3" x14ac:dyDescent="0.25">
      <c r="B3175" s="236" t="s">
        <v>410</v>
      </c>
      <c r="C3175" s="242">
        <v>1</v>
      </c>
    </row>
    <row r="3176" spans="2:3" x14ac:dyDescent="0.25">
      <c r="B3176" s="236" t="s">
        <v>410</v>
      </c>
      <c r="C3176" s="242">
        <v>1</v>
      </c>
    </row>
    <row r="3177" spans="2:3" x14ac:dyDescent="0.25">
      <c r="B3177" s="236" t="s">
        <v>410</v>
      </c>
      <c r="C3177" s="242">
        <v>1</v>
      </c>
    </row>
    <row r="3178" spans="2:3" x14ac:dyDescent="0.25">
      <c r="B3178" s="236" t="s">
        <v>410</v>
      </c>
      <c r="C3178" s="242">
        <v>1</v>
      </c>
    </row>
    <row r="3179" spans="2:3" x14ac:dyDescent="0.25">
      <c r="B3179" s="236" t="s">
        <v>412</v>
      </c>
      <c r="C3179" s="242">
        <v>1</v>
      </c>
    </row>
    <row r="3180" spans="2:3" x14ac:dyDescent="0.25">
      <c r="B3180" s="236" t="s">
        <v>412</v>
      </c>
      <c r="C3180" s="242">
        <v>1</v>
      </c>
    </row>
    <row r="3181" spans="2:3" x14ac:dyDescent="0.25">
      <c r="B3181" s="236" t="s">
        <v>412</v>
      </c>
      <c r="C3181" s="242">
        <v>1</v>
      </c>
    </row>
    <row r="3182" spans="2:3" x14ac:dyDescent="0.25">
      <c r="B3182" s="236" t="s">
        <v>412</v>
      </c>
      <c r="C3182" s="242">
        <v>1</v>
      </c>
    </row>
    <row r="3183" spans="2:3" x14ac:dyDescent="0.25">
      <c r="B3183" s="236" t="s">
        <v>412</v>
      </c>
      <c r="C3183" s="242">
        <v>1</v>
      </c>
    </row>
    <row r="3184" spans="2:3" x14ac:dyDescent="0.25">
      <c r="B3184" s="236" t="s">
        <v>410</v>
      </c>
      <c r="C3184" s="242">
        <v>1</v>
      </c>
    </row>
    <row r="3185" spans="2:3" x14ac:dyDescent="0.25">
      <c r="B3185" s="236" t="s">
        <v>410</v>
      </c>
      <c r="C3185" s="242">
        <v>1</v>
      </c>
    </row>
    <row r="3186" spans="2:3" x14ac:dyDescent="0.25">
      <c r="B3186" s="236" t="s">
        <v>410</v>
      </c>
      <c r="C3186" s="242">
        <v>1</v>
      </c>
    </row>
    <row r="3187" spans="2:3" x14ac:dyDescent="0.25">
      <c r="B3187" s="236" t="s">
        <v>410</v>
      </c>
      <c r="C3187" s="242">
        <v>1</v>
      </c>
    </row>
    <row r="3188" spans="2:3" x14ac:dyDescent="0.25">
      <c r="B3188" s="236" t="s">
        <v>411</v>
      </c>
      <c r="C3188" s="242">
        <v>1</v>
      </c>
    </row>
    <row r="3189" spans="2:3" x14ac:dyDescent="0.25">
      <c r="B3189" s="236" t="s">
        <v>411</v>
      </c>
      <c r="C3189" s="242">
        <v>1</v>
      </c>
    </row>
    <row r="3190" spans="2:3" x14ac:dyDescent="0.25">
      <c r="B3190" s="236" t="s">
        <v>411</v>
      </c>
      <c r="C3190" s="242">
        <v>1</v>
      </c>
    </row>
    <row r="3191" spans="2:3" x14ac:dyDescent="0.25">
      <c r="B3191" s="236" t="s">
        <v>411</v>
      </c>
      <c r="C3191" s="242">
        <v>1</v>
      </c>
    </row>
    <row r="3192" spans="2:3" x14ac:dyDescent="0.25">
      <c r="B3192" s="236" t="s">
        <v>411</v>
      </c>
      <c r="C3192" s="242">
        <v>1</v>
      </c>
    </row>
    <row r="3193" spans="2:3" x14ac:dyDescent="0.25">
      <c r="B3193" s="236" t="s">
        <v>417</v>
      </c>
      <c r="C3193" s="242">
        <v>1</v>
      </c>
    </row>
    <row r="3194" spans="2:3" x14ac:dyDescent="0.25">
      <c r="B3194" s="236" t="s">
        <v>417</v>
      </c>
      <c r="C3194" s="242">
        <v>1</v>
      </c>
    </row>
    <row r="3195" spans="2:3" x14ac:dyDescent="0.25">
      <c r="B3195" s="236" t="s">
        <v>417</v>
      </c>
      <c r="C3195" s="242">
        <v>1</v>
      </c>
    </row>
    <row r="3196" spans="2:3" x14ac:dyDescent="0.25">
      <c r="B3196" s="236" t="s">
        <v>417</v>
      </c>
      <c r="C3196" s="242">
        <v>1</v>
      </c>
    </row>
    <row r="3197" spans="2:3" x14ac:dyDescent="0.25">
      <c r="B3197" s="236" t="s">
        <v>417</v>
      </c>
      <c r="C3197" s="242">
        <v>1</v>
      </c>
    </row>
    <row r="3198" spans="2:3" x14ac:dyDescent="0.25">
      <c r="B3198" s="236" t="s">
        <v>417</v>
      </c>
      <c r="C3198" s="242">
        <v>1</v>
      </c>
    </row>
    <row r="3199" spans="2:3" x14ac:dyDescent="0.25">
      <c r="B3199" s="236" t="s">
        <v>417</v>
      </c>
      <c r="C3199" s="242">
        <v>1</v>
      </c>
    </row>
    <row r="3200" spans="2:3" x14ac:dyDescent="0.25">
      <c r="B3200" s="236" t="s">
        <v>417</v>
      </c>
      <c r="C3200" s="242">
        <v>1</v>
      </c>
    </row>
    <row r="3201" spans="2:3" x14ac:dyDescent="0.25">
      <c r="B3201" s="236" t="s">
        <v>417</v>
      </c>
      <c r="C3201" s="242">
        <v>1</v>
      </c>
    </row>
    <row r="3202" spans="2:3" x14ac:dyDescent="0.25">
      <c r="B3202" s="236" t="s">
        <v>417</v>
      </c>
      <c r="C3202" s="242">
        <v>1</v>
      </c>
    </row>
    <row r="3203" spans="2:3" x14ac:dyDescent="0.25">
      <c r="B3203" s="236" t="s">
        <v>417</v>
      </c>
      <c r="C3203" s="242">
        <v>1</v>
      </c>
    </row>
    <row r="3204" spans="2:3" x14ac:dyDescent="0.25">
      <c r="B3204" s="236" t="s">
        <v>417</v>
      </c>
      <c r="C3204" s="242">
        <v>1</v>
      </c>
    </row>
    <row r="3205" spans="2:3" x14ac:dyDescent="0.25">
      <c r="B3205" s="236" t="s">
        <v>417</v>
      </c>
      <c r="C3205" s="242">
        <v>1</v>
      </c>
    </row>
    <row r="3206" spans="2:3" x14ac:dyDescent="0.25">
      <c r="B3206" s="236" t="s">
        <v>417</v>
      </c>
      <c r="C3206" s="242">
        <v>1</v>
      </c>
    </row>
    <row r="3207" spans="2:3" x14ac:dyDescent="0.25">
      <c r="B3207" s="236" t="s">
        <v>417</v>
      </c>
      <c r="C3207" s="242">
        <v>1</v>
      </c>
    </row>
    <row r="3208" spans="2:3" x14ac:dyDescent="0.25">
      <c r="B3208" s="236" t="s">
        <v>417</v>
      </c>
      <c r="C3208" s="242">
        <v>1</v>
      </c>
    </row>
    <row r="3209" spans="2:3" x14ac:dyDescent="0.25">
      <c r="B3209" s="236" t="s">
        <v>417</v>
      </c>
      <c r="C3209" s="242">
        <v>1</v>
      </c>
    </row>
    <row r="3210" spans="2:3" x14ac:dyDescent="0.25">
      <c r="B3210" s="236" t="s">
        <v>417</v>
      </c>
      <c r="C3210" s="242">
        <v>1</v>
      </c>
    </row>
    <row r="3211" spans="2:3" x14ac:dyDescent="0.25">
      <c r="B3211" s="236" t="s">
        <v>417</v>
      </c>
      <c r="C3211" s="242">
        <v>1</v>
      </c>
    </row>
    <row r="3212" spans="2:3" x14ac:dyDescent="0.25">
      <c r="B3212" s="236" t="s">
        <v>417</v>
      </c>
      <c r="C3212" s="242">
        <v>1</v>
      </c>
    </row>
    <row r="3213" spans="2:3" x14ac:dyDescent="0.25">
      <c r="B3213" s="236" t="s">
        <v>417</v>
      </c>
      <c r="C3213" s="242">
        <v>1</v>
      </c>
    </row>
    <row r="3214" spans="2:3" x14ac:dyDescent="0.25">
      <c r="B3214" s="236" t="s">
        <v>417</v>
      </c>
      <c r="C3214" s="242">
        <v>1</v>
      </c>
    </row>
    <row r="3215" spans="2:3" x14ac:dyDescent="0.25">
      <c r="B3215" s="236" t="s">
        <v>417</v>
      </c>
      <c r="C3215" s="242">
        <v>1</v>
      </c>
    </row>
    <row r="3216" spans="2:3" x14ac:dyDescent="0.25">
      <c r="B3216" s="236" t="s">
        <v>417</v>
      </c>
      <c r="C3216" s="242">
        <v>1</v>
      </c>
    </row>
    <row r="3217" spans="2:3" x14ac:dyDescent="0.25">
      <c r="B3217" s="236" t="s">
        <v>417</v>
      </c>
      <c r="C3217" s="242">
        <v>1</v>
      </c>
    </row>
    <row r="3218" spans="2:3" x14ac:dyDescent="0.25">
      <c r="B3218" s="236" t="s">
        <v>425</v>
      </c>
      <c r="C3218" s="242">
        <v>1</v>
      </c>
    </row>
    <row r="3219" spans="2:3" x14ac:dyDescent="0.25">
      <c r="B3219" s="236" t="s">
        <v>425</v>
      </c>
      <c r="C3219" s="242">
        <v>1</v>
      </c>
    </row>
    <row r="3220" spans="2:3" x14ac:dyDescent="0.25">
      <c r="B3220" s="236" t="s">
        <v>425</v>
      </c>
      <c r="C3220" s="242">
        <v>1</v>
      </c>
    </row>
    <row r="3221" spans="2:3" x14ac:dyDescent="0.25">
      <c r="B3221" s="236" t="s">
        <v>425</v>
      </c>
      <c r="C3221" s="242">
        <v>1</v>
      </c>
    </row>
    <row r="3222" spans="2:3" x14ac:dyDescent="0.25">
      <c r="B3222" s="236" t="s">
        <v>425</v>
      </c>
      <c r="C3222" s="242">
        <v>1</v>
      </c>
    </row>
    <row r="3223" spans="2:3" x14ac:dyDescent="0.25">
      <c r="B3223" s="236" t="s">
        <v>417</v>
      </c>
      <c r="C3223" s="242">
        <v>1</v>
      </c>
    </row>
    <row r="3224" spans="2:3" x14ac:dyDescent="0.25">
      <c r="B3224" s="236" t="s">
        <v>417</v>
      </c>
      <c r="C3224" s="242">
        <v>1</v>
      </c>
    </row>
    <row r="3225" spans="2:3" x14ac:dyDescent="0.25">
      <c r="B3225" s="236" t="s">
        <v>417</v>
      </c>
      <c r="C3225" s="242">
        <v>1</v>
      </c>
    </row>
    <row r="3226" spans="2:3" x14ac:dyDescent="0.25">
      <c r="B3226" s="236" t="s">
        <v>417</v>
      </c>
      <c r="C3226" s="242">
        <v>1</v>
      </c>
    </row>
    <row r="3227" spans="2:3" x14ac:dyDescent="0.25">
      <c r="B3227" s="236" t="s">
        <v>417</v>
      </c>
      <c r="C3227" s="242">
        <v>1</v>
      </c>
    </row>
    <row r="3228" spans="2:3" x14ac:dyDescent="0.25">
      <c r="B3228" s="236" t="s">
        <v>418</v>
      </c>
      <c r="C3228" s="242">
        <v>1</v>
      </c>
    </row>
    <row r="3229" spans="2:3" x14ac:dyDescent="0.25">
      <c r="B3229" s="236" t="s">
        <v>418</v>
      </c>
      <c r="C3229" s="242">
        <v>1</v>
      </c>
    </row>
    <row r="3230" spans="2:3" x14ac:dyDescent="0.25">
      <c r="B3230" s="236" t="s">
        <v>418</v>
      </c>
      <c r="C3230" s="242">
        <v>1</v>
      </c>
    </row>
    <row r="3231" spans="2:3" x14ac:dyDescent="0.25">
      <c r="B3231" s="236" t="s">
        <v>418</v>
      </c>
      <c r="C3231" s="242">
        <v>1</v>
      </c>
    </row>
    <row r="3232" spans="2:3" x14ac:dyDescent="0.25">
      <c r="B3232" s="236" t="s">
        <v>426</v>
      </c>
      <c r="C3232" s="242">
        <v>1</v>
      </c>
    </row>
    <row r="3233" spans="2:3" x14ac:dyDescent="0.25">
      <c r="B3233" s="236" t="s">
        <v>426</v>
      </c>
      <c r="C3233" s="242">
        <v>1</v>
      </c>
    </row>
    <row r="3234" spans="2:3" x14ac:dyDescent="0.25">
      <c r="B3234" s="236" t="s">
        <v>426</v>
      </c>
      <c r="C3234" s="242">
        <v>1</v>
      </c>
    </row>
    <row r="3235" spans="2:3" x14ac:dyDescent="0.25">
      <c r="B3235" s="236" t="s">
        <v>426</v>
      </c>
      <c r="C3235" s="242">
        <v>1</v>
      </c>
    </row>
    <row r="3236" spans="2:3" x14ac:dyDescent="0.25">
      <c r="B3236" s="236" t="s">
        <v>426</v>
      </c>
      <c r="C3236" s="242">
        <v>1</v>
      </c>
    </row>
    <row r="3237" spans="2:3" x14ac:dyDescent="0.25">
      <c r="B3237" s="236" t="s">
        <v>426</v>
      </c>
      <c r="C3237" s="242">
        <v>1</v>
      </c>
    </row>
    <row r="3238" spans="2:3" x14ac:dyDescent="0.25">
      <c r="B3238" s="236" t="s">
        <v>426</v>
      </c>
      <c r="C3238" s="242">
        <v>1</v>
      </c>
    </row>
    <row r="3239" spans="2:3" x14ac:dyDescent="0.25">
      <c r="B3239" s="236" t="s">
        <v>426</v>
      </c>
      <c r="C3239" s="242">
        <v>1</v>
      </c>
    </row>
    <row r="3240" spans="2:3" x14ac:dyDescent="0.25">
      <c r="B3240" s="236" t="s">
        <v>426</v>
      </c>
      <c r="C3240" s="242">
        <v>1</v>
      </c>
    </row>
    <row r="3241" spans="2:3" x14ac:dyDescent="0.25">
      <c r="B3241" s="236" t="s">
        <v>426</v>
      </c>
      <c r="C3241" s="242">
        <v>1</v>
      </c>
    </row>
    <row r="3242" spans="2:3" x14ac:dyDescent="0.25">
      <c r="B3242" s="236" t="s">
        <v>426</v>
      </c>
      <c r="C3242" s="242">
        <v>1</v>
      </c>
    </row>
    <row r="3243" spans="2:3" x14ac:dyDescent="0.25">
      <c r="B3243" s="236" t="s">
        <v>426</v>
      </c>
      <c r="C3243" s="242">
        <v>1</v>
      </c>
    </row>
    <row r="3244" spans="2:3" x14ac:dyDescent="0.25">
      <c r="B3244" s="236" t="s">
        <v>426</v>
      </c>
      <c r="C3244" s="242">
        <v>1</v>
      </c>
    </row>
    <row r="3245" spans="2:3" x14ac:dyDescent="0.25">
      <c r="B3245" s="236" t="s">
        <v>426</v>
      </c>
      <c r="C3245" s="242">
        <v>1</v>
      </c>
    </row>
    <row r="3246" spans="2:3" x14ac:dyDescent="0.25">
      <c r="B3246" s="236" t="s">
        <v>426</v>
      </c>
      <c r="C3246" s="242">
        <v>1</v>
      </c>
    </row>
    <row r="3247" spans="2:3" x14ac:dyDescent="0.25">
      <c r="B3247" s="236" t="s">
        <v>426</v>
      </c>
      <c r="C3247" s="242">
        <v>1</v>
      </c>
    </row>
    <row r="3248" spans="2:3" x14ac:dyDescent="0.25">
      <c r="B3248" s="236" t="s">
        <v>426</v>
      </c>
      <c r="C3248" s="242">
        <v>1</v>
      </c>
    </row>
    <row r="3249" spans="2:3" x14ac:dyDescent="0.25">
      <c r="B3249" s="236" t="s">
        <v>426</v>
      </c>
      <c r="C3249" s="242">
        <v>1</v>
      </c>
    </row>
    <row r="3250" spans="2:3" x14ac:dyDescent="0.25">
      <c r="B3250" s="236" t="s">
        <v>426</v>
      </c>
      <c r="C3250" s="242">
        <v>1</v>
      </c>
    </row>
    <row r="3251" spans="2:3" x14ac:dyDescent="0.25">
      <c r="B3251" s="236" t="s">
        <v>426</v>
      </c>
      <c r="C3251" s="242">
        <v>1</v>
      </c>
    </row>
    <row r="3252" spans="2:3" x14ac:dyDescent="0.25">
      <c r="B3252" s="236" t="s">
        <v>426</v>
      </c>
      <c r="C3252" s="242">
        <v>1</v>
      </c>
    </row>
    <row r="3253" spans="2:3" x14ac:dyDescent="0.25">
      <c r="B3253" s="236" t="s">
        <v>426</v>
      </c>
      <c r="C3253" s="242">
        <v>1</v>
      </c>
    </row>
    <row r="3254" spans="2:3" x14ac:dyDescent="0.25">
      <c r="B3254" s="236" t="s">
        <v>426</v>
      </c>
      <c r="C3254" s="242">
        <v>1</v>
      </c>
    </row>
    <row r="3255" spans="2:3" x14ac:dyDescent="0.25">
      <c r="B3255" s="236" t="s">
        <v>426</v>
      </c>
      <c r="C3255" s="242">
        <v>1</v>
      </c>
    </row>
    <row r="3256" spans="2:3" x14ac:dyDescent="0.25">
      <c r="B3256" s="236" t="s">
        <v>426</v>
      </c>
      <c r="C3256" s="242">
        <v>1</v>
      </c>
    </row>
    <row r="3257" spans="2:3" x14ac:dyDescent="0.25">
      <c r="B3257" s="236" t="s">
        <v>437</v>
      </c>
      <c r="C3257" s="242">
        <v>1</v>
      </c>
    </row>
    <row r="3258" spans="2:3" x14ac:dyDescent="0.25">
      <c r="B3258" s="236" t="s">
        <v>437</v>
      </c>
      <c r="C3258" s="242">
        <v>1</v>
      </c>
    </row>
    <row r="3259" spans="2:3" x14ac:dyDescent="0.25">
      <c r="B3259" s="236" t="s">
        <v>437</v>
      </c>
      <c r="C3259" s="242">
        <v>1</v>
      </c>
    </row>
    <row r="3260" spans="2:3" x14ac:dyDescent="0.25">
      <c r="B3260" s="236" t="s">
        <v>437</v>
      </c>
      <c r="C3260" s="242">
        <v>1</v>
      </c>
    </row>
    <row r="3261" spans="2:3" x14ac:dyDescent="0.25">
      <c r="B3261" s="236" t="s">
        <v>437</v>
      </c>
      <c r="C3261" s="242">
        <v>1</v>
      </c>
    </row>
    <row r="3262" spans="2:3" x14ac:dyDescent="0.25">
      <c r="B3262" s="236" t="s">
        <v>426</v>
      </c>
      <c r="C3262" s="242">
        <v>1</v>
      </c>
    </row>
    <row r="3263" spans="2:3" x14ac:dyDescent="0.25">
      <c r="B3263" s="236" t="s">
        <v>426</v>
      </c>
      <c r="C3263" s="242">
        <v>1</v>
      </c>
    </row>
    <row r="3264" spans="2:3" x14ac:dyDescent="0.25">
      <c r="B3264" s="236" t="s">
        <v>426</v>
      </c>
      <c r="C3264" s="242">
        <v>1</v>
      </c>
    </row>
    <row r="3265" spans="2:3" x14ac:dyDescent="0.25">
      <c r="B3265" s="236" t="s">
        <v>426</v>
      </c>
      <c r="C3265" s="242">
        <v>1</v>
      </c>
    </row>
    <row r="3266" spans="2:3" x14ac:dyDescent="0.25">
      <c r="B3266" s="236" t="s">
        <v>426</v>
      </c>
      <c r="C3266" s="242">
        <v>1</v>
      </c>
    </row>
    <row r="3267" spans="2:3" x14ac:dyDescent="0.25">
      <c r="B3267" s="236" t="s">
        <v>436</v>
      </c>
      <c r="C3267" s="242">
        <v>1</v>
      </c>
    </row>
    <row r="3268" spans="2:3" x14ac:dyDescent="0.25">
      <c r="B3268" s="236" t="s">
        <v>436</v>
      </c>
      <c r="C3268" s="242">
        <v>1</v>
      </c>
    </row>
    <row r="3269" spans="2:3" x14ac:dyDescent="0.25">
      <c r="B3269" s="236" t="s">
        <v>436</v>
      </c>
      <c r="C3269" s="242">
        <v>1</v>
      </c>
    </row>
    <row r="3270" spans="2:3" x14ac:dyDescent="0.25">
      <c r="B3270" s="236" t="s">
        <v>436</v>
      </c>
      <c r="C3270" s="242">
        <v>1</v>
      </c>
    </row>
    <row r="3271" spans="2:3" x14ac:dyDescent="0.25">
      <c r="B3271" s="236" t="s">
        <v>442</v>
      </c>
      <c r="C3271" s="242">
        <v>1</v>
      </c>
    </row>
    <row r="3272" spans="2:3" x14ac:dyDescent="0.25">
      <c r="B3272" s="236" t="s">
        <v>442</v>
      </c>
      <c r="C3272" s="242">
        <v>1</v>
      </c>
    </row>
    <row r="3273" spans="2:3" x14ac:dyDescent="0.25">
      <c r="B3273" s="236" t="s">
        <v>442</v>
      </c>
      <c r="C3273" s="242">
        <v>1</v>
      </c>
    </row>
    <row r="3274" spans="2:3" x14ac:dyDescent="0.25">
      <c r="B3274" s="236" t="s">
        <v>442</v>
      </c>
      <c r="C3274" s="242">
        <v>1</v>
      </c>
    </row>
    <row r="3275" spans="2:3" x14ac:dyDescent="0.25">
      <c r="B3275" s="236" t="s">
        <v>442</v>
      </c>
      <c r="C3275" s="242">
        <v>1</v>
      </c>
    </row>
    <row r="3276" spans="2:3" x14ac:dyDescent="0.25">
      <c r="B3276" s="236" t="s">
        <v>442</v>
      </c>
      <c r="C3276" s="242">
        <v>1</v>
      </c>
    </row>
    <row r="3277" spans="2:3" x14ac:dyDescent="0.25">
      <c r="B3277" s="236" t="s">
        <v>442</v>
      </c>
      <c r="C3277" s="242">
        <v>1</v>
      </c>
    </row>
    <row r="3278" spans="2:3" x14ac:dyDescent="0.25">
      <c r="B3278" s="236" t="s">
        <v>442</v>
      </c>
      <c r="C3278" s="242">
        <v>1</v>
      </c>
    </row>
    <row r="3279" spans="2:3" x14ac:dyDescent="0.25">
      <c r="B3279" s="236" t="s">
        <v>442</v>
      </c>
      <c r="C3279" s="242">
        <v>1</v>
      </c>
    </row>
    <row r="3280" spans="2:3" x14ac:dyDescent="0.25">
      <c r="B3280" s="236" t="s">
        <v>452</v>
      </c>
      <c r="C3280" s="242">
        <v>1</v>
      </c>
    </row>
    <row r="3281" spans="2:3" x14ac:dyDescent="0.25">
      <c r="B3281" s="236" t="s">
        <v>442</v>
      </c>
      <c r="C3281" s="242">
        <v>1</v>
      </c>
    </row>
    <row r="3282" spans="2:3" x14ac:dyDescent="0.25">
      <c r="B3282" s="236" t="s">
        <v>442</v>
      </c>
      <c r="C3282" s="242">
        <v>1</v>
      </c>
    </row>
    <row r="3283" spans="2:3" x14ac:dyDescent="0.25">
      <c r="B3283" s="236" t="s">
        <v>442</v>
      </c>
      <c r="C3283" s="242">
        <v>1</v>
      </c>
    </row>
    <row r="3284" spans="2:3" x14ac:dyDescent="0.25">
      <c r="B3284" s="236" t="s">
        <v>442</v>
      </c>
      <c r="C3284" s="242">
        <v>1</v>
      </c>
    </row>
    <row r="3285" spans="2:3" x14ac:dyDescent="0.25">
      <c r="B3285" s="236" t="s">
        <v>442</v>
      </c>
      <c r="C3285" s="242">
        <v>1</v>
      </c>
    </row>
    <row r="3286" spans="2:3" x14ac:dyDescent="0.25">
      <c r="B3286" s="236" t="s">
        <v>442</v>
      </c>
      <c r="C3286" s="242">
        <v>1</v>
      </c>
    </row>
    <row r="3287" spans="2:3" x14ac:dyDescent="0.25">
      <c r="B3287" s="236" t="s">
        <v>442</v>
      </c>
      <c r="C3287" s="242">
        <v>1</v>
      </c>
    </row>
    <row r="3288" spans="2:3" x14ac:dyDescent="0.25">
      <c r="B3288" s="236" t="s">
        <v>442</v>
      </c>
      <c r="C3288" s="242">
        <v>1</v>
      </c>
    </row>
    <row r="3289" spans="2:3" x14ac:dyDescent="0.25">
      <c r="B3289" s="236" t="s">
        <v>442</v>
      </c>
      <c r="C3289" s="242">
        <v>1</v>
      </c>
    </row>
    <row r="3290" spans="2:3" x14ac:dyDescent="0.25">
      <c r="B3290" s="236" t="s">
        <v>442</v>
      </c>
      <c r="C3290" s="242">
        <v>1</v>
      </c>
    </row>
    <row r="3291" spans="2:3" x14ac:dyDescent="0.25">
      <c r="B3291" s="236" t="s">
        <v>442</v>
      </c>
      <c r="C3291" s="242">
        <v>1</v>
      </c>
    </row>
    <row r="3292" spans="2:3" x14ac:dyDescent="0.25">
      <c r="B3292" s="236" t="s">
        <v>442</v>
      </c>
      <c r="C3292" s="242">
        <v>1</v>
      </c>
    </row>
    <row r="3293" spans="2:3" x14ac:dyDescent="0.25">
      <c r="B3293" s="236" t="s">
        <v>442</v>
      </c>
      <c r="C3293" s="242">
        <v>1</v>
      </c>
    </row>
    <row r="3294" spans="2:3" x14ac:dyDescent="0.25">
      <c r="B3294" s="236" t="s">
        <v>442</v>
      </c>
      <c r="C3294" s="242">
        <v>1</v>
      </c>
    </row>
    <row r="3295" spans="2:3" x14ac:dyDescent="0.25">
      <c r="B3295" s="236" t="s">
        <v>442</v>
      </c>
      <c r="C3295" s="242">
        <v>1</v>
      </c>
    </row>
    <row r="3296" spans="2:3" x14ac:dyDescent="0.25">
      <c r="B3296" s="236" t="s">
        <v>442</v>
      </c>
      <c r="C3296" s="242">
        <v>1</v>
      </c>
    </row>
    <row r="3297" spans="2:3" x14ac:dyDescent="0.25">
      <c r="B3297" s="236" t="s">
        <v>451</v>
      </c>
      <c r="C3297" s="242">
        <v>1</v>
      </c>
    </row>
    <row r="3298" spans="2:3" x14ac:dyDescent="0.25">
      <c r="B3298" s="236" t="s">
        <v>451</v>
      </c>
      <c r="C3298" s="242">
        <v>1</v>
      </c>
    </row>
    <row r="3299" spans="2:3" x14ac:dyDescent="0.25">
      <c r="B3299" s="236" t="s">
        <v>451</v>
      </c>
      <c r="C3299" s="242">
        <v>1</v>
      </c>
    </row>
    <row r="3300" spans="2:3" x14ac:dyDescent="0.25">
      <c r="B3300" s="236" t="s">
        <v>451</v>
      </c>
      <c r="C3300" s="242">
        <v>1</v>
      </c>
    </row>
    <row r="3301" spans="2:3" x14ac:dyDescent="0.25">
      <c r="B3301" s="236" t="s">
        <v>451</v>
      </c>
      <c r="C3301" s="242">
        <v>1</v>
      </c>
    </row>
    <row r="3302" spans="2:3" x14ac:dyDescent="0.25">
      <c r="B3302" s="236" t="s">
        <v>442</v>
      </c>
      <c r="C3302" s="242">
        <v>1</v>
      </c>
    </row>
    <row r="3303" spans="2:3" x14ac:dyDescent="0.25">
      <c r="B3303" s="236" t="s">
        <v>442</v>
      </c>
      <c r="C3303" s="242">
        <v>1</v>
      </c>
    </row>
    <row r="3304" spans="2:3" x14ac:dyDescent="0.25">
      <c r="B3304" s="236" t="s">
        <v>442</v>
      </c>
      <c r="C3304" s="242">
        <v>1</v>
      </c>
    </row>
    <row r="3305" spans="2:3" x14ac:dyDescent="0.25">
      <c r="B3305" s="236" t="s">
        <v>443</v>
      </c>
      <c r="C3305" s="242">
        <v>1</v>
      </c>
    </row>
    <row r="3306" spans="2:3" x14ac:dyDescent="0.25">
      <c r="B3306" s="236" t="s">
        <v>443</v>
      </c>
      <c r="C3306" s="242">
        <v>1</v>
      </c>
    </row>
    <row r="3307" spans="2:3" x14ac:dyDescent="0.25">
      <c r="B3307" s="236" t="s">
        <v>443</v>
      </c>
      <c r="C3307" s="242">
        <v>1</v>
      </c>
    </row>
    <row r="3308" spans="2:3" x14ac:dyDescent="0.25">
      <c r="B3308" s="236" t="s">
        <v>443</v>
      </c>
      <c r="C3308" s="242">
        <v>1</v>
      </c>
    </row>
    <row r="3309" spans="2:3" x14ac:dyDescent="0.25">
      <c r="B3309" s="236" t="s">
        <v>443</v>
      </c>
      <c r="C3309" s="242">
        <v>1</v>
      </c>
    </row>
    <row r="3310" spans="2:3" x14ac:dyDescent="0.25">
      <c r="B3310" s="236" t="s">
        <v>443</v>
      </c>
      <c r="C3310" s="242">
        <v>1</v>
      </c>
    </row>
    <row r="3311" spans="2:3" x14ac:dyDescent="0.25">
      <c r="B3311" s="236" t="s">
        <v>468</v>
      </c>
      <c r="C3311" s="242">
        <v>1</v>
      </c>
    </row>
    <row r="3312" spans="2:3" x14ac:dyDescent="0.25">
      <c r="B3312" s="236" t="s">
        <v>468</v>
      </c>
      <c r="C3312" s="242">
        <v>1</v>
      </c>
    </row>
    <row r="3313" spans="2:3" x14ac:dyDescent="0.25">
      <c r="B3313" s="236" t="s">
        <v>468</v>
      </c>
      <c r="C3313" s="242">
        <v>1</v>
      </c>
    </row>
    <row r="3314" spans="2:3" x14ac:dyDescent="0.25">
      <c r="B3314" s="236" t="s">
        <v>468</v>
      </c>
      <c r="C3314" s="242">
        <v>1</v>
      </c>
    </row>
    <row r="3315" spans="2:3" x14ac:dyDescent="0.25">
      <c r="B3315" s="236" t="s">
        <v>468</v>
      </c>
      <c r="C3315" s="242">
        <v>1</v>
      </c>
    </row>
    <row r="3316" spans="2:3" x14ac:dyDescent="0.25">
      <c r="B3316" s="236" t="s">
        <v>468</v>
      </c>
      <c r="C3316" s="242">
        <v>1</v>
      </c>
    </row>
    <row r="3317" spans="2:3" x14ac:dyDescent="0.25">
      <c r="B3317" s="236" t="s">
        <v>468</v>
      </c>
      <c r="C3317" s="242">
        <v>1</v>
      </c>
    </row>
    <row r="3318" spans="2:3" x14ac:dyDescent="0.25">
      <c r="B3318" s="236" t="s">
        <v>468</v>
      </c>
      <c r="C3318" s="242">
        <v>1</v>
      </c>
    </row>
    <row r="3319" spans="2:3" x14ac:dyDescent="0.25">
      <c r="B3319" s="236" t="s">
        <v>468</v>
      </c>
      <c r="C3319" s="242">
        <v>1</v>
      </c>
    </row>
    <row r="3320" spans="2:3" x14ac:dyDescent="0.25">
      <c r="B3320" s="236" t="s">
        <v>468</v>
      </c>
      <c r="C3320" s="242">
        <v>1</v>
      </c>
    </row>
    <row r="3321" spans="2:3" x14ac:dyDescent="0.25">
      <c r="B3321" s="236" t="s">
        <v>468</v>
      </c>
      <c r="C3321" s="242">
        <v>1</v>
      </c>
    </row>
    <row r="3322" spans="2:3" x14ac:dyDescent="0.25">
      <c r="B3322" s="236" t="s">
        <v>468</v>
      </c>
      <c r="C3322" s="242">
        <v>1</v>
      </c>
    </row>
    <row r="3323" spans="2:3" x14ac:dyDescent="0.25">
      <c r="B3323" s="236" t="s">
        <v>468</v>
      </c>
      <c r="C3323" s="242">
        <v>1</v>
      </c>
    </row>
    <row r="3324" spans="2:3" x14ac:dyDescent="0.25">
      <c r="B3324" s="236" t="s">
        <v>468</v>
      </c>
      <c r="C3324" s="242">
        <v>1</v>
      </c>
    </row>
    <row r="3325" spans="2:3" x14ac:dyDescent="0.25">
      <c r="B3325" s="236" t="s">
        <v>468</v>
      </c>
      <c r="C3325" s="242">
        <v>1</v>
      </c>
    </row>
    <row r="3326" spans="2:3" x14ac:dyDescent="0.25">
      <c r="B3326" s="236" t="s">
        <v>468</v>
      </c>
      <c r="C3326" s="242">
        <v>1</v>
      </c>
    </row>
    <row r="3327" spans="2:3" x14ac:dyDescent="0.25">
      <c r="B3327" s="236" t="s">
        <v>468</v>
      </c>
      <c r="C3327" s="242">
        <v>1</v>
      </c>
    </row>
    <row r="3328" spans="2:3" x14ac:dyDescent="0.25">
      <c r="B3328" s="236" t="s">
        <v>468</v>
      </c>
      <c r="C3328" s="242">
        <v>1</v>
      </c>
    </row>
    <row r="3329" spans="2:3" x14ac:dyDescent="0.25">
      <c r="B3329" s="236" t="s">
        <v>468</v>
      </c>
      <c r="C3329" s="242">
        <v>1</v>
      </c>
    </row>
    <row r="3330" spans="2:3" x14ac:dyDescent="0.25">
      <c r="B3330" s="236" t="s">
        <v>468</v>
      </c>
      <c r="C3330" s="242">
        <v>1</v>
      </c>
    </row>
    <row r="3331" spans="2:3" x14ac:dyDescent="0.25">
      <c r="B3331" s="236" t="s">
        <v>468</v>
      </c>
      <c r="C3331" s="242">
        <v>1</v>
      </c>
    </row>
    <row r="3332" spans="2:3" x14ac:dyDescent="0.25">
      <c r="B3332" s="236" t="s">
        <v>468</v>
      </c>
      <c r="C3332" s="242">
        <v>1</v>
      </c>
    </row>
    <row r="3333" spans="2:3" x14ac:dyDescent="0.25">
      <c r="B3333" s="236" t="s">
        <v>468</v>
      </c>
      <c r="C3333" s="242">
        <v>1</v>
      </c>
    </row>
    <row r="3334" spans="2:3" x14ac:dyDescent="0.25">
      <c r="B3334" s="236" t="s">
        <v>468</v>
      </c>
      <c r="C3334" s="242">
        <v>1</v>
      </c>
    </row>
    <row r="3335" spans="2:3" x14ac:dyDescent="0.25">
      <c r="B3335" s="236" t="s">
        <v>468</v>
      </c>
      <c r="C3335" s="242">
        <v>1</v>
      </c>
    </row>
    <row r="3336" spans="2:3" x14ac:dyDescent="0.25">
      <c r="B3336" s="236" t="s">
        <v>478</v>
      </c>
      <c r="C3336" s="242">
        <v>1</v>
      </c>
    </row>
    <row r="3337" spans="2:3" x14ac:dyDescent="0.25">
      <c r="B3337" s="236" t="s">
        <v>478</v>
      </c>
      <c r="C3337" s="242">
        <v>1</v>
      </c>
    </row>
    <row r="3338" spans="2:3" x14ac:dyDescent="0.25">
      <c r="B3338" s="236" t="s">
        <v>478</v>
      </c>
      <c r="C3338" s="242">
        <v>1</v>
      </c>
    </row>
    <row r="3339" spans="2:3" x14ac:dyDescent="0.25">
      <c r="B3339" s="236" t="s">
        <v>478</v>
      </c>
      <c r="C3339" s="242">
        <v>1</v>
      </c>
    </row>
    <row r="3340" spans="2:3" x14ac:dyDescent="0.25">
      <c r="B3340" s="236" t="s">
        <v>478</v>
      </c>
      <c r="C3340" s="242">
        <v>1</v>
      </c>
    </row>
    <row r="3341" spans="2:3" x14ac:dyDescent="0.25">
      <c r="B3341" s="236" t="s">
        <v>468</v>
      </c>
      <c r="C3341" s="242">
        <v>1</v>
      </c>
    </row>
    <row r="3342" spans="2:3" x14ac:dyDescent="0.25">
      <c r="B3342" s="236" t="s">
        <v>468</v>
      </c>
      <c r="C3342" s="242">
        <v>1</v>
      </c>
    </row>
    <row r="3343" spans="2:3" x14ac:dyDescent="0.25">
      <c r="B3343" s="236" t="s">
        <v>468</v>
      </c>
      <c r="C3343" s="242">
        <v>1</v>
      </c>
    </row>
    <row r="3344" spans="2:3" x14ac:dyDescent="0.25">
      <c r="B3344" s="236" t="s">
        <v>469</v>
      </c>
      <c r="C3344" s="242">
        <v>1</v>
      </c>
    </row>
    <row r="3345" spans="2:3" x14ac:dyDescent="0.25">
      <c r="B3345" s="236" t="s">
        <v>469</v>
      </c>
      <c r="C3345" s="242">
        <v>1</v>
      </c>
    </row>
    <row r="3346" spans="2:3" x14ac:dyDescent="0.25">
      <c r="B3346" s="236" t="s">
        <v>469</v>
      </c>
      <c r="C3346" s="242">
        <v>1</v>
      </c>
    </row>
    <row r="3347" spans="2:3" x14ac:dyDescent="0.25">
      <c r="B3347" s="236" t="s">
        <v>469</v>
      </c>
      <c r="C3347" s="242">
        <v>1</v>
      </c>
    </row>
    <row r="3348" spans="2:3" x14ac:dyDescent="0.25">
      <c r="B3348" s="236" t="s">
        <v>469</v>
      </c>
      <c r="C3348" s="242">
        <v>1</v>
      </c>
    </row>
    <row r="3349" spans="2:3" x14ac:dyDescent="0.25">
      <c r="B3349" s="236" t="s">
        <v>469</v>
      </c>
      <c r="C3349" s="242">
        <v>1</v>
      </c>
    </row>
    <row r="3350" spans="2:3" x14ac:dyDescent="0.25">
      <c r="B3350" s="236" t="s">
        <v>479</v>
      </c>
      <c r="C3350" s="242">
        <v>1</v>
      </c>
    </row>
    <row r="3351" spans="2:3" x14ac:dyDescent="0.25">
      <c r="B3351" s="236" t="s">
        <v>479</v>
      </c>
      <c r="C3351" s="242">
        <v>1</v>
      </c>
    </row>
    <row r="3352" spans="2:3" x14ac:dyDescent="0.25">
      <c r="B3352" s="236" t="s">
        <v>479</v>
      </c>
      <c r="C3352" s="242">
        <v>1</v>
      </c>
    </row>
    <row r="3353" spans="2:3" x14ac:dyDescent="0.25">
      <c r="B3353" s="236" t="s">
        <v>479</v>
      </c>
      <c r="C3353" s="242">
        <v>1</v>
      </c>
    </row>
    <row r="3354" spans="2:3" x14ac:dyDescent="0.25">
      <c r="B3354" s="236" t="s">
        <v>479</v>
      </c>
      <c r="C3354" s="242">
        <v>1</v>
      </c>
    </row>
    <row r="3355" spans="2:3" x14ac:dyDescent="0.25">
      <c r="B3355" s="236" t="s">
        <v>479</v>
      </c>
      <c r="C3355" s="242">
        <v>1</v>
      </c>
    </row>
    <row r="3356" spans="2:3" x14ac:dyDescent="0.25">
      <c r="B3356" s="236" t="s">
        <v>479</v>
      </c>
      <c r="C3356" s="242">
        <v>1</v>
      </c>
    </row>
    <row r="3357" spans="2:3" x14ac:dyDescent="0.25">
      <c r="B3357" s="236" t="s">
        <v>479</v>
      </c>
      <c r="C3357" s="242">
        <v>1</v>
      </c>
    </row>
    <row r="3358" spans="2:3" x14ac:dyDescent="0.25">
      <c r="B3358" s="236" t="s">
        <v>479</v>
      </c>
      <c r="C3358" s="242">
        <v>1</v>
      </c>
    </row>
    <row r="3359" spans="2:3" x14ac:dyDescent="0.25">
      <c r="B3359" s="236" t="s">
        <v>479</v>
      </c>
      <c r="C3359" s="242">
        <v>1</v>
      </c>
    </row>
    <row r="3360" spans="2:3" x14ac:dyDescent="0.25">
      <c r="B3360" s="236" t="s">
        <v>479</v>
      </c>
      <c r="C3360" s="242">
        <v>1</v>
      </c>
    </row>
    <row r="3361" spans="2:3" x14ac:dyDescent="0.25">
      <c r="B3361" s="236" t="s">
        <v>479</v>
      </c>
      <c r="C3361" s="242">
        <v>1</v>
      </c>
    </row>
    <row r="3362" spans="2:3" x14ac:dyDescent="0.25">
      <c r="B3362" s="236" t="s">
        <v>479</v>
      </c>
      <c r="C3362" s="242">
        <v>1</v>
      </c>
    </row>
    <row r="3363" spans="2:3" x14ac:dyDescent="0.25">
      <c r="B3363" s="236" t="s">
        <v>479</v>
      </c>
      <c r="C3363" s="242">
        <v>1</v>
      </c>
    </row>
    <row r="3364" spans="2:3" x14ac:dyDescent="0.25">
      <c r="B3364" s="236" t="s">
        <v>479</v>
      </c>
      <c r="C3364" s="242">
        <v>1</v>
      </c>
    </row>
    <row r="3365" spans="2:3" x14ac:dyDescent="0.25">
      <c r="B3365" s="236" t="s">
        <v>479</v>
      </c>
      <c r="C3365" s="242">
        <v>1</v>
      </c>
    </row>
    <row r="3366" spans="2:3" x14ac:dyDescent="0.25">
      <c r="B3366" s="236" t="s">
        <v>479</v>
      </c>
      <c r="C3366" s="242">
        <v>1</v>
      </c>
    </row>
    <row r="3367" spans="2:3" x14ac:dyDescent="0.25">
      <c r="B3367" s="236" t="s">
        <v>479</v>
      </c>
      <c r="C3367" s="242">
        <v>1</v>
      </c>
    </row>
    <row r="3368" spans="2:3" x14ac:dyDescent="0.25">
      <c r="B3368" s="236" t="s">
        <v>479</v>
      </c>
      <c r="C3368" s="242">
        <v>1</v>
      </c>
    </row>
    <row r="3369" spans="2:3" x14ac:dyDescent="0.25">
      <c r="B3369" s="236" t="s">
        <v>479</v>
      </c>
      <c r="C3369" s="242">
        <v>1</v>
      </c>
    </row>
    <row r="3370" spans="2:3" x14ac:dyDescent="0.25">
      <c r="B3370" s="236" t="s">
        <v>479</v>
      </c>
      <c r="C3370" s="242">
        <v>1</v>
      </c>
    </row>
    <row r="3371" spans="2:3" x14ac:dyDescent="0.25">
      <c r="B3371" s="236" t="s">
        <v>479</v>
      </c>
      <c r="C3371" s="242">
        <v>1</v>
      </c>
    </row>
    <row r="3372" spans="2:3" x14ac:dyDescent="0.25">
      <c r="B3372" s="236" t="s">
        <v>479</v>
      </c>
      <c r="C3372" s="242">
        <v>1</v>
      </c>
    </row>
    <row r="3373" spans="2:3" x14ac:dyDescent="0.25">
      <c r="B3373" s="236" t="s">
        <v>479</v>
      </c>
      <c r="C3373" s="242">
        <v>1</v>
      </c>
    </row>
    <row r="3374" spans="2:3" x14ac:dyDescent="0.25">
      <c r="B3374" s="236" t="s">
        <v>479</v>
      </c>
      <c r="C3374" s="242">
        <v>1</v>
      </c>
    </row>
    <row r="3375" spans="2:3" x14ac:dyDescent="0.25">
      <c r="B3375" s="236" t="s">
        <v>491</v>
      </c>
      <c r="C3375" s="242">
        <v>1</v>
      </c>
    </row>
    <row r="3376" spans="2:3" x14ac:dyDescent="0.25">
      <c r="B3376" s="236" t="s">
        <v>491</v>
      </c>
      <c r="C3376" s="242">
        <v>1</v>
      </c>
    </row>
    <row r="3377" spans="2:3" x14ac:dyDescent="0.25">
      <c r="B3377" s="236" t="s">
        <v>491</v>
      </c>
      <c r="C3377" s="242">
        <v>1</v>
      </c>
    </row>
    <row r="3378" spans="2:3" x14ac:dyDescent="0.25">
      <c r="B3378" s="236" t="s">
        <v>491</v>
      </c>
      <c r="C3378" s="242">
        <v>1</v>
      </c>
    </row>
    <row r="3379" spans="2:3" x14ac:dyDescent="0.25">
      <c r="B3379" s="236" t="s">
        <v>491</v>
      </c>
      <c r="C3379" s="242">
        <v>1</v>
      </c>
    </row>
    <row r="3380" spans="2:3" x14ac:dyDescent="0.25">
      <c r="B3380" s="236" t="s">
        <v>479</v>
      </c>
      <c r="C3380" s="242">
        <v>1</v>
      </c>
    </row>
    <row r="3381" spans="2:3" x14ac:dyDescent="0.25">
      <c r="B3381" s="236" t="s">
        <v>479</v>
      </c>
      <c r="C3381" s="242">
        <v>1</v>
      </c>
    </row>
    <row r="3382" spans="2:3" x14ac:dyDescent="0.25">
      <c r="B3382" s="236" t="s">
        <v>479</v>
      </c>
      <c r="C3382" s="242">
        <v>1</v>
      </c>
    </row>
    <row r="3383" spans="2:3" x14ac:dyDescent="0.25">
      <c r="B3383" s="236" t="s">
        <v>490</v>
      </c>
      <c r="C3383" s="242">
        <v>1</v>
      </c>
    </row>
    <row r="3384" spans="2:3" x14ac:dyDescent="0.25">
      <c r="B3384" s="236" t="s">
        <v>490</v>
      </c>
      <c r="C3384" s="242">
        <v>1</v>
      </c>
    </row>
    <row r="3385" spans="2:3" x14ac:dyDescent="0.25">
      <c r="B3385" s="236" t="s">
        <v>490</v>
      </c>
      <c r="C3385" s="242">
        <v>1</v>
      </c>
    </row>
    <row r="3386" spans="2:3" x14ac:dyDescent="0.25">
      <c r="B3386" s="236" t="s">
        <v>490</v>
      </c>
      <c r="C3386" s="242">
        <v>1</v>
      </c>
    </row>
    <row r="3387" spans="2:3" x14ac:dyDescent="0.25">
      <c r="B3387" s="236" t="s">
        <v>490</v>
      </c>
      <c r="C3387" s="242">
        <v>1</v>
      </c>
    </row>
    <row r="3388" spans="2:3" x14ac:dyDescent="0.25">
      <c r="B3388" s="236" t="s">
        <v>490</v>
      </c>
      <c r="C3388" s="242">
        <v>1</v>
      </c>
    </row>
    <row r="3389" spans="2:3" x14ac:dyDescent="0.25">
      <c r="B3389" s="236" t="s">
        <v>510</v>
      </c>
      <c r="C3389" s="242">
        <v>1</v>
      </c>
    </row>
    <row r="3390" spans="2:3" x14ac:dyDescent="0.25">
      <c r="B3390" s="236" t="s">
        <v>510</v>
      </c>
      <c r="C3390" s="242">
        <v>1</v>
      </c>
    </row>
    <row r="3391" spans="2:3" x14ac:dyDescent="0.25">
      <c r="B3391" s="236" t="s">
        <v>510</v>
      </c>
      <c r="C3391" s="242">
        <v>1</v>
      </c>
    </row>
    <row r="3392" spans="2:3" x14ac:dyDescent="0.25">
      <c r="B3392" s="236" t="s">
        <v>510</v>
      </c>
      <c r="C3392" s="242">
        <v>1</v>
      </c>
    </row>
    <row r="3393" spans="2:3" x14ac:dyDescent="0.25">
      <c r="B3393" s="236" t="s">
        <v>510</v>
      </c>
      <c r="C3393" s="242">
        <v>1</v>
      </c>
    </row>
    <row r="3394" spans="2:3" x14ac:dyDescent="0.25">
      <c r="B3394" s="236" t="s">
        <v>510</v>
      </c>
      <c r="C3394" s="242">
        <v>1</v>
      </c>
    </row>
    <row r="3395" spans="2:3" x14ac:dyDescent="0.25">
      <c r="B3395" s="236" t="s">
        <v>510</v>
      </c>
      <c r="C3395" s="242">
        <v>1</v>
      </c>
    </row>
    <row r="3396" spans="2:3" x14ac:dyDescent="0.25">
      <c r="B3396" s="236" t="s">
        <v>510</v>
      </c>
      <c r="C3396" s="242">
        <v>1</v>
      </c>
    </row>
    <row r="3397" spans="2:3" x14ac:dyDescent="0.25">
      <c r="B3397" s="236" t="s">
        <v>510</v>
      </c>
      <c r="C3397" s="242">
        <v>1</v>
      </c>
    </row>
    <row r="3398" spans="2:3" x14ac:dyDescent="0.25">
      <c r="B3398" s="236" t="s">
        <v>510</v>
      </c>
      <c r="C3398" s="242">
        <v>1</v>
      </c>
    </row>
    <row r="3399" spans="2:3" x14ac:dyDescent="0.25">
      <c r="B3399" s="236" t="s">
        <v>510</v>
      </c>
      <c r="C3399" s="242">
        <v>1</v>
      </c>
    </row>
    <row r="3400" spans="2:3" x14ac:dyDescent="0.25">
      <c r="B3400" s="236" t="s">
        <v>510</v>
      </c>
      <c r="C3400" s="242">
        <v>1</v>
      </c>
    </row>
    <row r="3401" spans="2:3" x14ac:dyDescent="0.25">
      <c r="B3401" s="236" t="s">
        <v>510</v>
      </c>
      <c r="C3401" s="242">
        <v>1</v>
      </c>
    </row>
    <row r="3402" spans="2:3" x14ac:dyDescent="0.25">
      <c r="B3402" s="236" t="s">
        <v>510</v>
      </c>
      <c r="C3402" s="242">
        <v>1</v>
      </c>
    </row>
    <row r="3403" spans="2:3" x14ac:dyDescent="0.25">
      <c r="B3403" s="236" t="s">
        <v>510</v>
      </c>
      <c r="C3403" s="242">
        <v>1</v>
      </c>
    </row>
    <row r="3404" spans="2:3" x14ac:dyDescent="0.25">
      <c r="B3404" s="236" t="s">
        <v>510</v>
      </c>
      <c r="C3404" s="242">
        <v>1</v>
      </c>
    </row>
    <row r="3405" spans="2:3" x14ac:dyDescent="0.25">
      <c r="B3405" s="236" t="s">
        <v>510</v>
      </c>
      <c r="C3405" s="242">
        <v>1</v>
      </c>
    </row>
    <row r="3406" spans="2:3" x14ac:dyDescent="0.25">
      <c r="B3406" s="236" t="s">
        <v>510</v>
      </c>
      <c r="C3406" s="242">
        <v>1</v>
      </c>
    </row>
    <row r="3407" spans="2:3" x14ac:dyDescent="0.25">
      <c r="B3407" s="236" t="s">
        <v>510</v>
      </c>
      <c r="C3407" s="242">
        <v>1</v>
      </c>
    </row>
    <row r="3408" spans="2:3" x14ac:dyDescent="0.25">
      <c r="B3408" s="236" t="s">
        <v>510</v>
      </c>
      <c r="C3408" s="242">
        <v>1</v>
      </c>
    </row>
    <row r="3409" spans="2:3" x14ac:dyDescent="0.25">
      <c r="B3409" s="236" t="s">
        <v>510</v>
      </c>
      <c r="C3409" s="242">
        <v>1</v>
      </c>
    </row>
    <row r="3410" spans="2:3" x14ac:dyDescent="0.25">
      <c r="B3410" s="236" t="s">
        <v>510</v>
      </c>
      <c r="C3410" s="242">
        <v>1</v>
      </c>
    </row>
    <row r="3411" spans="2:3" x14ac:dyDescent="0.25">
      <c r="B3411" s="236" t="s">
        <v>510</v>
      </c>
      <c r="C3411" s="242">
        <v>1</v>
      </c>
    </row>
    <row r="3412" spans="2:3" x14ac:dyDescent="0.25">
      <c r="B3412" s="236" t="s">
        <v>510</v>
      </c>
      <c r="C3412" s="242">
        <v>1</v>
      </c>
    </row>
    <row r="3413" spans="2:3" x14ac:dyDescent="0.25">
      <c r="B3413" s="236" t="s">
        <v>1305</v>
      </c>
      <c r="C3413" s="242">
        <v>1</v>
      </c>
    </row>
    <row r="3414" spans="2:3" x14ac:dyDescent="0.25">
      <c r="B3414" s="236" t="s">
        <v>1305</v>
      </c>
      <c r="C3414" s="242">
        <v>1</v>
      </c>
    </row>
    <row r="3415" spans="2:3" x14ac:dyDescent="0.25">
      <c r="B3415" s="236" t="s">
        <v>1305</v>
      </c>
      <c r="C3415" s="242">
        <v>1</v>
      </c>
    </row>
    <row r="3416" spans="2:3" x14ac:dyDescent="0.25">
      <c r="B3416" s="236" t="s">
        <v>1305</v>
      </c>
      <c r="C3416" s="242">
        <v>1</v>
      </c>
    </row>
    <row r="3417" spans="2:3" x14ac:dyDescent="0.25">
      <c r="B3417" s="236" t="s">
        <v>1305</v>
      </c>
      <c r="C3417" s="242">
        <v>1</v>
      </c>
    </row>
    <row r="3418" spans="2:3" x14ac:dyDescent="0.25">
      <c r="B3418" s="236" t="s">
        <v>510</v>
      </c>
      <c r="C3418" s="242">
        <v>1</v>
      </c>
    </row>
    <row r="3419" spans="2:3" x14ac:dyDescent="0.25">
      <c r="B3419" s="236" t="s">
        <v>510</v>
      </c>
      <c r="C3419" s="242">
        <v>1</v>
      </c>
    </row>
    <row r="3420" spans="2:3" x14ac:dyDescent="0.25">
      <c r="B3420" s="236" t="s">
        <v>510</v>
      </c>
      <c r="C3420" s="242">
        <v>1</v>
      </c>
    </row>
    <row r="3421" spans="2:3" x14ac:dyDescent="0.25">
      <c r="B3421" s="236" t="s">
        <v>511</v>
      </c>
      <c r="C3421" s="242">
        <v>1</v>
      </c>
    </row>
    <row r="3422" spans="2:3" x14ac:dyDescent="0.25">
      <c r="B3422" s="236" t="s">
        <v>511</v>
      </c>
      <c r="C3422" s="242">
        <v>1</v>
      </c>
    </row>
    <row r="3423" spans="2:3" x14ac:dyDescent="0.25">
      <c r="B3423" s="236" t="s">
        <v>511</v>
      </c>
      <c r="C3423" s="242">
        <v>1</v>
      </c>
    </row>
    <row r="3424" spans="2:3" x14ac:dyDescent="0.25">
      <c r="B3424" s="236" t="s">
        <v>511</v>
      </c>
      <c r="C3424" s="242">
        <v>1</v>
      </c>
    </row>
    <row r="3425" spans="2:3" x14ac:dyDescent="0.25">
      <c r="B3425" s="236" t="s">
        <v>511</v>
      </c>
      <c r="C3425" s="242">
        <v>1</v>
      </c>
    </row>
    <row r="3426" spans="2:3" x14ac:dyDescent="0.25">
      <c r="B3426" s="236" t="s">
        <v>511</v>
      </c>
      <c r="C3426" s="242">
        <v>1</v>
      </c>
    </row>
    <row r="3427" spans="2:3" x14ac:dyDescent="0.25">
      <c r="B3427" s="236" t="s">
        <v>1306</v>
      </c>
      <c r="C3427" s="242">
        <v>1</v>
      </c>
    </row>
    <row r="3428" spans="2:3" x14ac:dyDescent="0.25">
      <c r="B3428" s="236" t="s">
        <v>1306</v>
      </c>
      <c r="C3428" s="242">
        <v>1</v>
      </c>
    </row>
    <row r="3429" spans="2:3" x14ac:dyDescent="0.25">
      <c r="B3429" s="236" t="s">
        <v>1306</v>
      </c>
      <c r="C3429" s="242">
        <v>1</v>
      </c>
    </row>
    <row r="3430" spans="2:3" x14ac:dyDescent="0.25">
      <c r="B3430" s="236" t="s">
        <v>1306</v>
      </c>
      <c r="C3430" s="242">
        <v>1</v>
      </c>
    </row>
    <row r="3431" spans="2:3" x14ac:dyDescent="0.25">
      <c r="B3431" s="236" t="s">
        <v>1306</v>
      </c>
      <c r="C3431" s="242">
        <v>1</v>
      </c>
    </row>
    <row r="3432" spans="2:3" x14ac:dyDescent="0.25">
      <c r="B3432" s="236" t="s">
        <v>1306</v>
      </c>
      <c r="C3432" s="242">
        <v>1</v>
      </c>
    </row>
    <row r="3433" spans="2:3" x14ac:dyDescent="0.25">
      <c r="B3433" s="236" t="s">
        <v>1306</v>
      </c>
      <c r="C3433" s="242">
        <v>1</v>
      </c>
    </row>
    <row r="3434" spans="2:3" x14ac:dyDescent="0.25">
      <c r="B3434" s="236" t="s">
        <v>1306</v>
      </c>
      <c r="C3434" s="242">
        <v>1</v>
      </c>
    </row>
    <row r="3435" spans="2:3" x14ac:dyDescent="0.25">
      <c r="B3435" s="236" t="s">
        <v>1306</v>
      </c>
      <c r="C3435" s="242">
        <v>1</v>
      </c>
    </row>
    <row r="3436" spans="2:3" x14ac:dyDescent="0.25">
      <c r="B3436" s="236" t="s">
        <v>1306</v>
      </c>
      <c r="C3436" s="242">
        <v>1</v>
      </c>
    </row>
    <row r="3437" spans="2:3" x14ac:dyDescent="0.25">
      <c r="B3437" s="236" t="s">
        <v>1306</v>
      </c>
      <c r="C3437" s="242">
        <v>1</v>
      </c>
    </row>
    <row r="3438" spans="2:3" x14ac:dyDescent="0.25">
      <c r="B3438" s="236" t="s">
        <v>1306</v>
      </c>
      <c r="C3438" s="242">
        <v>1</v>
      </c>
    </row>
    <row r="3439" spans="2:3" x14ac:dyDescent="0.25">
      <c r="B3439" s="236" t="s">
        <v>1306</v>
      </c>
      <c r="C3439" s="242">
        <v>1</v>
      </c>
    </row>
    <row r="3440" spans="2:3" x14ac:dyDescent="0.25">
      <c r="B3440" s="236" t="s">
        <v>1306</v>
      </c>
      <c r="C3440" s="242">
        <v>1</v>
      </c>
    </row>
    <row r="3441" spans="2:3" x14ac:dyDescent="0.25">
      <c r="B3441" s="236" t="s">
        <v>1306</v>
      </c>
      <c r="C3441" s="242">
        <v>1</v>
      </c>
    </row>
    <row r="3442" spans="2:3" x14ac:dyDescent="0.25">
      <c r="B3442" s="236" t="s">
        <v>1306</v>
      </c>
      <c r="C3442" s="242">
        <v>1</v>
      </c>
    </row>
    <row r="3443" spans="2:3" x14ac:dyDescent="0.25">
      <c r="B3443" s="236" t="s">
        <v>1306</v>
      </c>
      <c r="C3443" s="242">
        <v>1</v>
      </c>
    </row>
    <row r="3444" spans="2:3" x14ac:dyDescent="0.25">
      <c r="B3444" s="236" t="s">
        <v>1306</v>
      </c>
      <c r="C3444" s="242">
        <v>1</v>
      </c>
    </row>
    <row r="3445" spans="2:3" x14ac:dyDescent="0.25">
      <c r="B3445" s="236" t="s">
        <v>1306</v>
      </c>
      <c r="C3445" s="242">
        <v>1</v>
      </c>
    </row>
    <row r="3446" spans="2:3" x14ac:dyDescent="0.25">
      <c r="B3446" s="236" t="s">
        <v>1306</v>
      </c>
      <c r="C3446" s="242">
        <v>1</v>
      </c>
    </row>
    <row r="3447" spans="2:3" x14ac:dyDescent="0.25">
      <c r="B3447" s="236" t="s">
        <v>1306</v>
      </c>
      <c r="C3447" s="242">
        <v>1</v>
      </c>
    </row>
    <row r="3448" spans="2:3" x14ac:dyDescent="0.25">
      <c r="B3448" s="236" t="s">
        <v>1306</v>
      </c>
      <c r="C3448" s="242">
        <v>1</v>
      </c>
    </row>
    <row r="3449" spans="2:3" x14ac:dyDescent="0.25">
      <c r="B3449" s="236" t="s">
        <v>1306</v>
      </c>
      <c r="C3449" s="242">
        <v>1</v>
      </c>
    </row>
    <row r="3450" spans="2:3" x14ac:dyDescent="0.25">
      <c r="B3450" s="236" t="s">
        <v>1306</v>
      </c>
      <c r="C3450" s="242">
        <v>1</v>
      </c>
    </row>
    <row r="3451" spans="2:3" x14ac:dyDescent="0.25">
      <c r="B3451" s="236" t="s">
        <v>1307</v>
      </c>
      <c r="C3451" s="242">
        <v>1</v>
      </c>
    </row>
    <row r="3452" spans="2:3" x14ac:dyDescent="0.25">
      <c r="B3452" s="236" t="s">
        <v>1307</v>
      </c>
      <c r="C3452" s="242">
        <v>1</v>
      </c>
    </row>
    <row r="3453" spans="2:3" x14ac:dyDescent="0.25">
      <c r="B3453" s="236" t="s">
        <v>1307</v>
      </c>
      <c r="C3453" s="242">
        <v>1</v>
      </c>
    </row>
    <row r="3454" spans="2:3" x14ac:dyDescent="0.25">
      <c r="B3454" s="236" t="s">
        <v>1307</v>
      </c>
      <c r="C3454" s="242">
        <v>1</v>
      </c>
    </row>
    <row r="3455" spans="2:3" x14ac:dyDescent="0.25">
      <c r="B3455" s="236" t="s">
        <v>1307</v>
      </c>
      <c r="C3455" s="242">
        <v>1</v>
      </c>
    </row>
    <row r="3456" spans="2:3" x14ac:dyDescent="0.25">
      <c r="B3456" s="236" t="s">
        <v>1306</v>
      </c>
      <c r="C3456" s="242">
        <v>1</v>
      </c>
    </row>
    <row r="3457" spans="2:3" x14ac:dyDescent="0.25">
      <c r="B3457" s="236" t="s">
        <v>1306</v>
      </c>
      <c r="C3457" s="242">
        <v>1</v>
      </c>
    </row>
    <row r="3458" spans="2:3" x14ac:dyDescent="0.25">
      <c r="B3458" s="236" t="s">
        <v>1306</v>
      </c>
      <c r="C3458" s="242">
        <v>1</v>
      </c>
    </row>
    <row r="3459" spans="2:3" x14ac:dyDescent="0.25">
      <c r="B3459" s="236" t="s">
        <v>1308</v>
      </c>
      <c r="C3459" s="242">
        <v>1</v>
      </c>
    </row>
    <row r="3460" spans="2:3" x14ac:dyDescent="0.25">
      <c r="B3460" s="236" t="s">
        <v>1308</v>
      </c>
      <c r="C3460" s="242">
        <v>1</v>
      </c>
    </row>
    <row r="3461" spans="2:3" x14ac:dyDescent="0.25">
      <c r="B3461" s="236" t="s">
        <v>1308</v>
      </c>
      <c r="C3461" s="242">
        <v>1</v>
      </c>
    </row>
    <row r="3462" spans="2:3" x14ac:dyDescent="0.25">
      <c r="B3462" s="236" t="s">
        <v>1308</v>
      </c>
      <c r="C3462" s="242">
        <v>1</v>
      </c>
    </row>
    <row r="3463" spans="2:3" x14ac:dyDescent="0.25">
      <c r="B3463" s="236" t="s">
        <v>1308</v>
      </c>
      <c r="C3463" s="242">
        <v>1</v>
      </c>
    </row>
    <row r="3464" spans="2:3" x14ac:dyDescent="0.25">
      <c r="B3464" s="236" t="s">
        <v>1308</v>
      </c>
      <c r="C3464" s="242">
        <v>1</v>
      </c>
    </row>
    <row r="3465" spans="2:3" x14ac:dyDescent="0.25">
      <c r="B3465" s="236" t="s">
        <v>1309</v>
      </c>
      <c r="C3465" s="242">
        <v>1</v>
      </c>
    </row>
    <row r="3466" spans="2:3" x14ac:dyDescent="0.25">
      <c r="B3466" s="236" t="s">
        <v>1309</v>
      </c>
      <c r="C3466" s="242">
        <v>1</v>
      </c>
    </row>
    <row r="3467" spans="2:3" x14ac:dyDescent="0.25">
      <c r="B3467" s="236" t="s">
        <v>1309</v>
      </c>
      <c r="C3467" s="242">
        <v>1</v>
      </c>
    </row>
    <row r="3468" spans="2:3" x14ac:dyDescent="0.25">
      <c r="B3468" s="236" t="s">
        <v>1309</v>
      </c>
      <c r="C3468" s="242">
        <v>1</v>
      </c>
    </row>
    <row r="3469" spans="2:3" x14ac:dyDescent="0.25">
      <c r="B3469" s="236" t="s">
        <v>1309</v>
      </c>
      <c r="C3469" s="242">
        <v>1</v>
      </c>
    </row>
    <row r="3470" spans="2:3" x14ac:dyDescent="0.25">
      <c r="B3470" s="236" t="s">
        <v>1309</v>
      </c>
      <c r="C3470" s="242">
        <v>1</v>
      </c>
    </row>
    <row r="3471" spans="2:3" x14ac:dyDescent="0.25">
      <c r="B3471" s="236" t="s">
        <v>1309</v>
      </c>
      <c r="C3471" s="242">
        <v>1</v>
      </c>
    </row>
    <row r="3472" spans="2:3" x14ac:dyDescent="0.25">
      <c r="B3472" s="236" t="s">
        <v>1309</v>
      </c>
      <c r="C3472" s="242">
        <v>1</v>
      </c>
    </row>
    <row r="3473" spans="2:3" x14ac:dyDescent="0.25">
      <c r="B3473" s="236" t="s">
        <v>1309</v>
      </c>
      <c r="C3473" s="242">
        <v>1</v>
      </c>
    </row>
    <row r="3474" spans="2:3" x14ac:dyDescent="0.25">
      <c r="B3474" s="236" t="s">
        <v>1309</v>
      </c>
      <c r="C3474" s="242">
        <v>1</v>
      </c>
    </row>
    <row r="3475" spans="2:3" x14ac:dyDescent="0.25">
      <c r="B3475" s="236" t="s">
        <v>1309</v>
      </c>
      <c r="C3475" s="242">
        <v>1</v>
      </c>
    </row>
    <row r="3476" spans="2:3" x14ac:dyDescent="0.25">
      <c r="B3476" s="236" t="s">
        <v>1309</v>
      </c>
      <c r="C3476" s="242">
        <v>1</v>
      </c>
    </row>
    <row r="3477" spans="2:3" x14ac:dyDescent="0.25">
      <c r="B3477" s="236" t="s">
        <v>1309</v>
      </c>
      <c r="C3477" s="242">
        <v>1</v>
      </c>
    </row>
    <row r="3478" spans="2:3" x14ac:dyDescent="0.25">
      <c r="B3478" s="236" t="s">
        <v>1309</v>
      </c>
      <c r="C3478" s="242">
        <v>1</v>
      </c>
    </row>
    <row r="3479" spans="2:3" x14ac:dyDescent="0.25">
      <c r="B3479" s="236" t="s">
        <v>1309</v>
      </c>
      <c r="C3479" s="242">
        <v>1</v>
      </c>
    </row>
    <row r="3480" spans="2:3" x14ac:dyDescent="0.25">
      <c r="B3480" s="236" t="s">
        <v>1309</v>
      </c>
      <c r="C3480" s="242">
        <v>1</v>
      </c>
    </row>
    <row r="3481" spans="2:3" x14ac:dyDescent="0.25">
      <c r="B3481" s="236" t="s">
        <v>1309</v>
      </c>
      <c r="C3481" s="242">
        <v>1</v>
      </c>
    </row>
    <row r="3482" spans="2:3" x14ac:dyDescent="0.25">
      <c r="B3482" s="236" t="s">
        <v>1309</v>
      </c>
      <c r="C3482" s="242">
        <v>1</v>
      </c>
    </row>
    <row r="3483" spans="2:3" x14ac:dyDescent="0.25">
      <c r="B3483" s="236" t="s">
        <v>1309</v>
      </c>
      <c r="C3483" s="242">
        <v>1</v>
      </c>
    </row>
    <row r="3484" spans="2:3" x14ac:dyDescent="0.25">
      <c r="B3484" s="236" t="s">
        <v>1309</v>
      </c>
      <c r="C3484" s="242">
        <v>1</v>
      </c>
    </row>
    <row r="3485" spans="2:3" x14ac:dyDescent="0.25">
      <c r="B3485" s="236" t="s">
        <v>1309</v>
      </c>
      <c r="C3485" s="242">
        <v>1</v>
      </c>
    </row>
    <row r="3486" spans="2:3" x14ac:dyDescent="0.25">
      <c r="B3486" s="236" t="s">
        <v>1309</v>
      </c>
      <c r="C3486" s="242">
        <v>1</v>
      </c>
    </row>
    <row r="3487" spans="2:3" x14ac:dyDescent="0.25">
      <c r="B3487" s="236" t="s">
        <v>1309</v>
      </c>
      <c r="C3487" s="242">
        <v>1</v>
      </c>
    </row>
    <row r="3488" spans="2:3" x14ac:dyDescent="0.25">
      <c r="B3488" s="236" t="s">
        <v>1309</v>
      </c>
      <c r="C3488" s="242">
        <v>1</v>
      </c>
    </row>
    <row r="3489" spans="2:3" x14ac:dyDescent="0.25">
      <c r="B3489" s="236" t="s">
        <v>1310</v>
      </c>
      <c r="C3489" s="242">
        <v>1</v>
      </c>
    </row>
    <row r="3490" spans="2:3" x14ac:dyDescent="0.25">
      <c r="B3490" s="236" t="s">
        <v>1310</v>
      </c>
      <c r="C3490" s="242">
        <v>1</v>
      </c>
    </row>
    <row r="3491" spans="2:3" x14ac:dyDescent="0.25">
      <c r="B3491" s="236" t="s">
        <v>1310</v>
      </c>
      <c r="C3491" s="242">
        <v>1</v>
      </c>
    </row>
    <row r="3492" spans="2:3" x14ac:dyDescent="0.25">
      <c r="B3492" s="236" t="s">
        <v>1310</v>
      </c>
      <c r="C3492" s="242">
        <v>1</v>
      </c>
    </row>
    <row r="3493" spans="2:3" x14ac:dyDescent="0.25">
      <c r="B3493" s="236" t="s">
        <v>1310</v>
      </c>
      <c r="C3493" s="242">
        <v>1</v>
      </c>
    </row>
    <row r="3494" spans="2:3" x14ac:dyDescent="0.25">
      <c r="B3494" s="236" t="s">
        <v>1309</v>
      </c>
      <c r="C3494" s="242">
        <v>1</v>
      </c>
    </row>
    <row r="3495" spans="2:3" x14ac:dyDescent="0.25">
      <c r="B3495" s="236" t="s">
        <v>1309</v>
      </c>
      <c r="C3495" s="242">
        <v>1</v>
      </c>
    </row>
    <row r="3496" spans="2:3" x14ac:dyDescent="0.25">
      <c r="B3496" s="236" t="s">
        <v>1311</v>
      </c>
      <c r="C3496" s="242">
        <v>1</v>
      </c>
    </row>
    <row r="3497" spans="2:3" x14ac:dyDescent="0.25">
      <c r="B3497" s="236" t="s">
        <v>1311</v>
      </c>
      <c r="C3497" s="242">
        <v>1</v>
      </c>
    </row>
    <row r="3498" spans="2:3" x14ac:dyDescent="0.25">
      <c r="B3498" s="236" t="s">
        <v>1311</v>
      </c>
      <c r="C3498" s="242">
        <v>1</v>
      </c>
    </row>
    <row r="3499" spans="2:3" x14ac:dyDescent="0.25">
      <c r="B3499" s="236" t="s">
        <v>1311</v>
      </c>
      <c r="C3499" s="242">
        <v>1</v>
      </c>
    </row>
    <row r="3500" spans="2:3" x14ac:dyDescent="0.25">
      <c r="B3500" s="236" t="s">
        <v>1311</v>
      </c>
      <c r="C3500" s="242">
        <v>1</v>
      </c>
    </row>
    <row r="3501" spans="2:3" x14ac:dyDescent="0.25">
      <c r="B3501" s="236" t="s">
        <v>1311</v>
      </c>
      <c r="C3501" s="242">
        <v>1</v>
      </c>
    </row>
    <row r="3502" spans="2:3" x14ac:dyDescent="0.25">
      <c r="B3502" s="236" t="s">
        <v>1311</v>
      </c>
      <c r="C3502" s="242">
        <v>1</v>
      </c>
    </row>
    <row r="3503" spans="2:3" x14ac:dyDescent="0.25">
      <c r="B3503" s="236" t="s">
        <v>1312</v>
      </c>
      <c r="C3503" s="242">
        <v>1</v>
      </c>
    </row>
    <row r="3504" spans="2:3" x14ac:dyDescent="0.25">
      <c r="B3504" s="236" t="s">
        <v>1312</v>
      </c>
      <c r="C3504" s="242">
        <v>1</v>
      </c>
    </row>
    <row r="3505" spans="2:3" x14ac:dyDescent="0.25">
      <c r="B3505" s="236" t="s">
        <v>1312</v>
      </c>
      <c r="C3505" s="242">
        <v>1</v>
      </c>
    </row>
    <row r="3506" spans="2:3" x14ac:dyDescent="0.25">
      <c r="B3506" s="236" t="s">
        <v>1312</v>
      </c>
      <c r="C3506" s="242">
        <v>1</v>
      </c>
    </row>
    <row r="3507" spans="2:3" x14ac:dyDescent="0.25">
      <c r="B3507" s="236" t="s">
        <v>1312</v>
      </c>
      <c r="C3507" s="242">
        <v>1</v>
      </c>
    </row>
    <row r="3508" spans="2:3" x14ac:dyDescent="0.25">
      <c r="B3508" s="236" t="s">
        <v>1312</v>
      </c>
      <c r="C3508" s="242">
        <v>1</v>
      </c>
    </row>
    <row r="3509" spans="2:3" x14ac:dyDescent="0.25">
      <c r="B3509" s="236" t="s">
        <v>1312</v>
      </c>
      <c r="C3509" s="242">
        <v>1</v>
      </c>
    </row>
    <row r="3510" spans="2:3" x14ac:dyDescent="0.25">
      <c r="B3510" s="236" t="s">
        <v>1312</v>
      </c>
      <c r="C3510" s="242">
        <v>1</v>
      </c>
    </row>
    <row r="3511" spans="2:3" x14ac:dyDescent="0.25">
      <c r="B3511" s="236" t="s">
        <v>1312</v>
      </c>
      <c r="C3511" s="242">
        <v>1</v>
      </c>
    </row>
    <row r="3512" spans="2:3" x14ac:dyDescent="0.25">
      <c r="B3512" s="236" t="s">
        <v>1312</v>
      </c>
      <c r="C3512" s="242">
        <v>1</v>
      </c>
    </row>
    <row r="3513" spans="2:3" x14ac:dyDescent="0.25">
      <c r="B3513" s="236" t="s">
        <v>1312</v>
      </c>
      <c r="C3513" s="242">
        <v>1</v>
      </c>
    </row>
    <row r="3514" spans="2:3" x14ac:dyDescent="0.25">
      <c r="B3514" s="236" t="s">
        <v>1312</v>
      </c>
      <c r="C3514" s="242">
        <v>1</v>
      </c>
    </row>
    <row r="3515" spans="2:3" x14ac:dyDescent="0.25">
      <c r="B3515" s="236" t="s">
        <v>1312</v>
      </c>
      <c r="C3515" s="242">
        <v>1</v>
      </c>
    </row>
    <row r="3516" spans="2:3" x14ac:dyDescent="0.25">
      <c r="B3516" s="236" t="s">
        <v>1312</v>
      </c>
      <c r="C3516" s="242">
        <v>1</v>
      </c>
    </row>
    <row r="3517" spans="2:3" x14ac:dyDescent="0.25">
      <c r="B3517" s="236" t="s">
        <v>1312</v>
      </c>
      <c r="C3517" s="242">
        <v>1</v>
      </c>
    </row>
    <row r="3518" spans="2:3" x14ac:dyDescent="0.25">
      <c r="B3518" s="236" t="s">
        <v>1312</v>
      </c>
      <c r="C3518" s="242">
        <v>1</v>
      </c>
    </row>
    <row r="3519" spans="2:3" x14ac:dyDescent="0.25">
      <c r="B3519" s="236" t="s">
        <v>1312</v>
      </c>
      <c r="C3519" s="242">
        <v>1</v>
      </c>
    </row>
    <row r="3520" spans="2:3" x14ac:dyDescent="0.25">
      <c r="B3520" s="236" t="s">
        <v>1312</v>
      </c>
      <c r="C3520" s="242">
        <v>1</v>
      </c>
    </row>
    <row r="3521" spans="2:3" x14ac:dyDescent="0.25">
      <c r="B3521" s="236" t="s">
        <v>1312</v>
      </c>
      <c r="C3521" s="242">
        <v>1</v>
      </c>
    </row>
    <row r="3522" spans="2:3" x14ac:dyDescent="0.25">
      <c r="B3522" s="236" t="s">
        <v>1312</v>
      </c>
      <c r="C3522" s="242">
        <v>1</v>
      </c>
    </row>
    <row r="3523" spans="2:3" x14ac:dyDescent="0.25">
      <c r="B3523" s="236" t="s">
        <v>1312</v>
      </c>
      <c r="C3523" s="242">
        <v>1</v>
      </c>
    </row>
    <row r="3524" spans="2:3" x14ac:dyDescent="0.25">
      <c r="B3524" s="236" t="s">
        <v>1312</v>
      </c>
      <c r="C3524" s="242">
        <v>1</v>
      </c>
    </row>
    <row r="3525" spans="2:3" x14ac:dyDescent="0.25">
      <c r="B3525" s="236" t="s">
        <v>1312</v>
      </c>
      <c r="C3525" s="242">
        <v>1</v>
      </c>
    </row>
    <row r="3526" spans="2:3" x14ac:dyDescent="0.25">
      <c r="B3526" s="236" t="s">
        <v>1312</v>
      </c>
      <c r="C3526" s="242">
        <v>1</v>
      </c>
    </row>
    <row r="3527" spans="2:3" x14ac:dyDescent="0.25">
      <c r="B3527" s="236" t="s">
        <v>1313</v>
      </c>
      <c r="C3527" s="242">
        <v>1</v>
      </c>
    </row>
    <row r="3528" spans="2:3" x14ac:dyDescent="0.25">
      <c r="B3528" s="236" t="s">
        <v>1313</v>
      </c>
      <c r="C3528" s="242">
        <v>1</v>
      </c>
    </row>
    <row r="3529" spans="2:3" x14ac:dyDescent="0.25">
      <c r="B3529" s="236" t="s">
        <v>1313</v>
      </c>
      <c r="C3529" s="242">
        <v>1</v>
      </c>
    </row>
    <row r="3530" spans="2:3" x14ac:dyDescent="0.25">
      <c r="B3530" s="236" t="s">
        <v>1313</v>
      </c>
      <c r="C3530" s="242">
        <v>1</v>
      </c>
    </row>
    <row r="3531" spans="2:3" x14ac:dyDescent="0.25">
      <c r="B3531" s="236" t="s">
        <v>1313</v>
      </c>
      <c r="C3531" s="242">
        <v>1</v>
      </c>
    </row>
    <row r="3532" spans="2:3" x14ac:dyDescent="0.25">
      <c r="B3532" s="236" t="s">
        <v>1314</v>
      </c>
      <c r="C3532" s="242">
        <v>1</v>
      </c>
    </row>
    <row r="3533" spans="2:3" x14ac:dyDescent="0.25">
      <c r="B3533" s="236" t="s">
        <v>1314</v>
      </c>
      <c r="C3533" s="242">
        <v>1</v>
      </c>
    </row>
    <row r="3534" spans="2:3" x14ac:dyDescent="0.25">
      <c r="B3534" s="236" t="s">
        <v>1314</v>
      </c>
      <c r="C3534" s="242">
        <v>1</v>
      </c>
    </row>
    <row r="3535" spans="2:3" x14ac:dyDescent="0.25">
      <c r="B3535" s="236" t="s">
        <v>1314</v>
      </c>
      <c r="C3535" s="242">
        <v>1</v>
      </c>
    </row>
    <row r="3536" spans="2:3" x14ac:dyDescent="0.25">
      <c r="B3536" s="236" t="s">
        <v>1314</v>
      </c>
      <c r="C3536" s="242">
        <v>1</v>
      </c>
    </row>
    <row r="3537" spans="2:3" x14ac:dyDescent="0.25">
      <c r="B3537" s="236" t="s">
        <v>1314</v>
      </c>
      <c r="C3537" s="242">
        <v>1</v>
      </c>
    </row>
    <row r="3538" spans="2:3" x14ac:dyDescent="0.25">
      <c r="B3538" s="236" t="s">
        <v>1314</v>
      </c>
      <c r="C3538" s="242">
        <v>1</v>
      </c>
    </row>
    <row r="3539" spans="2:3" x14ac:dyDescent="0.25">
      <c r="B3539" s="236" t="s">
        <v>1314</v>
      </c>
      <c r="C3539" s="242">
        <v>1</v>
      </c>
    </row>
    <row r="3540" spans="2:3" x14ac:dyDescent="0.25">
      <c r="B3540" s="236" t="s">
        <v>1314</v>
      </c>
      <c r="C3540" s="242">
        <v>1</v>
      </c>
    </row>
    <row r="3541" spans="2:3" x14ac:dyDescent="0.25">
      <c r="B3541" s="236" t="s">
        <v>1315</v>
      </c>
      <c r="C3541" s="242">
        <v>1</v>
      </c>
    </row>
    <row r="3542" spans="2:3" x14ac:dyDescent="0.25">
      <c r="B3542" s="236" t="s">
        <v>1316</v>
      </c>
      <c r="C3542" s="242">
        <v>1</v>
      </c>
    </row>
    <row r="3543" spans="2:3" x14ac:dyDescent="0.25">
      <c r="B3543" s="236" t="s">
        <v>1316</v>
      </c>
      <c r="C3543" s="242">
        <v>1</v>
      </c>
    </row>
    <row r="3544" spans="2:3" x14ac:dyDescent="0.25">
      <c r="B3544" s="236" t="s">
        <v>1316</v>
      </c>
      <c r="C3544" s="242">
        <v>1</v>
      </c>
    </row>
    <row r="3545" spans="2:3" x14ac:dyDescent="0.25">
      <c r="B3545" s="236" t="s">
        <v>1317</v>
      </c>
      <c r="C3545" s="242">
        <v>1</v>
      </c>
    </row>
    <row r="3546" spans="2:3" x14ac:dyDescent="0.25">
      <c r="B3546" s="236" t="s">
        <v>1318</v>
      </c>
      <c r="C3546" s="242">
        <v>1</v>
      </c>
    </row>
    <row r="3547" spans="2:3" x14ac:dyDescent="0.25">
      <c r="B3547" s="236" t="s">
        <v>1318</v>
      </c>
      <c r="C3547" s="242">
        <v>1</v>
      </c>
    </row>
    <row r="3548" spans="2:3" x14ac:dyDescent="0.25">
      <c r="B3548" s="236" t="s">
        <v>408</v>
      </c>
      <c r="C3548" s="242">
        <v>1</v>
      </c>
    </row>
    <row r="3549" spans="2:3" x14ac:dyDescent="0.25">
      <c r="B3549" s="236" t="s">
        <v>408</v>
      </c>
      <c r="C3549" s="242">
        <v>1</v>
      </c>
    </row>
    <row r="3550" spans="2:3" x14ac:dyDescent="0.25">
      <c r="B3550" s="236" t="s">
        <v>408</v>
      </c>
      <c r="C3550" s="242">
        <v>1</v>
      </c>
    </row>
    <row r="3551" spans="2:3" x14ac:dyDescent="0.25">
      <c r="B3551" s="236" t="s">
        <v>408</v>
      </c>
      <c r="C3551" s="242">
        <v>1</v>
      </c>
    </row>
    <row r="3552" spans="2:3" x14ac:dyDescent="0.25">
      <c r="B3552" s="236" t="s">
        <v>408</v>
      </c>
      <c r="C3552" s="242">
        <v>1</v>
      </c>
    </row>
    <row r="3553" spans="2:3" x14ac:dyDescent="0.25">
      <c r="B3553" s="236" t="s">
        <v>408</v>
      </c>
      <c r="C3553" s="242">
        <v>1</v>
      </c>
    </row>
    <row r="3554" spans="2:3" x14ac:dyDescent="0.25">
      <c r="B3554" s="236" t="s">
        <v>408</v>
      </c>
      <c r="C3554" s="242">
        <v>1</v>
      </c>
    </row>
    <row r="3555" spans="2:3" x14ac:dyDescent="0.25">
      <c r="B3555" s="236" t="s">
        <v>408</v>
      </c>
      <c r="C3555" s="242">
        <v>1</v>
      </c>
    </row>
    <row r="3556" spans="2:3" x14ac:dyDescent="0.25">
      <c r="B3556" s="236" t="s">
        <v>408</v>
      </c>
      <c r="C3556" s="242">
        <v>1</v>
      </c>
    </row>
    <row r="3557" spans="2:3" x14ac:dyDescent="0.25">
      <c r="B3557" s="236" t="s">
        <v>408</v>
      </c>
      <c r="C3557" s="242">
        <v>1</v>
      </c>
    </row>
    <row r="3558" spans="2:3" x14ac:dyDescent="0.25">
      <c r="B3558" s="236" t="s">
        <v>408</v>
      </c>
      <c r="C3558" s="242">
        <v>1</v>
      </c>
    </row>
    <row r="3559" spans="2:3" x14ac:dyDescent="0.25">
      <c r="B3559" s="236" t="s">
        <v>408</v>
      </c>
      <c r="C3559" s="242">
        <v>1</v>
      </c>
    </row>
    <row r="3560" spans="2:3" x14ac:dyDescent="0.25">
      <c r="B3560" s="236" t="s">
        <v>408</v>
      </c>
      <c r="C3560" s="242">
        <v>1</v>
      </c>
    </row>
    <row r="3561" spans="2:3" x14ac:dyDescent="0.25">
      <c r="B3561" s="236" t="s">
        <v>408</v>
      </c>
      <c r="C3561" s="242">
        <v>1</v>
      </c>
    </row>
    <row r="3562" spans="2:3" x14ac:dyDescent="0.25">
      <c r="B3562" s="236" t="s">
        <v>408</v>
      </c>
      <c r="C3562" s="242">
        <v>1</v>
      </c>
    </row>
    <row r="3563" spans="2:3" x14ac:dyDescent="0.25">
      <c r="B3563" s="236" t="s">
        <v>408</v>
      </c>
      <c r="C3563" s="242">
        <v>1</v>
      </c>
    </row>
    <row r="3564" spans="2:3" x14ac:dyDescent="0.25">
      <c r="B3564" s="236" t="s">
        <v>408</v>
      </c>
      <c r="C3564" s="242">
        <v>1</v>
      </c>
    </row>
    <row r="3565" spans="2:3" x14ac:dyDescent="0.25">
      <c r="B3565" s="236" t="s">
        <v>408</v>
      </c>
      <c r="C3565" s="242">
        <v>1</v>
      </c>
    </row>
    <row r="3566" spans="2:3" x14ac:dyDescent="0.25">
      <c r="B3566" s="236" t="s">
        <v>408</v>
      </c>
      <c r="C3566" s="242">
        <v>1</v>
      </c>
    </row>
    <row r="3567" spans="2:3" x14ac:dyDescent="0.25">
      <c r="B3567" s="236" t="s">
        <v>408</v>
      </c>
      <c r="C3567" s="242">
        <v>1</v>
      </c>
    </row>
    <row r="3568" spans="2:3" x14ac:dyDescent="0.25">
      <c r="B3568" s="236" t="s">
        <v>408</v>
      </c>
      <c r="C3568" s="242">
        <v>1</v>
      </c>
    </row>
    <row r="3569" spans="2:3" x14ac:dyDescent="0.25">
      <c r="B3569" s="236" t="s">
        <v>408</v>
      </c>
      <c r="C3569" s="242">
        <v>1</v>
      </c>
    </row>
    <row r="3570" spans="2:3" x14ac:dyDescent="0.25">
      <c r="B3570" s="236" t="s">
        <v>408</v>
      </c>
      <c r="C3570" s="242">
        <v>1</v>
      </c>
    </row>
    <row r="3571" spans="2:3" x14ac:dyDescent="0.25">
      <c r="B3571" s="236" t="s">
        <v>408</v>
      </c>
      <c r="C3571" s="242">
        <v>1</v>
      </c>
    </row>
    <row r="3572" spans="2:3" x14ac:dyDescent="0.25">
      <c r="B3572" s="236" t="s">
        <v>408</v>
      </c>
      <c r="C3572" s="242">
        <v>1</v>
      </c>
    </row>
    <row r="3573" spans="2:3" x14ac:dyDescent="0.25">
      <c r="B3573" s="236" t="s">
        <v>408</v>
      </c>
      <c r="C3573" s="242">
        <v>1</v>
      </c>
    </row>
    <row r="3574" spans="2:3" x14ac:dyDescent="0.25">
      <c r="B3574" s="236" t="s">
        <v>1319</v>
      </c>
      <c r="C3574" s="242">
        <v>1</v>
      </c>
    </row>
    <row r="3575" spans="2:3" x14ac:dyDescent="0.25">
      <c r="B3575" s="236" t="s">
        <v>1320</v>
      </c>
      <c r="C3575" s="242">
        <v>1</v>
      </c>
    </row>
    <row r="3576" spans="2:3" x14ac:dyDescent="0.25">
      <c r="B3576" s="236" t="s">
        <v>1321</v>
      </c>
      <c r="C3576" s="242">
        <v>1</v>
      </c>
    </row>
    <row r="3577" spans="2:3" x14ac:dyDescent="0.25">
      <c r="B3577" s="236" t="s">
        <v>1321</v>
      </c>
      <c r="C3577" s="242">
        <v>1</v>
      </c>
    </row>
    <row r="3578" spans="2:3" x14ac:dyDescent="0.25">
      <c r="B3578" s="236" t="s">
        <v>1322</v>
      </c>
      <c r="C3578" s="242">
        <v>1</v>
      </c>
    </row>
    <row r="3579" spans="2:3" x14ac:dyDescent="0.25">
      <c r="B3579" s="236" t="s">
        <v>1323</v>
      </c>
      <c r="C3579" s="242">
        <v>1</v>
      </c>
    </row>
    <row r="3580" spans="2:3" x14ac:dyDescent="0.25">
      <c r="B3580" s="236" t="s">
        <v>1324</v>
      </c>
      <c r="C3580" s="242">
        <v>1</v>
      </c>
    </row>
    <row r="3581" spans="2:3" x14ac:dyDescent="0.25">
      <c r="B3581" s="236" t="s">
        <v>1324</v>
      </c>
      <c r="C3581" s="242">
        <v>1</v>
      </c>
    </row>
    <row r="3582" spans="2:3" x14ac:dyDescent="0.25">
      <c r="B3582" s="236" t="s">
        <v>1324</v>
      </c>
      <c r="C3582" s="242">
        <v>1</v>
      </c>
    </row>
    <row r="3583" spans="2:3" x14ac:dyDescent="0.25">
      <c r="B3583" s="236" t="s">
        <v>1324</v>
      </c>
      <c r="C3583" s="242">
        <v>1</v>
      </c>
    </row>
    <row r="3584" spans="2:3" x14ac:dyDescent="0.25">
      <c r="B3584" s="236" t="s">
        <v>1324</v>
      </c>
      <c r="C3584" s="242">
        <v>1</v>
      </c>
    </row>
    <row r="3585" spans="2:3" x14ac:dyDescent="0.25">
      <c r="B3585" s="236" t="s">
        <v>1324</v>
      </c>
      <c r="C3585" s="242">
        <v>1</v>
      </c>
    </row>
    <row r="3586" spans="2:3" x14ac:dyDescent="0.25">
      <c r="B3586" s="236" t="s">
        <v>1324</v>
      </c>
      <c r="C3586" s="242">
        <v>1</v>
      </c>
    </row>
    <row r="3587" spans="2:3" x14ac:dyDescent="0.25">
      <c r="B3587" s="236" t="s">
        <v>1324</v>
      </c>
      <c r="C3587" s="242">
        <v>1</v>
      </c>
    </row>
    <row r="3588" spans="2:3" x14ac:dyDescent="0.25">
      <c r="B3588" s="236" t="s">
        <v>1324</v>
      </c>
      <c r="C3588" s="242">
        <v>1</v>
      </c>
    </row>
    <row r="3589" spans="2:3" x14ac:dyDescent="0.25">
      <c r="B3589" s="236" t="s">
        <v>1324</v>
      </c>
      <c r="C3589" s="242">
        <v>1</v>
      </c>
    </row>
    <row r="3590" spans="2:3" x14ac:dyDescent="0.25">
      <c r="B3590" s="236" t="s">
        <v>1324</v>
      </c>
      <c r="C3590" s="242">
        <v>1</v>
      </c>
    </row>
    <row r="3591" spans="2:3" x14ac:dyDescent="0.25">
      <c r="B3591" s="236" t="s">
        <v>1324</v>
      </c>
      <c r="C3591" s="242">
        <v>1</v>
      </c>
    </row>
    <row r="3592" spans="2:3" x14ac:dyDescent="0.25">
      <c r="B3592" s="236" t="s">
        <v>1324</v>
      </c>
      <c r="C3592" s="242">
        <v>1</v>
      </c>
    </row>
    <row r="3593" spans="2:3" x14ac:dyDescent="0.25">
      <c r="B3593" s="236" t="s">
        <v>1324</v>
      </c>
      <c r="C3593" s="242">
        <v>1</v>
      </c>
    </row>
    <row r="3594" spans="2:3" x14ac:dyDescent="0.25">
      <c r="B3594" s="236" t="s">
        <v>1324</v>
      </c>
      <c r="C3594" s="242">
        <v>1</v>
      </c>
    </row>
    <row r="3595" spans="2:3" x14ac:dyDescent="0.25">
      <c r="B3595" s="236" t="s">
        <v>1324</v>
      </c>
      <c r="C3595" s="242">
        <v>1</v>
      </c>
    </row>
    <row r="3596" spans="2:3" x14ac:dyDescent="0.25">
      <c r="B3596" s="236" t="s">
        <v>1324</v>
      </c>
      <c r="C3596" s="242">
        <v>1</v>
      </c>
    </row>
    <row r="3597" spans="2:3" x14ac:dyDescent="0.25">
      <c r="B3597" s="236" t="s">
        <v>1324</v>
      </c>
      <c r="C3597" s="242">
        <v>1</v>
      </c>
    </row>
    <row r="3598" spans="2:3" x14ac:dyDescent="0.25">
      <c r="B3598" s="236" t="s">
        <v>1324</v>
      </c>
      <c r="C3598" s="242">
        <v>1</v>
      </c>
    </row>
    <row r="3599" spans="2:3" x14ac:dyDescent="0.25">
      <c r="B3599" s="236" t="s">
        <v>1324</v>
      </c>
      <c r="C3599" s="242">
        <v>1</v>
      </c>
    </row>
    <row r="3600" spans="2:3" x14ac:dyDescent="0.25">
      <c r="B3600" s="236" t="s">
        <v>1324</v>
      </c>
      <c r="C3600" s="242">
        <v>1</v>
      </c>
    </row>
    <row r="3601" spans="2:3" x14ac:dyDescent="0.25">
      <c r="B3601" s="236" t="s">
        <v>1324</v>
      </c>
      <c r="C3601" s="242">
        <v>1</v>
      </c>
    </row>
    <row r="3602" spans="2:3" x14ac:dyDescent="0.25">
      <c r="B3602" s="236" t="s">
        <v>1324</v>
      </c>
      <c r="C3602" s="242">
        <v>1</v>
      </c>
    </row>
    <row r="3603" spans="2:3" x14ac:dyDescent="0.25">
      <c r="B3603" s="236" t="s">
        <v>1324</v>
      </c>
      <c r="C3603" s="242">
        <v>1</v>
      </c>
    </row>
    <row r="3604" spans="2:3" x14ac:dyDescent="0.25">
      <c r="B3604" s="236" t="s">
        <v>1325</v>
      </c>
      <c r="C3604" s="242">
        <v>1</v>
      </c>
    </row>
    <row r="3605" spans="2:3" x14ac:dyDescent="0.25">
      <c r="B3605" s="236" t="s">
        <v>1326</v>
      </c>
      <c r="C3605" s="242">
        <v>1</v>
      </c>
    </row>
    <row r="3606" spans="2:3" x14ac:dyDescent="0.25">
      <c r="B3606" s="236" t="s">
        <v>1326</v>
      </c>
      <c r="C3606" s="242">
        <v>1</v>
      </c>
    </row>
    <row r="3607" spans="2:3" x14ac:dyDescent="0.25">
      <c r="B3607" s="236" t="s">
        <v>1327</v>
      </c>
      <c r="C3607" s="242">
        <v>1</v>
      </c>
    </row>
    <row r="3608" spans="2:3" x14ac:dyDescent="0.25">
      <c r="B3608" s="236" t="s">
        <v>1328</v>
      </c>
      <c r="C3608" s="242">
        <v>1</v>
      </c>
    </row>
    <row r="3609" spans="2:3" x14ac:dyDescent="0.25">
      <c r="B3609" s="236" t="s">
        <v>1329</v>
      </c>
      <c r="C3609" s="242">
        <v>1</v>
      </c>
    </row>
    <row r="3610" spans="2:3" x14ac:dyDescent="0.25">
      <c r="B3610" s="236" t="s">
        <v>1330</v>
      </c>
      <c r="C3610" s="242">
        <v>1</v>
      </c>
    </row>
    <row r="3611" spans="2:3" x14ac:dyDescent="0.25">
      <c r="B3611" s="236" t="s">
        <v>1330</v>
      </c>
      <c r="C3611" s="242">
        <v>1</v>
      </c>
    </row>
    <row r="3612" spans="2:3" x14ac:dyDescent="0.25">
      <c r="B3612" s="236" t="s">
        <v>1330</v>
      </c>
      <c r="C3612" s="242">
        <v>1</v>
      </c>
    </row>
    <row r="3613" spans="2:3" x14ac:dyDescent="0.25">
      <c r="B3613" s="236" t="s">
        <v>1330</v>
      </c>
      <c r="C3613" s="242">
        <v>1</v>
      </c>
    </row>
    <row r="3614" spans="2:3" x14ac:dyDescent="0.25">
      <c r="B3614" s="236" t="s">
        <v>1330</v>
      </c>
      <c r="C3614" s="242">
        <v>1</v>
      </c>
    </row>
    <row r="3615" spans="2:3" x14ac:dyDescent="0.25">
      <c r="B3615" s="236" t="s">
        <v>1330</v>
      </c>
      <c r="C3615" s="242">
        <v>1</v>
      </c>
    </row>
    <row r="3616" spans="2:3" x14ac:dyDescent="0.25">
      <c r="B3616" s="236" t="s">
        <v>1330</v>
      </c>
      <c r="C3616" s="242">
        <v>1</v>
      </c>
    </row>
    <row r="3617" spans="2:3" x14ac:dyDescent="0.25">
      <c r="B3617" s="236" t="s">
        <v>1330</v>
      </c>
      <c r="C3617" s="242">
        <v>1</v>
      </c>
    </row>
    <row r="3618" spans="2:3" x14ac:dyDescent="0.25">
      <c r="B3618" s="236" t="s">
        <v>1330</v>
      </c>
      <c r="C3618" s="242">
        <v>1</v>
      </c>
    </row>
    <row r="3619" spans="2:3" x14ac:dyDescent="0.25">
      <c r="B3619" s="236" t="s">
        <v>1330</v>
      </c>
      <c r="C3619" s="242">
        <v>1</v>
      </c>
    </row>
    <row r="3620" spans="2:3" x14ac:dyDescent="0.25">
      <c r="B3620" s="236" t="s">
        <v>1330</v>
      </c>
      <c r="C3620" s="242">
        <v>1</v>
      </c>
    </row>
    <row r="3621" spans="2:3" x14ac:dyDescent="0.25">
      <c r="B3621" s="236" t="s">
        <v>1330</v>
      </c>
      <c r="C3621" s="242">
        <v>1</v>
      </c>
    </row>
    <row r="3622" spans="2:3" x14ac:dyDescent="0.25">
      <c r="B3622" s="236" t="s">
        <v>1330</v>
      </c>
      <c r="C3622" s="242">
        <v>1</v>
      </c>
    </row>
    <row r="3623" spans="2:3" x14ac:dyDescent="0.25">
      <c r="B3623" s="236" t="s">
        <v>1330</v>
      </c>
      <c r="C3623" s="242">
        <v>1</v>
      </c>
    </row>
    <row r="3624" spans="2:3" x14ac:dyDescent="0.25">
      <c r="B3624" s="236" t="s">
        <v>1330</v>
      </c>
      <c r="C3624" s="242">
        <v>1</v>
      </c>
    </row>
    <row r="3625" spans="2:3" x14ac:dyDescent="0.25">
      <c r="B3625" s="236" t="s">
        <v>1330</v>
      </c>
      <c r="C3625" s="242">
        <v>1</v>
      </c>
    </row>
    <row r="3626" spans="2:3" x14ac:dyDescent="0.25">
      <c r="B3626" s="236" t="s">
        <v>1330</v>
      </c>
      <c r="C3626" s="242">
        <v>1</v>
      </c>
    </row>
    <row r="3627" spans="2:3" x14ac:dyDescent="0.25">
      <c r="B3627" s="236" t="s">
        <v>1330</v>
      </c>
      <c r="C3627" s="242">
        <v>1</v>
      </c>
    </row>
    <row r="3628" spans="2:3" x14ac:dyDescent="0.25">
      <c r="B3628" s="236" t="s">
        <v>1330</v>
      </c>
      <c r="C3628" s="242">
        <v>1</v>
      </c>
    </row>
    <row r="3629" spans="2:3" x14ac:dyDescent="0.25">
      <c r="B3629" s="236" t="s">
        <v>1330</v>
      </c>
      <c r="C3629" s="242">
        <v>1</v>
      </c>
    </row>
    <row r="3630" spans="2:3" x14ac:dyDescent="0.25">
      <c r="B3630" s="236" t="s">
        <v>1330</v>
      </c>
      <c r="C3630" s="242">
        <v>1</v>
      </c>
    </row>
    <row r="3631" spans="2:3" x14ac:dyDescent="0.25">
      <c r="B3631" s="236" t="s">
        <v>1330</v>
      </c>
      <c r="C3631" s="242">
        <v>1</v>
      </c>
    </row>
    <row r="3632" spans="2:3" x14ac:dyDescent="0.25">
      <c r="B3632" s="236" t="s">
        <v>1330</v>
      </c>
      <c r="C3632" s="242">
        <v>1</v>
      </c>
    </row>
    <row r="3633" spans="2:3" x14ac:dyDescent="0.25">
      <c r="B3633" s="236" t="s">
        <v>1330</v>
      </c>
      <c r="C3633" s="242">
        <v>1</v>
      </c>
    </row>
    <row r="3634" spans="2:3" x14ac:dyDescent="0.25">
      <c r="B3634" s="236" t="s">
        <v>1330</v>
      </c>
      <c r="C3634" s="242">
        <v>1</v>
      </c>
    </row>
    <row r="3635" spans="2:3" x14ac:dyDescent="0.25">
      <c r="B3635" s="236" t="s">
        <v>1330</v>
      </c>
      <c r="C3635" s="242">
        <v>1</v>
      </c>
    </row>
    <row r="3636" spans="2:3" x14ac:dyDescent="0.25">
      <c r="B3636" s="236" t="s">
        <v>1330</v>
      </c>
      <c r="C3636" s="242">
        <v>1</v>
      </c>
    </row>
    <row r="3637" spans="2:3" x14ac:dyDescent="0.25">
      <c r="B3637" s="236" t="s">
        <v>1330</v>
      </c>
      <c r="C3637" s="242">
        <v>1</v>
      </c>
    </row>
    <row r="3638" spans="2:3" x14ac:dyDescent="0.25">
      <c r="B3638" s="236" t="s">
        <v>1330</v>
      </c>
      <c r="C3638" s="242">
        <v>1</v>
      </c>
    </row>
    <row r="3639" spans="2:3" x14ac:dyDescent="0.25">
      <c r="B3639" s="236" t="s">
        <v>1330</v>
      </c>
      <c r="C3639" s="242">
        <v>1</v>
      </c>
    </row>
    <row r="3640" spans="2:3" x14ac:dyDescent="0.25">
      <c r="B3640" s="236" t="s">
        <v>1331</v>
      </c>
      <c r="C3640" s="242">
        <v>1</v>
      </c>
    </row>
    <row r="3641" spans="2:3" x14ac:dyDescent="0.25">
      <c r="B3641" s="236" t="s">
        <v>1332</v>
      </c>
      <c r="C3641" s="242">
        <v>1</v>
      </c>
    </row>
    <row r="3642" spans="2:3" x14ac:dyDescent="0.25">
      <c r="B3642" s="236" t="s">
        <v>1332</v>
      </c>
      <c r="C3642" s="242">
        <v>1</v>
      </c>
    </row>
    <row r="3643" spans="2:3" x14ac:dyDescent="0.25">
      <c r="B3643" s="236" t="s">
        <v>1333</v>
      </c>
      <c r="C3643" s="242">
        <v>1</v>
      </c>
    </row>
    <row r="3644" spans="2:3" x14ac:dyDescent="0.25">
      <c r="B3644" s="236" t="s">
        <v>1333</v>
      </c>
      <c r="C3644" s="242">
        <v>1</v>
      </c>
    </row>
    <row r="3645" spans="2:3" x14ac:dyDescent="0.25">
      <c r="B3645" s="236" t="s">
        <v>1334</v>
      </c>
      <c r="C3645" s="242">
        <v>1</v>
      </c>
    </row>
    <row r="3646" spans="2:3" x14ac:dyDescent="0.25">
      <c r="B3646" s="236" t="s">
        <v>1334</v>
      </c>
      <c r="C3646" s="242">
        <v>1</v>
      </c>
    </row>
    <row r="3647" spans="2:3" x14ac:dyDescent="0.25">
      <c r="B3647" s="236" t="s">
        <v>1334</v>
      </c>
      <c r="C3647" s="242">
        <v>1</v>
      </c>
    </row>
    <row r="3648" spans="2:3" x14ac:dyDescent="0.25">
      <c r="B3648" s="236" t="s">
        <v>1334</v>
      </c>
      <c r="C3648" s="242">
        <v>1</v>
      </c>
    </row>
    <row r="3649" spans="2:3" x14ac:dyDescent="0.25">
      <c r="B3649" s="236" t="s">
        <v>1334</v>
      </c>
      <c r="C3649" s="242">
        <v>1</v>
      </c>
    </row>
    <row r="3650" spans="2:3" x14ac:dyDescent="0.25">
      <c r="B3650" s="236" t="s">
        <v>1334</v>
      </c>
      <c r="C3650" s="242">
        <v>1</v>
      </c>
    </row>
    <row r="3651" spans="2:3" x14ac:dyDescent="0.25">
      <c r="B3651" s="236" t="s">
        <v>1334</v>
      </c>
      <c r="C3651" s="242">
        <v>1</v>
      </c>
    </row>
    <row r="3652" spans="2:3" x14ac:dyDescent="0.25">
      <c r="B3652" s="236" t="s">
        <v>1334</v>
      </c>
      <c r="C3652" s="242">
        <v>1</v>
      </c>
    </row>
    <row r="3653" spans="2:3" x14ac:dyDescent="0.25">
      <c r="B3653" s="236" t="s">
        <v>1334</v>
      </c>
      <c r="C3653" s="242">
        <v>1</v>
      </c>
    </row>
    <row r="3654" spans="2:3" x14ac:dyDescent="0.25">
      <c r="B3654" s="236" t="s">
        <v>1334</v>
      </c>
      <c r="C3654" s="242">
        <v>1</v>
      </c>
    </row>
    <row r="3655" spans="2:3" x14ac:dyDescent="0.25">
      <c r="B3655" s="236" t="s">
        <v>1334</v>
      </c>
      <c r="C3655" s="242">
        <v>1</v>
      </c>
    </row>
    <row r="3656" spans="2:3" x14ac:dyDescent="0.25">
      <c r="B3656" s="236" t="s">
        <v>1334</v>
      </c>
      <c r="C3656" s="242">
        <v>1</v>
      </c>
    </row>
    <row r="3657" spans="2:3" x14ac:dyDescent="0.25">
      <c r="B3657" s="236" t="s">
        <v>1334</v>
      </c>
      <c r="C3657" s="242">
        <v>1</v>
      </c>
    </row>
    <row r="3658" spans="2:3" x14ac:dyDescent="0.25">
      <c r="B3658" s="236" t="s">
        <v>1334</v>
      </c>
      <c r="C3658" s="242">
        <v>1</v>
      </c>
    </row>
    <row r="3659" spans="2:3" x14ac:dyDescent="0.25">
      <c r="B3659" s="236" t="s">
        <v>1334</v>
      </c>
      <c r="C3659" s="242">
        <v>1</v>
      </c>
    </row>
    <row r="3660" spans="2:3" x14ac:dyDescent="0.25">
      <c r="B3660" s="236" t="s">
        <v>1334</v>
      </c>
      <c r="C3660" s="242">
        <v>1</v>
      </c>
    </row>
    <row r="3661" spans="2:3" x14ac:dyDescent="0.25">
      <c r="B3661" s="236" t="s">
        <v>1334</v>
      </c>
      <c r="C3661" s="242">
        <v>1</v>
      </c>
    </row>
    <row r="3662" spans="2:3" x14ac:dyDescent="0.25">
      <c r="B3662" s="236" t="s">
        <v>1334</v>
      </c>
      <c r="C3662" s="242">
        <v>1</v>
      </c>
    </row>
    <row r="3663" spans="2:3" x14ac:dyDescent="0.25">
      <c r="B3663" s="236" t="s">
        <v>1334</v>
      </c>
      <c r="C3663" s="242">
        <v>1</v>
      </c>
    </row>
    <row r="3664" spans="2:3" x14ac:dyDescent="0.25">
      <c r="B3664" s="236" t="s">
        <v>1334</v>
      </c>
      <c r="C3664" s="242">
        <v>1</v>
      </c>
    </row>
    <row r="3665" spans="2:3" x14ac:dyDescent="0.25">
      <c r="B3665" s="236" t="s">
        <v>1334</v>
      </c>
      <c r="C3665" s="242">
        <v>1</v>
      </c>
    </row>
    <row r="3666" spans="2:3" x14ac:dyDescent="0.25">
      <c r="B3666" s="236" t="s">
        <v>1334</v>
      </c>
      <c r="C3666" s="242">
        <v>1</v>
      </c>
    </row>
    <row r="3667" spans="2:3" x14ac:dyDescent="0.25">
      <c r="B3667" s="236" t="s">
        <v>1334</v>
      </c>
      <c r="C3667" s="242">
        <v>1</v>
      </c>
    </row>
    <row r="3668" spans="2:3" x14ac:dyDescent="0.25">
      <c r="B3668" s="236" t="s">
        <v>1334</v>
      </c>
      <c r="C3668" s="242">
        <v>1</v>
      </c>
    </row>
    <row r="3669" spans="2:3" x14ac:dyDescent="0.25">
      <c r="B3669" s="236" t="s">
        <v>1334</v>
      </c>
      <c r="C3669" s="242">
        <v>1</v>
      </c>
    </row>
    <row r="3670" spans="2:3" x14ac:dyDescent="0.25">
      <c r="B3670" s="236" t="s">
        <v>1334</v>
      </c>
      <c r="C3670" s="242">
        <v>1</v>
      </c>
    </row>
    <row r="3671" spans="2:3" x14ac:dyDescent="0.25">
      <c r="B3671" s="236" t="s">
        <v>1334</v>
      </c>
      <c r="C3671" s="242">
        <v>1</v>
      </c>
    </row>
    <row r="3672" spans="2:3" x14ac:dyDescent="0.25">
      <c r="B3672" s="236" t="s">
        <v>1334</v>
      </c>
      <c r="C3672" s="242">
        <v>1</v>
      </c>
    </row>
    <row r="3673" spans="2:3" x14ac:dyDescent="0.25">
      <c r="B3673" s="236" t="s">
        <v>1334</v>
      </c>
      <c r="C3673" s="242">
        <v>1</v>
      </c>
    </row>
    <row r="3674" spans="2:3" x14ac:dyDescent="0.25">
      <c r="B3674" s="236" t="s">
        <v>1334</v>
      </c>
      <c r="C3674" s="242">
        <v>1</v>
      </c>
    </row>
    <row r="3675" spans="2:3" x14ac:dyDescent="0.25">
      <c r="B3675" s="236" t="s">
        <v>1334</v>
      </c>
      <c r="C3675" s="242">
        <v>1</v>
      </c>
    </row>
    <row r="3676" spans="2:3" x14ac:dyDescent="0.25">
      <c r="B3676" s="236" t="s">
        <v>1334</v>
      </c>
      <c r="C3676" s="242">
        <v>1</v>
      </c>
    </row>
    <row r="3677" spans="2:3" x14ac:dyDescent="0.25">
      <c r="B3677" s="236" t="s">
        <v>1334</v>
      </c>
      <c r="C3677" s="242">
        <v>1</v>
      </c>
    </row>
    <row r="3678" spans="2:3" x14ac:dyDescent="0.25">
      <c r="B3678" s="236" t="s">
        <v>1334</v>
      </c>
      <c r="C3678" s="242">
        <v>1</v>
      </c>
    </row>
    <row r="3679" spans="2:3" x14ac:dyDescent="0.25">
      <c r="B3679" s="236" t="s">
        <v>459</v>
      </c>
      <c r="C3679" s="242">
        <v>1</v>
      </c>
    </row>
    <row r="3680" spans="2:3" x14ac:dyDescent="0.25">
      <c r="B3680" s="236" t="s">
        <v>459</v>
      </c>
      <c r="C3680" s="242">
        <v>1</v>
      </c>
    </row>
    <row r="3681" spans="2:3" x14ac:dyDescent="0.25">
      <c r="B3681" s="236" t="s">
        <v>459</v>
      </c>
      <c r="C3681" s="242">
        <v>1</v>
      </c>
    </row>
    <row r="3682" spans="2:3" x14ac:dyDescent="0.25">
      <c r="B3682" s="236" t="s">
        <v>1335</v>
      </c>
      <c r="C3682" s="242">
        <v>1</v>
      </c>
    </row>
    <row r="3683" spans="2:3" x14ac:dyDescent="0.25">
      <c r="B3683" s="236" t="s">
        <v>1335</v>
      </c>
      <c r="C3683" s="242">
        <v>1</v>
      </c>
    </row>
    <row r="3684" spans="2:3" x14ac:dyDescent="0.25">
      <c r="B3684" s="236" t="s">
        <v>1336</v>
      </c>
      <c r="C3684" s="242">
        <v>1</v>
      </c>
    </row>
    <row r="3685" spans="2:3" x14ac:dyDescent="0.25">
      <c r="B3685" s="236" t="s">
        <v>1337</v>
      </c>
      <c r="C3685" s="242">
        <v>1</v>
      </c>
    </row>
    <row r="3686" spans="2:3" x14ac:dyDescent="0.25">
      <c r="B3686" s="236" t="s">
        <v>1338</v>
      </c>
      <c r="C3686" s="242">
        <v>1</v>
      </c>
    </row>
    <row r="3687" spans="2:3" x14ac:dyDescent="0.25">
      <c r="B3687" s="236" t="s">
        <v>1338</v>
      </c>
      <c r="C3687" s="242">
        <v>1</v>
      </c>
    </row>
    <row r="3688" spans="2:3" x14ac:dyDescent="0.25">
      <c r="B3688" s="236" t="s">
        <v>1338</v>
      </c>
      <c r="C3688" s="242">
        <v>1</v>
      </c>
    </row>
    <row r="3689" spans="2:3" x14ac:dyDescent="0.25">
      <c r="B3689" s="236" t="s">
        <v>1338</v>
      </c>
      <c r="C3689" s="242">
        <v>1</v>
      </c>
    </row>
    <row r="3690" spans="2:3" x14ac:dyDescent="0.25">
      <c r="B3690" s="236" t="s">
        <v>1339</v>
      </c>
      <c r="C3690" s="242">
        <v>1</v>
      </c>
    </row>
    <row r="3691" spans="2:3" x14ac:dyDescent="0.25">
      <c r="B3691" s="236" t="s">
        <v>1340</v>
      </c>
      <c r="C3691" s="242">
        <v>1</v>
      </c>
    </row>
    <row r="3692" spans="2:3" x14ac:dyDescent="0.25">
      <c r="B3692" s="236" t="s">
        <v>1341</v>
      </c>
      <c r="C3692" s="242">
        <v>1</v>
      </c>
    </row>
    <row r="3693" spans="2:3" x14ac:dyDescent="0.25">
      <c r="B3693" s="236" t="s">
        <v>1341</v>
      </c>
      <c r="C3693" s="242">
        <v>1</v>
      </c>
    </row>
    <row r="3694" spans="2:3" x14ac:dyDescent="0.25">
      <c r="B3694" s="236" t="s">
        <v>1341</v>
      </c>
      <c r="C3694" s="242">
        <v>1</v>
      </c>
    </row>
    <row r="3695" spans="2:3" x14ac:dyDescent="0.25">
      <c r="B3695" s="236" t="s">
        <v>1341</v>
      </c>
      <c r="C3695" s="242">
        <v>1</v>
      </c>
    </row>
    <row r="3696" spans="2:3" x14ac:dyDescent="0.25">
      <c r="B3696" s="236" t="s">
        <v>1341</v>
      </c>
      <c r="C3696" s="242">
        <v>1</v>
      </c>
    </row>
    <row r="3697" spans="2:3" x14ac:dyDescent="0.25">
      <c r="B3697" s="236" t="s">
        <v>1341</v>
      </c>
      <c r="C3697" s="242">
        <v>1</v>
      </c>
    </row>
    <row r="3698" spans="2:3" x14ac:dyDescent="0.25">
      <c r="B3698" s="236" t="s">
        <v>1341</v>
      </c>
      <c r="C3698" s="242">
        <v>1</v>
      </c>
    </row>
    <row r="3699" spans="2:3" x14ac:dyDescent="0.25">
      <c r="B3699" s="236" t="s">
        <v>1341</v>
      </c>
      <c r="C3699" s="242">
        <v>1</v>
      </c>
    </row>
    <row r="3700" spans="2:3" x14ac:dyDescent="0.25">
      <c r="B3700" s="236" t="s">
        <v>1341</v>
      </c>
      <c r="C3700" s="242">
        <v>1</v>
      </c>
    </row>
    <row r="3701" spans="2:3" x14ac:dyDescent="0.25">
      <c r="B3701" s="236" t="s">
        <v>1341</v>
      </c>
      <c r="C3701" s="242">
        <v>1</v>
      </c>
    </row>
    <row r="3702" spans="2:3" x14ac:dyDescent="0.25">
      <c r="B3702" s="236" t="s">
        <v>1341</v>
      </c>
      <c r="C3702" s="242">
        <v>1</v>
      </c>
    </row>
    <row r="3703" spans="2:3" x14ac:dyDescent="0.25">
      <c r="B3703" s="236" t="s">
        <v>1341</v>
      </c>
      <c r="C3703" s="242">
        <v>1</v>
      </c>
    </row>
    <row r="3704" spans="2:3" x14ac:dyDescent="0.25">
      <c r="B3704" s="236" t="s">
        <v>1341</v>
      </c>
      <c r="C3704" s="242">
        <v>1</v>
      </c>
    </row>
    <row r="3705" spans="2:3" x14ac:dyDescent="0.25">
      <c r="B3705" s="236" t="s">
        <v>1341</v>
      </c>
      <c r="C3705" s="242">
        <v>1</v>
      </c>
    </row>
    <row r="3706" spans="2:3" x14ac:dyDescent="0.25">
      <c r="B3706" s="236" t="s">
        <v>1341</v>
      </c>
      <c r="C3706" s="242">
        <v>1</v>
      </c>
    </row>
    <row r="3707" spans="2:3" x14ac:dyDescent="0.25">
      <c r="B3707" s="236" t="s">
        <v>1341</v>
      </c>
      <c r="C3707" s="242">
        <v>1</v>
      </c>
    </row>
    <row r="3708" spans="2:3" x14ac:dyDescent="0.25">
      <c r="B3708" s="236" t="s">
        <v>1341</v>
      </c>
      <c r="C3708" s="242">
        <v>1</v>
      </c>
    </row>
    <row r="3709" spans="2:3" x14ac:dyDescent="0.25">
      <c r="B3709" s="236" t="s">
        <v>1341</v>
      </c>
      <c r="C3709" s="242">
        <v>1</v>
      </c>
    </row>
    <row r="3710" spans="2:3" x14ac:dyDescent="0.25">
      <c r="B3710" s="236" t="s">
        <v>1341</v>
      </c>
      <c r="C3710" s="242">
        <v>1</v>
      </c>
    </row>
    <row r="3711" spans="2:3" x14ac:dyDescent="0.25">
      <c r="B3711" s="236" t="s">
        <v>1341</v>
      </c>
      <c r="C3711" s="242">
        <v>1</v>
      </c>
    </row>
    <row r="3712" spans="2:3" x14ac:dyDescent="0.25">
      <c r="B3712" s="236" t="s">
        <v>1341</v>
      </c>
      <c r="C3712" s="242">
        <v>1</v>
      </c>
    </row>
    <row r="3713" spans="2:3" x14ac:dyDescent="0.25">
      <c r="B3713" s="236" t="s">
        <v>1341</v>
      </c>
      <c r="C3713" s="242">
        <v>1</v>
      </c>
    </row>
    <row r="3714" spans="2:3" x14ac:dyDescent="0.25">
      <c r="B3714" s="236" t="s">
        <v>1341</v>
      </c>
      <c r="C3714" s="242">
        <v>1</v>
      </c>
    </row>
    <row r="3715" spans="2:3" x14ac:dyDescent="0.25">
      <c r="B3715" s="236" t="s">
        <v>1341</v>
      </c>
      <c r="C3715" s="242">
        <v>1</v>
      </c>
    </row>
    <row r="3716" spans="2:3" x14ac:dyDescent="0.25">
      <c r="B3716" s="236" t="s">
        <v>1341</v>
      </c>
      <c r="C3716" s="242">
        <v>1</v>
      </c>
    </row>
    <row r="3717" spans="2:3" x14ac:dyDescent="0.25">
      <c r="B3717" s="236" t="s">
        <v>1341</v>
      </c>
      <c r="C3717" s="242">
        <v>1</v>
      </c>
    </row>
    <row r="3718" spans="2:3" x14ac:dyDescent="0.25">
      <c r="B3718" s="236" t="s">
        <v>1341</v>
      </c>
      <c r="C3718" s="242">
        <v>1</v>
      </c>
    </row>
    <row r="3719" spans="2:3" x14ac:dyDescent="0.25">
      <c r="B3719" s="236" t="s">
        <v>1341</v>
      </c>
      <c r="C3719" s="242">
        <v>1</v>
      </c>
    </row>
    <row r="3720" spans="2:3" x14ac:dyDescent="0.25">
      <c r="B3720" s="236" t="s">
        <v>1341</v>
      </c>
      <c r="C3720" s="242">
        <v>1</v>
      </c>
    </row>
    <row r="3721" spans="2:3" x14ac:dyDescent="0.25">
      <c r="B3721" s="236" t="s">
        <v>1341</v>
      </c>
      <c r="C3721" s="242">
        <v>1</v>
      </c>
    </row>
    <row r="3722" spans="2:3" x14ac:dyDescent="0.25">
      <c r="B3722" s="236" t="s">
        <v>1342</v>
      </c>
      <c r="C3722" s="242">
        <v>1</v>
      </c>
    </row>
    <row r="3723" spans="2:3" x14ac:dyDescent="0.25">
      <c r="B3723" s="236" t="s">
        <v>1343</v>
      </c>
      <c r="C3723" s="242">
        <v>1</v>
      </c>
    </row>
    <row r="3724" spans="2:3" x14ac:dyDescent="0.25">
      <c r="B3724" s="236" t="s">
        <v>1344</v>
      </c>
      <c r="C3724" s="242">
        <v>1</v>
      </c>
    </row>
    <row r="3725" spans="2:3" x14ac:dyDescent="0.25">
      <c r="B3725" s="236" t="s">
        <v>1345</v>
      </c>
      <c r="C3725" s="242">
        <v>1</v>
      </c>
    </row>
    <row r="3726" spans="2:3" x14ac:dyDescent="0.25">
      <c r="B3726" s="236" t="s">
        <v>1346</v>
      </c>
      <c r="C3726" s="242">
        <v>1</v>
      </c>
    </row>
    <row r="3727" spans="2:3" x14ac:dyDescent="0.25">
      <c r="B3727" s="236" t="s">
        <v>1347</v>
      </c>
      <c r="C3727" s="242">
        <v>1</v>
      </c>
    </row>
    <row r="3728" spans="2:3" x14ac:dyDescent="0.25">
      <c r="B3728" s="236" t="s">
        <v>1348</v>
      </c>
      <c r="C3728" s="242">
        <v>1</v>
      </c>
    </row>
    <row r="3729" spans="2:3" x14ac:dyDescent="0.25">
      <c r="B3729" s="236" t="s">
        <v>1348</v>
      </c>
      <c r="C3729" s="242">
        <v>1</v>
      </c>
    </row>
    <row r="3730" spans="2:3" x14ac:dyDescent="0.25">
      <c r="B3730" s="236" t="s">
        <v>1348</v>
      </c>
      <c r="C3730" s="242">
        <v>1</v>
      </c>
    </row>
    <row r="3731" spans="2:3" x14ac:dyDescent="0.25">
      <c r="B3731" s="236" t="s">
        <v>1348</v>
      </c>
      <c r="C3731" s="242">
        <v>1</v>
      </c>
    </row>
    <row r="3732" spans="2:3" x14ac:dyDescent="0.25">
      <c r="B3732" s="236" t="s">
        <v>1348</v>
      </c>
      <c r="C3732" s="242">
        <v>1</v>
      </c>
    </row>
    <row r="3733" spans="2:3" x14ac:dyDescent="0.25">
      <c r="B3733" s="236" t="s">
        <v>1348</v>
      </c>
      <c r="C3733" s="242">
        <v>1</v>
      </c>
    </row>
    <row r="3734" spans="2:3" x14ac:dyDescent="0.25">
      <c r="B3734" s="236" t="s">
        <v>1349</v>
      </c>
      <c r="C3734" s="242">
        <v>1</v>
      </c>
    </row>
    <row r="3735" spans="2:3" x14ac:dyDescent="0.25">
      <c r="B3735" s="236" t="s">
        <v>1349</v>
      </c>
      <c r="C3735" s="242">
        <v>1</v>
      </c>
    </row>
    <row r="3736" spans="2:3" x14ac:dyDescent="0.25">
      <c r="B3736" s="236" t="s">
        <v>1349</v>
      </c>
      <c r="C3736" s="242">
        <v>1</v>
      </c>
    </row>
    <row r="3737" spans="2:3" x14ac:dyDescent="0.25">
      <c r="B3737" s="236" t="s">
        <v>1349</v>
      </c>
      <c r="C3737" s="242">
        <v>1</v>
      </c>
    </row>
    <row r="3738" spans="2:3" x14ac:dyDescent="0.25">
      <c r="B3738" s="236" t="s">
        <v>1350</v>
      </c>
      <c r="C3738" s="242">
        <v>1</v>
      </c>
    </row>
    <row r="3739" spans="2:3" x14ac:dyDescent="0.25">
      <c r="B3739" s="236" t="s">
        <v>1351</v>
      </c>
      <c r="C3739" s="242">
        <v>1</v>
      </c>
    </row>
    <row r="3740" spans="2:3" x14ac:dyDescent="0.25">
      <c r="B3740" s="236" t="s">
        <v>1352</v>
      </c>
      <c r="C3740" s="242">
        <v>1</v>
      </c>
    </row>
    <row r="3741" spans="2:3" x14ac:dyDescent="0.25">
      <c r="B3741" s="236" t="s">
        <v>1352</v>
      </c>
      <c r="C3741" s="242">
        <v>1</v>
      </c>
    </row>
    <row r="3742" spans="2:3" x14ac:dyDescent="0.25">
      <c r="B3742" s="236" t="s">
        <v>1352</v>
      </c>
      <c r="C3742" s="242">
        <v>1</v>
      </c>
    </row>
    <row r="3743" spans="2:3" x14ac:dyDescent="0.25">
      <c r="B3743" s="236" t="s">
        <v>1352</v>
      </c>
      <c r="C3743" s="242">
        <v>1</v>
      </c>
    </row>
    <row r="3744" spans="2:3" x14ac:dyDescent="0.25">
      <c r="B3744" s="236" t="s">
        <v>1353</v>
      </c>
      <c r="C3744" s="242">
        <v>1</v>
      </c>
    </row>
    <row r="3745" spans="2:3" x14ac:dyDescent="0.25">
      <c r="B3745" s="236" t="s">
        <v>1354</v>
      </c>
      <c r="C3745" s="242">
        <v>1</v>
      </c>
    </row>
    <row r="3746" spans="2:3" x14ac:dyDescent="0.25">
      <c r="B3746" s="236" t="s">
        <v>1355</v>
      </c>
      <c r="C3746" s="242">
        <v>1</v>
      </c>
    </row>
    <row r="3747" spans="2:3" x14ac:dyDescent="0.25">
      <c r="B3747" s="236" t="s">
        <v>1355</v>
      </c>
      <c r="C3747" s="242">
        <v>1</v>
      </c>
    </row>
    <row r="3748" spans="2:3" x14ac:dyDescent="0.25">
      <c r="B3748" s="236" t="s">
        <v>1355</v>
      </c>
      <c r="C3748" s="242">
        <v>1</v>
      </c>
    </row>
    <row r="3749" spans="2:3" x14ac:dyDescent="0.25">
      <c r="B3749" s="236" t="s">
        <v>1355</v>
      </c>
      <c r="C3749" s="242">
        <v>1</v>
      </c>
    </row>
    <row r="3750" spans="2:3" x14ac:dyDescent="0.25">
      <c r="B3750" s="236" t="s">
        <v>1355</v>
      </c>
      <c r="C3750" s="242">
        <v>1</v>
      </c>
    </row>
    <row r="3751" spans="2:3" x14ac:dyDescent="0.25">
      <c r="B3751" s="236" t="s">
        <v>1355</v>
      </c>
      <c r="C3751" s="242">
        <v>1</v>
      </c>
    </row>
    <row r="3752" spans="2:3" x14ac:dyDescent="0.25">
      <c r="B3752" s="236" t="s">
        <v>1355</v>
      </c>
      <c r="C3752" s="242">
        <v>1</v>
      </c>
    </row>
    <row r="3753" spans="2:3" x14ac:dyDescent="0.25">
      <c r="B3753" s="236" t="s">
        <v>1355</v>
      </c>
      <c r="C3753" s="242">
        <v>1</v>
      </c>
    </row>
    <row r="3754" spans="2:3" x14ac:dyDescent="0.25">
      <c r="B3754" s="236" t="s">
        <v>1355</v>
      </c>
      <c r="C3754" s="242">
        <v>1</v>
      </c>
    </row>
    <row r="3755" spans="2:3" x14ac:dyDescent="0.25">
      <c r="B3755" s="236" t="s">
        <v>1355</v>
      </c>
      <c r="C3755" s="242">
        <v>1</v>
      </c>
    </row>
    <row r="3756" spans="2:3" x14ac:dyDescent="0.25">
      <c r="B3756" s="236" t="s">
        <v>1355</v>
      </c>
      <c r="C3756" s="242">
        <v>1</v>
      </c>
    </row>
    <row r="3757" spans="2:3" x14ac:dyDescent="0.25">
      <c r="B3757" s="236" t="s">
        <v>1355</v>
      </c>
      <c r="C3757" s="242">
        <v>1</v>
      </c>
    </row>
    <row r="3758" spans="2:3" x14ac:dyDescent="0.25">
      <c r="B3758" s="236" t="s">
        <v>1355</v>
      </c>
      <c r="C3758" s="242">
        <v>1</v>
      </c>
    </row>
    <row r="3759" spans="2:3" x14ac:dyDescent="0.25">
      <c r="B3759" s="236" t="s">
        <v>1355</v>
      </c>
      <c r="C3759" s="242">
        <v>1</v>
      </c>
    </row>
    <row r="3760" spans="2:3" x14ac:dyDescent="0.25">
      <c r="B3760" s="236" t="s">
        <v>1355</v>
      </c>
      <c r="C3760" s="242">
        <v>1</v>
      </c>
    </row>
    <row r="3761" spans="2:3" x14ac:dyDescent="0.25">
      <c r="B3761" s="236" t="s">
        <v>1355</v>
      </c>
      <c r="C3761" s="242">
        <v>1</v>
      </c>
    </row>
    <row r="3762" spans="2:3" x14ac:dyDescent="0.25">
      <c r="B3762" s="236" t="s">
        <v>1355</v>
      </c>
      <c r="C3762" s="242">
        <v>1</v>
      </c>
    </row>
    <row r="3763" spans="2:3" x14ac:dyDescent="0.25">
      <c r="B3763" s="236" t="s">
        <v>1355</v>
      </c>
      <c r="C3763" s="242">
        <v>1</v>
      </c>
    </row>
    <row r="3764" spans="2:3" x14ac:dyDescent="0.25">
      <c r="B3764" s="236" t="s">
        <v>1355</v>
      </c>
      <c r="C3764" s="242">
        <v>1</v>
      </c>
    </row>
    <row r="3765" spans="2:3" x14ac:dyDescent="0.25">
      <c r="B3765" s="236" t="s">
        <v>1355</v>
      </c>
      <c r="C3765" s="242">
        <v>1</v>
      </c>
    </row>
    <row r="3766" spans="2:3" x14ac:dyDescent="0.25">
      <c r="B3766" s="236" t="s">
        <v>1355</v>
      </c>
      <c r="C3766" s="242">
        <v>1</v>
      </c>
    </row>
    <row r="3767" spans="2:3" x14ac:dyDescent="0.25">
      <c r="B3767" s="236" t="s">
        <v>1355</v>
      </c>
      <c r="C3767" s="242">
        <v>1</v>
      </c>
    </row>
    <row r="3768" spans="2:3" x14ac:dyDescent="0.25">
      <c r="B3768" s="236" t="s">
        <v>1355</v>
      </c>
      <c r="C3768" s="242">
        <v>1</v>
      </c>
    </row>
    <row r="3769" spans="2:3" x14ac:dyDescent="0.25">
      <c r="B3769" s="236" t="s">
        <v>1355</v>
      </c>
      <c r="C3769" s="242">
        <v>1</v>
      </c>
    </row>
    <row r="3770" spans="2:3" x14ac:dyDescent="0.25">
      <c r="B3770" s="236" t="s">
        <v>1355</v>
      </c>
      <c r="C3770" s="242">
        <v>1</v>
      </c>
    </row>
    <row r="3771" spans="2:3" x14ac:dyDescent="0.25">
      <c r="B3771" s="236" t="s">
        <v>1355</v>
      </c>
      <c r="C3771" s="242">
        <v>1</v>
      </c>
    </row>
    <row r="3772" spans="2:3" x14ac:dyDescent="0.25">
      <c r="B3772" s="236" t="s">
        <v>1355</v>
      </c>
      <c r="C3772" s="242">
        <v>1</v>
      </c>
    </row>
    <row r="3773" spans="2:3" x14ac:dyDescent="0.25">
      <c r="B3773" s="236" t="s">
        <v>1355</v>
      </c>
      <c r="C3773" s="242">
        <v>1</v>
      </c>
    </row>
    <row r="3774" spans="2:3" x14ac:dyDescent="0.25">
      <c r="B3774" s="236" t="s">
        <v>1355</v>
      </c>
      <c r="C3774" s="242">
        <v>1</v>
      </c>
    </row>
    <row r="3775" spans="2:3" x14ac:dyDescent="0.25">
      <c r="B3775" s="236" t="s">
        <v>1355</v>
      </c>
      <c r="C3775" s="242">
        <v>1</v>
      </c>
    </row>
    <row r="3776" spans="2:3" x14ac:dyDescent="0.25">
      <c r="B3776" s="236" t="s">
        <v>1355</v>
      </c>
      <c r="C3776" s="242">
        <v>1</v>
      </c>
    </row>
    <row r="3777" spans="2:3" x14ac:dyDescent="0.25">
      <c r="B3777" s="236" t="s">
        <v>1355</v>
      </c>
      <c r="C3777" s="242">
        <v>1</v>
      </c>
    </row>
    <row r="3778" spans="2:3" x14ac:dyDescent="0.25">
      <c r="B3778" s="236" t="s">
        <v>1356</v>
      </c>
      <c r="C3778" s="242">
        <v>1</v>
      </c>
    </row>
    <row r="3779" spans="2:3" x14ac:dyDescent="0.25">
      <c r="B3779" s="236" t="s">
        <v>1357</v>
      </c>
      <c r="C3779" s="242">
        <v>1</v>
      </c>
    </row>
    <row r="3780" spans="2:3" x14ac:dyDescent="0.25">
      <c r="B3780" s="236" t="s">
        <v>1358</v>
      </c>
      <c r="C3780" s="242">
        <v>1</v>
      </c>
    </row>
    <row r="3781" spans="2:3" x14ac:dyDescent="0.25">
      <c r="B3781" s="236" t="s">
        <v>1359</v>
      </c>
      <c r="C3781" s="242">
        <v>1</v>
      </c>
    </row>
    <row r="3782" spans="2:3" x14ac:dyDescent="0.25">
      <c r="B3782" s="236" t="s">
        <v>1360</v>
      </c>
      <c r="C3782" s="242">
        <v>1</v>
      </c>
    </row>
    <row r="3783" spans="2:3" x14ac:dyDescent="0.25">
      <c r="B3783" s="236" t="s">
        <v>1360</v>
      </c>
      <c r="C3783" s="242">
        <v>1</v>
      </c>
    </row>
    <row r="3784" spans="2:3" x14ac:dyDescent="0.25">
      <c r="B3784" s="236" t="s">
        <v>1361</v>
      </c>
      <c r="C3784" s="242">
        <v>1</v>
      </c>
    </row>
    <row r="3785" spans="2:3" x14ac:dyDescent="0.25">
      <c r="B3785" s="236" t="s">
        <v>1361</v>
      </c>
      <c r="C3785" s="242">
        <v>1</v>
      </c>
    </row>
    <row r="3786" spans="2:3" x14ac:dyDescent="0.25">
      <c r="B3786" s="236" t="s">
        <v>1362</v>
      </c>
      <c r="C3786" s="242">
        <v>1</v>
      </c>
    </row>
    <row r="3787" spans="2:3" x14ac:dyDescent="0.25">
      <c r="B3787" s="236" t="s">
        <v>1362</v>
      </c>
      <c r="C3787" s="242">
        <v>1</v>
      </c>
    </row>
    <row r="3788" spans="2:3" x14ac:dyDescent="0.25">
      <c r="B3788" s="236" t="s">
        <v>1362</v>
      </c>
      <c r="C3788" s="242">
        <v>1</v>
      </c>
    </row>
    <row r="3789" spans="2:3" x14ac:dyDescent="0.25">
      <c r="B3789" s="236" t="s">
        <v>1362</v>
      </c>
      <c r="C3789" s="242">
        <v>1</v>
      </c>
    </row>
    <row r="3790" spans="2:3" x14ac:dyDescent="0.25">
      <c r="B3790" s="236" t="s">
        <v>1362</v>
      </c>
      <c r="C3790" s="242">
        <v>1</v>
      </c>
    </row>
    <row r="3791" spans="2:3" x14ac:dyDescent="0.25">
      <c r="B3791" s="236" t="s">
        <v>1363</v>
      </c>
      <c r="C3791" s="242">
        <v>1</v>
      </c>
    </row>
    <row r="3792" spans="2:3" x14ac:dyDescent="0.25">
      <c r="B3792" s="236" t="s">
        <v>1363</v>
      </c>
      <c r="C3792" s="242">
        <v>1</v>
      </c>
    </row>
    <row r="3793" spans="2:3" x14ac:dyDescent="0.25">
      <c r="B3793" s="236" t="s">
        <v>1363</v>
      </c>
      <c r="C3793" s="242">
        <v>1</v>
      </c>
    </row>
    <row r="3794" spans="2:3" x14ac:dyDescent="0.25">
      <c r="B3794" s="236" t="s">
        <v>1363</v>
      </c>
      <c r="C3794" s="242">
        <v>1</v>
      </c>
    </row>
    <row r="3795" spans="2:3" x14ac:dyDescent="0.25">
      <c r="B3795" s="236" t="s">
        <v>1363</v>
      </c>
      <c r="C3795" s="242">
        <v>1</v>
      </c>
    </row>
    <row r="3796" spans="2:3" x14ac:dyDescent="0.25">
      <c r="B3796" s="236" t="s">
        <v>1363</v>
      </c>
      <c r="C3796" s="242">
        <v>1</v>
      </c>
    </row>
    <row r="3797" spans="2:3" x14ac:dyDescent="0.25">
      <c r="B3797" s="236" t="s">
        <v>1363</v>
      </c>
      <c r="C3797" s="242">
        <v>1</v>
      </c>
    </row>
    <row r="3798" spans="2:3" x14ac:dyDescent="0.25">
      <c r="B3798" s="236" t="s">
        <v>1363</v>
      </c>
      <c r="C3798" s="242">
        <v>1</v>
      </c>
    </row>
    <row r="3799" spans="2:3" x14ac:dyDescent="0.25">
      <c r="B3799" s="236" t="s">
        <v>1363</v>
      </c>
      <c r="C3799" s="242">
        <v>1</v>
      </c>
    </row>
    <row r="3800" spans="2:3" x14ac:dyDescent="0.25">
      <c r="B3800" s="236" t="s">
        <v>1363</v>
      </c>
      <c r="C3800" s="242">
        <v>1</v>
      </c>
    </row>
    <row r="3801" spans="2:3" x14ac:dyDescent="0.25">
      <c r="B3801" s="236" t="s">
        <v>1363</v>
      </c>
      <c r="C3801" s="242">
        <v>1</v>
      </c>
    </row>
    <row r="3802" spans="2:3" x14ac:dyDescent="0.25">
      <c r="B3802" s="236" t="s">
        <v>1363</v>
      </c>
      <c r="C3802" s="242">
        <v>1</v>
      </c>
    </row>
    <row r="3803" spans="2:3" x14ac:dyDescent="0.25">
      <c r="B3803" s="236" t="s">
        <v>1363</v>
      </c>
      <c r="C3803" s="242">
        <v>1</v>
      </c>
    </row>
    <row r="3804" spans="2:3" x14ac:dyDescent="0.25">
      <c r="B3804" s="236" t="s">
        <v>1363</v>
      </c>
      <c r="C3804" s="242">
        <v>1</v>
      </c>
    </row>
    <row r="3805" spans="2:3" x14ac:dyDescent="0.25">
      <c r="B3805" s="236" t="s">
        <v>1363</v>
      </c>
      <c r="C3805" s="242">
        <v>1</v>
      </c>
    </row>
    <row r="3806" spans="2:3" x14ac:dyDescent="0.25">
      <c r="B3806" s="236" t="s">
        <v>1363</v>
      </c>
      <c r="C3806" s="242">
        <v>1</v>
      </c>
    </row>
    <row r="3807" spans="2:3" x14ac:dyDescent="0.25">
      <c r="B3807" s="236" t="s">
        <v>1363</v>
      </c>
      <c r="C3807" s="242">
        <v>1</v>
      </c>
    </row>
    <row r="3808" spans="2:3" x14ac:dyDescent="0.25">
      <c r="B3808" s="236" t="s">
        <v>1363</v>
      </c>
      <c r="C3808" s="242">
        <v>1</v>
      </c>
    </row>
    <row r="3809" spans="2:3" x14ac:dyDescent="0.25">
      <c r="B3809" s="236" t="s">
        <v>1363</v>
      </c>
      <c r="C3809" s="242">
        <v>1</v>
      </c>
    </row>
    <row r="3810" spans="2:3" x14ac:dyDescent="0.25">
      <c r="B3810" s="236" t="s">
        <v>1363</v>
      </c>
      <c r="C3810" s="242">
        <v>1</v>
      </c>
    </row>
    <row r="3811" spans="2:3" x14ac:dyDescent="0.25">
      <c r="B3811" s="236" t="s">
        <v>1363</v>
      </c>
      <c r="C3811" s="242">
        <v>1</v>
      </c>
    </row>
    <row r="3812" spans="2:3" x14ac:dyDescent="0.25">
      <c r="B3812" s="236" t="s">
        <v>1363</v>
      </c>
      <c r="C3812" s="242">
        <v>1</v>
      </c>
    </row>
    <row r="3813" spans="2:3" x14ac:dyDescent="0.25">
      <c r="B3813" s="236" t="s">
        <v>1363</v>
      </c>
      <c r="C3813" s="242">
        <v>1</v>
      </c>
    </row>
    <row r="3814" spans="2:3" x14ac:dyDescent="0.25">
      <c r="B3814" s="236" t="s">
        <v>1363</v>
      </c>
      <c r="C3814" s="242">
        <v>1</v>
      </c>
    </row>
    <row r="3815" spans="2:3" x14ac:dyDescent="0.25">
      <c r="B3815" s="236" t="s">
        <v>1363</v>
      </c>
      <c r="C3815" s="242">
        <v>1</v>
      </c>
    </row>
    <row r="3816" spans="2:3" x14ac:dyDescent="0.25">
      <c r="B3816" s="236" t="s">
        <v>1363</v>
      </c>
      <c r="C3816" s="242">
        <v>1</v>
      </c>
    </row>
    <row r="3817" spans="2:3" x14ac:dyDescent="0.25">
      <c r="B3817" s="236" t="s">
        <v>1363</v>
      </c>
      <c r="C3817" s="242">
        <v>1</v>
      </c>
    </row>
    <row r="3818" spans="2:3" x14ac:dyDescent="0.25">
      <c r="B3818" s="236" t="s">
        <v>1363</v>
      </c>
      <c r="C3818" s="242">
        <v>1</v>
      </c>
    </row>
    <row r="3819" spans="2:3" x14ac:dyDescent="0.25">
      <c r="B3819" s="236" t="s">
        <v>1363</v>
      </c>
      <c r="C3819" s="242">
        <v>1</v>
      </c>
    </row>
    <row r="3820" spans="2:3" x14ac:dyDescent="0.25">
      <c r="B3820" s="236" t="s">
        <v>1363</v>
      </c>
      <c r="C3820" s="242">
        <v>1</v>
      </c>
    </row>
    <row r="3821" spans="2:3" x14ac:dyDescent="0.25">
      <c r="B3821" s="236" t="s">
        <v>1363</v>
      </c>
      <c r="C3821" s="242">
        <v>1</v>
      </c>
    </row>
    <row r="3822" spans="2:3" x14ac:dyDescent="0.25">
      <c r="B3822" s="236" t="s">
        <v>1363</v>
      </c>
      <c r="C3822" s="242">
        <v>1</v>
      </c>
    </row>
    <row r="3823" spans="2:3" x14ac:dyDescent="0.25">
      <c r="B3823" s="236" t="s">
        <v>1363</v>
      </c>
      <c r="C3823" s="242">
        <v>1</v>
      </c>
    </row>
    <row r="3824" spans="2:3" x14ac:dyDescent="0.25">
      <c r="B3824" s="236" t="s">
        <v>1363</v>
      </c>
      <c r="C3824" s="242">
        <v>1</v>
      </c>
    </row>
    <row r="3825" spans="2:3" x14ac:dyDescent="0.25">
      <c r="B3825" s="236" t="s">
        <v>1364</v>
      </c>
      <c r="C3825" s="242">
        <v>1</v>
      </c>
    </row>
    <row r="3826" spans="2:3" x14ac:dyDescent="0.25">
      <c r="B3826" s="236" t="s">
        <v>1365</v>
      </c>
      <c r="C3826" s="242">
        <v>1</v>
      </c>
    </row>
    <row r="3827" spans="2:3" x14ac:dyDescent="0.25">
      <c r="B3827" s="236" t="s">
        <v>1365</v>
      </c>
      <c r="C3827" s="242">
        <v>1</v>
      </c>
    </row>
    <row r="3828" spans="2:3" x14ac:dyDescent="0.25">
      <c r="B3828" s="236" t="s">
        <v>1366</v>
      </c>
      <c r="C3828" s="242">
        <v>1</v>
      </c>
    </row>
    <row r="3829" spans="2:3" x14ac:dyDescent="0.25">
      <c r="B3829" s="236" t="s">
        <v>1366</v>
      </c>
      <c r="C3829" s="242">
        <v>1</v>
      </c>
    </row>
    <row r="3830" spans="2:3" x14ac:dyDescent="0.25">
      <c r="B3830" s="236" t="s">
        <v>496</v>
      </c>
      <c r="C3830" s="242">
        <v>1</v>
      </c>
    </row>
    <row r="3831" spans="2:3" x14ac:dyDescent="0.25">
      <c r="B3831" s="236" t="s">
        <v>1367</v>
      </c>
      <c r="C3831" s="242">
        <v>1</v>
      </c>
    </row>
    <row r="3832" spans="2:3" x14ac:dyDescent="0.25">
      <c r="B3832" s="236" t="s">
        <v>1367</v>
      </c>
      <c r="C3832" s="242">
        <v>1</v>
      </c>
    </row>
    <row r="3833" spans="2:3" x14ac:dyDescent="0.25">
      <c r="B3833" s="236" t="s">
        <v>1368</v>
      </c>
      <c r="C3833" s="242">
        <v>1</v>
      </c>
    </row>
    <row r="3834" spans="2:3" x14ac:dyDescent="0.25">
      <c r="B3834" s="236" t="s">
        <v>1369</v>
      </c>
      <c r="C3834" s="242">
        <v>1</v>
      </c>
    </row>
    <row r="3835" spans="2:3" x14ac:dyDescent="0.25">
      <c r="B3835" s="236" t="s">
        <v>1370</v>
      </c>
      <c r="C3835" s="242">
        <v>1</v>
      </c>
    </row>
    <row r="3836" spans="2:3" x14ac:dyDescent="0.25">
      <c r="B3836" s="236" t="s">
        <v>1371</v>
      </c>
      <c r="C3836" s="242">
        <v>1</v>
      </c>
    </row>
    <row r="3837" spans="2:3" x14ac:dyDescent="0.25">
      <c r="B3837" s="236" t="s">
        <v>1371</v>
      </c>
      <c r="C3837" s="242">
        <v>1</v>
      </c>
    </row>
    <row r="3838" spans="2:3" x14ac:dyDescent="0.25">
      <c r="B3838" s="236" t="s">
        <v>1371</v>
      </c>
      <c r="C3838" s="242">
        <v>1</v>
      </c>
    </row>
    <row r="3839" spans="2:3" x14ac:dyDescent="0.25">
      <c r="B3839" s="236" t="s">
        <v>1371</v>
      </c>
      <c r="C3839" s="242">
        <v>1</v>
      </c>
    </row>
    <row r="3840" spans="2:3" x14ac:dyDescent="0.25">
      <c r="B3840" s="236" t="s">
        <v>1371</v>
      </c>
      <c r="C3840" s="242">
        <v>1</v>
      </c>
    </row>
    <row r="3841" spans="2:3" x14ac:dyDescent="0.25">
      <c r="B3841" s="236" t="s">
        <v>1371</v>
      </c>
      <c r="C3841" s="242">
        <v>1</v>
      </c>
    </row>
    <row r="3842" spans="2:3" x14ac:dyDescent="0.25">
      <c r="B3842" s="236" t="s">
        <v>1371</v>
      </c>
      <c r="C3842" s="242">
        <v>1</v>
      </c>
    </row>
    <row r="3843" spans="2:3" x14ac:dyDescent="0.25">
      <c r="B3843" s="236" t="s">
        <v>1371</v>
      </c>
      <c r="C3843" s="242">
        <v>1</v>
      </c>
    </row>
    <row r="3844" spans="2:3" x14ac:dyDescent="0.25">
      <c r="B3844" s="236" t="s">
        <v>1371</v>
      </c>
      <c r="C3844" s="242">
        <v>1</v>
      </c>
    </row>
    <row r="3845" spans="2:3" x14ac:dyDescent="0.25">
      <c r="B3845" s="236" t="s">
        <v>1371</v>
      </c>
      <c r="C3845" s="242">
        <v>1</v>
      </c>
    </row>
    <row r="3846" spans="2:3" x14ac:dyDescent="0.25">
      <c r="B3846" s="236" t="s">
        <v>1371</v>
      </c>
      <c r="C3846" s="242">
        <v>1</v>
      </c>
    </row>
    <row r="3847" spans="2:3" x14ac:dyDescent="0.25">
      <c r="B3847" s="236" t="s">
        <v>1371</v>
      </c>
      <c r="C3847" s="242">
        <v>1</v>
      </c>
    </row>
    <row r="3848" spans="2:3" x14ac:dyDescent="0.25">
      <c r="B3848" s="236" t="s">
        <v>1371</v>
      </c>
      <c r="C3848" s="242">
        <v>1</v>
      </c>
    </row>
    <row r="3849" spans="2:3" x14ac:dyDescent="0.25">
      <c r="B3849" s="236" t="s">
        <v>1371</v>
      </c>
      <c r="C3849" s="242">
        <v>1</v>
      </c>
    </row>
    <row r="3850" spans="2:3" x14ac:dyDescent="0.25">
      <c r="B3850" s="236" t="s">
        <v>1371</v>
      </c>
      <c r="C3850" s="242">
        <v>1</v>
      </c>
    </row>
    <row r="3851" spans="2:3" x14ac:dyDescent="0.25">
      <c r="B3851" s="236" t="s">
        <v>1371</v>
      </c>
      <c r="C3851" s="242">
        <v>1</v>
      </c>
    </row>
    <row r="3852" spans="2:3" x14ac:dyDescent="0.25">
      <c r="B3852" s="236" t="s">
        <v>1371</v>
      </c>
      <c r="C3852" s="242">
        <v>1</v>
      </c>
    </row>
    <row r="3853" spans="2:3" x14ac:dyDescent="0.25">
      <c r="B3853" s="236" t="s">
        <v>1371</v>
      </c>
      <c r="C3853" s="242">
        <v>1</v>
      </c>
    </row>
    <row r="3854" spans="2:3" x14ac:dyDescent="0.25">
      <c r="B3854" s="236" t="s">
        <v>1371</v>
      </c>
      <c r="C3854" s="242">
        <v>1</v>
      </c>
    </row>
    <row r="3855" spans="2:3" x14ac:dyDescent="0.25">
      <c r="B3855" s="236" t="s">
        <v>1371</v>
      </c>
      <c r="C3855" s="242">
        <v>1</v>
      </c>
    </row>
    <row r="3856" spans="2:3" x14ac:dyDescent="0.25">
      <c r="B3856" s="236" t="s">
        <v>1371</v>
      </c>
      <c r="C3856" s="242">
        <v>1</v>
      </c>
    </row>
    <row r="3857" spans="2:3" x14ac:dyDescent="0.25">
      <c r="B3857" s="236" t="s">
        <v>1371</v>
      </c>
      <c r="C3857" s="242">
        <v>1</v>
      </c>
    </row>
    <row r="3858" spans="2:3" x14ac:dyDescent="0.25">
      <c r="B3858" s="236" t="s">
        <v>1371</v>
      </c>
      <c r="C3858" s="242">
        <v>1</v>
      </c>
    </row>
    <row r="3859" spans="2:3" x14ac:dyDescent="0.25">
      <c r="B3859" s="236" t="s">
        <v>1371</v>
      </c>
      <c r="C3859" s="242">
        <v>1</v>
      </c>
    </row>
    <row r="3860" spans="2:3" x14ac:dyDescent="0.25">
      <c r="B3860" s="236" t="s">
        <v>1371</v>
      </c>
      <c r="C3860" s="242">
        <v>1</v>
      </c>
    </row>
    <row r="3861" spans="2:3" x14ac:dyDescent="0.25">
      <c r="B3861" s="236" t="s">
        <v>1371</v>
      </c>
      <c r="C3861" s="242">
        <v>1</v>
      </c>
    </row>
    <row r="3862" spans="2:3" x14ac:dyDescent="0.25">
      <c r="B3862" s="236" t="s">
        <v>1371</v>
      </c>
      <c r="C3862" s="242">
        <v>1</v>
      </c>
    </row>
    <row r="3863" spans="2:3" x14ac:dyDescent="0.25">
      <c r="B3863" s="236" t="s">
        <v>1371</v>
      </c>
      <c r="C3863" s="242">
        <v>1</v>
      </c>
    </row>
    <row r="3864" spans="2:3" x14ac:dyDescent="0.25">
      <c r="B3864" s="236" t="s">
        <v>1371</v>
      </c>
      <c r="C3864" s="242">
        <v>1</v>
      </c>
    </row>
    <row r="3865" spans="2:3" x14ac:dyDescent="0.25">
      <c r="B3865" s="236" t="s">
        <v>1371</v>
      </c>
      <c r="C3865" s="242">
        <v>1</v>
      </c>
    </row>
    <row r="3866" spans="2:3" x14ac:dyDescent="0.25">
      <c r="B3866" s="236" t="s">
        <v>1371</v>
      </c>
      <c r="C3866" s="242">
        <v>1</v>
      </c>
    </row>
    <row r="3867" spans="2:3" x14ac:dyDescent="0.25">
      <c r="B3867" s="236" t="s">
        <v>1371</v>
      </c>
      <c r="C3867" s="242">
        <v>1</v>
      </c>
    </row>
    <row r="3868" spans="2:3" x14ac:dyDescent="0.25">
      <c r="B3868" s="236" t="s">
        <v>1372</v>
      </c>
      <c r="C3868" s="242">
        <v>1</v>
      </c>
    </row>
    <row r="3869" spans="2:3" x14ac:dyDescent="0.25">
      <c r="B3869" s="236" t="s">
        <v>1373</v>
      </c>
      <c r="C3869" s="242">
        <v>1</v>
      </c>
    </row>
    <row r="3870" spans="2:3" x14ac:dyDescent="0.25">
      <c r="B3870" s="236" t="s">
        <v>1374</v>
      </c>
      <c r="C3870" s="242">
        <v>1</v>
      </c>
    </row>
    <row r="3871" spans="2:3" x14ac:dyDescent="0.25">
      <c r="B3871" s="236" t="s">
        <v>1375</v>
      </c>
      <c r="C3871" s="242">
        <v>1</v>
      </c>
    </row>
    <row r="3872" spans="2:3" x14ac:dyDescent="0.25">
      <c r="B3872" s="236" t="s">
        <v>1376</v>
      </c>
      <c r="C3872" s="242">
        <v>1</v>
      </c>
    </row>
    <row r="3873" spans="2:3" x14ac:dyDescent="0.25">
      <c r="B3873" s="236" t="s">
        <v>1377</v>
      </c>
      <c r="C3873" s="242">
        <v>1</v>
      </c>
    </row>
    <row r="3874" spans="2:3" x14ac:dyDescent="0.25">
      <c r="B3874" s="236" t="s">
        <v>1377</v>
      </c>
      <c r="C3874" s="242">
        <v>1</v>
      </c>
    </row>
    <row r="3875" spans="2:3" x14ac:dyDescent="0.25">
      <c r="B3875" s="236" t="s">
        <v>1378</v>
      </c>
      <c r="C3875" s="242">
        <v>1</v>
      </c>
    </row>
    <row r="3876" spans="2:3" x14ac:dyDescent="0.25">
      <c r="B3876" s="236" t="s">
        <v>1379</v>
      </c>
      <c r="C3876" s="242">
        <v>1</v>
      </c>
    </row>
    <row r="3877" spans="2:3" x14ac:dyDescent="0.25">
      <c r="B3877" s="236" t="s">
        <v>1380</v>
      </c>
      <c r="C3877" s="242">
        <v>1</v>
      </c>
    </row>
    <row r="3878" spans="2:3" x14ac:dyDescent="0.25">
      <c r="B3878" s="236" t="s">
        <v>1381</v>
      </c>
      <c r="C3878" s="242">
        <v>1</v>
      </c>
    </row>
    <row r="3879" spans="2:3" x14ac:dyDescent="0.25">
      <c r="B3879" s="236" t="s">
        <v>1381</v>
      </c>
      <c r="C3879" s="242">
        <v>1</v>
      </c>
    </row>
    <row r="3880" spans="2:3" x14ac:dyDescent="0.25">
      <c r="B3880" s="236" t="s">
        <v>1381</v>
      </c>
      <c r="C3880" s="242">
        <v>1</v>
      </c>
    </row>
    <row r="3881" spans="2:3" x14ac:dyDescent="0.25">
      <c r="B3881" s="236" t="s">
        <v>1381</v>
      </c>
      <c r="C3881" s="242">
        <v>1</v>
      </c>
    </row>
    <row r="3882" spans="2:3" x14ac:dyDescent="0.25">
      <c r="B3882" s="236" t="s">
        <v>1381</v>
      </c>
      <c r="C3882" s="242">
        <v>1</v>
      </c>
    </row>
    <row r="3883" spans="2:3" x14ac:dyDescent="0.25">
      <c r="B3883" s="236" t="s">
        <v>1381</v>
      </c>
      <c r="C3883" s="242">
        <v>1</v>
      </c>
    </row>
    <row r="3884" spans="2:3" x14ac:dyDescent="0.25">
      <c r="B3884" s="236" t="s">
        <v>1381</v>
      </c>
      <c r="C3884" s="242">
        <v>1</v>
      </c>
    </row>
    <row r="3885" spans="2:3" x14ac:dyDescent="0.25">
      <c r="B3885" s="236" t="s">
        <v>1381</v>
      </c>
      <c r="C3885" s="242">
        <v>1</v>
      </c>
    </row>
    <row r="3886" spans="2:3" x14ac:dyDescent="0.25">
      <c r="B3886" s="236" t="s">
        <v>1381</v>
      </c>
      <c r="C3886" s="242">
        <v>1</v>
      </c>
    </row>
    <row r="3887" spans="2:3" x14ac:dyDescent="0.25">
      <c r="B3887" s="236" t="s">
        <v>1381</v>
      </c>
      <c r="C3887" s="242">
        <v>1</v>
      </c>
    </row>
    <row r="3888" spans="2:3" x14ac:dyDescent="0.25">
      <c r="B3888" s="236" t="s">
        <v>1381</v>
      </c>
      <c r="C3888" s="242">
        <v>1</v>
      </c>
    </row>
    <row r="3889" spans="2:3" x14ac:dyDescent="0.25">
      <c r="B3889" s="236" t="s">
        <v>1381</v>
      </c>
      <c r="C3889" s="242">
        <v>1</v>
      </c>
    </row>
    <row r="3890" spans="2:3" x14ac:dyDescent="0.25">
      <c r="B3890" s="236" t="s">
        <v>1381</v>
      </c>
      <c r="C3890" s="242">
        <v>1</v>
      </c>
    </row>
    <row r="3891" spans="2:3" x14ac:dyDescent="0.25">
      <c r="B3891" s="236" t="s">
        <v>1381</v>
      </c>
      <c r="C3891" s="242">
        <v>1</v>
      </c>
    </row>
    <row r="3892" spans="2:3" x14ac:dyDescent="0.25">
      <c r="B3892" s="236" t="s">
        <v>1381</v>
      </c>
      <c r="C3892" s="242">
        <v>1</v>
      </c>
    </row>
    <row r="3893" spans="2:3" x14ac:dyDescent="0.25">
      <c r="B3893" s="236" t="s">
        <v>1381</v>
      </c>
      <c r="C3893" s="242">
        <v>1</v>
      </c>
    </row>
    <row r="3894" spans="2:3" x14ac:dyDescent="0.25">
      <c r="B3894" s="236" t="s">
        <v>1381</v>
      </c>
      <c r="C3894" s="242">
        <v>1</v>
      </c>
    </row>
    <row r="3895" spans="2:3" x14ac:dyDescent="0.25">
      <c r="B3895" s="236" t="s">
        <v>1381</v>
      </c>
      <c r="C3895" s="242">
        <v>1</v>
      </c>
    </row>
    <row r="3896" spans="2:3" x14ac:dyDescent="0.25">
      <c r="B3896" s="236" t="s">
        <v>1381</v>
      </c>
      <c r="C3896" s="242">
        <v>1</v>
      </c>
    </row>
    <row r="3897" spans="2:3" x14ac:dyDescent="0.25">
      <c r="B3897" s="236" t="s">
        <v>1381</v>
      </c>
      <c r="C3897" s="242">
        <v>1</v>
      </c>
    </row>
    <row r="3898" spans="2:3" x14ac:dyDescent="0.25">
      <c r="B3898" s="236" t="s">
        <v>1381</v>
      </c>
      <c r="C3898" s="242">
        <v>1</v>
      </c>
    </row>
    <row r="3899" spans="2:3" x14ac:dyDescent="0.25">
      <c r="B3899" s="236" t="s">
        <v>1381</v>
      </c>
      <c r="C3899" s="242">
        <v>1</v>
      </c>
    </row>
    <row r="3900" spans="2:3" x14ac:dyDescent="0.25">
      <c r="B3900" s="236" t="s">
        <v>1381</v>
      </c>
      <c r="C3900" s="242">
        <v>1</v>
      </c>
    </row>
    <row r="3901" spans="2:3" x14ac:dyDescent="0.25">
      <c r="B3901" s="236" t="s">
        <v>1381</v>
      </c>
      <c r="C3901" s="242">
        <v>1</v>
      </c>
    </row>
    <row r="3902" spans="2:3" x14ac:dyDescent="0.25">
      <c r="B3902" s="236" t="s">
        <v>1381</v>
      </c>
      <c r="C3902" s="242">
        <v>1</v>
      </c>
    </row>
    <row r="3903" spans="2:3" x14ac:dyDescent="0.25">
      <c r="B3903" s="236" t="s">
        <v>1381</v>
      </c>
      <c r="C3903" s="242">
        <v>1</v>
      </c>
    </row>
    <row r="3904" spans="2:3" x14ac:dyDescent="0.25">
      <c r="B3904" s="236" t="s">
        <v>1381</v>
      </c>
      <c r="C3904" s="242">
        <v>1</v>
      </c>
    </row>
    <row r="3905" spans="2:3" x14ac:dyDescent="0.25">
      <c r="B3905" s="236" t="s">
        <v>1381</v>
      </c>
      <c r="C3905" s="242">
        <v>1</v>
      </c>
    </row>
    <row r="3906" spans="2:3" x14ac:dyDescent="0.25">
      <c r="B3906" s="236" t="s">
        <v>1381</v>
      </c>
      <c r="C3906" s="242">
        <v>1</v>
      </c>
    </row>
    <row r="3907" spans="2:3" x14ac:dyDescent="0.25">
      <c r="B3907" s="236" t="s">
        <v>1381</v>
      </c>
      <c r="C3907" s="242">
        <v>1</v>
      </c>
    </row>
    <row r="3908" spans="2:3" x14ac:dyDescent="0.25">
      <c r="B3908" s="236" t="s">
        <v>1381</v>
      </c>
      <c r="C3908" s="242">
        <v>1</v>
      </c>
    </row>
    <row r="3909" spans="2:3" x14ac:dyDescent="0.25">
      <c r="B3909" s="236" t="s">
        <v>1381</v>
      </c>
      <c r="C3909" s="242">
        <v>1</v>
      </c>
    </row>
    <row r="3910" spans="2:3" x14ac:dyDescent="0.25">
      <c r="B3910" s="236" t="s">
        <v>1024</v>
      </c>
      <c r="C3910" s="242">
        <v>1</v>
      </c>
    </row>
    <row r="3911" spans="2:3" x14ac:dyDescent="0.25">
      <c r="B3911" s="236" t="s">
        <v>1382</v>
      </c>
      <c r="C3911" s="242">
        <v>1</v>
      </c>
    </row>
    <row r="3912" spans="2:3" x14ac:dyDescent="0.25">
      <c r="B3912" s="236" t="s">
        <v>1383</v>
      </c>
      <c r="C3912" s="242">
        <v>1</v>
      </c>
    </row>
    <row r="3913" spans="2:3" x14ac:dyDescent="0.25">
      <c r="B3913" s="236" t="s">
        <v>1383</v>
      </c>
      <c r="C3913" s="242">
        <v>1</v>
      </c>
    </row>
    <row r="3914" spans="2:3" x14ac:dyDescent="0.25">
      <c r="B3914" s="236" t="s">
        <v>1384</v>
      </c>
      <c r="C3914" s="242">
        <v>1</v>
      </c>
    </row>
    <row r="3915" spans="2:3" x14ac:dyDescent="0.25">
      <c r="B3915" s="236" t="s">
        <v>1385</v>
      </c>
      <c r="C3915" s="242">
        <v>1</v>
      </c>
    </row>
    <row r="3916" spans="2:3" x14ac:dyDescent="0.25">
      <c r="B3916" s="236" t="s">
        <v>1385</v>
      </c>
      <c r="C3916" s="242">
        <v>1</v>
      </c>
    </row>
    <row r="3917" spans="2:3" x14ac:dyDescent="0.25">
      <c r="B3917" s="236" t="s">
        <v>1385</v>
      </c>
      <c r="C3917" s="242">
        <v>1</v>
      </c>
    </row>
    <row r="3918" spans="2:3" x14ac:dyDescent="0.25">
      <c r="B3918" s="236" t="s">
        <v>1385</v>
      </c>
      <c r="C3918" s="242">
        <v>1</v>
      </c>
    </row>
    <row r="3919" spans="2:3" x14ac:dyDescent="0.25">
      <c r="B3919" s="236" t="s">
        <v>1385</v>
      </c>
      <c r="C3919" s="242">
        <v>1</v>
      </c>
    </row>
    <row r="3920" spans="2:3" x14ac:dyDescent="0.25">
      <c r="B3920" s="236" t="s">
        <v>1385</v>
      </c>
      <c r="C3920" s="242">
        <v>1</v>
      </c>
    </row>
    <row r="3921" spans="2:3" x14ac:dyDescent="0.25">
      <c r="B3921" s="236" t="s">
        <v>1385</v>
      </c>
      <c r="C3921" s="242">
        <v>1</v>
      </c>
    </row>
    <row r="3922" spans="2:3" x14ac:dyDescent="0.25">
      <c r="B3922" s="236" t="s">
        <v>1385</v>
      </c>
      <c r="C3922" s="242">
        <v>1</v>
      </c>
    </row>
    <row r="3923" spans="2:3" x14ac:dyDescent="0.25">
      <c r="B3923" s="236" t="s">
        <v>1385</v>
      </c>
      <c r="C3923" s="242">
        <v>1</v>
      </c>
    </row>
    <row r="3924" spans="2:3" x14ac:dyDescent="0.25">
      <c r="B3924" s="236" t="s">
        <v>1385</v>
      </c>
      <c r="C3924" s="242">
        <v>1</v>
      </c>
    </row>
    <row r="3925" spans="2:3" x14ac:dyDescent="0.25">
      <c r="B3925" s="236" t="s">
        <v>1385</v>
      </c>
      <c r="C3925" s="242">
        <v>1</v>
      </c>
    </row>
    <row r="3926" spans="2:3" x14ac:dyDescent="0.25">
      <c r="B3926" s="236" t="s">
        <v>1385</v>
      </c>
      <c r="C3926" s="242">
        <v>1</v>
      </c>
    </row>
    <row r="3927" spans="2:3" x14ac:dyDescent="0.25">
      <c r="B3927" s="236" t="s">
        <v>1385</v>
      </c>
      <c r="C3927" s="242">
        <v>1</v>
      </c>
    </row>
    <row r="3928" spans="2:3" x14ac:dyDescent="0.25">
      <c r="B3928" s="236" t="s">
        <v>1385</v>
      </c>
      <c r="C3928" s="242">
        <v>1</v>
      </c>
    </row>
    <row r="3929" spans="2:3" x14ac:dyDescent="0.25">
      <c r="B3929" s="236" t="s">
        <v>1385</v>
      </c>
      <c r="C3929" s="242">
        <v>1</v>
      </c>
    </row>
    <row r="3930" spans="2:3" x14ac:dyDescent="0.25">
      <c r="B3930" s="236" t="s">
        <v>1385</v>
      </c>
      <c r="C3930" s="242">
        <v>1</v>
      </c>
    </row>
    <row r="3931" spans="2:3" x14ac:dyDescent="0.25">
      <c r="B3931" s="236" t="s">
        <v>1385</v>
      </c>
      <c r="C3931" s="242">
        <v>1</v>
      </c>
    </row>
    <row r="3932" spans="2:3" x14ac:dyDescent="0.25">
      <c r="B3932" s="236" t="s">
        <v>1385</v>
      </c>
      <c r="C3932" s="242">
        <v>1</v>
      </c>
    </row>
    <row r="3933" spans="2:3" x14ac:dyDescent="0.25">
      <c r="B3933" s="236" t="s">
        <v>1385</v>
      </c>
      <c r="C3933" s="242">
        <v>1</v>
      </c>
    </row>
    <row r="3934" spans="2:3" x14ac:dyDescent="0.25">
      <c r="B3934" s="236" t="s">
        <v>1385</v>
      </c>
      <c r="C3934" s="242">
        <v>1</v>
      </c>
    </row>
    <row r="3935" spans="2:3" x14ac:dyDescent="0.25">
      <c r="B3935" s="236" t="s">
        <v>1385</v>
      </c>
      <c r="C3935" s="242">
        <v>1</v>
      </c>
    </row>
    <row r="3936" spans="2:3" x14ac:dyDescent="0.25">
      <c r="B3936" s="236" t="s">
        <v>1385</v>
      </c>
      <c r="C3936" s="242">
        <v>1</v>
      </c>
    </row>
    <row r="3937" spans="2:3" x14ac:dyDescent="0.25">
      <c r="B3937" s="236" t="s">
        <v>1385</v>
      </c>
      <c r="C3937" s="242">
        <v>1</v>
      </c>
    </row>
    <row r="3938" spans="2:3" x14ac:dyDescent="0.25">
      <c r="B3938" s="236" t="s">
        <v>1385</v>
      </c>
      <c r="C3938" s="242">
        <v>1</v>
      </c>
    </row>
    <row r="3939" spans="2:3" x14ac:dyDescent="0.25">
      <c r="B3939" s="236" t="s">
        <v>1385</v>
      </c>
      <c r="C3939" s="242">
        <v>1</v>
      </c>
    </row>
    <row r="3940" spans="2:3" x14ac:dyDescent="0.25">
      <c r="B3940" s="236" t="s">
        <v>1385</v>
      </c>
      <c r="C3940" s="242">
        <v>1</v>
      </c>
    </row>
    <row r="3941" spans="2:3" x14ac:dyDescent="0.25">
      <c r="B3941" s="236" t="s">
        <v>1385</v>
      </c>
      <c r="C3941" s="242">
        <v>1</v>
      </c>
    </row>
    <row r="3942" spans="2:3" x14ac:dyDescent="0.25">
      <c r="B3942" s="236" t="s">
        <v>1385</v>
      </c>
      <c r="C3942" s="242">
        <v>1</v>
      </c>
    </row>
    <row r="3943" spans="2:3" x14ac:dyDescent="0.25">
      <c r="B3943" s="236" t="s">
        <v>1385</v>
      </c>
      <c r="C3943" s="242">
        <v>1</v>
      </c>
    </row>
    <row r="3944" spans="2:3" x14ac:dyDescent="0.25">
      <c r="B3944" s="236" t="s">
        <v>1385</v>
      </c>
      <c r="C3944" s="242">
        <v>1</v>
      </c>
    </row>
    <row r="3945" spans="2:3" x14ac:dyDescent="0.25">
      <c r="B3945" s="236" t="s">
        <v>1385</v>
      </c>
      <c r="C3945" s="242">
        <v>1</v>
      </c>
    </row>
    <row r="3946" spans="2:3" x14ac:dyDescent="0.25">
      <c r="B3946" s="236" t="s">
        <v>1385</v>
      </c>
      <c r="C3946" s="242">
        <v>1</v>
      </c>
    </row>
    <row r="3947" spans="2:3" x14ac:dyDescent="0.25">
      <c r="B3947" s="236" t="s">
        <v>1386</v>
      </c>
      <c r="C3947" s="242">
        <v>1</v>
      </c>
    </row>
    <row r="3948" spans="2:3" x14ac:dyDescent="0.25">
      <c r="B3948" s="236" t="s">
        <v>1386</v>
      </c>
      <c r="C3948" s="242">
        <v>1</v>
      </c>
    </row>
    <row r="3949" spans="2:3" x14ac:dyDescent="0.25">
      <c r="B3949" s="236" t="s">
        <v>1386</v>
      </c>
      <c r="C3949" s="242">
        <v>1</v>
      </c>
    </row>
    <row r="3950" spans="2:3" x14ac:dyDescent="0.25">
      <c r="B3950" s="236" t="s">
        <v>1387</v>
      </c>
      <c r="C3950" s="242">
        <v>1</v>
      </c>
    </row>
    <row r="3951" spans="2:3" x14ac:dyDescent="0.25">
      <c r="B3951" s="236" t="s">
        <v>1388</v>
      </c>
      <c r="C3951" s="242">
        <v>1</v>
      </c>
    </row>
    <row r="3952" spans="2:3" x14ac:dyDescent="0.25">
      <c r="B3952" s="236" t="s">
        <v>1389</v>
      </c>
      <c r="C3952" s="242">
        <v>1</v>
      </c>
    </row>
    <row r="3953" spans="2:3" x14ac:dyDescent="0.25">
      <c r="B3953" s="236" t="s">
        <v>1390</v>
      </c>
      <c r="C3953" s="242">
        <v>1</v>
      </c>
    </row>
    <row r="3954" spans="2:3" x14ac:dyDescent="0.25">
      <c r="B3954" s="236" t="s">
        <v>1391</v>
      </c>
      <c r="C3954" s="242">
        <v>1</v>
      </c>
    </row>
    <row r="3955" spans="2:3" x14ac:dyDescent="0.25">
      <c r="B3955" s="236" t="s">
        <v>1392</v>
      </c>
      <c r="C3955" s="242">
        <v>1</v>
      </c>
    </row>
    <row r="3956" spans="2:3" x14ac:dyDescent="0.25">
      <c r="B3956" s="236" t="s">
        <v>1393</v>
      </c>
      <c r="C3956" s="242">
        <v>1</v>
      </c>
    </row>
    <row r="3957" spans="2:3" x14ac:dyDescent="0.25">
      <c r="B3957" s="236" t="s">
        <v>1394</v>
      </c>
      <c r="C3957" s="242">
        <v>1</v>
      </c>
    </row>
    <row r="3958" spans="2:3" x14ac:dyDescent="0.25">
      <c r="B3958" s="236" t="s">
        <v>1395</v>
      </c>
      <c r="C3958" s="242">
        <v>1</v>
      </c>
    </row>
    <row r="3959" spans="2:3" x14ac:dyDescent="0.25">
      <c r="B3959" s="236" t="s">
        <v>1396</v>
      </c>
      <c r="C3959" s="242">
        <v>1</v>
      </c>
    </row>
    <row r="3960" spans="2:3" x14ac:dyDescent="0.25">
      <c r="B3960" s="236" t="s">
        <v>1397</v>
      </c>
      <c r="C3960" s="242">
        <v>1</v>
      </c>
    </row>
    <row r="3961" spans="2:3" x14ac:dyDescent="0.25">
      <c r="B3961" s="236" t="s">
        <v>1398</v>
      </c>
      <c r="C3961" s="242">
        <v>1</v>
      </c>
    </row>
    <row r="3962" spans="2:3" x14ac:dyDescent="0.25">
      <c r="B3962" s="236" t="s">
        <v>1399</v>
      </c>
      <c r="C3962" s="242">
        <v>1</v>
      </c>
    </row>
    <row r="3963" spans="2:3" x14ac:dyDescent="0.25">
      <c r="B3963" s="236" t="s">
        <v>1400</v>
      </c>
      <c r="C3963" s="242">
        <v>1</v>
      </c>
    </row>
    <row r="3964" spans="2:3" x14ac:dyDescent="0.25">
      <c r="B3964" s="236" t="s">
        <v>1401</v>
      </c>
      <c r="C3964" s="242">
        <v>1</v>
      </c>
    </row>
    <row r="3965" spans="2:3" x14ac:dyDescent="0.25">
      <c r="B3965" s="236" t="s">
        <v>1402</v>
      </c>
      <c r="C3965" s="242">
        <v>1</v>
      </c>
    </row>
    <row r="3966" spans="2:3" x14ac:dyDescent="0.25">
      <c r="B3966" s="236" t="s">
        <v>1402</v>
      </c>
      <c r="C3966" s="242">
        <v>1</v>
      </c>
    </row>
    <row r="3967" spans="2:3" x14ac:dyDescent="0.25">
      <c r="B3967" s="236" t="s">
        <v>1403</v>
      </c>
      <c r="C3967" s="242">
        <v>1</v>
      </c>
    </row>
    <row r="3968" spans="2:3" x14ac:dyDescent="0.25">
      <c r="B3968" s="236" t="s">
        <v>1403</v>
      </c>
      <c r="C3968" s="242">
        <v>1</v>
      </c>
    </row>
    <row r="3969" spans="2:3" x14ac:dyDescent="0.25">
      <c r="B3969" s="236" t="s">
        <v>1403</v>
      </c>
      <c r="C3969" s="242">
        <v>1</v>
      </c>
    </row>
    <row r="3970" spans="2:3" x14ac:dyDescent="0.25">
      <c r="B3970" s="236" t="s">
        <v>1404</v>
      </c>
      <c r="C3970" s="242">
        <v>1</v>
      </c>
    </row>
    <row r="3971" spans="2:3" x14ac:dyDescent="0.25">
      <c r="B3971" s="236" t="s">
        <v>1404</v>
      </c>
      <c r="C3971" s="242">
        <v>1</v>
      </c>
    </row>
    <row r="3972" spans="2:3" x14ac:dyDescent="0.25">
      <c r="B3972" s="236" t="s">
        <v>1404</v>
      </c>
      <c r="C3972" s="242">
        <v>1</v>
      </c>
    </row>
    <row r="3973" spans="2:3" x14ac:dyDescent="0.25">
      <c r="B3973" s="236" t="s">
        <v>1404</v>
      </c>
      <c r="C3973" s="242">
        <v>1</v>
      </c>
    </row>
    <row r="3974" spans="2:3" x14ac:dyDescent="0.25">
      <c r="B3974" s="236" t="s">
        <v>1404</v>
      </c>
      <c r="C3974" s="242">
        <v>1</v>
      </c>
    </row>
    <row r="3975" spans="2:3" x14ac:dyDescent="0.25">
      <c r="B3975" s="236" t="s">
        <v>1404</v>
      </c>
      <c r="C3975" s="242">
        <v>1</v>
      </c>
    </row>
    <row r="3976" spans="2:3" x14ac:dyDescent="0.25">
      <c r="B3976" s="236" t="s">
        <v>1404</v>
      </c>
      <c r="C3976" s="242">
        <v>1</v>
      </c>
    </row>
    <row r="3977" spans="2:3" x14ac:dyDescent="0.25">
      <c r="B3977" s="236" t="s">
        <v>1404</v>
      </c>
      <c r="C3977" s="242">
        <v>1</v>
      </c>
    </row>
    <row r="3978" spans="2:3" x14ac:dyDescent="0.25">
      <c r="B3978" s="236" t="s">
        <v>1405</v>
      </c>
      <c r="C3978" s="242">
        <v>1</v>
      </c>
    </row>
    <row r="3979" spans="2:3" x14ac:dyDescent="0.25">
      <c r="B3979" s="236" t="s">
        <v>1406</v>
      </c>
      <c r="C3979" s="242">
        <v>1</v>
      </c>
    </row>
    <row r="3980" spans="2:3" x14ac:dyDescent="0.25">
      <c r="B3980" s="236" t="s">
        <v>1407</v>
      </c>
      <c r="C3980" s="242">
        <v>1</v>
      </c>
    </row>
    <row r="3981" spans="2:3" x14ac:dyDescent="0.25">
      <c r="B3981" s="236" t="s">
        <v>1407</v>
      </c>
      <c r="C3981" s="242">
        <v>1</v>
      </c>
    </row>
    <row r="3982" spans="2:3" x14ac:dyDescent="0.25">
      <c r="B3982" s="236" t="s">
        <v>1408</v>
      </c>
      <c r="C3982" s="242">
        <v>1</v>
      </c>
    </row>
    <row r="3983" spans="2:3" x14ac:dyDescent="0.25">
      <c r="B3983" s="236" t="s">
        <v>1408</v>
      </c>
      <c r="C3983" s="242">
        <v>1</v>
      </c>
    </row>
    <row r="3984" spans="2:3" x14ac:dyDescent="0.25">
      <c r="B3984" s="236" t="s">
        <v>1408</v>
      </c>
      <c r="C3984" s="242">
        <v>1</v>
      </c>
    </row>
    <row r="3985" spans="2:3" x14ac:dyDescent="0.25">
      <c r="B3985" s="236" t="s">
        <v>1408</v>
      </c>
      <c r="C3985" s="242">
        <v>1</v>
      </c>
    </row>
    <row r="3986" spans="2:3" x14ac:dyDescent="0.25">
      <c r="B3986" s="236" t="s">
        <v>1408</v>
      </c>
      <c r="C3986" s="242">
        <v>1</v>
      </c>
    </row>
    <row r="3987" spans="2:3" x14ac:dyDescent="0.25">
      <c r="B3987" s="236" t="s">
        <v>1408</v>
      </c>
      <c r="C3987" s="242">
        <v>1</v>
      </c>
    </row>
    <row r="3988" spans="2:3" x14ac:dyDescent="0.25">
      <c r="B3988" s="236" t="s">
        <v>1408</v>
      </c>
      <c r="C3988" s="242">
        <v>1</v>
      </c>
    </row>
    <row r="3989" spans="2:3" x14ac:dyDescent="0.25">
      <c r="B3989" s="236" t="s">
        <v>1408</v>
      </c>
      <c r="C3989" s="242">
        <v>1</v>
      </c>
    </row>
    <row r="3990" spans="2:3" x14ac:dyDescent="0.25">
      <c r="B3990" s="236" t="s">
        <v>1409</v>
      </c>
      <c r="C3990" s="242">
        <v>1</v>
      </c>
    </row>
    <row r="3991" spans="2:3" x14ac:dyDescent="0.25">
      <c r="B3991" s="236" t="s">
        <v>1409</v>
      </c>
      <c r="C3991" s="242">
        <v>1</v>
      </c>
    </row>
    <row r="3992" spans="2:3" x14ac:dyDescent="0.25">
      <c r="B3992" s="236" t="s">
        <v>1409</v>
      </c>
      <c r="C3992" s="242">
        <v>1</v>
      </c>
    </row>
    <row r="3993" spans="2:3" x14ac:dyDescent="0.25">
      <c r="B3993" s="236" t="s">
        <v>1410</v>
      </c>
      <c r="C3993" s="242">
        <v>1</v>
      </c>
    </row>
    <row r="3994" spans="2:3" x14ac:dyDescent="0.25">
      <c r="B3994" s="236" t="s">
        <v>1411</v>
      </c>
      <c r="C3994" s="242">
        <v>1</v>
      </c>
    </row>
    <row r="3995" spans="2:3" x14ac:dyDescent="0.25">
      <c r="B3995" s="236" t="s">
        <v>1412</v>
      </c>
      <c r="C3995" s="242">
        <v>1</v>
      </c>
    </row>
    <row r="3996" spans="2:3" x14ac:dyDescent="0.25">
      <c r="B3996" s="236" t="s">
        <v>1413</v>
      </c>
      <c r="C3996" s="242">
        <v>1</v>
      </c>
    </row>
    <row r="3997" spans="2:3" x14ac:dyDescent="0.25">
      <c r="B3997" s="236" t="s">
        <v>1414</v>
      </c>
      <c r="C3997" s="242">
        <v>1</v>
      </c>
    </row>
    <row r="3998" spans="2:3" x14ac:dyDescent="0.25">
      <c r="B3998" s="236" t="s">
        <v>1415</v>
      </c>
      <c r="C3998" s="242">
        <v>1</v>
      </c>
    </row>
    <row r="3999" spans="2:3" x14ac:dyDescent="0.25">
      <c r="B3999" s="236" t="s">
        <v>1416</v>
      </c>
      <c r="C3999" s="242">
        <v>1</v>
      </c>
    </row>
    <row r="4000" spans="2:3" x14ac:dyDescent="0.25">
      <c r="B4000" s="236" t="s">
        <v>1416</v>
      </c>
      <c r="C4000" s="242">
        <v>1</v>
      </c>
    </row>
    <row r="4001" spans="2:3" x14ac:dyDescent="0.25">
      <c r="B4001" s="236" t="s">
        <v>1417</v>
      </c>
      <c r="C4001" s="242">
        <v>1</v>
      </c>
    </row>
    <row r="4002" spans="2:3" x14ac:dyDescent="0.25">
      <c r="B4002" s="236" t="s">
        <v>1417</v>
      </c>
      <c r="C4002" s="242">
        <v>1</v>
      </c>
    </row>
    <row r="4003" spans="2:3" x14ac:dyDescent="0.25">
      <c r="B4003" s="236" t="s">
        <v>1418</v>
      </c>
      <c r="C4003" s="242">
        <v>1</v>
      </c>
    </row>
    <row r="4004" spans="2:3" x14ac:dyDescent="0.25">
      <c r="B4004" s="236" t="s">
        <v>1419</v>
      </c>
      <c r="C4004" s="242">
        <v>1</v>
      </c>
    </row>
    <row r="4005" spans="2:3" x14ac:dyDescent="0.25">
      <c r="B4005" s="236" t="s">
        <v>1419</v>
      </c>
      <c r="C4005" s="242">
        <v>1</v>
      </c>
    </row>
    <row r="4006" spans="2:3" x14ac:dyDescent="0.25">
      <c r="B4006" s="236" t="s">
        <v>1419</v>
      </c>
      <c r="C4006" s="242">
        <v>1</v>
      </c>
    </row>
    <row r="4007" spans="2:3" x14ac:dyDescent="0.25">
      <c r="B4007" s="236" t="s">
        <v>1419</v>
      </c>
      <c r="C4007" s="242">
        <v>1</v>
      </c>
    </row>
    <row r="4008" spans="2:3" x14ac:dyDescent="0.25">
      <c r="B4008" s="236" t="s">
        <v>1419</v>
      </c>
      <c r="C4008" s="242">
        <v>1</v>
      </c>
    </row>
    <row r="4009" spans="2:3" x14ac:dyDescent="0.25">
      <c r="B4009" s="236" t="s">
        <v>1419</v>
      </c>
      <c r="C4009" s="242">
        <v>1</v>
      </c>
    </row>
    <row r="4010" spans="2:3" x14ac:dyDescent="0.25">
      <c r="B4010" s="236" t="s">
        <v>1419</v>
      </c>
      <c r="C4010" s="242">
        <v>1</v>
      </c>
    </row>
    <row r="4011" spans="2:3" x14ac:dyDescent="0.25">
      <c r="B4011" s="236" t="s">
        <v>1419</v>
      </c>
      <c r="C4011" s="242">
        <v>1</v>
      </c>
    </row>
    <row r="4012" spans="2:3" x14ac:dyDescent="0.25">
      <c r="B4012" s="236" t="s">
        <v>1419</v>
      </c>
      <c r="C4012" s="242">
        <v>1</v>
      </c>
    </row>
    <row r="4013" spans="2:3" x14ac:dyDescent="0.25">
      <c r="B4013" s="236" t="s">
        <v>1419</v>
      </c>
      <c r="C4013" s="242">
        <v>1</v>
      </c>
    </row>
    <row r="4014" spans="2:3" x14ac:dyDescent="0.25">
      <c r="B4014" s="236" t="s">
        <v>1420</v>
      </c>
      <c r="C4014" s="242">
        <v>1</v>
      </c>
    </row>
    <row r="4015" spans="2:3" x14ac:dyDescent="0.25">
      <c r="B4015" s="236" t="s">
        <v>1421</v>
      </c>
      <c r="C4015" s="242">
        <v>1</v>
      </c>
    </row>
    <row r="4016" spans="2:3" x14ac:dyDescent="0.25">
      <c r="B4016" s="236" t="s">
        <v>1422</v>
      </c>
      <c r="C4016" s="242">
        <v>1</v>
      </c>
    </row>
    <row r="4017" spans="2:3" x14ac:dyDescent="0.25">
      <c r="B4017" s="236" t="s">
        <v>1423</v>
      </c>
      <c r="C4017" s="242">
        <v>1</v>
      </c>
    </row>
    <row r="4018" spans="2:3" x14ac:dyDescent="0.25">
      <c r="B4018" s="236" t="s">
        <v>1424</v>
      </c>
      <c r="C4018" s="242">
        <v>1</v>
      </c>
    </row>
    <row r="4019" spans="2:3" x14ac:dyDescent="0.25">
      <c r="B4019" s="236" t="s">
        <v>1424</v>
      </c>
      <c r="C4019" s="242">
        <v>1</v>
      </c>
    </row>
    <row r="4020" spans="2:3" x14ac:dyDescent="0.25">
      <c r="B4020" s="236" t="s">
        <v>1424</v>
      </c>
      <c r="C4020" s="242">
        <v>1</v>
      </c>
    </row>
    <row r="4021" spans="2:3" x14ac:dyDescent="0.25">
      <c r="B4021" s="236" t="s">
        <v>1425</v>
      </c>
      <c r="C4021" s="242">
        <v>1</v>
      </c>
    </row>
    <row r="4022" spans="2:3" x14ac:dyDescent="0.25">
      <c r="B4022" s="236" t="s">
        <v>1426</v>
      </c>
      <c r="C4022" s="242">
        <v>1</v>
      </c>
    </row>
    <row r="4023" spans="2:3" x14ac:dyDescent="0.25">
      <c r="B4023" s="236" t="s">
        <v>1426</v>
      </c>
      <c r="C4023" s="242">
        <v>1</v>
      </c>
    </row>
    <row r="4024" spans="2:3" x14ac:dyDescent="0.25">
      <c r="B4024" s="236" t="s">
        <v>1427</v>
      </c>
      <c r="C4024" s="242">
        <v>1</v>
      </c>
    </row>
    <row r="4025" spans="2:3" x14ac:dyDescent="0.25">
      <c r="B4025" s="236" t="s">
        <v>1427</v>
      </c>
      <c r="C4025" s="242">
        <v>1</v>
      </c>
    </row>
    <row r="4026" spans="2:3" x14ac:dyDescent="0.25">
      <c r="B4026" s="236" t="s">
        <v>1427</v>
      </c>
      <c r="C4026" s="242">
        <v>1</v>
      </c>
    </row>
    <row r="4027" spans="2:3" x14ac:dyDescent="0.25">
      <c r="B4027" s="236" t="s">
        <v>1427</v>
      </c>
      <c r="C4027" s="242">
        <v>1</v>
      </c>
    </row>
    <row r="4028" spans="2:3" x14ac:dyDescent="0.25">
      <c r="B4028" s="236" t="s">
        <v>1428</v>
      </c>
      <c r="C4028" s="242">
        <v>1</v>
      </c>
    </row>
    <row r="4029" spans="2:3" x14ac:dyDescent="0.25">
      <c r="B4029" s="236" t="s">
        <v>1428</v>
      </c>
      <c r="C4029" s="242">
        <v>1</v>
      </c>
    </row>
    <row r="4030" spans="2:3" x14ac:dyDescent="0.25">
      <c r="B4030" s="236" t="s">
        <v>1429</v>
      </c>
      <c r="C4030" s="242">
        <v>1</v>
      </c>
    </row>
    <row r="4031" spans="2:3" x14ac:dyDescent="0.25">
      <c r="B4031" s="236" t="s">
        <v>1429</v>
      </c>
      <c r="C4031" s="242">
        <v>1</v>
      </c>
    </row>
    <row r="4032" spans="2:3" x14ac:dyDescent="0.25">
      <c r="B4032" s="236" t="s">
        <v>1430</v>
      </c>
      <c r="C4032" s="242">
        <v>1</v>
      </c>
    </row>
    <row r="4033" spans="2:3" x14ac:dyDescent="0.25">
      <c r="B4033" s="236" t="s">
        <v>1431</v>
      </c>
      <c r="C4033" s="242">
        <v>1</v>
      </c>
    </row>
    <row r="4034" spans="2:3" x14ac:dyDescent="0.25">
      <c r="B4034" s="236" t="s">
        <v>1432</v>
      </c>
      <c r="C4034" s="242">
        <v>1</v>
      </c>
    </row>
    <row r="4035" spans="2:3" x14ac:dyDescent="0.25">
      <c r="B4035" s="236" t="s">
        <v>1433</v>
      </c>
      <c r="C4035" s="242">
        <v>1</v>
      </c>
    </row>
    <row r="4036" spans="2:3" x14ac:dyDescent="0.25">
      <c r="B4036" s="236" t="s">
        <v>1433</v>
      </c>
      <c r="C4036" s="242">
        <v>1</v>
      </c>
    </row>
    <row r="4037" spans="2:3" x14ac:dyDescent="0.25">
      <c r="B4037" s="236" t="s">
        <v>1434</v>
      </c>
      <c r="C4037" s="242">
        <v>1</v>
      </c>
    </row>
    <row r="4038" spans="2:3" x14ac:dyDescent="0.25">
      <c r="B4038" s="236" t="s">
        <v>1434</v>
      </c>
      <c r="C4038" s="242">
        <v>1</v>
      </c>
    </row>
    <row r="4039" spans="2:3" x14ac:dyDescent="0.25">
      <c r="B4039" s="236" t="s">
        <v>1435</v>
      </c>
      <c r="C4039" s="242">
        <v>1</v>
      </c>
    </row>
    <row r="4040" spans="2:3" x14ac:dyDescent="0.25">
      <c r="B4040" s="236" t="s">
        <v>1436</v>
      </c>
      <c r="C4040" s="242">
        <v>1</v>
      </c>
    </row>
    <row r="4041" spans="2:3" x14ac:dyDescent="0.25">
      <c r="B4041" s="236" t="s">
        <v>1437</v>
      </c>
      <c r="C4041" s="242">
        <v>1</v>
      </c>
    </row>
    <row r="4042" spans="2:3" x14ac:dyDescent="0.25">
      <c r="B4042" s="236" t="s">
        <v>1438</v>
      </c>
      <c r="C4042" s="242">
        <v>1</v>
      </c>
    </row>
    <row r="4043" spans="2:3" x14ac:dyDescent="0.25">
      <c r="B4043" s="236" t="s">
        <v>1439</v>
      </c>
      <c r="C4043" s="242">
        <v>1</v>
      </c>
    </row>
    <row r="4044" spans="2:3" x14ac:dyDescent="0.25">
      <c r="B4044" s="236" t="s">
        <v>1440</v>
      </c>
      <c r="C4044" s="242">
        <v>1</v>
      </c>
    </row>
    <row r="4045" spans="2:3" x14ac:dyDescent="0.25">
      <c r="B4045" s="236" t="s">
        <v>1441</v>
      </c>
      <c r="C4045" s="242">
        <v>1</v>
      </c>
    </row>
    <row r="4046" spans="2:3" x14ac:dyDescent="0.25">
      <c r="B4046" s="236" t="s">
        <v>1442</v>
      </c>
      <c r="C4046" s="242">
        <v>1</v>
      </c>
    </row>
    <row r="4047" spans="2:3" x14ac:dyDescent="0.25">
      <c r="B4047" s="236" t="s">
        <v>1443</v>
      </c>
      <c r="C4047" s="242">
        <v>1</v>
      </c>
    </row>
    <row r="4048" spans="2:3" x14ac:dyDescent="0.25">
      <c r="B4048" s="236" t="s">
        <v>1444</v>
      </c>
      <c r="C4048" s="242">
        <v>1</v>
      </c>
    </row>
    <row r="4049" spans="2:3" x14ac:dyDescent="0.25">
      <c r="B4049" s="236" t="s">
        <v>1445</v>
      </c>
      <c r="C4049" s="242">
        <v>1</v>
      </c>
    </row>
    <row r="4050" spans="2:3" x14ac:dyDescent="0.25">
      <c r="B4050" s="236" t="s">
        <v>1446</v>
      </c>
      <c r="C4050" s="242">
        <v>1</v>
      </c>
    </row>
    <row r="4051" spans="2:3" x14ac:dyDescent="0.25">
      <c r="B4051" s="236" t="s">
        <v>1447</v>
      </c>
      <c r="C4051" s="242">
        <v>1</v>
      </c>
    </row>
    <row r="4052" spans="2:3" x14ac:dyDescent="0.25">
      <c r="B4052" s="236" t="s">
        <v>1448</v>
      </c>
      <c r="C4052" s="242">
        <v>1</v>
      </c>
    </row>
    <row r="4053" spans="2:3" x14ac:dyDescent="0.25">
      <c r="B4053" s="236" t="s">
        <v>1449</v>
      </c>
      <c r="C4053" s="242">
        <v>1</v>
      </c>
    </row>
    <row r="4054" spans="2:3" x14ac:dyDescent="0.25">
      <c r="B4054" s="236" t="s">
        <v>1449</v>
      </c>
      <c r="C4054" s="242">
        <v>1</v>
      </c>
    </row>
    <row r="4055" spans="2:3" x14ac:dyDescent="0.25">
      <c r="B4055" s="236" t="s">
        <v>1449</v>
      </c>
      <c r="C4055" s="242">
        <v>1</v>
      </c>
    </row>
    <row r="4056" spans="2:3" x14ac:dyDescent="0.25">
      <c r="B4056" s="236" t="s">
        <v>1449</v>
      </c>
      <c r="C4056" s="242">
        <v>1</v>
      </c>
    </row>
    <row r="4057" spans="2:3" x14ac:dyDescent="0.25">
      <c r="B4057" s="236" t="s">
        <v>1449</v>
      </c>
      <c r="C4057" s="242">
        <v>1</v>
      </c>
    </row>
    <row r="4058" spans="2:3" x14ac:dyDescent="0.25">
      <c r="B4058" s="236" t="s">
        <v>1449</v>
      </c>
      <c r="C4058" s="242">
        <v>1</v>
      </c>
    </row>
    <row r="4059" spans="2:3" x14ac:dyDescent="0.25">
      <c r="B4059" s="236" t="s">
        <v>1449</v>
      </c>
      <c r="C4059" s="242">
        <v>1</v>
      </c>
    </row>
    <row r="4060" spans="2:3" x14ac:dyDescent="0.25">
      <c r="B4060" s="236" t="s">
        <v>1449</v>
      </c>
      <c r="C4060" s="242">
        <v>1</v>
      </c>
    </row>
    <row r="4061" spans="2:3" x14ac:dyDescent="0.25">
      <c r="B4061" s="236" t="s">
        <v>1449</v>
      </c>
      <c r="C4061" s="242">
        <v>1</v>
      </c>
    </row>
    <row r="4062" spans="2:3" x14ac:dyDescent="0.25">
      <c r="B4062" s="236" t="s">
        <v>1449</v>
      </c>
      <c r="C4062" s="242">
        <v>1</v>
      </c>
    </row>
    <row r="4063" spans="2:3" x14ac:dyDescent="0.25">
      <c r="B4063" s="236" t="s">
        <v>1449</v>
      </c>
      <c r="C4063" s="242">
        <v>1</v>
      </c>
    </row>
    <row r="4064" spans="2:3" x14ac:dyDescent="0.25">
      <c r="B4064" s="236" t="s">
        <v>1449</v>
      </c>
      <c r="C4064" s="242">
        <v>1</v>
      </c>
    </row>
    <row r="4065" spans="2:3" x14ac:dyDescent="0.25">
      <c r="B4065" s="236" t="s">
        <v>1449</v>
      </c>
      <c r="C4065" s="242">
        <v>1</v>
      </c>
    </row>
    <row r="4066" spans="2:3" x14ac:dyDescent="0.25">
      <c r="B4066" s="236" t="s">
        <v>1449</v>
      </c>
      <c r="C4066" s="242">
        <v>1</v>
      </c>
    </row>
    <row r="4067" spans="2:3" x14ac:dyDescent="0.25">
      <c r="B4067" s="236" t="s">
        <v>1449</v>
      </c>
      <c r="C4067" s="242">
        <v>1</v>
      </c>
    </row>
    <row r="4068" spans="2:3" x14ac:dyDescent="0.25">
      <c r="B4068" s="236" t="s">
        <v>1449</v>
      </c>
      <c r="C4068" s="242">
        <v>1</v>
      </c>
    </row>
    <row r="4069" spans="2:3" x14ac:dyDescent="0.25">
      <c r="B4069" s="236" t="s">
        <v>1449</v>
      </c>
      <c r="C4069" s="242">
        <v>1</v>
      </c>
    </row>
    <row r="4070" spans="2:3" x14ac:dyDescent="0.25">
      <c r="B4070" s="236" t="s">
        <v>1449</v>
      </c>
      <c r="C4070" s="242">
        <v>1</v>
      </c>
    </row>
    <row r="4071" spans="2:3" x14ac:dyDescent="0.25">
      <c r="B4071" s="236" t="s">
        <v>1449</v>
      </c>
      <c r="C4071" s="242">
        <v>1</v>
      </c>
    </row>
    <row r="4072" spans="2:3" x14ac:dyDescent="0.25">
      <c r="B4072" s="236" t="s">
        <v>1449</v>
      </c>
      <c r="C4072" s="242">
        <v>1</v>
      </c>
    </row>
    <row r="4073" spans="2:3" x14ac:dyDescent="0.25">
      <c r="B4073" s="236" t="s">
        <v>1449</v>
      </c>
      <c r="C4073" s="242">
        <v>1</v>
      </c>
    </row>
    <row r="4074" spans="2:3" x14ac:dyDescent="0.25">
      <c r="B4074" s="236" t="s">
        <v>1449</v>
      </c>
      <c r="C4074" s="242">
        <v>1</v>
      </c>
    </row>
    <row r="4075" spans="2:3" x14ac:dyDescent="0.25">
      <c r="B4075" s="236" t="s">
        <v>1449</v>
      </c>
      <c r="C4075" s="242">
        <v>1</v>
      </c>
    </row>
    <row r="4076" spans="2:3" x14ac:dyDescent="0.25">
      <c r="B4076" s="236" t="s">
        <v>1449</v>
      </c>
      <c r="C4076" s="242">
        <v>1</v>
      </c>
    </row>
    <row r="4077" spans="2:3" x14ac:dyDescent="0.25">
      <c r="B4077" s="236" t="s">
        <v>1449</v>
      </c>
      <c r="C4077" s="242">
        <v>1</v>
      </c>
    </row>
    <row r="4078" spans="2:3" x14ac:dyDescent="0.25">
      <c r="B4078" s="236" t="s">
        <v>1449</v>
      </c>
      <c r="C4078" s="242">
        <v>1</v>
      </c>
    </row>
    <row r="4079" spans="2:3" x14ac:dyDescent="0.25">
      <c r="B4079" s="236" t="s">
        <v>1449</v>
      </c>
      <c r="C4079" s="242">
        <v>1</v>
      </c>
    </row>
    <row r="4080" spans="2:3" x14ac:dyDescent="0.25">
      <c r="B4080" s="236" t="s">
        <v>1449</v>
      </c>
      <c r="C4080" s="242">
        <v>1</v>
      </c>
    </row>
    <row r="4081" spans="2:3" x14ac:dyDescent="0.25">
      <c r="B4081" s="236" t="s">
        <v>1449</v>
      </c>
      <c r="C4081" s="242">
        <v>1</v>
      </c>
    </row>
    <row r="4082" spans="2:3" x14ac:dyDescent="0.25">
      <c r="B4082" s="236" t="s">
        <v>1449</v>
      </c>
      <c r="C4082" s="242">
        <v>1</v>
      </c>
    </row>
    <row r="4083" spans="2:3" x14ac:dyDescent="0.25">
      <c r="B4083" s="236" t="s">
        <v>1450</v>
      </c>
      <c r="C4083" s="242">
        <v>1</v>
      </c>
    </row>
    <row r="4084" spans="2:3" x14ac:dyDescent="0.25">
      <c r="B4084" s="236" t="s">
        <v>1450</v>
      </c>
      <c r="C4084" s="242">
        <v>1</v>
      </c>
    </row>
    <row r="4085" spans="2:3" x14ac:dyDescent="0.25">
      <c r="B4085" s="236" t="s">
        <v>1451</v>
      </c>
      <c r="C4085" s="242">
        <v>1</v>
      </c>
    </row>
    <row r="4086" spans="2:3" x14ac:dyDescent="0.25">
      <c r="B4086" s="236" t="s">
        <v>1452</v>
      </c>
      <c r="C4086" s="242">
        <v>1</v>
      </c>
    </row>
    <row r="4087" spans="2:3" x14ac:dyDescent="0.25">
      <c r="B4087" s="236" t="s">
        <v>1453</v>
      </c>
      <c r="C4087" s="242">
        <v>1</v>
      </c>
    </row>
    <row r="4088" spans="2:3" x14ac:dyDescent="0.25">
      <c r="B4088" s="236" t="s">
        <v>1454</v>
      </c>
      <c r="C4088" s="242">
        <v>1</v>
      </c>
    </row>
    <row r="4089" spans="2:3" x14ac:dyDescent="0.25">
      <c r="B4089" s="236" t="s">
        <v>1455</v>
      </c>
      <c r="C4089" s="242">
        <v>1</v>
      </c>
    </row>
    <row r="4090" spans="2:3" x14ac:dyDescent="0.25">
      <c r="B4090" s="236" t="s">
        <v>1455</v>
      </c>
      <c r="C4090" s="242">
        <v>1</v>
      </c>
    </row>
    <row r="4091" spans="2:3" x14ac:dyDescent="0.25">
      <c r="B4091" s="236" t="s">
        <v>1455</v>
      </c>
      <c r="C4091" s="242">
        <v>1</v>
      </c>
    </row>
    <row r="4092" spans="2:3" x14ac:dyDescent="0.25">
      <c r="B4092" s="236" t="s">
        <v>1456</v>
      </c>
      <c r="C4092" s="242">
        <v>1</v>
      </c>
    </row>
    <row r="4093" spans="2:3" x14ac:dyDescent="0.25">
      <c r="B4093" s="236" t="s">
        <v>1456</v>
      </c>
      <c r="C4093" s="242">
        <v>1</v>
      </c>
    </row>
    <row r="4094" spans="2:3" x14ac:dyDescent="0.25">
      <c r="B4094" s="236" t="s">
        <v>1456</v>
      </c>
      <c r="C4094" s="242">
        <v>1</v>
      </c>
    </row>
    <row r="4095" spans="2:3" x14ac:dyDescent="0.25">
      <c r="B4095" s="236" t="s">
        <v>1456</v>
      </c>
      <c r="C4095" s="242">
        <v>1</v>
      </c>
    </row>
    <row r="4096" spans="2:3" x14ac:dyDescent="0.25">
      <c r="B4096" s="236" t="s">
        <v>1457</v>
      </c>
      <c r="C4096" s="242">
        <v>1</v>
      </c>
    </row>
    <row r="4097" spans="2:3" x14ac:dyDescent="0.25">
      <c r="B4097" s="236" t="s">
        <v>1458</v>
      </c>
      <c r="C4097" s="242">
        <v>1</v>
      </c>
    </row>
    <row r="4098" spans="2:3" x14ac:dyDescent="0.25">
      <c r="B4098" s="236" t="s">
        <v>1459</v>
      </c>
      <c r="C4098" s="242">
        <v>1</v>
      </c>
    </row>
    <row r="4099" spans="2:3" x14ac:dyDescent="0.25">
      <c r="B4099" s="236" t="s">
        <v>1460</v>
      </c>
      <c r="C4099" s="242">
        <v>1</v>
      </c>
    </row>
    <row r="4100" spans="2:3" x14ac:dyDescent="0.25">
      <c r="B4100" s="236" t="s">
        <v>1461</v>
      </c>
      <c r="C4100" s="242">
        <v>1</v>
      </c>
    </row>
    <row r="4101" spans="2:3" x14ac:dyDescent="0.25">
      <c r="B4101" s="236" t="s">
        <v>1462</v>
      </c>
      <c r="C4101" s="242">
        <v>1</v>
      </c>
    </row>
    <row r="4102" spans="2:3" x14ac:dyDescent="0.25">
      <c r="B4102" s="236" t="s">
        <v>1463</v>
      </c>
      <c r="C4102" s="242">
        <v>1</v>
      </c>
    </row>
    <row r="4103" spans="2:3" x14ac:dyDescent="0.25">
      <c r="B4103" s="236" t="s">
        <v>1464</v>
      </c>
      <c r="C4103" s="242">
        <v>1</v>
      </c>
    </row>
    <row r="4104" spans="2:3" x14ac:dyDescent="0.25">
      <c r="B4104" s="236" t="s">
        <v>1465</v>
      </c>
      <c r="C4104" s="242">
        <v>1</v>
      </c>
    </row>
    <row r="4105" spans="2:3" x14ac:dyDescent="0.25">
      <c r="B4105" s="236" t="s">
        <v>1466</v>
      </c>
      <c r="C4105" s="242">
        <v>1</v>
      </c>
    </row>
    <row r="4106" spans="2:3" x14ac:dyDescent="0.25">
      <c r="B4106" s="236" t="s">
        <v>1467</v>
      </c>
      <c r="C4106" s="242">
        <v>1</v>
      </c>
    </row>
    <row r="4107" spans="2:3" x14ac:dyDescent="0.25">
      <c r="B4107" s="236" t="s">
        <v>1468</v>
      </c>
      <c r="C4107" s="242">
        <v>1</v>
      </c>
    </row>
    <row r="4108" spans="2:3" x14ac:dyDescent="0.25">
      <c r="B4108" s="236" t="s">
        <v>1469</v>
      </c>
      <c r="C4108" s="242">
        <v>1</v>
      </c>
    </row>
    <row r="4109" spans="2:3" x14ac:dyDescent="0.25">
      <c r="B4109" s="236" t="s">
        <v>1470</v>
      </c>
      <c r="C4109" s="242">
        <v>1</v>
      </c>
    </row>
    <row r="4110" spans="2:3" x14ac:dyDescent="0.25">
      <c r="B4110" s="236" t="s">
        <v>1471</v>
      </c>
      <c r="C4110" s="242">
        <v>1</v>
      </c>
    </row>
    <row r="4111" spans="2:3" x14ac:dyDescent="0.25">
      <c r="B4111" s="236" t="s">
        <v>1472</v>
      </c>
      <c r="C4111" s="242">
        <v>1</v>
      </c>
    </row>
    <row r="4112" spans="2:3" x14ac:dyDescent="0.25">
      <c r="B4112" s="236" t="s">
        <v>1473</v>
      </c>
      <c r="C4112" s="242">
        <v>1</v>
      </c>
    </row>
    <row r="4113" spans="2:3" x14ac:dyDescent="0.25">
      <c r="B4113" s="236" t="s">
        <v>1474</v>
      </c>
      <c r="C4113" s="242">
        <v>1</v>
      </c>
    </row>
    <row r="4114" spans="2:3" x14ac:dyDescent="0.25">
      <c r="B4114" s="236" t="s">
        <v>1474</v>
      </c>
      <c r="C4114" s="242">
        <v>1</v>
      </c>
    </row>
    <row r="4115" spans="2:3" x14ac:dyDescent="0.25">
      <c r="B4115" s="236" t="s">
        <v>1475</v>
      </c>
      <c r="C4115" s="242">
        <v>1</v>
      </c>
    </row>
    <row r="4116" spans="2:3" x14ac:dyDescent="0.25">
      <c r="B4116" s="236" t="s">
        <v>1475</v>
      </c>
      <c r="C4116" s="242">
        <v>1</v>
      </c>
    </row>
    <row r="4117" spans="2:3" x14ac:dyDescent="0.25">
      <c r="B4117" s="236" t="s">
        <v>1475</v>
      </c>
      <c r="C4117" s="242">
        <v>1</v>
      </c>
    </row>
    <row r="4118" spans="2:3" x14ac:dyDescent="0.25">
      <c r="B4118" s="236" t="s">
        <v>1476</v>
      </c>
      <c r="C4118" s="242">
        <v>1</v>
      </c>
    </row>
    <row r="4119" spans="2:3" x14ac:dyDescent="0.25">
      <c r="B4119" s="236" t="s">
        <v>1476</v>
      </c>
      <c r="C4119" s="242">
        <v>1</v>
      </c>
    </row>
    <row r="4120" spans="2:3" x14ac:dyDescent="0.25">
      <c r="B4120" s="236" t="s">
        <v>1476</v>
      </c>
      <c r="C4120" s="242">
        <v>1</v>
      </c>
    </row>
    <row r="4121" spans="2:3" x14ac:dyDescent="0.25">
      <c r="B4121" s="236" t="s">
        <v>1476</v>
      </c>
      <c r="C4121" s="242">
        <v>1</v>
      </c>
    </row>
    <row r="4122" spans="2:3" x14ac:dyDescent="0.25">
      <c r="B4122" s="236" t="s">
        <v>1476</v>
      </c>
      <c r="C4122" s="242">
        <v>1</v>
      </c>
    </row>
    <row r="4123" spans="2:3" x14ac:dyDescent="0.25">
      <c r="B4123" s="236" t="s">
        <v>1476</v>
      </c>
      <c r="C4123" s="242">
        <v>1</v>
      </c>
    </row>
    <row r="4124" spans="2:3" x14ac:dyDescent="0.25">
      <c r="B4124" s="236" t="s">
        <v>1476</v>
      </c>
      <c r="C4124" s="242">
        <v>1</v>
      </c>
    </row>
    <row r="4125" spans="2:3" x14ac:dyDescent="0.25">
      <c r="B4125" s="236" t="s">
        <v>1476</v>
      </c>
      <c r="C4125" s="242">
        <v>1</v>
      </c>
    </row>
    <row r="4126" spans="2:3" x14ac:dyDescent="0.25">
      <c r="B4126" s="236" t="s">
        <v>1476</v>
      </c>
      <c r="C4126" s="242">
        <v>1</v>
      </c>
    </row>
    <row r="4127" spans="2:3" x14ac:dyDescent="0.25">
      <c r="B4127" s="236" t="s">
        <v>1476</v>
      </c>
      <c r="C4127" s="242">
        <v>1</v>
      </c>
    </row>
    <row r="4128" spans="2:3" x14ac:dyDescent="0.25">
      <c r="B4128" s="236" t="s">
        <v>1476</v>
      </c>
      <c r="C4128" s="242">
        <v>1</v>
      </c>
    </row>
    <row r="4129" spans="2:3" x14ac:dyDescent="0.25">
      <c r="B4129" s="236" t="s">
        <v>1476</v>
      </c>
      <c r="C4129" s="242">
        <v>1</v>
      </c>
    </row>
    <row r="4130" spans="2:3" x14ac:dyDescent="0.25">
      <c r="B4130" s="236" t="s">
        <v>1476</v>
      </c>
      <c r="C4130" s="242">
        <v>1</v>
      </c>
    </row>
    <row r="4131" spans="2:3" x14ac:dyDescent="0.25">
      <c r="B4131" s="236" t="s">
        <v>1476</v>
      </c>
      <c r="C4131" s="242">
        <v>1</v>
      </c>
    </row>
    <row r="4132" spans="2:3" x14ac:dyDescent="0.25">
      <c r="B4132" s="236" t="s">
        <v>1476</v>
      </c>
      <c r="C4132" s="242">
        <v>1</v>
      </c>
    </row>
    <row r="4133" spans="2:3" x14ac:dyDescent="0.25">
      <c r="B4133" s="236" t="s">
        <v>1476</v>
      </c>
      <c r="C4133" s="242">
        <v>1</v>
      </c>
    </row>
    <row r="4134" spans="2:3" x14ac:dyDescent="0.25">
      <c r="B4134" s="236" t="s">
        <v>1476</v>
      </c>
      <c r="C4134" s="242">
        <v>1</v>
      </c>
    </row>
    <row r="4135" spans="2:3" x14ac:dyDescent="0.25">
      <c r="B4135" s="236" t="s">
        <v>1476</v>
      </c>
      <c r="C4135" s="242">
        <v>1</v>
      </c>
    </row>
    <row r="4136" spans="2:3" x14ac:dyDescent="0.25">
      <c r="B4136" s="236" t="s">
        <v>1476</v>
      </c>
      <c r="C4136" s="242">
        <v>1</v>
      </c>
    </row>
    <row r="4137" spans="2:3" x14ac:dyDescent="0.25">
      <c r="B4137" s="236" t="s">
        <v>1476</v>
      </c>
      <c r="C4137" s="242">
        <v>1</v>
      </c>
    </row>
    <row r="4138" spans="2:3" x14ac:dyDescent="0.25">
      <c r="B4138" s="236" t="s">
        <v>1476</v>
      </c>
      <c r="C4138" s="242">
        <v>1</v>
      </c>
    </row>
    <row r="4139" spans="2:3" x14ac:dyDescent="0.25">
      <c r="B4139" s="236" t="s">
        <v>1476</v>
      </c>
      <c r="C4139" s="242">
        <v>1</v>
      </c>
    </row>
    <row r="4140" spans="2:3" x14ac:dyDescent="0.25">
      <c r="B4140" s="236" t="s">
        <v>1476</v>
      </c>
      <c r="C4140" s="242">
        <v>1</v>
      </c>
    </row>
    <row r="4141" spans="2:3" x14ac:dyDescent="0.25">
      <c r="B4141" s="236" t="s">
        <v>1476</v>
      </c>
      <c r="C4141" s="242">
        <v>1</v>
      </c>
    </row>
    <row r="4142" spans="2:3" x14ac:dyDescent="0.25">
      <c r="B4142" s="236" t="s">
        <v>1477</v>
      </c>
      <c r="C4142" s="242">
        <v>1</v>
      </c>
    </row>
    <row r="4143" spans="2:3" x14ac:dyDescent="0.25">
      <c r="B4143" s="236" t="s">
        <v>1478</v>
      </c>
      <c r="C4143" s="242">
        <v>1</v>
      </c>
    </row>
    <row r="4144" spans="2:3" x14ac:dyDescent="0.25">
      <c r="B4144" s="236" t="s">
        <v>1478</v>
      </c>
      <c r="C4144" s="242">
        <v>1</v>
      </c>
    </row>
    <row r="4145" spans="2:3" x14ac:dyDescent="0.25">
      <c r="B4145" s="236" t="s">
        <v>1478</v>
      </c>
      <c r="C4145" s="242">
        <v>1</v>
      </c>
    </row>
    <row r="4146" spans="2:3" x14ac:dyDescent="0.25">
      <c r="B4146" s="236" t="s">
        <v>1478</v>
      </c>
      <c r="C4146" s="242">
        <v>1</v>
      </c>
    </row>
    <row r="4147" spans="2:3" x14ac:dyDescent="0.25">
      <c r="B4147" s="236" t="s">
        <v>1478</v>
      </c>
      <c r="C4147" s="242">
        <v>1</v>
      </c>
    </row>
    <row r="4148" spans="2:3" x14ac:dyDescent="0.25">
      <c r="B4148" s="236" t="s">
        <v>1479</v>
      </c>
      <c r="C4148" s="242">
        <v>1</v>
      </c>
    </row>
    <row r="4149" spans="2:3" x14ac:dyDescent="0.25">
      <c r="B4149" s="236" t="s">
        <v>1479</v>
      </c>
      <c r="C4149" s="242">
        <v>1</v>
      </c>
    </row>
    <row r="4150" spans="2:3" x14ac:dyDescent="0.25">
      <c r="B4150" s="236" t="s">
        <v>1479</v>
      </c>
      <c r="C4150" s="242">
        <v>1</v>
      </c>
    </row>
    <row r="4151" spans="2:3" x14ac:dyDescent="0.25">
      <c r="B4151" s="236" t="s">
        <v>1479</v>
      </c>
      <c r="C4151" s="242">
        <v>1</v>
      </c>
    </row>
    <row r="4152" spans="2:3" x14ac:dyDescent="0.25">
      <c r="B4152" s="236" t="s">
        <v>1479</v>
      </c>
      <c r="C4152" s="242">
        <v>1</v>
      </c>
    </row>
    <row r="4153" spans="2:3" x14ac:dyDescent="0.25">
      <c r="B4153" s="236" t="s">
        <v>1479</v>
      </c>
      <c r="C4153" s="242">
        <v>1</v>
      </c>
    </row>
    <row r="4154" spans="2:3" x14ac:dyDescent="0.25">
      <c r="B4154" s="236" t="s">
        <v>1479</v>
      </c>
      <c r="C4154" s="242">
        <v>1</v>
      </c>
    </row>
    <row r="4155" spans="2:3" x14ac:dyDescent="0.25">
      <c r="B4155" s="236" t="s">
        <v>1479</v>
      </c>
      <c r="C4155" s="242">
        <v>1</v>
      </c>
    </row>
    <row r="4156" spans="2:3" x14ac:dyDescent="0.25">
      <c r="B4156" s="236" t="s">
        <v>1479</v>
      </c>
      <c r="C4156" s="242">
        <v>1</v>
      </c>
    </row>
    <row r="4157" spans="2:3" x14ac:dyDescent="0.25">
      <c r="B4157" s="236" t="s">
        <v>1480</v>
      </c>
      <c r="C4157" s="242">
        <v>1</v>
      </c>
    </row>
    <row r="4158" spans="2:3" x14ac:dyDescent="0.25">
      <c r="B4158" s="236" t="s">
        <v>1480</v>
      </c>
      <c r="C4158" s="242">
        <v>1</v>
      </c>
    </row>
    <row r="4159" spans="2:3" x14ac:dyDescent="0.25">
      <c r="B4159" s="236" t="s">
        <v>1481</v>
      </c>
      <c r="C4159" s="242">
        <v>1</v>
      </c>
    </row>
    <row r="4160" spans="2:3" x14ac:dyDescent="0.25">
      <c r="B4160" s="236" t="s">
        <v>1482</v>
      </c>
      <c r="C4160" s="242">
        <v>1</v>
      </c>
    </row>
    <row r="4161" spans="2:3" x14ac:dyDescent="0.25">
      <c r="B4161" s="236" t="s">
        <v>1482</v>
      </c>
      <c r="C4161" s="242">
        <v>1</v>
      </c>
    </row>
    <row r="4162" spans="2:3" x14ac:dyDescent="0.25">
      <c r="B4162" s="236" t="s">
        <v>1482</v>
      </c>
      <c r="C4162" s="242">
        <v>1</v>
      </c>
    </row>
    <row r="4163" spans="2:3" x14ac:dyDescent="0.25">
      <c r="B4163" s="236" t="s">
        <v>1482</v>
      </c>
      <c r="C4163" s="242">
        <v>1</v>
      </c>
    </row>
    <row r="4164" spans="2:3" x14ac:dyDescent="0.25">
      <c r="B4164" s="236" t="s">
        <v>1482</v>
      </c>
      <c r="C4164" s="242">
        <v>1</v>
      </c>
    </row>
    <row r="4165" spans="2:3" x14ac:dyDescent="0.25">
      <c r="B4165" s="236" t="s">
        <v>1483</v>
      </c>
      <c r="C4165" s="242">
        <v>1</v>
      </c>
    </row>
    <row r="4166" spans="2:3" x14ac:dyDescent="0.25">
      <c r="B4166" s="236" t="s">
        <v>1484</v>
      </c>
      <c r="C4166" s="242">
        <v>1</v>
      </c>
    </row>
    <row r="4167" spans="2:3" x14ac:dyDescent="0.25">
      <c r="B4167" s="236" t="s">
        <v>1485</v>
      </c>
      <c r="C4167" s="242">
        <v>1</v>
      </c>
    </row>
    <row r="4168" spans="2:3" x14ac:dyDescent="0.25">
      <c r="B4168" s="236" t="s">
        <v>1486</v>
      </c>
      <c r="C4168" s="242">
        <v>1</v>
      </c>
    </row>
    <row r="4169" spans="2:3" x14ac:dyDescent="0.25">
      <c r="B4169" s="236" t="s">
        <v>1487</v>
      </c>
      <c r="C4169" s="242">
        <v>1</v>
      </c>
    </row>
    <row r="4170" spans="2:3" x14ac:dyDescent="0.25">
      <c r="B4170" s="236" t="s">
        <v>1488</v>
      </c>
      <c r="C4170" s="242">
        <v>1</v>
      </c>
    </row>
    <row r="4171" spans="2:3" x14ac:dyDescent="0.25">
      <c r="B4171" s="236" t="s">
        <v>1488</v>
      </c>
      <c r="C4171" s="242">
        <v>1</v>
      </c>
    </row>
    <row r="4172" spans="2:3" x14ac:dyDescent="0.25">
      <c r="B4172" s="236" t="s">
        <v>1489</v>
      </c>
      <c r="C4172" s="242">
        <v>1</v>
      </c>
    </row>
    <row r="4173" spans="2:3" x14ac:dyDescent="0.25">
      <c r="B4173" s="236" t="s">
        <v>1490</v>
      </c>
      <c r="C4173" s="242">
        <v>1</v>
      </c>
    </row>
    <row r="4174" spans="2:3" x14ac:dyDescent="0.25">
      <c r="B4174" s="236" t="s">
        <v>1490</v>
      </c>
      <c r="C4174" s="242">
        <v>1</v>
      </c>
    </row>
    <row r="4175" spans="2:3" x14ac:dyDescent="0.25">
      <c r="B4175" s="236" t="s">
        <v>1491</v>
      </c>
      <c r="C4175" s="242">
        <v>1</v>
      </c>
    </row>
    <row r="4176" spans="2:3" x14ac:dyDescent="0.25">
      <c r="B4176" s="236" t="s">
        <v>1489</v>
      </c>
      <c r="C4176" s="242">
        <v>1</v>
      </c>
    </row>
    <row r="4177" spans="2:3" x14ac:dyDescent="0.25">
      <c r="B4177" s="236" t="s">
        <v>1489</v>
      </c>
      <c r="C4177" s="242">
        <v>1</v>
      </c>
    </row>
    <row r="4178" spans="2:3" x14ac:dyDescent="0.25">
      <c r="B4178" s="236" t="s">
        <v>1489</v>
      </c>
      <c r="C4178" s="242">
        <v>1</v>
      </c>
    </row>
    <row r="4179" spans="2:3" x14ac:dyDescent="0.25">
      <c r="B4179" s="236" t="s">
        <v>1492</v>
      </c>
      <c r="C4179" s="242">
        <v>1</v>
      </c>
    </row>
    <row r="4180" spans="2:3" x14ac:dyDescent="0.25">
      <c r="B4180" s="236" t="s">
        <v>1493</v>
      </c>
      <c r="C4180" s="242">
        <v>1</v>
      </c>
    </row>
    <row r="4181" spans="2:3" x14ac:dyDescent="0.25">
      <c r="B4181" s="236" t="s">
        <v>1493</v>
      </c>
      <c r="C4181" s="242">
        <v>1</v>
      </c>
    </row>
    <row r="4182" spans="2:3" x14ac:dyDescent="0.25">
      <c r="B4182" s="236" t="s">
        <v>1493</v>
      </c>
      <c r="C4182" s="242">
        <v>1</v>
      </c>
    </row>
    <row r="4183" spans="2:3" x14ac:dyDescent="0.25">
      <c r="B4183" s="236" t="s">
        <v>1494</v>
      </c>
      <c r="C4183" s="242">
        <v>1</v>
      </c>
    </row>
    <row r="4184" spans="2:3" x14ac:dyDescent="0.25">
      <c r="B4184" s="236" t="s">
        <v>1495</v>
      </c>
      <c r="C4184" s="242">
        <v>1</v>
      </c>
    </row>
    <row r="4185" spans="2:3" x14ac:dyDescent="0.25">
      <c r="B4185" s="236" t="s">
        <v>1496</v>
      </c>
      <c r="C4185" s="242">
        <v>1</v>
      </c>
    </row>
    <row r="4186" spans="2:3" x14ac:dyDescent="0.25">
      <c r="B4186" s="236" t="s">
        <v>1497</v>
      </c>
      <c r="C4186" s="242">
        <v>1</v>
      </c>
    </row>
    <row r="4187" spans="2:3" x14ac:dyDescent="0.25">
      <c r="B4187" s="236" t="s">
        <v>1498</v>
      </c>
      <c r="C4187" s="242">
        <v>1</v>
      </c>
    </row>
    <row r="4188" spans="2:3" x14ac:dyDescent="0.25">
      <c r="B4188" s="236" t="s">
        <v>1499</v>
      </c>
      <c r="C4188" s="242">
        <v>1</v>
      </c>
    </row>
    <row r="4189" spans="2:3" x14ac:dyDescent="0.25">
      <c r="B4189" s="236" t="s">
        <v>1500</v>
      </c>
      <c r="C4189" s="242">
        <v>1</v>
      </c>
    </row>
    <row r="4190" spans="2:3" x14ac:dyDescent="0.25">
      <c r="B4190" s="236" t="s">
        <v>1501</v>
      </c>
      <c r="C4190" s="242">
        <v>1</v>
      </c>
    </row>
    <row r="4191" spans="2:3" x14ac:dyDescent="0.25">
      <c r="B4191" s="236" t="s">
        <v>1502</v>
      </c>
      <c r="C4191" s="242">
        <v>1</v>
      </c>
    </row>
    <row r="4192" spans="2:3" x14ac:dyDescent="0.25">
      <c r="B4192" s="236" t="s">
        <v>1503</v>
      </c>
      <c r="C4192" s="242">
        <v>1</v>
      </c>
    </row>
    <row r="4193" spans="2:3" x14ac:dyDescent="0.25">
      <c r="B4193" s="236" t="s">
        <v>1503</v>
      </c>
      <c r="C4193" s="242">
        <v>1</v>
      </c>
    </row>
    <row r="4194" spans="2:3" x14ac:dyDescent="0.25">
      <c r="B4194" s="236" t="s">
        <v>1503</v>
      </c>
      <c r="C4194" s="242">
        <v>1</v>
      </c>
    </row>
    <row r="4195" spans="2:3" x14ac:dyDescent="0.25">
      <c r="B4195" s="236" t="s">
        <v>1503</v>
      </c>
      <c r="C4195" s="242">
        <v>1</v>
      </c>
    </row>
    <row r="4196" spans="2:3" x14ac:dyDescent="0.25">
      <c r="B4196" s="236" t="s">
        <v>1504</v>
      </c>
      <c r="C4196" s="242">
        <v>1</v>
      </c>
    </row>
    <row r="4197" spans="2:3" x14ac:dyDescent="0.25">
      <c r="B4197" s="236" t="s">
        <v>1505</v>
      </c>
      <c r="C4197" s="242">
        <v>1</v>
      </c>
    </row>
    <row r="4198" spans="2:3" x14ac:dyDescent="0.25">
      <c r="B4198" s="236" t="s">
        <v>1506</v>
      </c>
      <c r="C4198" s="242">
        <v>1</v>
      </c>
    </row>
    <row r="4199" spans="2:3" x14ac:dyDescent="0.25">
      <c r="B4199" s="236" t="s">
        <v>1507</v>
      </c>
      <c r="C4199" s="242">
        <v>1</v>
      </c>
    </row>
    <row r="4200" spans="2:3" x14ac:dyDescent="0.25">
      <c r="B4200" s="236" t="s">
        <v>1507</v>
      </c>
      <c r="C4200" s="242">
        <v>1</v>
      </c>
    </row>
    <row r="4201" spans="2:3" x14ac:dyDescent="0.25">
      <c r="B4201" s="236" t="s">
        <v>1507</v>
      </c>
      <c r="C4201" s="242">
        <v>1</v>
      </c>
    </row>
    <row r="4202" spans="2:3" x14ac:dyDescent="0.25">
      <c r="B4202" s="236" t="s">
        <v>1508</v>
      </c>
      <c r="C4202" s="242">
        <v>1</v>
      </c>
    </row>
    <row r="4203" spans="2:3" x14ac:dyDescent="0.25">
      <c r="B4203" s="236" t="s">
        <v>1508</v>
      </c>
      <c r="C4203" s="242">
        <v>1</v>
      </c>
    </row>
    <row r="4204" spans="2:3" x14ac:dyDescent="0.25">
      <c r="B4204" s="236" t="s">
        <v>1508</v>
      </c>
      <c r="C4204" s="242">
        <v>1</v>
      </c>
    </row>
    <row r="4205" spans="2:3" x14ac:dyDescent="0.25">
      <c r="B4205" s="236" t="s">
        <v>1508</v>
      </c>
      <c r="C4205" s="242">
        <v>1</v>
      </c>
    </row>
    <row r="4206" spans="2:3" x14ac:dyDescent="0.25">
      <c r="B4206" s="236" t="s">
        <v>1508</v>
      </c>
      <c r="C4206" s="242">
        <v>1</v>
      </c>
    </row>
    <row r="4207" spans="2:3" x14ac:dyDescent="0.25">
      <c r="B4207" s="236" t="s">
        <v>1508</v>
      </c>
      <c r="C4207" s="242">
        <v>1</v>
      </c>
    </row>
    <row r="4208" spans="2:3" x14ac:dyDescent="0.25">
      <c r="B4208" s="236" t="s">
        <v>1508</v>
      </c>
      <c r="C4208" s="242">
        <v>1</v>
      </c>
    </row>
    <row r="4209" spans="2:3" x14ac:dyDescent="0.25">
      <c r="B4209" s="236" t="s">
        <v>1508</v>
      </c>
      <c r="C4209" s="242">
        <v>1</v>
      </c>
    </row>
    <row r="4210" spans="2:3" x14ac:dyDescent="0.25">
      <c r="B4210" s="236" t="s">
        <v>1508</v>
      </c>
      <c r="C4210" s="242">
        <v>1</v>
      </c>
    </row>
    <row r="4211" spans="2:3" x14ac:dyDescent="0.25">
      <c r="B4211" s="236" t="s">
        <v>1508</v>
      </c>
      <c r="C4211" s="242">
        <v>1</v>
      </c>
    </row>
    <row r="4212" spans="2:3" x14ac:dyDescent="0.25">
      <c r="B4212" s="236" t="s">
        <v>1509</v>
      </c>
      <c r="C4212" s="242">
        <v>1</v>
      </c>
    </row>
    <row r="4213" spans="2:3" x14ac:dyDescent="0.25">
      <c r="B4213" s="236" t="s">
        <v>1510</v>
      </c>
      <c r="C4213" s="242">
        <v>1</v>
      </c>
    </row>
    <row r="4214" spans="2:3" x14ac:dyDescent="0.25">
      <c r="B4214" s="236" t="s">
        <v>1511</v>
      </c>
      <c r="C4214" s="242">
        <v>1</v>
      </c>
    </row>
    <row r="4215" spans="2:3" x14ac:dyDescent="0.25">
      <c r="B4215" s="236" t="s">
        <v>1512</v>
      </c>
      <c r="C4215" s="242">
        <v>1</v>
      </c>
    </row>
    <row r="4216" spans="2:3" x14ac:dyDescent="0.25">
      <c r="B4216" s="236" t="s">
        <v>1513</v>
      </c>
      <c r="C4216" s="242">
        <v>1</v>
      </c>
    </row>
    <row r="4217" spans="2:3" x14ac:dyDescent="0.25">
      <c r="B4217" s="236" t="s">
        <v>1514</v>
      </c>
      <c r="C4217" s="242">
        <v>1</v>
      </c>
    </row>
    <row r="4218" spans="2:3" x14ac:dyDescent="0.25">
      <c r="B4218" s="236" t="s">
        <v>1515</v>
      </c>
      <c r="C4218" s="242">
        <v>1</v>
      </c>
    </row>
    <row r="4219" spans="2:3" x14ac:dyDescent="0.25">
      <c r="B4219" s="236" t="s">
        <v>1515</v>
      </c>
      <c r="C4219" s="242">
        <v>1</v>
      </c>
    </row>
    <row r="4220" spans="2:3" x14ac:dyDescent="0.25">
      <c r="B4220" s="236" t="s">
        <v>1515</v>
      </c>
      <c r="C4220" s="242">
        <v>1</v>
      </c>
    </row>
    <row r="4221" spans="2:3" x14ac:dyDescent="0.25">
      <c r="B4221" s="236" t="s">
        <v>1515</v>
      </c>
      <c r="C4221" s="242">
        <v>1</v>
      </c>
    </row>
    <row r="4222" spans="2:3" x14ac:dyDescent="0.25">
      <c r="B4222" s="236" t="s">
        <v>1515</v>
      </c>
      <c r="C4222" s="242">
        <v>1</v>
      </c>
    </row>
    <row r="4223" spans="2:3" x14ac:dyDescent="0.25">
      <c r="B4223" s="236" t="s">
        <v>1515</v>
      </c>
      <c r="C4223" s="242">
        <v>1</v>
      </c>
    </row>
    <row r="4224" spans="2:3" x14ac:dyDescent="0.25">
      <c r="B4224" s="236" t="s">
        <v>1515</v>
      </c>
      <c r="C4224" s="242">
        <v>1</v>
      </c>
    </row>
    <row r="4225" spans="2:3" x14ac:dyDescent="0.25">
      <c r="B4225" s="236" t="s">
        <v>1515</v>
      </c>
      <c r="C4225" s="242">
        <v>1</v>
      </c>
    </row>
    <row r="4226" spans="2:3" x14ac:dyDescent="0.25">
      <c r="B4226" s="236" t="s">
        <v>1515</v>
      </c>
      <c r="C4226" s="242">
        <v>1</v>
      </c>
    </row>
    <row r="4227" spans="2:3" x14ac:dyDescent="0.25">
      <c r="B4227" s="236" t="s">
        <v>1515</v>
      </c>
      <c r="C4227" s="242">
        <v>1</v>
      </c>
    </row>
    <row r="4228" spans="2:3" x14ac:dyDescent="0.25">
      <c r="B4228" s="236" t="s">
        <v>1515</v>
      </c>
      <c r="C4228" s="242">
        <v>1</v>
      </c>
    </row>
    <row r="4229" spans="2:3" x14ac:dyDescent="0.25">
      <c r="B4229" s="236" t="s">
        <v>1515</v>
      </c>
      <c r="C4229" s="242">
        <v>1</v>
      </c>
    </row>
    <row r="4230" spans="2:3" x14ac:dyDescent="0.25">
      <c r="B4230" s="236" t="s">
        <v>1515</v>
      </c>
      <c r="C4230" s="242">
        <v>1</v>
      </c>
    </row>
    <row r="4231" spans="2:3" x14ac:dyDescent="0.25">
      <c r="B4231" s="236" t="s">
        <v>1515</v>
      </c>
      <c r="C4231" s="242">
        <v>1</v>
      </c>
    </row>
    <row r="4232" spans="2:3" x14ac:dyDescent="0.25">
      <c r="B4232" s="236" t="s">
        <v>1515</v>
      </c>
      <c r="C4232" s="242">
        <v>1</v>
      </c>
    </row>
    <row r="4233" spans="2:3" x14ac:dyDescent="0.25">
      <c r="B4233" s="236" t="s">
        <v>1515</v>
      </c>
      <c r="C4233" s="242">
        <v>1</v>
      </c>
    </row>
    <row r="4234" spans="2:3" x14ac:dyDescent="0.25">
      <c r="B4234" s="236" t="s">
        <v>1515</v>
      </c>
      <c r="C4234" s="242">
        <v>1</v>
      </c>
    </row>
    <row r="4235" spans="2:3" x14ac:dyDescent="0.25">
      <c r="B4235" s="236" t="s">
        <v>1515</v>
      </c>
      <c r="C4235" s="242">
        <v>1</v>
      </c>
    </row>
    <row r="4236" spans="2:3" x14ac:dyDescent="0.25">
      <c r="B4236" s="236" t="s">
        <v>1515</v>
      </c>
      <c r="C4236" s="242">
        <v>1</v>
      </c>
    </row>
    <row r="4237" spans="2:3" x14ac:dyDescent="0.25">
      <c r="B4237" s="236" t="s">
        <v>1515</v>
      </c>
      <c r="C4237" s="242">
        <v>1</v>
      </c>
    </row>
    <row r="4238" spans="2:3" x14ac:dyDescent="0.25">
      <c r="B4238" s="236" t="s">
        <v>1515</v>
      </c>
      <c r="C4238" s="242">
        <v>1</v>
      </c>
    </row>
    <row r="4239" spans="2:3" x14ac:dyDescent="0.25">
      <c r="B4239" s="236" t="s">
        <v>1515</v>
      </c>
      <c r="C4239" s="242">
        <v>1</v>
      </c>
    </row>
    <row r="4240" spans="2:3" x14ac:dyDescent="0.25">
      <c r="B4240" s="236" t="s">
        <v>1515</v>
      </c>
      <c r="C4240" s="242">
        <v>1</v>
      </c>
    </row>
    <row r="4241" spans="2:3" x14ac:dyDescent="0.25">
      <c r="B4241" s="236" t="s">
        <v>1515</v>
      </c>
      <c r="C4241" s="242">
        <v>1</v>
      </c>
    </row>
    <row r="4242" spans="2:3" x14ac:dyDescent="0.25">
      <c r="B4242" s="236" t="s">
        <v>1515</v>
      </c>
      <c r="C4242" s="242">
        <v>1</v>
      </c>
    </row>
    <row r="4243" spans="2:3" x14ac:dyDescent="0.25">
      <c r="B4243" s="236" t="s">
        <v>1515</v>
      </c>
      <c r="C4243" s="242">
        <v>1</v>
      </c>
    </row>
    <row r="4244" spans="2:3" x14ac:dyDescent="0.25">
      <c r="B4244" s="236" t="s">
        <v>1515</v>
      </c>
      <c r="C4244" s="242">
        <v>1</v>
      </c>
    </row>
    <row r="4245" spans="2:3" x14ac:dyDescent="0.25">
      <c r="B4245" s="236" t="s">
        <v>1515</v>
      </c>
      <c r="C4245" s="242">
        <v>1</v>
      </c>
    </row>
    <row r="4246" spans="2:3" x14ac:dyDescent="0.25">
      <c r="B4246" s="236" t="s">
        <v>1515</v>
      </c>
      <c r="C4246" s="242">
        <v>1</v>
      </c>
    </row>
    <row r="4247" spans="2:3" x14ac:dyDescent="0.25">
      <c r="B4247" s="236" t="s">
        <v>1515</v>
      </c>
      <c r="C4247" s="242">
        <v>1</v>
      </c>
    </row>
    <row r="4248" spans="2:3" x14ac:dyDescent="0.25">
      <c r="B4248" s="236" t="s">
        <v>1516</v>
      </c>
      <c r="C4248" s="242">
        <v>1</v>
      </c>
    </row>
    <row r="4249" spans="2:3" x14ac:dyDescent="0.25">
      <c r="B4249" s="236" t="s">
        <v>1516</v>
      </c>
      <c r="C4249" s="242">
        <v>1</v>
      </c>
    </row>
    <row r="4250" spans="2:3" x14ac:dyDescent="0.25">
      <c r="B4250" s="236" t="s">
        <v>1516</v>
      </c>
      <c r="C4250" s="242">
        <v>1</v>
      </c>
    </row>
    <row r="4251" spans="2:3" x14ac:dyDescent="0.25">
      <c r="B4251" s="236" t="s">
        <v>1517</v>
      </c>
      <c r="C4251" s="242">
        <v>1</v>
      </c>
    </row>
    <row r="4252" spans="2:3" x14ac:dyDescent="0.25">
      <c r="B4252" s="236" t="s">
        <v>1517</v>
      </c>
      <c r="C4252" s="242">
        <v>1</v>
      </c>
    </row>
    <row r="4253" spans="2:3" x14ac:dyDescent="0.25">
      <c r="B4253" s="236" t="s">
        <v>1517</v>
      </c>
      <c r="C4253" s="242">
        <v>1</v>
      </c>
    </row>
    <row r="4254" spans="2:3" x14ac:dyDescent="0.25">
      <c r="B4254" s="236" t="s">
        <v>1518</v>
      </c>
      <c r="C4254" s="242">
        <v>1</v>
      </c>
    </row>
    <row r="4255" spans="2:3" x14ac:dyDescent="0.25">
      <c r="B4255" s="236" t="s">
        <v>1518</v>
      </c>
      <c r="C4255" s="242">
        <v>1</v>
      </c>
    </row>
    <row r="4256" spans="2:3" x14ac:dyDescent="0.25">
      <c r="B4256" s="236" t="s">
        <v>1519</v>
      </c>
      <c r="C4256" s="242">
        <v>1</v>
      </c>
    </row>
    <row r="4257" spans="2:3" x14ac:dyDescent="0.25">
      <c r="B4257" s="236" t="s">
        <v>1520</v>
      </c>
      <c r="C4257" s="242">
        <v>1</v>
      </c>
    </row>
    <row r="4258" spans="2:3" x14ac:dyDescent="0.25">
      <c r="B4258" s="236" t="s">
        <v>1521</v>
      </c>
      <c r="C4258" s="242">
        <v>1</v>
      </c>
    </row>
    <row r="4259" spans="2:3" x14ac:dyDescent="0.25">
      <c r="B4259" s="236" t="s">
        <v>1522</v>
      </c>
      <c r="C4259" s="242">
        <v>1</v>
      </c>
    </row>
    <row r="4260" spans="2:3" x14ac:dyDescent="0.25">
      <c r="B4260" s="236" t="s">
        <v>1523</v>
      </c>
      <c r="C4260" s="242">
        <v>1</v>
      </c>
    </row>
    <row r="4261" spans="2:3" x14ac:dyDescent="0.25">
      <c r="B4261" s="236" t="s">
        <v>1524</v>
      </c>
      <c r="C4261" s="242">
        <v>1</v>
      </c>
    </row>
    <row r="4262" spans="2:3" x14ac:dyDescent="0.25">
      <c r="B4262" s="236" t="s">
        <v>1525</v>
      </c>
      <c r="C4262" s="242">
        <v>1</v>
      </c>
    </row>
    <row r="4263" spans="2:3" x14ac:dyDescent="0.25">
      <c r="B4263" s="236" t="s">
        <v>1526</v>
      </c>
      <c r="C4263" s="242">
        <v>1</v>
      </c>
    </row>
    <row r="4264" spans="2:3" x14ac:dyDescent="0.25">
      <c r="B4264" s="236" t="s">
        <v>1527</v>
      </c>
      <c r="C4264" s="242">
        <v>1</v>
      </c>
    </row>
    <row r="4265" spans="2:3" x14ac:dyDescent="0.25">
      <c r="B4265" s="236" t="s">
        <v>1528</v>
      </c>
      <c r="C4265" s="242">
        <v>1</v>
      </c>
    </row>
    <row r="4266" spans="2:3" x14ac:dyDescent="0.25">
      <c r="B4266" s="236" t="s">
        <v>1528</v>
      </c>
      <c r="C4266" s="242">
        <v>1</v>
      </c>
    </row>
    <row r="4267" spans="2:3" x14ac:dyDescent="0.25">
      <c r="B4267" s="236" t="s">
        <v>1529</v>
      </c>
      <c r="C4267" s="242">
        <v>1</v>
      </c>
    </row>
    <row r="4268" spans="2:3" x14ac:dyDescent="0.25">
      <c r="B4268" s="236" t="s">
        <v>1529</v>
      </c>
      <c r="C4268" s="242">
        <v>1</v>
      </c>
    </row>
    <row r="4269" spans="2:3" x14ac:dyDescent="0.25">
      <c r="B4269" s="236" t="s">
        <v>1530</v>
      </c>
      <c r="C4269" s="242">
        <v>1</v>
      </c>
    </row>
    <row r="4270" spans="2:3" x14ac:dyDescent="0.25">
      <c r="B4270" s="236" t="s">
        <v>1530</v>
      </c>
      <c r="C4270" s="242">
        <v>1</v>
      </c>
    </row>
    <row r="4271" spans="2:3" x14ac:dyDescent="0.25">
      <c r="B4271" s="236" t="s">
        <v>1531</v>
      </c>
      <c r="C4271" s="242">
        <v>1</v>
      </c>
    </row>
    <row r="4272" spans="2:3" x14ac:dyDescent="0.25">
      <c r="B4272" s="236" t="s">
        <v>1532</v>
      </c>
      <c r="C4272" s="242">
        <v>1</v>
      </c>
    </row>
    <row r="4273" spans="2:3" x14ac:dyDescent="0.25">
      <c r="B4273" s="236" t="s">
        <v>1533</v>
      </c>
      <c r="C4273" s="242">
        <v>1</v>
      </c>
    </row>
    <row r="4274" spans="2:3" x14ac:dyDescent="0.25">
      <c r="B4274" s="236" t="s">
        <v>1534</v>
      </c>
      <c r="C4274" s="242">
        <v>1</v>
      </c>
    </row>
    <row r="4275" spans="2:3" x14ac:dyDescent="0.25">
      <c r="B4275" s="236" t="s">
        <v>1535</v>
      </c>
      <c r="C4275" s="242">
        <v>1</v>
      </c>
    </row>
    <row r="4276" spans="2:3" x14ac:dyDescent="0.25">
      <c r="B4276" s="236" t="s">
        <v>1536</v>
      </c>
      <c r="C4276" s="242">
        <v>1</v>
      </c>
    </row>
    <row r="4277" spans="2:3" x14ac:dyDescent="0.25">
      <c r="B4277" s="236" t="s">
        <v>1537</v>
      </c>
      <c r="C4277" s="242">
        <v>1</v>
      </c>
    </row>
    <row r="4278" spans="2:3" x14ac:dyDescent="0.25">
      <c r="B4278" s="236" t="s">
        <v>1538</v>
      </c>
      <c r="C4278" s="242">
        <v>1</v>
      </c>
    </row>
    <row r="4279" spans="2:3" x14ac:dyDescent="0.25">
      <c r="B4279" s="236" t="s">
        <v>1538</v>
      </c>
      <c r="C4279" s="242">
        <v>1</v>
      </c>
    </row>
    <row r="4280" spans="2:3" x14ac:dyDescent="0.25">
      <c r="B4280" s="236" t="s">
        <v>1538</v>
      </c>
      <c r="C4280" s="242">
        <v>1</v>
      </c>
    </row>
    <row r="4281" spans="2:3" x14ac:dyDescent="0.25">
      <c r="B4281" s="236" t="s">
        <v>1538</v>
      </c>
      <c r="C4281" s="242">
        <v>1</v>
      </c>
    </row>
    <row r="4282" spans="2:3" x14ac:dyDescent="0.25">
      <c r="B4282" s="236" t="s">
        <v>1538</v>
      </c>
      <c r="C4282" s="242">
        <v>1</v>
      </c>
    </row>
    <row r="4283" spans="2:3" x14ac:dyDescent="0.25">
      <c r="B4283" s="236" t="s">
        <v>1538</v>
      </c>
      <c r="C4283" s="242">
        <v>1</v>
      </c>
    </row>
    <row r="4284" spans="2:3" x14ac:dyDescent="0.25">
      <c r="B4284" s="236" t="s">
        <v>1538</v>
      </c>
      <c r="C4284" s="242">
        <v>1</v>
      </c>
    </row>
    <row r="4285" spans="2:3" x14ac:dyDescent="0.25">
      <c r="B4285" s="236" t="s">
        <v>1538</v>
      </c>
      <c r="C4285" s="242">
        <v>1</v>
      </c>
    </row>
    <row r="4286" spans="2:3" x14ac:dyDescent="0.25">
      <c r="B4286" s="236" t="s">
        <v>1538</v>
      </c>
      <c r="C4286" s="242">
        <v>1</v>
      </c>
    </row>
    <row r="4287" spans="2:3" x14ac:dyDescent="0.25">
      <c r="B4287" s="236" t="s">
        <v>1538</v>
      </c>
      <c r="C4287" s="242">
        <v>1</v>
      </c>
    </row>
    <row r="4288" spans="2:3" x14ac:dyDescent="0.25">
      <c r="B4288" s="236" t="s">
        <v>1538</v>
      </c>
      <c r="C4288" s="242">
        <v>1</v>
      </c>
    </row>
    <row r="4289" spans="2:3" x14ac:dyDescent="0.25">
      <c r="B4289" s="236" t="s">
        <v>1538</v>
      </c>
      <c r="C4289" s="242">
        <v>1</v>
      </c>
    </row>
    <row r="4290" spans="2:3" x14ac:dyDescent="0.25">
      <c r="B4290" s="236" t="s">
        <v>1538</v>
      </c>
      <c r="C4290" s="242">
        <v>1</v>
      </c>
    </row>
    <row r="4291" spans="2:3" x14ac:dyDescent="0.25">
      <c r="B4291" s="236" t="s">
        <v>1538</v>
      </c>
      <c r="C4291" s="242">
        <v>1</v>
      </c>
    </row>
    <row r="4292" spans="2:3" x14ac:dyDescent="0.25">
      <c r="B4292" s="236" t="s">
        <v>1538</v>
      </c>
      <c r="C4292" s="242">
        <v>1</v>
      </c>
    </row>
    <row r="4293" spans="2:3" x14ac:dyDescent="0.25">
      <c r="B4293" s="236" t="s">
        <v>1538</v>
      </c>
      <c r="C4293" s="242">
        <v>1</v>
      </c>
    </row>
    <row r="4294" spans="2:3" x14ac:dyDescent="0.25">
      <c r="B4294" s="236" t="s">
        <v>1538</v>
      </c>
      <c r="C4294" s="242">
        <v>1</v>
      </c>
    </row>
    <row r="4295" spans="2:3" x14ac:dyDescent="0.25">
      <c r="B4295" s="236" t="s">
        <v>1538</v>
      </c>
      <c r="C4295" s="242">
        <v>1</v>
      </c>
    </row>
    <row r="4296" spans="2:3" x14ac:dyDescent="0.25">
      <c r="B4296" s="236" t="s">
        <v>1538</v>
      </c>
      <c r="C4296" s="242">
        <v>1</v>
      </c>
    </row>
    <row r="4297" spans="2:3" x14ac:dyDescent="0.25">
      <c r="B4297" s="236" t="s">
        <v>1538</v>
      </c>
      <c r="C4297" s="242">
        <v>1</v>
      </c>
    </row>
    <row r="4298" spans="2:3" x14ac:dyDescent="0.25">
      <c r="B4298" s="236" t="s">
        <v>1538</v>
      </c>
      <c r="C4298" s="242">
        <v>1</v>
      </c>
    </row>
    <row r="4299" spans="2:3" x14ac:dyDescent="0.25">
      <c r="B4299" s="236" t="s">
        <v>1538</v>
      </c>
      <c r="C4299" s="242">
        <v>1</v>
      </c>
    </row>
    <row r="4300" spans="2:3" x14ac:dyDescent="0.25">
      <c r="B4300" s="236" t="s">
        <v>1538</v>
      </c>
      <c r="C4300" s="242">
        <v>1</v>
      </c>
    </row>
    <row r="4301" spans="2:3" x14ac:dyDescent="0.25">
      <c r="B4301" s="236" t="s">
        <v>1539</v>
      </c>
      <c r="C4301" s="242">
        <v>1</v>
      </c>
    </row>
    <row r="4302" spans="2:3" x14ac:dyDescent="0.25">
      <c r="B4302" s="236" t="s">
        <v>1539</v>
      </c>
      <c r="C4302" s="242">
        <v>1</v>
      </c>
    </row>
    <row r="4303" spans="2:3" x14ac:dyDescent="0.25">
      <c r="B4303" s="236" t="s">
        <v>1539</v>
      </c>
      <c r="C4303" s="242">
        <v>1</v>
      </c>
    </row>
    <row r="4304" spans="2:3" x14ac:dyDescent="0.25">
      <c r="B4304" s="236" t="s">
        <v>1540</v>
      </c>
      <c r="C4304" s="242">
        <v>1</v>
      </c>
    </row>
    <row r="4305" spans="2:3" x14ac:dyDescent="0.25">
      <c r="B4305" s="236" t="s">
        <v>1540</v>
      </c>
      <c r="C4305" s="242">
        <v>1</v>
      </c>
    </row>
    <row r="4306" spans="2:3" x14ac:dyDescent="0.25">
      <c r="B4306" s="236" t="s">
        <v>1540</v>
      </c>
      <c r="C4306" s="242">
        <v>1</v>
      </c>
    </row>
    <row r="4307" spans="2:3" x14ac:dyDescent="0.25">
      <c r="B4307" s="236" t="s">
        <v>1541</v>
      </c>
      <c r="C4307" s="242">
        <v>1</v>
      </c>
    </row>
    <row r="4308" spans="2:3" x14ac:dyDescent="0.25">
      <c r="B4308" s="236" t="s">
        <v>1542</v>
      </c>
      <c r="C4308" s="242">
        <v>1</v>
      </c>
    </row>
    <row r="4309" spans="2:3" x14ac:dyDescent="0.25">
      <c r="B4309" s="236" t="s">
        <v>1543</v>
      </c>
      <c r="C4309" s="242">
        <v>1</v>
      </c>
    </row>
    <row r="4310" spans="2:3" x14ac:dyDescent="0.25">
      <c r="B4310" s="236" t="s">
        <v>1544</v>
      </c>
      <c r="C4310" s="242">
        <v>1</v>
      </c>
    </row>
    <row r="4311" spans="2:3" x14ac:dyDescent="0.25">
      <c r="B4311" s="236" t="s">
        <v>1545</v>
      </c>
      <c r="C4311" s="242">
        <v>1</v>
      </c>
    </row>
    <row r="4312" spans="2:3" x14ac:dyDescent="0.25">
      <c r="B4312" s="236" t="s">
        <v>1546</v>
      </c>
      <c r="C4312" s="242">
        <v>1</v>
      </c>
    </row>
    <row r="4313" spans="2:3" x14ac:dyDescent="0.25">
      <c r="B4313" s="236" t="s">
        <v>1546</v>
      </c>
      <c r="C4313" s="242">
        <v>1</v>
      </c>
    </row>
    <row r="4314" spans="2:3" x14ac:dyDescent="0.25">
      <c r="B4314" s="236" t="s">
        <v>1547</v>
      </c>
      <c r="C4314" s="242">
        <v>1</v>
      </c>
    </row>
    <row r="4315" spans="2:3" x14ac:dyDescent="0.25">
      <c r="B4315" s="236" t="s">
        <v>1548</v>
      </c>
      <c r="C4315" s="242">
        <v>1</v>
      </c>
    </row>
    <row r="4316" spans="2:3" x14ac:dyDescent="0.25">
      <c r="B4316" s="236" t="s">
        <v>1549</v>
      </c>
      <c r="C4316" s="242">
        <v>1</v>
      </c>
    </row>
    <row r="4317" spans="2:3" x14ac:dyDescent="0.25">
      <c r="B4317" s="236" t="s">
        <v>1549</v>
      </c>
      <c r="C4317" s="242">
        <v>1</v>
      </c>
    </row>
    <row r="4318" spans="2:3" x14ac:dyDescent="0.25">
      <c r="B4318" s="236" t="s">
        <v>1549</v>
      </c>
      <c r="C4318" s="242">
        <v>1</v>
      </c>
    </row>
    <row r="4319" spans="2:3" x14ac:dyDescent="0.25">
      <c r="B4319" s="236" t="s">
        <v>1549</v>
      </c>
      <c r="C4319" s="242">
        <v>1</v>
      </c>
    </row>
    <row r="4320" spans="2:3" x14ac:dyDescent="0.25">
      <c r="B4320" s="236" t="s">
        <v>1549</v>
      </c>
      <c r="C4320" s="242">
        <v>1</v>
      </c>
    </row>
    <row r="4321" spans="2:3" x14ac:dyDescent="0.25">
      <c r="B4321" s="236" t="s">
        <v>1549</v>
      </c>
      <c r="C4321" s="242">
        <v>1</v>
      </c>
    </row>
    <row r="4322" spans="2:3" x14ac:dyDescent="0.25">
      <c r="B4322" s="236" t="s">
        <v>1549</v>
      </c>
      <c r="C4322" s="242">
        <v>1</v>
      </c>
    </row>
    <row r="4323" spans="2:3" x14ac:dyDescent="0.25">
      <c r="B4323" s="236" t="s">
        <v>1549</v>
      </c>
      <c r="C4323" s="242">
        <v>1</v>
      </c>
    </row>
    <row r="4324" spans="2:3" x14ac:dyDescent="0.25">
      <c r="B4324" s="236" t="s">
        <v>1549</v>
      </c>
      <c r="C4324" s="242">
        <v>1</v>
      </c>
    </row>
    <row r="4325" spans="2:3" x14ac:dyDescent="0.25">
      <c r="B4325" s="236" t="s">
        <v>1549</v>
      </c>
      <c r="C4325" s="242">
        <v>1</v>
      </c>
    </row>
    <row r="4326" spans="2:3" x14ac:dyDescent="0.25">
      <c r="B4326" s="236" t="s">
        <v>1549</v>
      </c>
      <c r="C4326" s="242">
        <v>1</v>
      </c>
    </row>
    <row r="4327" spans="2:3" x14ac:dyDescent="0.25">
      <c r="B4327" s="236" t="s">
        <v>1549</v>
      </c>
      <c r="C4327" s="242">
        <v>1</v>
      </c>
    </row>
    <row r="4328" spans="2:3" x14ac:dyDescent="0.25">
      <c r="B4328" s="236" t="s">
        <v>1549</v>
      </c>
      <c r="C4328" s="242">
        <v>1</v>
      </c>
    </row>
    <row r="4329" spans="2:3" x14ac:dyDescent="0.25">
      <c r="B4329" s="236" t="s">
        <v>1549</v>
      </c>
      <c r="C4329" s="242">
        <v>1</v>
      </c>
    </row>
    <row r="4330" spans="2:3" x14ac:dyDescent="0.25">
      <c r="B4330" s="236" t="s">
        <v>1549</v>
      </c>
      <c r="C4330" s="242">
        <v>1</v>
      </c>
    </row>
    <row r="4331" spans="2:3" x14ac:dyDescent="0.25">
      <c r="B4331" s="236" t="s">
        <v>1549</v>
      </c>
      <c r="C4331" s="242">
        <v>1</v>
      </c>
    </row>
    <row r="4332" spans="2:3" x14ac:dyDescent="0.25">
      <c r="B4332" s="236" t="s">
        <v>1549</v>
      </c>
      <c r="C4332" s="242">
        <v>1</v>
      </c>
    </row>
    <row r="4333" spans="2:3" x14ac:dyDescent="0.25">
      <c r="B4333" s="236" t="s">
        <v>1549</v>
      </c>
      <c r="C4333" s="242">
        <v>1</v>
      </c>
    </row>
    <row r="4334" spans="2:3" x14ac:dyDescent="0.25">
      <c r="B4334" s="236" t="s">
        <v>1549</v>
      </c>
      <c r="C4334" s="242">
        <v>1</v>
      </c>
    </row>
    <row r="4335" spans="2:3" x14ac:dyDescent="0.25">
      <c r="B4335" s="236" t="s">
        <v>1549</v>
      </c>
      <c r="C4335" s="242">
        <v>1</v>
      </c>
    </row>
    <row r="4336" spans="2:3" x14ac:dyDescent="0.25">
      <c r="B4336" s="236" t="s">
        <v>1549</v>
      </c>
      <c r="C4336" s="242">
        <v>1</v>
      </c>
    </row>
    <row r="4337" spans="2:3" x14ac:dyDescent="0.25">
      <c r="B4337" s="236" t="s">
        <v>1549</v>
      </c>
      <c r="C4337" s="242">
        <v>1</v>
      </c>
    </row>
    <row r="4338" spans="2:3" x14ac:dyDescent="0.25">
      <c r="B4338" s="236" t="s">
        <v>1549</v>
      </c>
      <c r="C4338" s="242">
        <v>1</v>
      </c>
    </row>
    <row r="4339" spans="2:3" x14ac:dyDescent="0.25">
      <c r="B4339" s="236" t="s">
        <v>1549</v>
      </c>
      <c r="C4339" s="242">
        <v>1</v>
      </c>
    </row>
    <row r="4340" spans="2:3" x14ac:dyDescent="0.25">
      <c r="B4340" s="236" t="s">
        <v>1549</v>
      </c>
      <c r="C4340" s="242">
        <v>1</v>
      </c>
    </row>
    <row r="4341" spans="2:3" x14ac:dyDescent="0.25">
      <c r="B4341" s="236" t="s">
        <v>1549</v>
      </c>
      <c r="C4341" s="242">
        <v>1</v>
      </c>
    </row>
    <row r="4342" spans="2:3" x14ac:dyDescent="0.25">
      <c r="B4342" s="236" t="s">
        <v>1549</v>
      </c>
      <c r="C4342" s="242">
        <v>1</v>
      </c>
    </row>
    <row r="4343" spans="2:3" x14ac:dyDescent="0.25">
      <c r="B4343" s="236" t="s">
        <v>1549</v>
      </c>
      <c r="C4343" s="242">
        <v>1</v>
      </c>
    </row>
    <row r="4344" spans="2:3" x14ac:dyDescent="0.25">
      <c r="B4344" s="236" t="s">
        <v>1549</v>
      </c>
      <c r="C4344" s="242">
        <v>1</v>
      </c>
    </row>
    <row r="4345" spans="2:3" x14ac:dyDescent="0.25">
      <c r="B4345" s="236" t="s">
        <v>1549</v>
      </c>
      <c r="C4345" s="242">
        <v>1</v>
      </c>
    </row>
    <row r="4346" spans="2:3" x14ac:dyDescent="0.25">
      <c r="B4346" s="236" t="s">
        <v>1549</v>
      </c>
      <c r="C4346" s="242">
        <v>1</v>
      </c>
    </row>
    <row r="4347" spans="2:3" x14ac:dyDescent="0.25">
      <c r="B4347" s="236" t="s">
        <v>1549</v>
      </c>
      <c r="C4347" s="242">
        <v>1</v>
      </c>
    </row>
    <row r="4348" spans="2:3" x14ac:dyDescent="0.25">
      <c r="B4348" s="236" t="s">
        <v>1549</v>
      </c>
      <c r="C4348" s="242">
        <v>1</v>
      </c>
    </row>
    <row r="4349" spans="2:3" x14ac:dyDescent="0.25">
      <c r="B4349" s="236" t="s">
        <v>1549</v>
      </c>
      <c r="C4349" s="242">
        <v>1</v>
      </c>
    </row>
    <row r="4350" spans="2:3" x14ac:dyDescent="0.25">
      <c r="B4350" s="236" t="s">
        <v>1550</v>
      </c>
      <c r="C4350" s="242">
        <v>1</v>
      </c>
    </row>
    <row r="4351" spans="2:3" x14ac:dyDescent="0.25">
      <c r="B4351" s="236" t="s">
        <v>1551</v>
      </c>
      <c r="C4351" s="242">
        <v>1</v>
      </c>
    </row>
    <row r="4352" spans="2:3" x14ac:dyDescent="0.25">
      <c r="B4352" s="236" t="s">
        <v>1552</v>
      </c>
      <c r="C4352" s="242">
        <v>1</v>
      </c>
    </row>
    <row r="4353" spans="2:3" x14ac:dyDescent="0.25">
      <c r="B4353" s="236" t="s">
        <v>1553</v>
      </c>
      <c r="C4353" s="242">
        <v>1</v>
      </c>
    </row>
    <row r="4354" spans="2:3" x14ac:dyDescent="0.25">
      <c r="B4354" s="236" t="s">
        <v>1554</v>
      </c>
      <c r="C4354" s="242">
        <v>1</v>
      </c>
    </row>
    <row r="4355" spans="2:3" x14ac:dyDescent="0.25">
      <c r="B4355" s="236" t="s">
        <v>1555</v>
      </c>
      <c r="C4355" s="242">
        <v>1</v>
      </c>
    </row>
    <row r="4356" spans="2:3" x14ac:dyDescent="0.25">
      <c r="B4356" s="236" t="s">
        <v>1556</v>
      </c>
      <c r="C4356" s="242">
        <v>1</v>
      </c>
    </row>
    <row r="4357" spans="2:3" x14ac:dyDescent="0.25">
      <c r="B4357" s="236" t="s">
        <v>1557</v>
      </c>
      <c r="C4357" s="242">
        <v>1</v>
      </c>
    </row>
    <row r="4358" spans="2:3" x14ac:dyDescent="0.25">
      <c r="B4358" s="236" t="s">
        <v>1558</v>
      </c>
      <c r="C4358" s="242">
        <v>1</v>
      </c>
    </row>
    <row r="4359" spans="2:3" x14ac:dyDescent="0.25">
      <c r="B4359" s="236" t="s">
        <v>1559</v>
      </c>
      <c r="C4359" s="242">
        <v>1</v>
      </c>
    </row>
    <row r="4360" spans="2:3" x14ac:dyDescent="0.25">
      <c r="B4360" s="236" t="s">
        <v>1560</v>
      </c>
      <c r="C4360" s="242">
        <v>1</v>
      </c>
    </row>
    <row r="4361" spans="2:3" x14ac:dyDescent="0.25">
      <c r="B4361" s="236" t="s">
        <v>1561</v>
      </c>
      <c r="C4361" s="242">
        <v>1</v>
      </c>
    </row>
    <row r="4362" spans="2:3" x14ac:dyDescent="0.25">
      <c r="B4362" s="236" t="s">
        <v>1562</v>
      </c>
      <c r="C4362" s="242">
        <v>1</v>
      </c>
    </row>
    <row r="4363" spans="2:3" x14ac:dyDescent="0.25">
      <c r="B4363" s="236" t="s">
        <v>1563</v>
      </c>
      <c r="C4363" s="242">
        <v>1</v>
      </c>
    </row>
    <row r="4364" spans="2:3" x14ac:dyDescent="0.25">
      <c r="B4364" s="236" t="s">
        <v>1564</v>
      </c>
      <c r="C4364" s="242">
        <v>1</v>
      </c>
    </row>
    <row r="4365" spans="2:3" x14ac:dyDescent="0.25">
      <c r="B4365" s="236" t="s">
        <v>1565</v>
      </c>
      <c r="C4365" s="242">
        <v>1</v>
      </c>
    </row>
    <row r="4366" spans="2:3" x14ac:dyDescent="0.25">
      <c r="B4366" s="236" t="s">
        <v>1566</v>
      </c>
      <c r="C4366" s="242">
        <v>1</v>
      </c>
    </row>
    <row r="4367" spans="2:3" x14ac:dyDescent="0.25">
      <c r="B4367" s="236" t="s">
        <v>1567</v>
      </c>
      <c r="C4367" s="242">
        <v>1</v>
      </c>
    </row>
    <row r="4368" spans="2:3" x14ac:dyDescent="0.25">
      <c r="B4368" s="236" t="s">
        <v>1568</v>
      </c>
      <c r="C4368" s="242">
        <v>1</v>
      </c>
    </row>
    <row r="4369" spans="2:3" x14ac:dyDescent="0.25">
      <c r="B4369" s="236" t="s">
        <v>1569</v>
      </c>
      <c r="C4369" s="242">
        <v>1</v>
      </c>
    </row>
    <row r="4370" spans="2:3" x14ac:dyDescent="0.25">
      <c r="B4370" s="236" t="s">
        <v>1570</v>
      </c>
      <c r="C4370" s="242">
        <v>1</v>
      </c>
    </row>
    <row r="4371" spans="2:3" x14ac:dyDescent="0.25">
      <c r="B4371" s="236" t="s">
        <v>1571</v>
      </c>
      <c r="C4371" s="242">
        <v>1</v>
      </c>
    </row>
    <row r="4372" spans="2:3" x14ac:dyDescent="0.25">
      <c r="B4372" s="236" t="s">
        <v>1572</v>
      </c>
      <c r="C4372" s="242">
        <v>1</v>
      </c>
    </row>
    <row r="4373" spans="2:3" x14ac:dyDescent="0.25">
      <c r="B4373" s="236" t="s">
        <v>1573</v>
      </c>
      <c r="C4373" s="242">
        <v>1</v>
      </c>
    </row>
    <row r="4374" spans="2:3" x14ac:dyDescent="0.25">
      <c r="B4374" s="236" t="s">
        <v>1574</v>
      </c>
      <c r="C4374" s="242">
        <v>1</v>
      </c>
    </row>
    <row r="4375" spans="2:3" x14ac:dyDescent="0.25">
      <c r="B4375" s="236" t="s">
        <v>1574</v>
      </c>
      <c r="C4375" s="242">
        <v>1</v>
      </c>
    </row>
    <row r="4376" spans="2:3" x14ac:dyDescent="0.25">
      <c r="B4376" s="236" t="s">
        <v>1574</v>
      </c>
      <c r="C4376" s="242">
        <v>1</v>
      </c>
    </row>
    <row r="4377" spans="2:3" x14ac:dyDescent="0.25">
      <c r="B4377" s="236" t="s">
        <v>1549</v>
      </c>
      <c r="C4377" s="242">
        <v>1</v>
      </c>
    </row>
    <row r="4378" spans="2:3" x14ac:dyDescent="0.25">
      <c r="B4378" s="236" t="s">
        <v>1549</v>
      </c>
      <c r="C4378" s="242">
        <v>1</v>
      </c>
    </row>
    <row r="4379" spans="2:3" x14ac:dyDescent="0.25">
      <c r="B4379" s="236" t="s">
        <v>1549</v>
      </c>
      <c r="C4379" s="242">
        <v>1</v>
      </c>
    </row>
    <row r="4380" spans="2:3" x14ac:dyDescent="0.25">
      <c r="B4380" s="236" t="s">
        <v>1549</v>
      </c>
      <c r="C4380" s="242">
        <v>1</v>
      </c>
    </row>
    <row r="4381" spans="2:3" x14ac:dyDescent="0.25">
      <c r="B4381" s="236" t="s">
        <v>1549</v>
      </c>
      <c r="C4381" s="242">
        <v>1</v>
      </c>
    </row>
    <row r="4382" spans="2:3" x14ac:dyDescent="0.25">
      <c r="B4382" s="236" t="s">
        <v>1575</v>
      </c>
      <c r="C4382" s="242">
        <v>1</v>
      </c>
    </row>
    <row r="4383" spans="2:3" x14ac:dyDescent="0.25">
      <c r="B4383" s="236" t="s">
        <v>1576</v>
      </c>
      <c r="C4383" s="242">
        <v>1</v>
      </c>
    </row>
    <row r="4384" spans="2:3" x14ac:dyDescent="0.25">
      <c r="B4384" s="236" t="s">
        <v>1577</v>
      </c>
      <c r="C4384" s="242">
        <v>1</v>
      </c>
    </row>
    <row r="4385" spans="2:3" x14ac:dyDescent="0.25">
      <c r="B4385" s="236" t="s">
        <v>1577</v>
      </c>
      <c r="C4385" s="242">
        <v>1</v>
      </c>
    </row>
    <row r="4386" spans="2:3" x14ac:dyDescent="0.25">
      <c r="B4386" s="236" t="s">
        <v>1578</v>
      </c>
      <c r="C4386" s="242">
        <v>1</v>
      </c>
    </row>
    <row r="4387" spans="2:3" x14ac:dyDescent="0.25">
      <c r="B4387" s="236" t="s">
        <v>1549</v>
      </c>
      <c r="C4387" s="242">
        <v>1</v>
      </c>
    </row>
    <row r="4388" spans="2:3" x14ac:dyDescent="0.25">
      <c r="B4388" s="236" t="s">
        <v>1549</v>
      </c>
      <c r="C4388" s="242">
        <v>1</v>
      </c>
    </row>
    <row r="4389" spans="2:3" x14ac:dyDescent="0.25">
      <c r="B4389" s="236" t="s">
        <v>1549</v>
      </c>
      <c r="C4389" s="242">
        <v>1</v>
      </c>
    </row>
    <row r="4390" spans="2:3" x14ac:dyDescent="0.25">
      <c r="B4390" s="236" t="s">
        <v>1549</v>
      </c>
      <c r="C4390" s="242">
        <v>1</v>
      </c>
    </row>
    <row r="4391" spans="2:3" x14ac:dyDescent="0.25">
      <c r="B4391" s="236" t="s">
        <v>1549</v>
      </c>
      <c r="C4391" s="242">
        <v>1</v>
      </c>
    </row>
    <row r="4392" spans="2:3" x14ac:dyDescent="0.25">
      <c r="B4392" s="236" t="s">
        <v>1549</v>
      </c>
      <c r="C4392" s="242">
        <v>1</v>
      </c>
    </row>
    <row r="4393" spans="2:3" x14ac:dyDescent="0.25">
      <c r="B4393" s="236" t="s">
        <v>1549</v>
      </c>
      <c r="C4393" s="242">
        <v>1</v>
      </c>
    </row>
    <row r="4394" spans="2:3" x14ac:dyDescent="0.25">
      <c r="B4394" s="236" t="s">
        <v>1549</v>
      </c>
      <c r="C4394" s="242">
        <v>1</v>
      </c>
    </row>
    <row r="4395" spans="2:3" x14ac:dyDescent="0.25">
      <c r="B4395" s="236" t="s">
        <v>1579</v>
      </c>
      <c r="C4395" s="242">
        <v>1</v>
      </c>
    </row>
    <row r="4396" spans="2:3" x14ac:dyDescent="0.25">
      <c r="B4396" s="236" t="s">
        <v>1580</v>
      </c>
      <c r="C4396" s="242">
        <v>1</v>
      </c>
    </row>
    <row r="4397" spans="2:3" x14ac:dyDescent="0.25">
      <c r="B4397" s="236" t="s">
        <v>1581</v>
      </c>
      <c r="C4397" s="242">
        <v>1</v>
      </c>
    </row>
    <row r="4398" spans="2:3" x14ac:dyDescent="0.25">
      <c r="B4398" s="236" t="s">
        <v>1582</v>
      </c>
      <c r="C4398" s="242">
        <v>1</v>
      </c>
    </row>
    <row r="4399" spans="2:3" x14ac:dyDescent="0.25">
      <c r="B4399" s="236" t="s">
        <v>1549</v>
      </c>
      <c r="C4399" s="242">
        <v>1</v>
      </c>
    </row>
    <row r="4400" spans="2:3" x14ac:dyDescent="0.25">
      <c r="B4400" s="236" t="s">
        <v>1549</v>
      </c>
      <c r="C4400" s="242">
        <v>1</v>
      </c>
    </row>
    <row r="4401" spans="2:3" x14ac:dyDescent="0.25">
      <c r="B4401" s="236" t="s">
        <v>1549</v>
      </c>
      <c r="C4401" s="242">
        <v>1</v>
      </c>
    </row>
    <row r="4402" spans="2:3" x14ac:dyDescent="0.25">
      <c r="B4402" s="236" t="s">
        <v>1549</v>
      </c>
      <c r="C4402" s="242">
        <v>1</v>
      </c>
    </row>
    <row r="4403" spans="2:3" x14ac:dyDescent="0.25">
      <c r="B4403" s="236" t="s">
        <v>1549</v>
      </c>
      <c r="C4403" s="242">
        <v>1</v>
      </c>
    </row>
    <row r="4404" spans="2:3" x14ac:dyDescent="0.25">
      <c r="B4404" s="236" t="s">
        <v>1549</v>
      </c>
      <c r="C4404" s="242">
        <v>1</v>
      </c>
    </row>
    <row r="4405" spans="2:3" x14ac:dyDescent="0.25">
      <c r="B4405" s="236" t="s">
        <v>1549</v>
      </c>
      <c r="C4405" s="242">
        <v>1</v>
      </c>
    </row>
    <row r="4406" spans="2:3" x14ac:dyDescent="0.25">
      <c r="B4406" s="236" t="s">
        <v>1549</v>
      </c>
      <c r="C4406" s="242">
        <v>1</v>
      </c>
    </row>
    <row r="4407" spans="2:3" x14ac:dyDescent="0.25">
      <c r="B4407" s="236" t="s">
        <v>1583</v>
      </c>
      <c r="C4407" s="242">
        <v>1</v>
      </c>
    </row>
    <row r="4408" spans="2:3" x14ac:dyDescent="0.25">
      <c r="B4408" s="236" t="s">
        <v>1583</v>
      </c>
      <c r="C4408" s="242">
        <v>1</v>
      </c>
    </row>
    <row r="4409" spans="2:3" x14ac:dyDescent="0.25">
      <c r="B4409" s="236" t="s">
        <v>1583</v>
      </c>
      <c r="C4409" s="242">
        <v>1</v>
      </c>
    </row>
    <row r="4410" spans="2:3" x14ac:dyDescent="0.25">
      <c r="B4410" s="236" t="s">
        <v>1583</v>
      </c>
      <c r="C4410" s="242">
        <v>1</v>
      </c>
    </row>
    <row r="4411" spans="2:3" x14ac:dyDescent="0.25">
      <c r="B4411" s="236" t="s">
        <v>1583</v>
      </c>
      <c r="C4411" s="242">
        <v>1</v>
      </c>
    </row>
    <row r="4412" spans="2:3" x14ac:dyDescent="0.25">
      <c r="B4412" s="236" t="s">
        <v>1583</v>
      </c>
      <c r="C4412" s="242">
        <v>1</v>
      </c>
    </row>
    <row r="4413" spans="2:3" x14ac:dyDescent="0.25">
      <c r="B4413" s="236" t="s">
        <v>1583</v>
      </c>
      <c r="C4413" s="242">
        <v>1</v>
      </c>
    </row>
    <row r="4414" spans="2:3" x14ac:dyDescent="0.25">
      <c r="B4414" s="236" t="s">
        <v>1583</v>
      </c>
      <c r="C4414" s="242">
        <v>1</v>
      </c>
    </row>
    <row r="4415" spans="2:3" x14ac:dyDescent="0.25">
      <c r="B4415" s="236" t="s">
        <v>1583</v>
      </c>
      <c r="C4415" s="242">
        <v>1</v>
      </c>
    </row>
    <row r="4416" spans="2:3" x14ac:dyDescent="0.25">
      <c r="B4416" s="236" t="s">
        <v>1583</v>
      </c>
      <c r="C4416" s="242">
        <v>1</v>
      </c>
    </row>
    <row r="4417" spans="2:3" x14ac:dyDescent="0.25">
      <c r="B4417" s="236" t="s">
        <v>1583</v>
      </c>
      <c r="C4417" s="242">
        <v>1</v>
      </c>
    </row>
    <row r="4418" spans="2:3" x14ac:dyDescent="0.25">
      <c r="B4418" s="236" t="s">
        <v>1583</v>
      </c>
      <c r="C4418" s="242">
        <v>1</v>
      </c>
    </row>
    <row r="4419" spans="2:3" x14ac:dyDescent="0.25">
      <c r="B4419" s="236" t="s">
        <v>1583</v>
      </c>
      <c r="C4419" s="242">
        <v>1</v>
      </c>
    </row>
    <row r="4420" spans="2:3" x14ac:dyDescent="0.25">
      <c r="B4420" s="236" t="s">
        <v>1583</v>
      </c>
      <c r="C4420" s="242">
        <v>1</v>
      </c>
    </row>
    <row r="4421" spans="2:3" x14ac:dyDescent="0.25">
      <c r="B4421" s="236" t="s">
        <v>1583</v>
      </c>
      <c r="C4421" s="242">
        <v>1</v>
      </c>
    </row>
    <row r="4422" spans="2:3" x14ac:dyDescent="0.25">
      <c r="B4422" s="236" t="s">
        <v>1583</v>
      </c>
      <c r="C4422" s="242">
        <v>1</v>
      </c>
    </row>
    <row r="4423" spans="2:3" x14ac:dyDescent="0.25">
      <c r="B4423" s="236" t="s">
        <v>1583</v>
      </c>
      <c r="C4423" s="242">
        <v>1</v>
      </c>
    </row>
    <row r="4424" spans="2:3" x14ac:dyDescent="0.25">
      <c r="B4424" s="236" t="s">
        <v>1583</v>
      </c>
      <c r="C4424" s="242">
        <v>1</v>
      </c>
    </row>
    <row r="4425" spans="2:3" x14ac:dyDescent="0.25">
      <c r="B4425" s="236" t="s">
        <v>1583</v>
      </c>
      <c r="C4425" s="242">
        <v>1</v>
      </c>
    </row>
    <row r="4426" spans="2:3" x14ac:dyDescent="0.25">
      <c r="B4426" s="236" t="s">
        <v>1583</v>
      </c>
      <c r="C4426" s="242">
        <v>1</v>
      </c>
    </row>
    <row r="4427" spans="2:3" x14ac:dyDescent="0.25">
      <c r="B4427" s="236" t="s">
        <v>1583</v>
      </c>
      <c r="C4427" s="242">
        <v>1</v>
      </c>
    </row>
    <row r="4428" spans="2:3" x14ac:dyDescent="0.25">
      <c r="B4428" s="236" t="s">
        <v>1583</v>
      </c>
      <c r="C4428" s="242">
        <v>1</v>
      </c>
    </row>
    <row r="4429" spans="2:3" x14ac:dyDescent="0.25">
      <c r="B4429" s="236" t="s">
        <v>1583</v>
      </c>
      <c r="C4429" s="242">
        <v>1</v>
      </c>
    </row>
    <row r="4430" spans="2:3" x14ac:dyDescent="0.25">
      <c r="B4430" s="236" t="s">
        <v>1583</v>
      </c>
      <c r="C4430" s="242">
        <v>1</v>
      </c>
    </row>
    <row r="4431" spans="2:3" x14ac:dyDescent="0.25">
      <c r="B4431" s="236" t="s">
        <v>1583</v>
      </c>
      <c r="C4431" s="242">
        <v>1</v>
      </c>
    </row>
    <row r="4432" spans="2:3" x14ac:dyDescent="0.25">
      <c r="B4432" s="236" t="s">
        <v>1584</v>
      </c>
      <c r="C4432" s="242">
        <v>1</v>
      </c>
    </row>
    <row r="4433" spans="2:3" x14ac:dyDescent="0.25">
      <c r="B4433" s="236" t="s">
        <v>1584</v>
      </c>
      <c r="C4433" s="242">
        <v>1</v>
      </c>
    </row>
    <row r="4434" spans="2:3" x14ac:dyDescent="0.25">
      <c r="B4434" s="236" t="s">
        <v>1584</v>
      </c>
      <c r="C4434" s="242">
        <v>1</v>
      </c>
    </row>
    <row r="4435" spans="2:3" x14ac:dyDescent="0.25">
      <c r="B4435" s="236" t="s">
        <v>1584</v>
      </c>
      <c r="C4435" s="242">
        <v>1</v>
      </c>
    </row>
    <row r="4436" spans="2:3" x14ac:dyDescent="0.25">
      <c r="B4436" s="236" t="s">
        <v>1584</v>
      </c>
      <c r="C4436" s="242">
        <v>1</v>
      </c>
    </row>
    <row r="4437" spans="2:3" x14ac:dyDescent="0.25">
      <c r="B4437" s="236" t="s">
        <v>1585</v>
      </c>
      <c r="C4437" s="242">
        <v>1</v>
      </c>
    </row>
    <row r="4438" spans="2:3" x14ac:dyDescent="0.25">
      <c r="B4438" s="236" t="s">
        <v>1585</v>
      </c>
      <c r="C4438" s="242">
        <v>1</v>
      </c>
    </row>
    <row r="4439" spans="2:3" x14ac:dyDescent="0.25">
      <c r="B4439" s="236" t="s">
        <v>1586</v>
      </c>
      <c r="C4439" s="242">
        <v>1</v>
      </c>
    </row>
    <row r="4440" spans="2:3" x14ac:dyDescent="0.25">
      <c r="B4440" s="236" t="s">
        <v>1586</v>
      </c>
      <c r="C4440" s="242">
        <v>1</v>
      </c>
    </row>
    <row r="4441" spans="2:3" x14ac:dyDescent="0.25">
      <c r="B4441" s="236" t="s">
        <v>1586</v>
      </c>
      <c r="C4441" s="242">
        <v>1</v>
      </c>
    </row>
    <row r="4442" spans="2:3" x14ac:dyDescent="0.25">
      <c r="B4442" s="236" t="s">
        <v>1586</v>
      </c>
      <c r="C4442" s="242">
        <v>1</v>
      </c>
    </row>
    <row r="4443" spans="2:3" x14ac:dyDescent="0.25">
      <c r="B4443" s="236" t="s">
        <v>1586</v>
      </c>
      <c r="C4443" s="242">
        <v>1</v>
      </c>
    </row>
    <row r="4444" spans="2:3" x14ac:dyDescent="0.25">
      <c r="B4444" s="236" t="s">
        <v>1586</v>
      </c>
      <c r="C4444" s="242">
        <v>1</v>
      </c>
    </row>
    <row r="4445" spans="2:3" x14ac:dyDescent="0.25">
      <c r="B4445" s="236" t="s">
        <v>1586</v>
      </c>
      <c r="C4445" s="242">
        <v>1</v>
      </c>
    </row>
    <row r="4446" spans="2:3" x14ac:dyDescent="0.25">
      <c r="B4446" s="236" t="s">
        <v>1586</v>
      </c>
      <c r="C4446" s="242">
        <v>1</v>
      </c>
    </row>
    <row r="4447" spans="2:3" x14ac:dyDescent="0.25">
      <c r="B4447" s="236" t="s">
        <v>1586</v>
      </c>
      <c r="C4447" s="242">
        <v>1</v>
      </c>
    </row>
    <row r="4448" spans="2:3" x14ac:dyDescent="0.25">
      <c r="B4448" s="236" t="s">
        <v>1586</v>
      </c>
      <c r="C4448" s="242">
        <v>1</v>
      </c>
    </row>
    <row r="4449" spans="2:3" x14ac:dyDescent="0.25">
      <c r="B4449" s="236" t="s">
        <v>1587</v>
      </c>
      <c r="C4449" s="242">
        <v>1</v>
      </c>
    </row>
    <row r="4450" spans="2:3" x14ac:dyDescent="0.25">
      <c r="B4450" s="236" t="s">
        <v>1587</v>
      </c>
      <c r="C4450" s="242">
        <v>1</v>
      </c>
    </row>
    <row r="4451" spans="2:3" x14ac:dyDescent="0.25">
      <c r="B4451" s="236" t="s">
        <v>1588</v>
      </c>
      <c r="C4451" s="242">
        <v>1</v>
      </c>
    </row>
    <row r="4452" spans="2:3" x14ac:dyDescent="0.25">
      <c r="B4452" s="236" t="s">
        <v>1588</v>
      </c>
      <c r="C4452" s="242">
        <v>1</v>
      </c>
    </row>
    <row r="4453" spans="2:3" x14ac:dyDescent="0.25">
      <c r="B4453" s="236" t="s">
        <v>1589</v>
      </c>
      <c r="C4453" s="242">
        <v>1</v>
      </c>
    </row>
    <row r="4454" spans="2:3" x14ac:dyDescent="0.25">
      <c r="C4454" s="234">
        <f>SUM(C19:C4453)</f>
        <v>4435</v>
      </c>
    </row>
  </sheetData>
  <mergeCells count="2">
    <mergeCell ref="B1:J1"/>
    <mergeCell ref="B2:J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D1796"/>
  <sheetViews>
    <sheetView topLeftCell="A189" workbookViewId="0">
      <selection activeCell="B3" sqref="B3:D209"/>
    </sheetView>
  </sheetViews>
  <sheetFormatPr defaultRowHeight="13.5" x14ac:dyDescent="0.25"/>
  <cols>
    <col min="3" max="3" width="10.78515625" bestFit="1" customWidth="1"/>
    <col min="4" max="4" width="11.5" bestFit="1" customWidth="1"/>
  </cols>
  <sheetData>
    <row r="1" spans="2:4" s="234" customFormat="1" x14ac:dyDescent="0.25"/>
    <row r="3" spans="2:4" ht="27" x14ac:dyDescent="0.25">
      <c r="B3" s="237" t="s">
        <v>185</v>
      </c>
      <c r="C3" s="238" t="s">
        <v>186</v>
      </c>
      <c r="D3" s="238" t="s">
        <v>187</v>
      </c>
    </row>
    <row r="4" spans="2:4" x14ac:dyDescent="0.25">
      <c r="B4" s="239">
        <v>44013</v>
      </c>
      <c r="C4" s="236" t="s">
        <v>188</v>
      </c>
      <c r="D4" s="240">
        <v>6151.21</v>
      </c>
    </row>
    <row r="5" spans="2:4" x14ac:dyDescent="0.25">
      <c r="B5" s="239">
        <v>44014</v>
      </c>
      <c r="C5" s="236" t="s">
        <v>189</v>
      </c>
      <c r="D5" s="240">
        <v>22914.69</v>
      </c>
    </row>
    <row r="6" spans="2:4" x14ac:dyDescent="0.25">
      <c r="B6" s="239">
        <v>44015</v>
      </c>
      <c r="C6" s="236" t="s">
        <v>190</v>
      </c>
      <c r="D6" s="240">
        <v>25200.720000000001</v>
      </c>
    </row>
    <row r="7" spans="2:4" x14ac:dyDescent="0.25">
      <c r="B7" s="239">
        <v>44017</v>
      </c>
      <c r="C7" s="236" t="s">
        <v>191</v>
      </c>
      <c r="D7" s="240">
        <v>72.05</v>
      </c>
    </row>
    <row r="8" spans="2:4" x14ac:dyDescent="0.25">
      <c r="B8" s="239">
        <v>44018</v>
      </c>
      <c r="C8" s="236" t="s">
        <v>192</v>
      </c>
      <c r="D8" s="240">
        <v>1093.56</v>
      </c>
    </row>
    <row r="9" spans="2:4" x14ac:dyDescent="0.25">
      <c r="B9" s="239">
        <v>44020</v>
      </c>
      <c r="C9" s="236" t="s">
        <v>193</v>
      </c>
      <c r="D9" s="240">
        <v>617.95000000000005</v>
      </c>
    </row>
    <row r="10" spans="2:4" x14ac:dyDescent="0.25">
      <c r="B10" s="239">
        <v>44021</v>
      </c>
      <c r="C10" s="236" t="s">
        <v>194</v>
      </c>
      <c r="D10" s="240">
        <v>3214.21</v>
      </c>
    </row>
    <row r="11" spans="2:4" x14ac:dyDescent="0.25">
      <c r="B11" s="239">
        <v>44023</v>
      </c>
      <c r="C11" s="236" t="s">
        <v>195</v>
      </c>
      <c r="D11" s="240">
        <v>1199.48</v>
      </c>
    </row>
    <row r="12" spans="2:4" x14ac:dyDescent="0.25">
      <c r="B12" s="239">
        <v>44024</v>
      </c>
      <c r="C12" s="236" t="s">
        <v>196</v>
      </c>
      <c r="D12" s="240">
        <v>3565.93</v>
      </c>
    </row>
    <row r="13" spans="2:4" x14ac:dyDescent="0.25">
      <c r="B13" s="239">
        <v>44025</v>
      </c>
      <c r="C13" s="236" t="s">
        <v>197</v>
      </c>
      <c r="D13" s="240">
        <v>1524.56</v>
      </c>
    </row>
    <row r="14" spans="2:4" x14ac:dyDescent="0.25">
      <c r="B14" s="239">
        <v>44026</v>
      </c>
      <c r="C14" s="236" t="s">
        <v>198</v>
      </c>
      <c r="D14" s="240">
        <v>3582.06</v>
      </c>
    </row>
    <row r="15" spans="2:4" x14ac:dyDescent="0.25">
      <c r="B15" s="239">
        <v>44027</v>
      </c>
      <c r="C15" s="236" t="s">
        <v>199</v>
      </c>
      <c r="D15" s="240">
        <v>4988.82</v>
      </c>
    </row>
    <row r="16" spans="2:4" x14ac:dyDescent="0.25">
      <c r="B16" s="239">
        <v>44028</v>
      </c>
      <c r="C16" s="236" t="s">
        <v>200</v>
      </c>
      <c r="D16" s="240">
        <v>1214.52</v>
      </c>
    </row>
    <row r="17" spans="2:4" x14ac:dyDescent="0.25">
      <c r="B17" s="239">
        <v>44029</v>
      </c>
      <c r="C17" s="236" t="s">
        <v>201</v>
      </c>
      <c r="D17" s="240">
        <v>973.18</v>
      </c>
    </row>
    <row r="18" spans="2:4" x14ac:dyDescent="0.25">
      <c r="B18" s="239">
        <v>44030</v>
      </c>
      <c r="C18" s="236" t="s">
        <v>202</v>
      </c>
      <c r="D18" s="240">
        <v>361083.38</v>
      </c>
    </row>
    <row r="19" spans="2:4" x14ac:dyDescent="0.25">
      <c r="B19" s="239">
        <v>44031</v>
      </c>
      <c r="C19" s="236" t="s">
        <v>203</v>
      </c>
      <c r="D19" s="240">
        <v>1312.78</v>
      </c>
    </row>
    <row r="20" spans="2:4" x14ac:dyDescent="0.25">
      <c r="B20" s="239">
        <v>44032</v>
      </c>
      <c r="C20" s="236" t="s">
        <v>204</v>
      </c>
      <c r="D20" s="240">
        <v>372.87</v>
      </c>
    </row>
    <row r="21" spans="2:4" x14ac:dyDescent="0.25">
      <c r="B21" s="239">
        <v>44034</v>
      </c>
      <c r="C21" s="236" t="s">
        <v>205</v>
      </c>
      <c r="D21" s="240">
        <v>8747.11</v>
      </c>
    </row>
    <row r="22" spans="2:4" x14ac:dyDescent="0.25">
      <c r="B22" s="239">
        <v>44036</v>
      </c>
      <c r="C22" s="236" t="s">
        <v>206</v>
      </c>
      <c r="D22" s="240">
        <v>8231.01</v>
      </c>
    </row>
    <row r="23" spans="2:4" x14ac:dyDescent="0.25">
      <c r="B23" s="239">
        <v>44037</v>
      </c>
      <c r="C23" s="236" t="s">
        <v>207</v>
      </c>
      <c r="D23" s="240">
        <v>889.26</v>
      </c>
    </row>
    <row r="24" spans="2:4" x14ac:dyDescent="0.25">
      <c r="B24" s="239">
        <v>44038</v>
      </c>
      <c r="C24" s="236" t="s">
        <v>208</v>
      </c>
      <c r="D24" s="240">
        <v>1356.18</v>
      </c>
    </row>
    <row r="25" spans="2:4" x14ac:dyDescent="0.25">
      <c r="B25" s="239">
        <v>44039</v>
      </c>
      <c r="C25" s="236" t="s">
        <v>209</v>
      </c>
      <c r="D25" s="240">
        <v>27128.48</v>
      </c>
    </row>
    <row r="26" spans="2:4" x14ac:dyDescent="0.25">
      <c r="B26" s="239">
        <v>44040</v>
      </c>
      <c r="C26" s="236" t="s">
        <v>210</v>
      </c>
      <c r="D26" s="240">
        <v>13372.56</v>
      </c>
    </row>
    <row r="27" spans="2:4" x14ac:dyDescent="0.25">
      <c r="B27" s="239">
        <v>44041</v>
      </c>
      <c r="C27" s="236" t="s">
        <v>211</v>
      </c>
      <c r="D27" s="240">
        <v>9065.7000000000007</v>
      </c>
    </row>
    <row r="28" spans="2:4" x14ac:dyDescent="0.25">
      <c r="B28" s="239">
        <v>44046</v>
      </c>
      <c r="C28" s="236" t="s">
        <v>212</v>
      </c>
      <c r="D28" s="240">
        <v>21749.37</v>
      </c>
    </row>
    <row r="29" spans="2:4" x14ac:dyDescent="0.25">
      <c r="B29" s="239">
        <v>44050</v>
      </c>
      <c r="C29" s="236" t="s">
        <v>213</v>
      </c>
      <c r="D29" s="240">
        <v>1486.29</v>
      </c>
    </row>
    <row r="30" spans="2:4" x14ac:dyDescent="0.25">
      <c r="B30" s="239">
        <v>44052</v>
      </c>
      <c r="C30" s="236" t="s">
        <v>214</v>
      </c>
      <c r="D30" s="240">
        <v>3410.02</v>
      </c>
    </row>
    <row r="31" spans="2:4" x14ac:dyDescent="0.25">
      <c r="B31" s="239">
        <v>44053</v>
      </c>
      <c r="C31" s="236" t="s">
        <v>215</v>
      </c>
      <c r="D31" s="240">
        <v>372.87</v>
      </c>
    </row>
    <row r="32" spans="2:4" x14ac:dyDescent="0.25">
      <c r="B32" s="239">
        <v>44054</v>
      </c>
      <c r="C32" s="236" t="s">
        <v>216</v>
      </c>
      <c r="D32" s="240">
        <v>16598.96</v>
      </c>
    </row>
    <row r="33" spans="2:4" x14ac:dyDescent="0.25">
      <c r="B33" s="239">
        <v>44059</v>
      </c>
      <c r="C33" s="236" t="s">
        <v>217</v>
      </c>
      <c r="D33" s="240">
        <v>6663.55</v>
      </c>
    </row>
    <row r="34" spans="2:4" x14ac:dyDescent="0.25">
      <c r="B34" s="239">
        <v>44060</v>
      </c>
      <c r="C34" s="236" t="s">
        <v>218</v>
      </c>
      <c r="D34" s="240">
        <v>85555.82</v>
      </c>
    </row>
    <row r="35" spans="2:4" x14ac:dyDescent="0.25">
      <c r="B35" s="239">
        <v>44061</v>
      </c>
      <c r="C35" s="236" t="s">
        <v>219</v>
      </c>
      <c r="D35" s="240">
        <v>705.81</v>
      </c>
    </row>
    <row r="36" spans="2:4" x14ac:dyDescent="0.25">
      <c r="B36" s="239">
        <v>44062</v>
      </c>
      <c r="C36" s="236" t="s">
        <v>220</v>
      </c>
      <c r="D36" s="240">
        <v>5336.1</v>
      </c>
    </row>
    <row r="37" spans="2:4" x14ac:dyDescent="0.25">
      <c r="B37" s="239">
        <v>44063</v>
      </c>
      <c r="C37" s="236" t="s">
        <v>221</v>
      </c>
      <c r="D37" s="240">
        <v>705.81</v>
      </c>
    </row>
    <row r="38" spans="2:4" x14ac:dyDescent="0.25">
      <c r="B38" s="239">
        <v>44064</v>
      </c>
      <c r="C38" s="236" t="s">
        <v>222</v>
      </c>
      <c r="D38" s="240">
        <v>1328.71</v>
      </c>
    </row>
    <row r="39" spans="2:4" x14ac:dyDescent="0.25">
      <c r="B39" s="239">
        <v>44066</v>
      </c>
      <c r="C39" s="236" t="s">
        <v>223</v>
      </c>
      <c r="D39" s="240">
        <v>1212.02</v>
      </c>
    </row>
    <row r="40" spans="2:4" x14ac:dyDescent="0.25">
      <c r="B40" s="239">
        <v>44068</v>
      </c>
      <c r="C40" s="236" t="s">
        <v>224</v>
      </c>
      <c r="D40" s="240">
        <v>10921.74</v>
      </c>
    </row>
    <row r="41" spans="2:4" x14ac:dyDescent="0.25">
      <c r="B41" s="239">
        <v>44069</v>
      </c>
      <c r="C41" s="236" t="s">
        <v>225</v>
      </c>
      <c r="D41" s="240">
        <v>3766.06</v>
      </c>
    </row>
    <row r="42" spans="2:4" x14ac:dyDescent="0.25">
      <c r="B42" s="239">
        <v>44070</v>
      </c>
      <c r="C42" s="236" t="s">
        <v>226</v>
      </c>
      <c r="D42" s="240">
        <v>63688.3</v>
      </c>
    </row>
    <row r="43" spans="2:4" x14ac:dyDescent="0.25">
      <c r="B43" s="239">
        <v>44073</v>
      </c>
      <c r="C43" s="236" t="s">
        <v>227</v>
      </c>
      <c r="D43" s="240">
        <v>924.92</v>
      </c>
    </row>
    <row r="44" spans="2:4" x14ac:dyDescent="0.25">
      <c r="B44" s="239">
        <v>44074</v>
      </c>
      <c r="C44" s="236" t="s">
        <v>228</v>
      </c>
      <c r="D44" s="240">
        <v>6549.58</v>
      </c>
    </row>
    <row r="45" spans="2:4" x14ac:dyDescent="0.25">
      <c r="B45" s="239">
        <v>44075</v>
      </c>
      <c r="C45" s="236" t="s">
        <v>229</v>
      </c>
      <c r="D45" s="240">
        <v>6078.27</v>
      </c>
    </row>
    <row r="46" spans="2:4" x14ac:dyDescent="0.25">
      <c r="B46" s="239">
        <v>44076</v>
      </c>
      <c r="C46" s="236" t="s">
        <v>230</v>
      </c>
      <c r="D46" s="240">
        <v>24707.31</v>
      </c>
    </row>
    <row r="47" spans="2:4" x14ac:dyDescent="0.25">
      <c r="B47" s="239">
        <v>44077</v>
      </c>
      <c r="C47" s="236" t="s">
        <v>231</v>
      </c>
      <c r="D47" s="240">
        <v>1471.35</v>
      </c>
    </row>
    <row r="48" spans="2:4" x14ac:dyDescent="0.25">
      <c r="B48" s="239">
        <v>44079</v>
      </c>
      <c r="C48" s="236" t="s">
        <v>232</v>
      </c>
      <c r="D48" s="240">
        <v>3028.68</v>
      </c>
    </row>
    <row r="49" spans="2:4" x14ac:dyDescent="0.25">
      <c r="B49" s="239">
        <v>44080</v>
      </c>
      <c r="C49" s="236" t="s">
        <v>233</v>
      </c>
      <c r="D49" s="240">
        <v>445120.28</v>
      </c>
    </row>
    <row r="50" spans="2:4" x14ac:dyDescent="0.25">
      <c r="B50" s="239">
        <v>44081</v>
      </c>
      <c r="C50" s="236" t="s">
        <v>234</v>
      </c>
      <c r="D50" s="240">
        <v>1550.18</v>
      </c>
    </row>
    <row r="51" spans="2:4" x14ac:dyDescent="0.25">
      <c r="B51" s="239">
        <v>44085</v>
      </c>
      <c r="C51" s="236" t="s">
        <v>235</v>
      </c>
      <c r="D51" s="240">
        <v>1336.49</v>
      </c>
    </row>
    <row r="52" spans="2:4" x14ac:dyDescent="0.25">
      <c r="B52" s="239">
        <v>44087</v>
      </c>
      <c r="C52" s="236" t="s">
        <v>236</v>
      </c>
      <c r="D52" s="240">
        <v>3475.97</v>
      </c>
    </row>
    <row r="53" spans="2:4" x14ac:dyDescent="0.25">
      <c r="B53" s="239">
        <v>44089</v>
      </c>
      <c r="C53" s="236" t="s">
        <v>237</v>
      </c>
      <c r="D53" s="240">
        <v>24.84</v>
      </c>
    </row>
    <row r="54" spans="2:4" x14ac:dyDescent="0.25">
      <c r="B54" s="239">
        <v>44090</v>
      </c>
      <c r="C54" s="236" t="s">
        <v>238</v>
      </c>
      <c r="D54" s="240">
        <v>1789.4</v>
      </c>
    </row>
    <row r="55" spans="2:4" x14ac:dyDescent="0.25">
      <c r="B55" s="239">
        <v>44091</v>
      </c>
      <c r="C55" s="236" t="s">
        <v>239</v>
      </c>
      <c r="D55" s="240">
        <v>4011.95</v>
      </c>
    </row>
    <row r="56" spans="2:4" x14ac:dyDescent="0.25">
      <c r="B56" s="239">
        <v>44092</v>
      </c>
      <c r="C56" s="236" t="s">
        <v>240</v>
      </c>
      <c r="D56" s="240">
        <v>9325.02</v>
      </c>
    </row>
    <row r="57" spans="2:4" x14ac:dyDescent="0.25">
      <c r="B57" s="239">
        <v>44093</v>
      </c>
      <c r="C57" s="236" t="s">
        <v>241</v>
      </c>
      <c r="D57" s="240">
        <v>5536.88</v>
      </c>
    </row>
    <row r="58" spans="2:4" x14ac:dyDescent="0.25">
      <c r="B58" s="239">
        <v>44096</v>
      </c>
      <c r="C58" s="236" t="s">
        <v>242</v>
      </c>
      <c r="D58" s="240">
        <v>12544.15</v>
      </c>
    </row>
    <row r="59" spans="2:4" x14ac:dyDescent="0.25">
      <c r="B59" s="239">
        <v>44097</v>
      </c>
      <c r="C59" s="236" t="s">
        <v>243</v>
      </c>
      <c r="D59" s="240">
        <v>8357.9599999999991</v>
      </c>
    </row>
    <row r="60" spans="2:4" x14ac:dyDescent="0.25">
      <c r="B60" s="239">
        <v>44098</v>
      </c>
      <c r="C60" s="236" t="s">
        <v>244</v>
      </c>
      <c r="D60" s="240">
        <v>1138.56</v>
      </c>
    </row>
    <row r="61" spans="2:4" x14ac:dyDescent="0.25">
      <c r="B61" s="239">
        <v>44104</v>
      </c>
      <c r="C61" s="236" t="s">
        <v>245</v>
      </c>
      <c r="D61" s="240">
        <v>5277.81</v>
      </c>
    </row>
    <row r="62" spans="2:4" x14ac:dyDescent="0.25">
      <c r="B62" s="239">
        <v>44106</v>
      </c>
      <c r="C62" s="236" t="s">
        <v>246</v>
      </c>
      <c r="D62" s="240">
        <v>9646.6200000000008</v>
      </c>
    </row>
    <row r="63" spans="2:4" x14ac:dyDescent="0.25">
      <c r="B63" s="239">
        <v>44108</v>
      </c>
      <c r="C63" s="236" t="s">
        <v>247</v>
      </c>
      <c r="D63" s="240">
        <v>3160.64</v>
      </c>
    </row>
    <row r="64" spans="2:4" x14ac:dyDescent="0.25">
      <c r="B64" s="239">
        <v>44109</v>
      </c>
      <c r="C64" s="236" t="s">
        <v>248</v>
      </c>
      <c r="D64" s="240">
        <v>9373.92</v>
      </c>
    </row>
    <row r="65" spans="2:4" x14ac:dyDescent="0.25">
      <c r="B65" s="239">
        <v>44111</v>
      </c>
      <c r="C65" s="236" t="s">
        <v>249</v>
      </c>
      <c r="D65" s="240">
        <v>4697.3999999999996</v>
      </c>
    </row>
    <row r="66" spans="2:4" x14ac:dyDescent="0.25">
      <c r="B66" s="239">
        <v>44114</v>
      </c>
      <c r="C66" s="236" t="s">
        <v>250</v>
      </c>
      <c r="D66" s="240">
        <v>1440.76</v>
      </c>
    </row>
    <row r="67" spans="2:4" x14ac:dyDescent="0.25">
      <c r="B67" s="239">
        <v>44115</v>
      </c>
      <c r="C67" s="236" t="s">
        <v>251</v>
      </c>
      <c r="D67" s="240">
        <v>4444.29</v>
      </c>
    </row>
    <row r="68" spans="2:4" x14ac:dyDescent="0.25">
      <c r="B68" s="239">
        <v>44116</v>
      </c>
      <c r="C68" s="236" t="s">
        <v>252</v>
      </c>
      <c r="D68" s="240">
        <v>1920.84</v>
      </c>
    </row>
    <row r="69" spans="2:4" x14ac:dyDescent="0.25">
      <c r="B69" s="239">
        <v>44117</v>
      </c>
      <c r="C69" s="236" t="s">
        <v>253</v>
      </c>
      <c r="D69" s="240">
        <v>5249.46</v>
      </c>
    </row>
    <row r="70" spans="2:4" x14ac:dyDescent="0.25">
      <c r="B70" s="239">
        <v>44119</v>
      </c>
      <c r="C70" s="236" t="s">
        <v>254</v>
      </c>
      <c r="D70" s="240">
        <v>2396.7600000000002</v>
      </c>
    </row>
    <row r="71" spans="2:4" x14ac:dyDescent="0.25">
      <c r="B71" s="239">
        <v>44120</v>
      </c>
      <c r="C71" s="236" t="s">
        <v>255</v>
      </c>
      <c r="D71" s="240">
        <v>3769.78</v>
      </c>
    </row>
    <row r="72" spans="2:4" x14ac:dyDescent="0.25">
      <c r="B72" s="239">
        <v>44121</v>
      </c>
      <c r="C72" s="236" t="s">
        <v>256</v>
      </c>
      <c r="D72" s="240">
        <v>1022.91</v>
      </c>
    </row>
    <row r="73" spans="2:4" x14ac:dyDescent="0.25">
      <c r="B73" s="239">
        <v>44122</v>
      </c>
      <c r="C73" s="236" t="s">
        <v>257</v>
      </c>
      <c r="D73" s="240">
        <v>24743.66</v>
      </c>
    </row>
    <row r="74" spans="2:4" x14ac:dyDescent="0.25">
      <c r="B74" s="239">
        <v>44123</v>
      </c>
      <c r="C74" s="236" t="s">
        <v>258</v>
      </c>
      <c r="D74" s="240">
        <v>1453.19</v>
      </c>
    </row>
    <row r="75" spans="2:4" x14ac:dyDescent="0.25">
      <c r="B75" s="239">
        <v>44125</v>
      </c>
      <c r="C75" s="236" t="s">
        <v>259</v>
      </c>
      <c r="D75" s="240">
        <v>682.15</v>
      </c>
    </row>
    <row r="76" spans="2:4" x14ac:dyDescent="0.25">
      <c r="B76" s="239">
        <v>44127</v>
      </c>
      <c r="C76" s="236" t="s">
        <v>260</v>
      </c>
      <c r="D76" s="240">
        <v>570.38</v>
      </c>
    </row>
    <row r="77" spans="2:4" x14ac:dyDescent="0.25">
      <c r="B77" s="239">
        <v>44128</v>
      </c>
      <c r="C77" s="236" t="s">
        <v>261</v>
      </c>
      <c r="D77" s="240">
        <v>1591.8</v>
      </c>
    </row>
    <row r="78" spans="2:4" x14ac:dyDescent="0.25">
      <c r="B78" s="239">
        <v>44130</v>
      </c>
      <c r="C78" s="236" t="s">
        <v>262</v>
      </c>
      <c r="D78" s="240">
        <v>4423.72</v>
      </c>
    </row>
    <row r="79" spans="2:4" x14ac:dyDescent="0.25">
      <c r="B79" s="239">
        <v>44131</v>
      </c>
      <c r="C79" s="236" t="s">
        <v>263</v>
      </c>
      <c r="D79" s="240">
        <v>1334.69</v>
      </c>
    </row>
    <row r="80" spans="2:4" x14ac:dyDescent="0.25">
      <c r="B80" s="239">
        <v>44132</v>
      </c>
      <c r="C80" s="236" t="s">
        <v>264</v>
      </c>
      <c r="D80" s="240">
        <v>1443.57</v>
      </c>
    </row>
    <row r="81" spans="2:4" x14ac:dyDescent="0.25">
      <c r="B81" s="239">
        <v>44133</v>
      </c>
      <c r="C81" s="236" t="s">
        <v>265</v>
      </c>
      <c r="D81" s="240">
        <v>12970.84</v>
      </c>
    </row>
    <row r="82" spans="2:4" x14ac:dyDescent="0.25">
      <c r="B82" s="239">
        <v>44134</v>
      </c>
      <c r="C82" s="236" t="s">
        <v>266</v>
      </c>
      <c r="D82" s="240">
        <v>1910.83</v>
      </c>
    </row>
    <row r="83" spans="2:4" x14ac:dyDescent="0.25">
      <c r="B83" s="239">
        <v>44137</v>
      </c>
      <c r="C83" s="236" t="s">
        <v>267</v>
      </c>
      <c r="D83" s="240">
        <v>18135.45</v>
      </c>
    </row>
    <row r="84" spans="2:4" x14ac:dyDescent="0.25">
      <c r="B84" s="239">
        <v>44139</v>
      </c>
      <c r="C84" s="236" t="s">
        <v>268</v>
      </c>
      <c r="D84" s="240">
        <v>2402.44</v>
      </c>
    </row>
    <row r="85" spans="2:4" x14ac:dyDescent="0.25">
      <c r="B85" s="239">
        <v>44140</v>
      </c>
      <c r="C85" s="236" t="s">
        <v>269</v>
      </c>
      <c r="D85" s="240">
        <v>26671.35</v>
      </c>
    </row>
    <row r="86" spans="2:4" x14ac:dyDescent="0.25">
      <c r="B86" s="239">
        <v>44141</v>
      </c>
      <c r="C86" s="236" t="s">
        <v>270</v>
      </c>
      <c r="D86" s="240">
        <v>19786.259999999998</v>
      </c>
    </row>
    <row r="87" spans="2:4" x14ac:dyDescent="0.25">
      <c r="B87" s="239">
        <v>44143</v>
      </c>
      <c r="C87" s="236" t="s">
        <v>271</v>
      </c>
      <c r="D87" s="240">
        <v>1917.85</v>
      </c>
    </row>
    <row r="88" spans="2:4" x14ac:dyDescent="0.25">
      <c r="B88" s="239">
        <v>44144</v>
      </c>
      <c r="C88" s="236" t="s">
        <v>272</v>
      </c>
      <c r="D88" s="240">
        <v>945.51</v>
      </c>
    </row>
    <row r="89" spans="2:4" x14ac:dyDescent="0.25">
      <c r="B89" s="239">
        <v>44145</v>
      </c>
      <c r="C89" s="236" t="s">
        <v>273</v>
      </c>
      <c r="D89" s="240">
        <v>16560.63</v>
      </c>
    </row>
    <row r="90" spans="2:4" x14ac:dyDescent="0.25">
      <c r="B90" s="239">
        <v>44146</v>
      </c>
      <c r="C90" s="236" t="s">
        <v>274</v>
      </c>
      <c r="D90" s="240">
        <v>4423.8599999999997</v>
      </c>
    </row>
    <row r="91" spans="2:4" x14ac:dyDescent="0.25">
      <c r="B91" s="239">
        <v>44147</v>
      </c>
      <c r="C91" s="236" t="s">
        <v>275</v>
      </c>
      <c r="D91" s="240">
        <v>39852.699999999997</v>
      </c>
    </row>
    <row r="92" spans="2:4" x14ac:dyDescent="0.25">
      <c r="B92" s="239">
        <v>44148</v>
      </c>
      <c r="C92" s="236" t="s">
        <v>276</v>
      </c>
      <c r="D92" s="240">
        <v>19692.169999999998</v>
      </c>
    </row>
    <row r="93" spans="2:4" x14ac:dyDescent="0.25">
      <c r="B93" s="239">
        <v>44150</v>
      </c>
      <c r="C93" s="236" t="s">
        <v>277</v>
      </c>
      <c r="D93" s="240">
        <v>4358.13</v>
      </c>
    </row>
    <row r="94" spans="2:4" x14ac:dyDescent="0.25">
      <c r="B94" s="239">
        <v>44152</v>
      </c>
      <c r="C94" s="236" t="s">
        <v>278</v>
      </c>
      <c r="D94" s="240">
        <v>27644.91</v>
      </c>
    </row>
    <row r="95" spans="2:4" x14ac:dyDescent="0.25">
      <c r="B95" s="239">
        <v>44153</v>
      </c>
      <c r="C95" s="236" t="s">
        <v>279</v>
      </c>
      <c r="D95" s="240">
        <v>1364.06</v>
      </c>
    </row>
    <row r="96" spans="2:4" x14ac:dyDescent="0.25">
      <c r="B96" s="239">
        <v>44154</v>
      </c>
      <c r="C96" s="236" t="s">
        <v>280</v>
      </c>
      <c r="D96" s="240">
        <v>1817.78</v>
      </c>
    </row>
    <row r="97" spans="2:4" x14ac:dyDescent="0.25">
      <c r="B97" s="239">
        <v>44155</v>
      </c>
      <c r="C97" s="236" t="s">
        <v>281</v>
      </c>
      <c r="D97" s="240">
        <v>1428.9</v>
      </c>
    </row>
    <row r="98" spans="2:4" x14ac:dyDescent="0.25">
      <c r="B98" s="239">
        <v>44156</v>
      </c>
      <c r="C98" s="236" t="s">
        <v>282</v>
      </c>
      <c r="D98" s="240">
        <v>5713.11</v>
      </c>
    </row>
    <row r="99" spans="2:4" x14ac:dyDescent="0.25">
      <c r="B99" s="239">
        <v>44157</v>
      </c>
      <c r="C99" s="236" t="s">
        <v>283</v>
      </c>
      <c r="D99" s="240">
        <v>4227.62</v>
      </c>
    </row>
    <row r="100" spans="2:4" x14ac:dyDescent="0.25">
      <c r="B100" s="239">
        <v>44158</v>
      </c>
      <c r="C100" s="236" t="s">
        <v>284</v>
      </c>
      <c r="D100" s="240">
        <v>1072.8</v>
      </c>
    </row>
    <row r="101" spans="2:4" x14ac:dyDescent="0.25">
      <c r="B101" s="239">
        <v>44160</v>
      </c>
      <c r="C101" s="236" t="s">
        <v>285</v>
      </c>
      <c r="D101" s="240">
        <v>8205.86</v>
      </c>
    </row>
    <row r="102" spans="2:4" x14ac:dyDescent="0.25">
      <c r="B102" s="239">
        <v>44161</v>
      </c>
      <c r="C102" s="236" t="s">
        <v>286</v>
      </c>
      <c r="D102" s="240">
        <v>3681.23</v>
      </c>
    </row>
    <row r="103" spans="2:4" x14ac:dyDescent="0.25">
      <c r="B103" s="239">
        <v>44162</v>
      </c>
      <c r="C103" s="236" t="s">
        <v>287</v>
      </c>
      <c r="D103" s="240">
        <v>4699.95</v>
      </c>
    </row>
    <row r="104" spans="2:4" x14ac:dyDescent="0.25">
      <c r="B104" s="239">
        <v>44163</v>
      </c>
      <c r="C104" s="236" t="s">
        <v>288</v>
      </c>
      <c r="D104" s="240">
        <v>8723.77</v>
      </c>
    </row>
    <row r="105" spans="2:4" x14ac:dyDescent="0.25">
      <c r="B105" s="239">
        <v>44164</v>
      </c>
      <c r="C105" s="236" t="s">
        <v>289</v>
      </c>
      <c r="D105" s="240">
        <v>7064.81</v>
      </c>
    </row>
    <row r="106" spans="2:4" x14ac:dyDescent="0.25">
      <c r="B106" s="239">
        <v>44165</v>
      </c>
      <c r="C106" s="236" t="s">
        <v>290</v>
      </c>
      <c r="D106" s="240">
        <v>1286.24</v>
      </c>
    </row>
    <row r="107" spans="2:4" x14ac:dyDescent="0.25">
      <c r="B107" s="239">
        <v>44168</v>
      </c>
      <c r="C107" s="236" t="s">
        <v>291</v>
      </c>
      <c r="D107" s="240">
        <v>5856.34</v>
      </c>
    </row>
    <row r="108" spans="2:4" x14ac:dyDescent="0.25">
      <c r="B108" s="239">
        <v>44169</v>
      </c>
      <c r="C108" s="236" t="s">
        <v>292</v>
      </c>
      <c r="D108" s="240">
        <v>4770.51</v>
      </c>
    </row>
    <row r="109" spans="2:4" x14ac:dyDescent="0.25">
      <c r="B109" s="239">
        <v>44171</v>
      </c>
      <c r="C109" s="236" t="s">
        <v>293</v>
      </c>
      <c r="D109" s="240">
        <v>4190.17</v>
      </c>
    </row>
    <row r="110" spans="2:4" x14ac:dyDescent="0.25">
      <c r="B110" s="239">
        <v>44172</v>
      </c>
      <c r="C110" s="236" t="s">
        <v>294</v>
      </c>
      <c r="D110" s="240">
        <v>1794.66</v>
      </c>
    </row>
    <row r="111" spans="2:4" x14ac:dyDescent="0.25">
      <c r="B111" s="239">
        <v>44173</v>
      </c>
      <c r="C111" s="236" t="s">
        <v>295</v>
      </c>
      <c r="D111" s="240">
        <v>1283.8499999999999</v>
      </c>
    </row>
    <row r="112" spans="2:4" x14ac:dyDescent="0.25">
      <c r="B112" s="239">
        <v>44174</v>
      </c>
      <c r="C112" s="236" t="s">
        <v>296</v>
      </c>
      <c r="D112" s="240">
        <v>2269.4299999999998</v>
      </c>
    </row>
    <row r="113" spans="2:4" x14ac:dyDescent="0.25">
      <c r="B113" s="239">
        <v>44175</v>
      </c>
      <c r="C113" s="236" t="s">
        <v>297</v>
      </c>
      <c r="D113" s="240">
        <v>1971.28</v>
      </c>
    </row>
    <row r="114" spans="2:4" x14ac:dyDescent="0.25">
      <c r="B114" s="239">
        <v>44176</v>
      </c>
      <c r="C114" s="236" t="s">
        <v>298</v>
      </c>
      <c r="D114" s="240">
        <v>6281.32</v>
      </c>
    </row>
    <row r="115" spans="2:4" x14ac:dyDescent="0.25">
      <c r="B115" s="239">
        <v>44177</v>
      </c>
      <c r="C115" s="236" t="s">
        <v>299</v>
      </c>
      <c r="D115" s="240">
        <v>3541.64</v>
      </c>
    </row>
    <row r="116" spans="2:4" x14ac:dyDescent="0.25">
      <c r="B116" s="239">
        <v>44178</v>
      </c>
      <c r="C116" s="236" t="s">
        <v>300</v>
      </c>
      <c r="D116" s="240">
        <v>3060</v>
      </c>
    </row>
    <row r="117" spans="2:4" x14ac:dyDescent="0.25">
      <c r="B117" s="239">
        <v>44180</v>
      </c>
      <c r="C117" s="236" t="s">
        <v>301</v>
      </c>
      <c r="D117" s="240">
        <v>4119.99</v>
      </c>
    </row>
    <row r="118" spans="2:4" x14ac:dyDescent="0.25">
      <c r="B118" s="239">
        <v>44181</v>
      </c>
      <c r="C118" s="236" t="s">
        <v>302</v>
      </c>
      <c r="D118" s="240">
        <v>49059.87</v>
      </c>
    </row>
    <row r="119" spans="2:4" x14ac:dyDescent="0.25">
      <c r="B119" s="239">
        <v>44182</v>
      </c>
      <c r="C119" s="236" t="s">
        <v>303</v>
      </c>
      <c r="D119" s="240">
        <v>6061.22</v>
      </c>
    </row>
    <row r="120" spans="2:4" x14ac:dyDescent="0.25">
      <c r="B120" s="239">
        <v>44183</v>
      </c>
      <c r="C120" s="236" t="s">
        <v>304</v>
      </c>
      <c r="D120" s="240">
        <v>1116.58</v>
      </c>
    </row>
    <row r="121" spans="2:4" x14ac:dyDescent="0.25">
      <c r="B121" s="239">
        <v>44184</v>
      </c>
      <c r="C121" s="236" t="s">
        <v>305</v>
      </c>
      <c r="D121" s="240">
        <v>1236.6600000000001</v>
      </c>
    </row>
    <row r="122" spans="2:4" x14ac:dyDescent="0.25">
      <c r="B122" s="239">
        <v>44185</v>
      </c>
      <c r="C122" s="236" t="s">
        <v>306</v>
      </c>
      <c r="D122" s="240">
        <v>22960.65</v>
      </c>
    </row>
    <row r="123" spans="2:4" x14ac:dyDescent="0.25">
      <c r="B123" s="239">
        <v>44187</v>
      </c>
      <c r="C123" s="236" t="s">
        <v>307</v>
      </c>
      <c r="D123" s="240">
        <v>373.02</v>
      </c>
    </row>
    <row r="124" spans="2:4" x14ac:dyDescent="0.25">
      <c r="B124" s="239">
        <v>44188</v>
      </c>
      <c r="C124" s="236" t="s">
        <v>308</v>
      </c>
      <c r="D124" s="240">
        <v>23073.439999999999</v>
      </c>
    </row>
    <row r="125" spans="2:4" x14ac:dyDescent="0.25">
      <c r="B125" s="239">
        <v>44189</v>
      </c>
      <c r="C125" s="236" t="s">
        <v>309</v>
      </c>
      <c r="D125" s="240">
        <v>1433.21</v>
      </c>
    </row>
    <row r="126" spans="2:4" x14ac:dyDescent="0.25">
      <c r="B126" s="239">
        <v>44190</v>
      </c>
      <c r="C126" s="236" t="s">
        <v>310</v>
      </c>
      <c r="D126" s="240">
        <v>946.49</v>
      </c>
    </row>
    <row r="127" spans="2:4" x14ac:dyDescent="0.25">
      <c r="B127" s="239">
        <v>44192</v>
      </c>
      <c r="C127" s="236" t="s">
        <v>311</v>
      </c>
      <c r="D127" s="240">
        <v>14413.4</v>
      </c>
    </row>
    <row r="128" spans="2:4" x14ac:dyDescent="0.25">
      <c r="B128" s="239">
        <v>44193</v>
      </c>
      <c r="C128" s="236" t="s">
        <v>312</v>
      </c>
      <c r="D128" s="240">
        <v>22254.82</v>
      </c>
    </row>
    <row r="129" spans="2:4" x14ac:dyDescent="0.25">
      <c r="B129" s="239">
        <v>44194</v>
      </c>
      <c r="C129" s="236" t="s">
        <v>313</v>
      </c>
      <c r="D129" s="240">
        <v>3857.67</v>
      </c>
    </row>
    <row r="130" spans="2:4" x14ac:dyDescent="0.25">
      <c r="B130" s="239">
        <v>44195</v>
      </c>
      <c r="C130" s="236" t="s">
        <v>314</v>
      </c>
      <c r="D130" s="240">
        <v>1101.4100000000001</v>
      </c>
    </row>
    <row r="131" spans="2:4" x14ac:dyDescent="0.25">
      <c r="B131" s="239">
        <v>44196</v>
      </c>
      <c r="C131" s="236" t="s">
        <v>315</v>
      </c>
      <c r="D131" s="240">
        <v>1471.25</v>
      </c>
    </row>
    <row r="132" spans="2:4" x14ac:dyDescent="0.25">
      <c r="B132" s="239">
        <v>44197</v>
      </c>
      <c r="C132" s="236" t="s">
        <v>316</v>
      </c>
      <c r="D132" s="240">
        <v>638.76</v>
      </c>
    </row>
    <row r="133" spans="2:4" x14ac:dyDescent="0.25">
      <c r="B133" s="239">
        <v>44199</v>
      </c>
      <c r="C133" s="236" t="s">
        <v>317</v>
      </c>
      <c r="D133" s="240">
        <v>5834.11</v>
      </c>
    </row>
    <row r="134" spans="2:4" x14ac:dyDescent="0.25">
      <c r="B134" s="239">
        <v>44200</v>
      </c>
      <c r="C134" s="236" t="s">
        <v>318</v>
      </c>
      <c r="D134" s="240">
        <v>1934.87</v>
      </c>
    </row>
    <row r="135" spans="2:4" x14ac:dyDescent="0.25">
      <c r="B135" s="239">
        <v>44201</v>
      </c>
      <c r="C135" s="236" t="s">
        <v>319</v>
      </c>
      <c r="D135" s="240">
        <v>1455.08</v>
      </c>
    </row>
    <row r="136" spans="2:4" x14ac:dyDescent="0.25">
      <c r="B136" s="239">
        <v>44202</v>
      </c>
      <c r="C136" s="236" t="s">
        <v>320</v>
      </c>
      <c r="D136" s="240">
        <v>863.76</v>
      </c>
    </row>
    <row r="137" spans="2:4" x14ac:dyDescent="0.25">
      <c r="B137" s="239">
        <v>44203</v>
      </c>
      <c r="C137" s="236" t="s">
        <v>321</v>
      </c>
      <c r="D137" s="240">
        <v>1266.3599999999999</v>
      </c>
    </row>
    <row r="138" spans="2:4" x14ac:dyDescent="0.25">
      <c r="B138" s="239">
        <v>44204</v>
      </c>
      <c r="C138" s="236" t="s">
        <v>322</v>
      </c>
      <c r="D138" s="240">
        <v>1033.45</v>
      </c>
    </row>
    <row r="139" spans="2:4" x14ac:dyDescent="0.25">
      <c r="B139" s="239">
        <v>44205</v>
      </c>
      <c r="C139" s="236" t="s">
        <v>323</v>
      </c>
      <c r="D139" s="240">
        <v>8040.08</v>
      </c>
    </row>
    <row r="140" spans="2:4" x14ac:dyDescent="0.25">
      <c r="B140" s="239">
        <v>44206</v>
      </c>
      <c r="C140" s="236" t="s">
        <v>324</v>
      </c>
      <c r="D140" s="240">
        <v>2405.7199999999998</v>
      </c>
    </row>
    <row r="141" spans="2:4" x14ac:dyDescent="0.25">
      <c r="B141" s="239">
        <v>44207</v>
      </c>
      <c r="C141" s="236" t="s">
        <v>325</v>
      </c>
      <c r="D141" s="240">
        <v>5445.79</v>
      </c>
    </row>
    <row r="142" spans="2:4" x14ac:dyDescent="0.25">
      <c r="B142" s="239">
        <v>44208</v>
      </c>
      <c r="C142" s="236" t="s">
        <v>326</v>
      </c>
      <c r="D142" s="240">
        <v>1599.88</v>
      </c>
    </row>
    <row r="143" spans="2:4" x14ac:dyDescent="0.25">
      <c r="B143" s="239">
        <v>44209</v>
      </c>
      <c r="C143" s="236" t="s">
        <v>327</v>
      </c>
      <c r="D143" s="240">
        <v>6430.16</v>
      </c>
    </row>
    <row r="144" spans="2:4" x14ac:dyDescent="0.25">
      <c r="B144" s="239">
        <v>44210</v>
      </c>
      <c r="C144" s="236" t="s">
        <v>328</v>
      </c>
      <c r="D144" s="240">
        <v>18033.84</v>
      </c>
    </row>
    <row r="145" spans="2:4" x14ac:dyDescent="0.25">
      <c r="B145" s="239">
        <v>44211</v>
      </c>
      <c r="C145" s="236" t="s">
        <v>329</v>
      </c>
      <c r="D145" s="240">
        <v>5521.08</v>
      </c>
    </row>
    <row r="146" spans="2:4" x14ac:dyDescent="0.25">
      <c r="B146" s="239">
        <v>44212</v>
      </c>
      <c r="C146" s="236" t="s">
        <v>330</v>
      </c>
      <c r="D146" s="240">
        <v>602.82000000000005</v>
      </c>
    </row>
    <row r="147" spans="2:4" x14ac:dyDescent="0.25">
      <c r="B147" s="239">
        <v>44215</v>
      </c>
      <c r="C147" s="236" t="s">
        <v>331</v>
      </c>
      <c r="D147" s="240">
        <v>8833.1</v>
      </c>
    </row>
    <row r="148" spans="2:4" x14ac:dyDescent="0.25">
      <c r="B148" s="239">
        <v>44216</v>
      </c>
      <c r="C148" s="236" t="s">
        <v>332</v>
      </c>
      <c r="D148" s="240">
        <v>4926.1899999999996</v>
      </c>
    </row>
    <row r="149" spans="2:4" x14ac:dyDescent="0.25">
      <c r="B149" s="239">
        <v>44218</v>
      </c>
      <c r="C149" s="236" t="s">
        <v>333</v>
      </c>
      <c r="D149" s="240">
        <v>6624.35</v>
      </c>
    </row>
    <row r="150" spans="2:4" x14ac:dyDescent="0.25">
      <c r="B150" s="239">
        <v>44220</v>
      </c>
      <c r="C150" s="236" t="s">
        <v>334</v>
      </c>
      <c r="D150" s="240">
        <v>1629.68</v>
      </c>
    </row>
    <row r="151" spans="2:4" x14ac:dyDescent="0.25">
      <c r="B151" s="239">
        <v>44221</v>
      </c>
      <c r="C151" s="236" t="s">
        <v>335</v>
      </c>
      <c r="D151" s="240">
        <v>4542.74</v>
      </c>
    </row>
    <row r="152" spans="2:4" x14ac:dyDescent="0.25">
      <c r="B152" s="239">
        <v>44224</v>
      </c>
      <c r="C152" s="236" t="s">
        <v>336</v>
      </c>
      <c r="D152" s="240">
        <v>1781.34</v>
      </c>
    </row>
    <row r="153" spans="2:4" x14ac:dyDescent="0.25">
      <c r="B153" s="239">
        <v>44225</v>
      </c>
      <c r="C153" s="236" t="s">
        <v>337</v>
      </c>
      <c r="D153" s="240">
        <v>1697.59</v>
      </c>
    </row>
    <row r="154" spans="2:4" x14ac:dyDescent="0.25">
      <c r="B154" s="239">
        <v>44227</v>
      </c>
      <c r="C154" s="236" t="s">
        <v>338</v>
      </c>
      <c r="D154" s="240">
        <v>422.65</v>
      </c>
    </row>
    <row r="155" spans="2:4" x14ac:dyDescent="0.25">
      <c r="B155" s="239">
        <v>44229</v>
      </c>
      <c r="C155" s="236" t="s">
        <v>339</v>
      </c>
      <c r="D155" s="240">
        <v>537.15</v>
      </c>
    </row>
    <row r="156" spans="2:4" x14ac:dyDescent="0.25">
      <c r="B156" s="239">
        <v>44230</v>
      </c>
      <c r="C156" s="236" t="s">
        <v>340</v>
      </c>
      <c r="D156" s="240">
        <v>13505.29</v>
      </c>
    </row>
    <row r="157" spans="2:4" x14ac:dyDescent="0.25">
      <c r="B157" s="239">
        <v>44231</v>
      </c>
      <c r="C157" s="236" t="s">
        <v>341</v>
      </c>
      <c r="D157" s="240">
        <v>6500.82</v>
      </c>
    </row>
    <row r="158" spans="2:4" x14ac:dyDescent="0.25">
      <c r="B158" s="239">
        <v>44232</v>
      </c>
      <c r="C158" s="236" t="s">
        <v>342</v>
      </c>
      <c r="D158" s="240">
        <v>1167.5899999999999</v>
      </c>
    </row>
    <row r="159" spans="2:4" x14ac:dyDescent="0.25">
      <c r="B159" s="239">
        <v>44233</v>
      </c>
      <c r="C159" s="236" t="s">
        <v>343</v>
      </c>
      <c r="D159" s="240">
        <v>85973.34</v>
      </c>
    </row>
    <row r="160" spans="2:4" x14ac:dyDescent="0.25">
      <c r="B160" s="239">
        <v>44234</v>
      </c>
      <c r="C160" s="236" t="s">
        <v>344</v>
      </c>
      <c r="D160" s="240">
        <v>1391</v>
      </c>
    </row>
    <row r="161" spans="2:4" x14ac:dyDescent="0.25">
      <c r="B161" s="239">
        <v>44235</v>
      </c>
      <c r="C161" s="236" t="s">
        <v>345</v>
      </c>
      <c r="D161" s="240">
        <v>367.49</v>
      </c>
    </row>
    <row r="162" spans="2:4" x14ac:dyDescent="0.25">
      <c r="B162" s="239">
        <v>44236</v>
      </c>
      <c r="C162" s="236" t="s">
        <v>346</v>
      </c>
      <c r="D162" s="240">
        <v>10661.04</v>
      </c>
    </row>
    <row r="163" spans="2:4" x14ac:dyDescent="0.25">
      <c r="B163" s="239">
        <v>44237</v>
      </c>
      <c r="C163" s="236" t="s">
        <v>347</v>
      </c>
      <c r="D163" s="240">
        <v>5455.41</v>
      </c>
    </row>
    <row r="164" spans="2:4" x14ac:dyDescent="0.25">
      <c r="B164" s="239">
        <v>44238</v>
      </c>
      <c r="C164" s="236" t="s">
        <v>348</v>
      </c>
      <c r="D164" s="240">
        <v>436.52</v>
      </c>
    </row>
    <row r="165" spans="2:4" x14ac:dyDescent="0.25">
      <c r="B165" s="239">
        <v>44240</v>
      </c>
      <c r="C165" s="236" t="s">
        <v>349</v>
      </c>
      <c r="D165" s="240">
        <v>2390.11</v>
      </c>
    </row>
    <row r="166" spans="2:4" x14ac:dyDescent="0.25">
      <c r="B166" s="239">
        <v>44241</v>
      </c>
      <c r="C166" s="236" t="s">
        <v>350</v>
      </c>
      <c r="D166" s="240">
        <v>1407.42</v>
      </c>
    </row>
    <row r="167" spans="2:4" x14ac:dyDescent="0.25">
      <c r="B167" s="239">
        <v>44243</v>
      </c>
      <c r="C167" s="236" t="s">
        <v>351</v>
      </c>
      <c r="D167" s="240">
        <v>2227.98</v>
      </c>
    </row>
    <row r="168" spans="2:4" x14ac:dyDescent="0.25">
      <c r="B168" s="239">
        <v>44245</v>
      </c>
      <c r="C168" s="236" t="s">
        <v>352</v>
      </c>
      <c r="D168" s="240">
        <v>2115.67</v>
      </c>
    </row>
    <row r="169" spans="2:4" x14ac:dyDescent="0.25">
      <c r="B169" s="239">
        <v>44246</v>
      </c>
      <c r="C169" s="236" t="s">
        <v>353</v>
      </c>
      <c r="D169" s="240">
        <v>1269.25</v>
      </c>
    </row>
    <row r="170" spans="2:4" x14ac:dyDescent="0.25">
      <c r="B170" s="239">
        <v>44247</v>
      </c>
      <c r="C170" s="236" t="s">
        <v>354</v>
      </c>
      <c r="D170" s="240">
        <v>8470.83</v>
      </c>
    </row>
    <row r="171" spans="2:4" x14ac:dyDescent="0.25">
      <c r="B171" s="239">
        <v>44248</v>
      </c>
      <c r="C171" s="236" t="s">
        <v>355</v>
      </c>
      <c r="D171" s="240">
        <v>1290.82</v>
      </c>
    </row>
    <row r="172" spans="2:4" x14ac:dyDescent="0.25">
      <c r="B172" s="239">
        <v>44249</v>
      </c>
      <c r="C172" s="236" t="s">
        <v>356</v>
      </c>
      <c r="D172" s="240">
        <v>267.43</v>
      </c>
    </row>
    <row r="173" spans="2:4" x14ac:dyDescent="0.25">
      <c r="B173" s="239">
        <v>44251</v>
      </c>
      <c r="C173" s="236" t="s">
        <v>357</v>
      </c>
      <c r="D173" s="240">
        <v>5905.07</v>
      </c>
    </row>
    <row r="174" spans="2:4" x14ac:dyDescent="0.25">
      <c r="B174" s="239">
        <v>44252</v>
      </c>
      <c r="C174" s="236" t="s">
        <v>358</v>
      </c>
      <c r="D174" s="240">
        <v>10337.17</v>
      </c>
    </row>
    <row r="175" spans="2:4" x14ac:dyDescent="0.25">
      <c r="B175" s="239">
        <v>44253</v>
      </c>
      <c r="C175" s="236" t="s">
        <v>359</v>
      </c>
      <c r="D175" s="240">
        <v>5812.67</v>
      </c>
    </row>
    <row r="176" spans="2:4" x14ac:dyDescent="0.25">
      <c r="B176" s="239">
        <v>44254</v>
      </c>
      <c r="C176" s="236" t="s">
        <v>360</v>
      </c>
      <c r="D176" s="240">
        <v>5786.8</v>
      </c>
    </row>
    <row r="177" spans="2:4" x14ac:dyDescent="0.25">
      <c r="B177" s="239">
        <v>44255</v>
      </c>
      <c r="C177" s="236" t="s">
        <v>361</v>
      </c>
      <c r="D177" s="240">
        <v>14199.85</v>
      </c>
    </row>
    <row r="178" spans="2:4" x14ac:dyDescent="0.25">
      <c r="B178" s="239">
        <v>44256</v>
      </c>
      <c r="C178" s="236" t="s">
        <v>362</v>
      </c>
      <c r="D178" s="240">
        <v>2255.98</v>
      </c>
    </row>
    <row r="179" spans="2:4" x14ac:dyDescent="0.25">
      <c r="B179" s="239">
        <v>44257</v>
      </c>
      <c r="C179" s="236" t="s">
        <v>363</v>
      </c>
      <c r="D179" s="240">
        <v>5515.9</v>
      </c>
    </row>
    <row r="180" spans="2:4" x14ac:dyDescent="0.25">
      <c r="B180" s="239">
        <v>44258</v>
      </c>
      <c r="C180" s="236" t="s">
        <v>364</v>
      </c>
      <c r="D180" s="240">
        <v>15880.9</v>
      </c>
    </row>
    <row r="181" spans="2:4" x14ac:dyDescent="0.25">
      <c r="B181" s="239">
        <v>44259</v>
      </c>
      <c r="C181" s="236" t="s">
        <v>365</v>
      </c>
      <c r="D181" s="240">
        <v>2961.94</v>
      </c>
    </row>
    <row r="182" spans="2:4" x14ac:dyDescent="0.25">
      <c r="B182" s="239">
        <v>44260</v>
      </c>
      <c r="C182" s="236" t="s">
        <v>366</v>
      </c>
      <c r="D182" s="240">
        <v>2960.92</v>
      </c>
    </row>
    <row r="183" spans="2:4" x14ac:dyDescent="0.25">
      <c r="B183" s="239">
        <v>44262</v>
      </c>
      <c r="C183" s="236" t="s">
        <v>367</v>
      </c>
      <c r="D183" s="240">
        <v>2324.5</v>
      </c>
    </row>
    <row r="184" spans="2:4" x14ac:dyDescent="0.25">
      <c r="B184" s="239">
        <v>44263</v>
      </c>
      <c r="C184" s="236" t="s">
        <v>368</v>
      </c>
      <c r="D184" s="240">
        <v>2039.94</v>
      </c>
    </row>
    <row r="185" spans="2:4" x14ac:dyDescent="0.25">
      <c r="B185" s="239">
        <v>44264</v>
      </c>
      <c r="C185" s="236" t="s">
        <v>369</v>
      </c>
      <c r="D185" s="240">
        <v>17689.89</v>
      </c>
    </row>
    <row r="186" spans="2:4" x14ac:dyDescent="0.25">
      <c r="B186" s="239">
        <v>44265</v>
      </c>
      <c r="C186" s="236" t="s">
        <v>370</v>
      </c>
      <c r="D186" s="240">
        <v>13408.6</v>
      </c>
    </row>
    <row r="187" spans="2:4" x14ac:dyDescent="0.25">
      <c r="B187" s="239">
        <v>44266</v>
      </c>
      <c r="C187" s="236" t="s">
        <v>371</v>
      </c>
      <c r="D187" s="240">
        <v>1491.96</v>
      </c>
    </row>
    <row r="188" spans="2:4" x14ac:dyDescent="0.25">
      <c r="B188" s="239">
        <v>44267</v>
      </c>
      <c r="C188" s="236" t="s">
        <v>372</v>
      </c>
      <c r="D188" s="240">
        <v>4163.22</v>
      </c>
    </row>
    <row r="189" spans="2:4" x14ac:dyDescent="0.25">
      <c r="B189" s="239">
        <v>44271</v>
      </c>
      <c r="C189" s="236" t="s">
        <v>373</v>
      </c>
      <c r="D189" s="240">
        <v>1056.73</v>
      </c>
    </row>
    <row r="190" spans="2:4" x14ac:dyDescent="0.25">
      <c r="B190" s="239">
        <v>44272</v>
      </c>
      <c r="C190" s="236" t="s">
        <v>374</v>
      </c>
      <c r="D190" s="240">
        <v>7609.44</v>
      </c>
    </row>
    <row r="191" spans="2:4" x14ac:dyDescent="0.25">
      <c r="B191" s="239">
        <v>44273</v>
      </c>
      <c r="C191" s="236" t="s">
        <v>375</v>
      </c>
      <c r="D191" s="240">
        <v>3955.32</v>
      </c>
    </row>
    <row r="192" spans="2:4" x14ac:dyDescent="0.25">
      <c r="B192" s="239">
        <v>44275</v>
      </c>
      <c r="C192" s="236" t="s">
        <v>376</v>
      </c>
      <c r="D192" s="240">
        <v>2031.84</v>
      </c>
    </row>
    <row r="193" spans="2:4" x14ac:dyDescent="0.25">
      <c r="B193" s="239">
        <v>44276</v>
      </c>
      <c r="C193" s="236" t="s">
        <v>377</v>
      </c>
      <c r="D193" s="240">
        <v>1211.93</v>
      </c>
    </row>
    <row r="194" spans="2:4" x14ac:dyDescent="0.25">
      <c r="B194" s="239">
        <v>44278</v>
      </c>
      <c r="C194" s="236" t="s">
        <v>378</v>
      </c>
      <c r="D194" s="240">
        <v>13656.18</v>
      </c>
    </row>
    <row r="195" spans="2:4" x14ac:dyDescent="0.25">
      <c r="B195" s="239">
        <v>44279</v>
      </c>
      <c r="C195" s="236" t="s">
        <v>379</v>
      </c>
      <c r="D195" s="240">
        <v>21100.66</v>
      </c>
    </row>
    <row r="196" spans="2:4" x14ac:dyDescent="0.25">
      <c r="B196" s="239">
        <v>44280</v>
      </c>
      <c r="C196" s="236" t="s">
        <v>380</v>
      </c>
      <c r="D196" s="240">
        <v>2043.64</v>
      </c>
    </row>
    <row r="197" spans="2:4" x14ac:dyDescent="0.25">
      <c r="B197" s="239">
        <v>44281</v>
      </c>
      <c r="C197" s="236" t="s">
        <v>381</v>
      </c>
      <c r="D197" s="240">
        <v>1607.51</v>
      </c>
    </row>
    <row r="198" spans="2:4" x14ac:dyDescent="0.25">
      <c r="B198" s="239">
        <v>44284</v>
      </c>
      <c r="C198" s="236" t="s">
        <v>382</v>
      </c>
      <c r="D198" s="240">
        <v>8892.77</v>
      </c>
    </row>
    <row r="199" spans="2:4" x14ac:dyDescent="0.25">
      <c r="B199" s="239">
        <v>44287</v>
      </c>
      <c r="C199" s="236" t="s">
        <v>383</v>
      </c>
      <c r="D199" s="240">
        <v>2093.0300000000002</v>
      </c>
    </row>
    <row r="200" spans="2:4" x14ac:dyDescent="0.25">
      <c r="B200" s="239">
        <v>44290</v>
      </c>
      <c r="C200" s="236" t="s">
        <v>384</v>
      </c>
      <c r="D200" s="240">
        <v>1517.83</v>
      </c>
    </row>
    <row r="201" spans="2:4" x14ac:dyDescent="0.25">
      <c r="B201" s="239">
        <v>44291</v>
      </c>
      <c r="C201" s="236" t="s">
        <v>385</v>
      </c>
      <c r="D201" s="240">
        <v>2113.46</v>
      </c>
    </row>
    <row r="202" spans="2:4" x14ac:dyDescent="0.25">
      <c r="B202" s="239">
        <v>44293</v>
      </c>
      <c r="C202" s="236" t="s">
        <v>386</v>
      </c>
      <c r="D202" s="240">
        <v>300796</v>
      </c>
    </row>
    <row r="203" spans="2:4" x14ac:dyDescent="0.25">
      <c r="B203" s="239">
        <v>44297</v>
      </c>
      <c r="C203" s="236" t="s">
        <v>387</v>
      </c>
      <c r="D203" s="240">
        <v>9066.6</v>
      </c>
    </row>
    <row r="204" spans="2:4" x14ac:dyDescent="0.25">
      <c r="B204" s="239">
        <v>44299</v>
      </c>
      <c r="C204" s="236" t="s">
        <v>388</v>
      </c>
      <c r="D204" s="240">
        <v>1721.1</v>
      </c>
    </row>
    <row r="205" spans="2:4" x14ac:dyDescent="0.25">
      <c r="B205" s="239">
        <v>44301</v>
      </c>
      <c r="C205" s="236" t="s">
        <v>389</v>
      </c>
      <c r="D205" s="240">
        <v>14428.23</v>
      </c>
    </row>
    <row r="206" spans="2:4" x14ac:dyDescent="0.25">
      <c r="B206" s="239">
        <v>44303</v>
      </c>
      <c r="C206" s="236" t="s">
        <v>390</v>
      </c>
      <c r="D206" s="240">
        <v>14279.02</v>
      </c>
    </row>
    <row r="207" spans="2:4" x14ac:dyDescent="0.25">
      <c r="B207" s="239">
        <v>44307</v>
      </c>
      <c r="C207" s="236" t="s">
        <v>391</v>
      </c>
      <c r="D207" s="240">
        <v>6148.23</v>
      </c>
    </row>
    <row r="208" spans="2:4" x14ac:dyDescent="0.25">
      <c r="B208" s="239">
        <v>44308</v>
      </c>
      <c r="C208" s="236" t="s">
        <v>392</v>
      </c>
      <c r="D208" s="240">
        <v>1063.5</v>
      </c>
    </row>
    <row r="209" spans="2:4" x14ac:dyDescent="0.25">
      <c r="B209" s="239">
        <v>44309</v>
      </c>
      <c r="C209" s="236" t="s">
        <v>393</v>
      </c>
      <c r="D209" s="240">
        <v>569.37</v>
      </c>
    </row>
    <row r="1796" spans="2:4" x14ac:dyDescent="0.25">
      <c r="B1796" s="241"/>
      <c r="C1796" s="242"/>
      <c r="D1796" s="243">
        <f>SUM(D4:D1795)</f>
        <v>2558744.0400000005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A287"/>
  <sheetViews>
    <sheetView zoomScale="90" zoomScaleNormal="90" workbookViewId="0"/>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5">
      <c r="A4" s="43"/>
      <c r="B4" s="104" t="s">
        <v>5</v>
      </c>
      <c r="C4" s="299" t="s">
        <v>146</v>
      </c>
      <c r="D4" s="299"/>
      <c r="E4" s="299"/>
      <c r="F4" s="299"/>
      <c r="G4" s="299"/>
      <c r="H4" s="299"/>
      <c r="I4" s="299"/>
      <c r="J4" s="299"/>
      <c r="K4" s="299"/>
      <c r="L4" s="299"/>
      <c r="M4" s="299"/>
      <c r="N4" s="299"/>
      <c r="O4" s="299"/>
      <c r="P4" s="47"/>
      <c r="Q4" s="46"/>
      <c r="R4" s="46"/>
      <c r="S4" s="46"/>
      <c r="T4" s="46"/>
      <c r="U4" s="46"/>
      <c r="V4" s="46"/>
      <c r="W4" s="46"/>
      <c r="X4" s="46"/>
      <c r="Y4" s="46"/>
    </row>
    <row r="5" spans="1:25" s="150" customFormat="1" ht="6" customHeight="1" x14ac:dyDescent="0.25">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5">
      <c r="A6" s="43"/>
      <c r="B6" s="106" t="s">
        <v>164</v>
      </c>
      <c r="C6" s="299"/>
      <c r="D6" s="299"/>
      <c r="E6" s="299"/>
      <c r="F6" s="299"/>
      <c r="G6" s="299"/>
      <c r="H6" s="299"/>
      <c r="I6" s="299"/>
      <c r="J6" s="299"/>
      <c r="K6" s="299"/>
      <c r="L6" s="299"/>
      <c r="M6" s="299"/>
      <c r="N6" s="299"/>
      <c r="O6" s="299"/>
      <c r="P6" s="47"/>
      <c r="Q6" s="46"/>
      <c r="R6" s="46"/>
      <c r="S6" s="46"/>
      <c r="T6" s="46"/>
      <c r="U6" s="46"/>
      <c r="V6" s="46"/>
      <c r="W6" s="46"/>
      <c r="X6" s="46"/>
      <c r="Y6" s="46"/>
    </row>
    <row r="7" spans="1:25" s="150" customFormat="1" x14ac:dyDescent="0.25">
      <c r="A7" s="43"/>
      <c r="B7" s="107" t="s">
        <v>56</v>
      </c>
      <c r="C7" s="299"/>
      <c r="D7" s="299"/>
      <c r="E7" s="299"/>
      <c r="F7" s="299"/>
      <c r="G7" s="299"/>
      <c r="H7" s="299"/>
      <c r="I7" s="299"/>
      <c r="J7" s="299"/>
      <c r="K7" s="299"/>
      <c r="L7" s="299"/>
      <c r="M7" s="299"/>
      <c r="N7" s="299"/>
      <c r="O7" s="299"/>
      <c r="P7" s="47"/>
      <c r="Q7" s="46"/>
      <c r="R7" s="46"/>
      <c r="S7" s="46"/>
      <c r="T7" s="46"/>
      <c r="U7" s="46"/>
      <c r="V7" s="46"/>
      <c r="W7" s="46"/>
      <c r="X7" s="46"/>
      <c r="Y7" s="46"/>
    </row>
    <row r="8" spans="1:25" s="150" customFormat="1" x14ac:dyDescent="0.25">
      <c r="A8" s="43"/>
      <c r="B8" s="108"/>
      <c r="C8" s="299"/>
      <c r="D8" s="299"/>
      <c r="E8" s="299"/>
      <c r="F8" s="299"/>
      <c r="G8" s="299"/>
      <c r="H8" s="299"/>
      <c r="I8" s="299"/>
      <c r="J8" s="299"/>
      <c r="K8" s="299"/>
      <c r="L8" s="299"/>
      <c r="M8" s="299"/>
      <c r="N8" s="299"/>
      <c r="O8" s="299"/>
      <c r="P8" s="47"/>
      <c r="Q8" s="46"/>
      <c r="R8" s="46"/>
      <c r="S8" s="46"/>
      <c r="T8" s="46"/>
      <c r="U8" s="46"/>
      <c r="V8" s="46"/>
      <c r="W8" s="46"/>
      <c r="X8" s="46"/>
      <c r="Y8" s="46"/>
    </row>
    <row r="9" spans="1:25" s="150" customFormat="1" ht="6" customHeight="1" thickBot="1" x14ac:dyDescent="0.3">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5">
      <c r="A10" s="273" t="str">
        <f>Notes!B4</f>
        <v>Note 1</v>
      </c>
      <c r="B10" s="278" t="s">
        <v>162</v>
      </c>
      <c r="C10" s="299"/>
      <c r="D10" s="299"/>
      <c r="E10" s="299"/>
      <c r="F10" s="299"/>
      <c r="G10" s="299"/>
      <c r="H10" s="299"/>
      <c r="I10" s="299"/>
      <c r="J10" s="299"/>
      <c r="K10" s="299"/>
      <c r="L10" s="299"/>
      <c r="M10" s="299"/>
      <c r="N10" s="299"/>
      <c r="O10" s="299"/>
      <c r="P10" s="47"/>
      <c r="Q10" s="46"/>
      <c r="R10" s="46"/>
      <c r="S10" s="46"/>
      <c r="T10" s="46"/>
      <c r="U10" s="46"/>
      <c r="V10" s="46"/>
      <c r="W10" s="46"/>
      <c r="X10" s="46"/>
      <c r="Y10" s="46"/>
    </row>
    <row r="11" spans="1:25" s="150" customFormat="1" x14ac:dyDescent="0.25">
      <c r="A11" s="274"/>
      <c r="B11" s="279"/>
      <c r="C11" s="299"/>
      <c r="D11" s="299"/>
      <c r="E11" s="299"/>
      <c r="F11" s="299"/>
      <c r="G11" s="299"/>
      <c r="H11" s="299"/>
      <c r="I11" s="299"/>
      <c r="J11" s="299"/>
      <c r="K11" s="299"/>
      <c r="L11" s="299"/>
      <c r="M11" s="299"/>
      <c r="N11" s="299"/>
      <c r="O11" s="299"/>
      <c r="P11" s="47"/>
      <c r="Q11" s="46"/>
      <c r="R11" s="46"/>
      <c r="S11" s="46"/>
      <c r="T11" s="46"/>
      <c r="U11" s="46"/>
      <c r="V11" s="46"/>
      <c r="W11" s="46"/>
      <c r="X11" s="46"/>
      <c r="Y11" s="46"/>
    </row>
    <row r="12" spans="1:25" s="150" customFormat="1" x14ac:dyDescent="0.25">
      <c r="A12" s="274"/>
      <c r="B12" s="279"/>
      <c r="C12" s="299"/>
      <c r="D12" s="299"/>
      <c r="E12" s="299"/>
      <c r="F12" s="299"/>
      <c r="G12" s="299"/>
      <c r="H12" s="299"/>
      <c r="I12" s="299"/>
      <c r="J12" s="299"/>
      <c r="K12" s="299"/>
      <c r="L12" s="299"/>
      <c r="M12" s="299"/>
      <c r="N12" s="299"/>
      <c r="O12" s="299"/>
      <c r="P12" s="47"/>
      <c r="Q12" s="46"/>
      <c r="R12" s="46"/>
      <c r="S12" s="46"/>
      <c r="T12" s="46"/>
      <c r="U12" s="46"/>
      <c r="V12" s="46"/>
      <c r="W12" s="46"/>
      <c r="X12" s="46"/>
      <c r="Y12" s="46"/>
    </row>
    <row r="13" spans="1:25" s="150" customFormat="1" x14ac:dyDescent="0.25">
      <c r="A13" s="274"/>
      <c r="B13" s="279"/>
      <c r="C13" s="299"/>
      <c r="D13" s="299"/>
      <c r="E13" s="299"/>
      <c r="F13" s="299"/>
      <c r="G13" s="299"/>
      <c r="H13" s="299"/>
      <c r="I13" s="299"/>
      <c r="J13" s="299"/>
      <c r="K13" s="299"/>
      <c r="L13" s="299"/>
      <c r="M13" s="299"/>
      <c r="N13" s="299"/>
      <c r="O13" s="299"/>
      <c r="P13" s="47"/>
      <c r="Q13" s="46"/>
      <c r="R13" s="46"/>
      <c r="S13" s="46"/>
      <c r="T13" s="46"/>
      <c r="U13" s="46"/>
      <c r="V13" s="46"/>
      <c r="W13" s="46"/>
      <c r="X13" s="46"/>
      <c r="Y13" s="46"/>
    </row>
    <row r="14" spans="1:25" s="150" customFormat="1" x14ac:dyDescent="0.25">
      <c r="A14" s="274"/>
      <c r="B14" s="279"/>
      <c r="C14" s="299"/>
      <c r="D14" s="299"/>
      <c r="E14" s="299"/>
      <c r="F14" s="299"/>
      <c r="G14" s="299"/>
      <c r="H14" s="299"/>
      <c r="I14" s="299"/>
      <c r="J14" s="299"/>
      <c r="K14" s="299"/>
      <c r="L14" s="299"/>
      <c r="M14" s="299"/>
      <c r="N14" s="299"/>
      <c r="O14" s="299"/>
      <c r="P14" s="47"/>
      <c r="Q14" s="46"/>
      <c r="R14" s="46"/>
      <c r="S14" s="46"/>
      <c r="T14" s="46"/>
      <c r="U14" s="46"/>
      <c r="V14" s="46"/>
      <c r="W14" s="46"/>
      <c r="X14" s="46"/>
      <c r="Y14" s="46"/>
    </row>
    <row r="15" spans="1:25" s="150" customFormat="1" ht="12" thickBot="1" x14ac:dyDescent="0.3">
      <c r="A15" s="275"/>
      <c r="B15" s="280"/>
      <c r="C15" s="299"/>
      <c r="D15" s="299"/>
      <c r="E15" s="299"/>
      <c r="F15" s="299"/>
      <c r="G15" s="299"/>
      <c r="H15" s="299"/>
      <c r="I15" s="299"/>
      <c r="J15" s="299"/>
      <c r="K15" s="299"/>
      <c r="L15" s="299"/>
      <c r="M15" s="299"/>
      <c r="N15" s="299"/>
      <c r="O15" s="299"/>
      <c r="P15" s="47"/>
      <c r="Q15" s="46"/>
      <c r="R15" s="46"/>
      <c r="S15" s="46"/>
      <c r="T15" s="46"/>
      <c r="U15" s="46"/>
      <c r="V15" s="46"/>
      <c r="W15" s="46"/>
      <c r="X15" s="46"/>
      <c r="Y15" s="46"/>
    </row>
    <row r="16" spans="1:25" s="150" customFormat="1" ht="6" customHeight="1" x14ac:dyDescent="0.25">
      <c r="A16" s="273"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5">
      <c r="A17" s="274"/>
      <c r="B17" s="209" t="s">
        <v>118</v>
      </c>
      <c r="C17" s="156" t="s">
        <v>119</v>
      </c>
      <c r="D17" s="157"/>
      <c r="E17" s="157"/>
      <c r="F17" s="157"/>
      <c r="G17" s="312" t="s">
        <v>120</v>
      </c>
      <c r="H17" s="312"/>
      <c r="I17" s="202"/>
      <c r="J17" s="207" t="s">
        <v>121</v>
      </c>
      <c r="K17" s="202" t="s">
        <v>46</v>
      </c>
      <c r="L17" s="204"/>
      <c r="M17" s="204"/>
      <c r="N17" s="204"/>
      <c r="O17" s="204"/>
      <c r="P17" s="47"/>
      <c r="Q17" s="46"/>
      <c r="R17" s="46"/>
      <c r="S17" s="46"/>
      <c r="T17" s="46"/>
      <c r="U17" s="46"/>
      <c r="V17" s="46"/>
      <c r="W17" s="46"/>
      <c r="X17" s="46"/>
      <c r="Y17" s="46"/>
    </row>
    <row r="18" spans="1:25" s="150" customFormat="1" ht="5.5" customHeight="1" x14ac:dyDescent="0.25">
      <c r="A18" s="274"/>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5">
      <c r="A19" s="274"/>
      <c r="B19" s="210"/>
      <c r="C19" s="156" t="s">
        <v>122</v>
      </c>
      <c r="D19" s="157"/>
      <c r="E19" s="157"/>
      <c r="F19" s="157"/>
      <c r="G19" s="312" t="s">
        <v>123</v>
      </c>
      <c r="H19" s="312"/>
      <c r="I19" s="202"/>
      <c r="J19" s="207" t="s">
        <v>124</v>
      </c>
      <c r="K19" s="202" t="s">
        <v>46</v>
      </c>
      <c r="L19" s="204"/>
      <c r="M19" s="204"/>
      <c r="N19" s="204"/>
      <c r="O19" s="204"/>
      <c r="P19" s="47"/>
      <c r="Q19" s="46"/>
      <c r="R19" s="46"/>
      <c r="S19" s="46"/>
      <c r="T19" s="46"/>
      <c r="U19" s="46"/>
      <c r="V19" s="46"/>
      <c r="W19" s="46"/>
      <c r="X19" s="46"/>
      <c r="Y19" s="46"/>
    </row>
    <row r="20" spans="1:25" s="150" customFormat="1" ht="5.5" customHeight="1" x14ac:dyDescent="0.25">
      <c r="A20" s="274"/>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5">
      <c r="A21" s="274"/>
      <c r="B21" s="210"/>
      <c r="C21" s="159" t="s">
        <v>125</v>
      </c>
      <c r="D21" s="160"/>
      <c r="E21" s="160"/>
      <c r="F21" s="160"/>
      <c r="G21" s="312" t="s">
        <v>126</v>
      </c>
      <c r="H21" s="312"/>
      <c r="I21" s="202"/>
      <c r="J21" s="207" t="s">
        <v>127</v>
      </c>
      <c r="K21" s="202" t="s">
        <v>46</v>
      </c>
      <c r="L21" s="204"/>
      <c r="M21" s="204"/>
      <c r="N21" s="204"/>
      <c r="O21" s="204"/>
      <c r="P21" s="47"/>
      <c r="Q21" s="46"/>
      <c r="R21" s="46"/>
      <c r="S21" s="46"/>
      <c r="T21" s="46"/>
      <c r="U21" s="46"/>
      <c r="V21" s="46"/>
      <c r="W21" s="46"/>
      <c r="X21" s="46"/>
      <c r="Y21" s="46"/>
    </row>
    <row r="22" spans="1:25" s="150" customFormat="1" x14ac:dyDescent="0.25">
      <c r="A22" s="274"/>
      <c r="B22" s="210"/>
      <c r="C22" s="204"/>
      <c r="D22" s="204"/>
      <c r="E22" s="204"/>
      <c r="F22" s="204"/>
      <c r="G22" s="312" t="s">
        <v>128</v>
      </c>
      <c r="H22" s="312"/>
      <c r="I22" s="202"/>
      <c r="J22" s="207" t="s">
        <v>129</v>
      </c>
      <c r="K22" s="202"/>
      <c r="L22" s="204"/>
      <c r="M22" s="204"/>
      <c r="N22" s="204"/>
      <c r="O22" s="204"/>
      <c r="P22" s="47"/>
      <c r="Q22" s="46"/>
      <c r="R22" s="46"/>
      <c r="S22" s="46"/>
      <c r="T22" s="46"/>
      <c r="U22" s="46"/>
      <c r="V22" s="46"/>
      <c r="W22" s="46"/>
      <c r="X22" s="46"/>
      <c r="Y22" s="46"/>
    </row>
    <row r="23" spans="1:25" s="150" customFormat="1" ht="12" thickBot="1" x14ac:dyDescent="0.3">
      <c r="A23" s="275"/>
      <c r="B23" s="187"/>
      <c r="C23" s="161"/>
      <c r="D23" s="161"/>
      <c r="E23" s="161"/>
      <c r="F23" s="161"/>
      <c r="G23" s="312" t="s">
        <v>130</v>
      </c>
      <c r="H23" s="312"/>
      <c r="I23" s="202"/>
      <c r="J23" s="207" t="s">
        <v>131</v>
      </c>
      <c r="K23" s="202"/>
      <c r="L23" s="204"/>
      <c r="M23" s="204"/>
      <c r="N23" s="204"/>
      <c r="O23" s="204"/>
      <c r="P23" s="47"/>
      <c r="Q23" s="46"/>
      <c r="R23" s="46"/>
      <c r="S23" s="46"/>
      <c r="T23" s="46"/>
      <c r="U23" s="46"/>
      <c r="V23" s="46"/>
      <c r="W23" s="46"/>
      <c r="X23" s="46"/>
      <c r="Y23" s="46"/>
    </row>
    <row r="24" spans="1:25" s="150" customFormat="1" ht="6" customHeight="1" x14ac:dyDescent="0.25">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5">
      <c r="A25" s="211" t="str">
        <f>+Notes!B8</f>
        <v>Note 3</v>
      </c>
      <c r="B25" s="309" t="s">
        <v>117</v>
      </c>
      <c r="C25" s="281"/>
      <c r="D25" s="282"/>
      <c r="E25" s="282"/>
      <c r="F25" s="282"/>
      <c r="G25" s="282"/>
      <c r="H25" s="282"/>
      <c r="I25" s="282"/>
      <c r="J25" s="282"/>
      <c r="K25" s="282"/>
      <c r="L25" s="282"/>
      <c r="M25" s="282"/>
      <c r="N25" s="282"/>
      <c r="O25" s="282"/>
      <c r="P25" s="47"/>
      <c r="Q25" s="296"/>
      <c r="R25" s="46"/>
      <c r="S25" s="46"/>
      <c r="T25" s="46"/>
      <c r="U25" s="46"/>
      <c r="V25" s="46"/>
      <c r="W25" s="46"/>
      <c r="X25" s="46"/>
      <c r="Y25" s="46"/>
    </row>
    <row r="26" spans="1:25" s="150" customFormat="1" x14ac:dyDescent="0.25">
      <c r="A26" s="52"/>
      <c r="B26" s="310"/>
      <c r="C26" s="281"/>
      <c r="D26" s="282"/>
      <c r="E26" s="282"/>
      <c r="F26" s="282"/>
      <c r="G26" s="282"/>
      <c r="H26" s="282"/>
      <c r="I26" s="282"/>
      <c r="J26" s="282"/>
      <c r="K26" s="282"/>
      <c r="L26" s="282"/>
      <c r="M26" s="282"/>
      <c r="N26" s="282"/>
      <c r="O26" s="282"/>
      <c r="P26" s="47"/>
      <c r="Q26" s="296"/>
      <c r="R26" s="46"/>
      <c r="S26" s="46"/>
      <c r="T26" s="46"/>
      <c r="U26" s="46"/>
      <c r="V26" s="46"/>
      <c r="W26" s="46"/>
      <c r="X26" s="46"/>
      <c r="Y26" s="46"/>
    </row>
    <row r="27" spans="1:25" s="150" customFormat="1" x14ac:dyDescent="0.25">
      <c r="A27" s="52"/>
      <c r="B27" s="310"/>
      <c r="C27" s="281"/>
      <c r="D27" s="282"/>
      <c r="E27" s="282"/>
      <c r="F27" s="282"/>
      <c r="G27" s="282"/>
      <c r="H27" s="282"/>
      <c r="I27" s="282"/>
      <c r="J27" s="282"/>
      <c r="K27" s="282"/>
      <c r="L27" s="282"/>
      <c r="M27" s="282"/>
      <c r="N27" s="282"/>
      <c r="O27" s="282"/>
      <c r="P27" s="47"/>
      <c r="Q27" s="296"/>
      <c r="R27" s="46"/>
      <c r="S27" s="46"/>
      <c r="T27" s="46"/>
      <c r="U27" s="46"/>
      <c r="V27" s="46"/>
      <c r="W27" s="46"/>
      <c r="X27" s="46"/>
      <c r="Y27" s="46"/>
    </row>
    <row r="28" spans="1:25" s="150" customFormat="1" x14ac:dyDescent="0.25">
      <c r="A28" s="52"/>
      <c r="B28" s="311"/>
      <c r="C28" s="308" t="s">
        <v>150</v>
      </c>
      <c r="D28" s="308"/>
      <c r="E28" s="308"/>
      <c r="F28" s="284"/>
      <c r="G28" s="215"/>
      <c r="H28" s="216" t="s">
        <v>151</v>
      </c>
      <c r="I28" s="201"/>
      <c r="J28" s="201"/>
      <c r="K28" s="201"/>
      <c r="L28" s="201"/>
      <c r="M28" s="201"/>
      <c r="N28" s="201"/>
      <c r="O28" s="201"/>
      <c r="P28" s="47"/>
      <c r="Q28" s="296"/>
      <c r="R28" s="46"/>
      <c r="S28" s="46"/>
      <c r="T28" s="46"/>
      <c r="U28" s="46"/>
      <c r="V28" s="46"/>
      <c r="W28" s="46"/>
      <c r="X28" s="46"/>
      <c r="Y28" s="46"/>
    </row>
    <row r="29" spans="1:25" s="150" customFormat="1" ht="6" customHeight="1" thickBot="1" x14ac:dyDescent="0.3">
      <c r="A29" s="189"/>
      <c r="B29" s="103"/>
      <c r="C29" s="204"/>
      <c r="D29" s="204"/>
      <c r="E29" s="204"/>
      <c r="F29" s="204"/>
      <c r="G29" s="204"/>
      <c r="H29" s="204"/>
      <c r="I29" s="204"/>
      <c r="J29" s="204"/>
      <c r="K29" s="204"/>
      <c r="L29" s="204"/>
      <c r="M29" s="204"/>
      <c r="N29" s="204"/>
      <c r="O29" s="204"/>
      <c r="P29" s="47"/>
      <c r="Q29" s="296"/>
      <c r="R29" s="46"/>
      <c r="S29" s="46"/>
      <c r="T29" s="46"/>
      <c r="U29" s="46"/>
      <c r="V29" s="46"/>
      <c r="W29" s="46"/>
      <c r="X29" s="46"/>
      <c r="Y29" s="46"/>
    </row>
    <row r="30" spans="1:25" s="150" customFormat="1" x14ac:dyDescent="0.25">
      <c r="A30" s="43"/>
      <c r="B30" s="278" t="s">
        <v>97</v>
      </c>
      <c r="C30" s="299"/>
      <c r="D30" s="299"/>
      <c r="E30" s="299"/>
      <c r="F30" s="299"/>
      <c r="G30" s="299"/>
      <c r="H30" s="299"/>
      <c r="I30" s="299"/>
      <c r="J30" s="299"/>
      <c r="K30" s="299"/>
      <c r="L30" s="299"/>
      <c r="M30" s="299"/>
      <c r="N30" s="299"/>
      <c r="O30" s="299"/>
      <c r="P30" s="47"/>
      <c r="Q30" s="296"/>
      <c r="R30" s="46"/>
      <c r="S30" s="46"/>
      <c r="T30" s="46"/>
      <c r="U30" s="46"/>
      <c r="V30" s="46"/>
      <c r="W30" s="46"/>
      <c r="X30" s="46"/>
      <c r="Y30" s="46"/>
    </row>
    <row r="31" spans="1:25" s="150" customFormat="1" x14ac:dyDescent="0.25">
      <c r="A31" s="43"/>
      <c r="B31" s="279"/>
      <c r="C31" s="299"/>
      <c r="D31" s="299"/>
      <c r="E31" s="299"/>
      <c r="F31" s="299"/>
      <c r="G31" s="299"/>
      <c r="H31" s="299"/>
      <c r="I31" s="299"/>
      <c r="J31" s="299"/>
      <c r="K31" s="299"/>
      <c r="L31" s="299"/>
      <c r="M31" s="299"/>
      <c r="N31" s="299"/>
      <c r="O31" s="299"/>
      <c r="P31" s="47"/>
      <c r="Q31" s="296"/>
      <c r="R31" s="46"/>
      <c r="S31" s="46"/>
      <c r="T31" s="46"/>
      <c r="U31" s="46"/>
      <c r="V31" s="46"/>
      <c r="W31" s="46"/>
      <c r="X31" s="46"/>
      <c r="Y31" s="46"/>
    </row>
    <row r="32" spans="1:25" s="150" customFormat="1" x14ac:dyDescent="0.25">
      <c r="A32" s="43"/>
      <c r="B32" s="280"/>
      <c r="C32" s="299"/>
      <c r="D32" s="299"/>
      <c r="E32" s="299"/>
      <c r="F32" s="299"/>
      <c r="G32" s="299"/>
      <c r="H32" s="299"/>
      <c r="I32" s="299"/>
      <c r="J32" s="299"/>
      <c r="K32" s="299"/>
      <c r="L32" s="299"/>
      <c r="M32" s="299"/>
      <c r="N32" s="299"/>
      <c r="O32" s="299"/>
      <c r="P32" s="47"/>
      <c r="Q32" s="296"/>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5">
      <c r="A37" s="340" t="str">
        <f>Notes!B10</f>
        <v>Note 4</v>
      </c>
      <c r="B37" s="278" t="s">
        <v>7</v>
      </c>
      <c r="C37" s="299"/>
      <c r="D37" s="299"/>
      <c r="E37" s="299"/>
      <c r="F37" s="299"/>
      <c r="G37" s="299"/>
      <c r="H37" s="299"/>
      <c r="I37" s="299"/>
      <c r="J37" s="299"/>
      <c r="K37" s="299"/>
      <c r="L37" s="299"/>
      <c r="M37" s="299"/>
      <c r="N37" s="299"/>
      <c r="O37" s="299"/>
      <c r="P37" s="47"/>
      <c r="Q37" s="46"/>
      <c r="R37" s="46"/>
      <c r="S37" s="46"/>
      <c r="T37" s="46"/>
      <c r="U37" s="46"/>
      <c r="V37" s="46"/>
      <c r="W37" s="46"/>
      <c r="X37" s="46"/>
      <c r="Y37" s="46"/>
    </row>
    <row r="38" spans="1:25" s="150" customFormat="1" outlineLevel="1" x14ac:dyDescent="0.25">
      <c r="A38" s="341"/>
      <c r="B38" s="279"/>
      <c r="C38" s="299"/>
      <c r="D38" s="299"/>
      <c r="E38" s="299"/>
      <c r="F38" s="299"/>
      <c r="G38" s="299"/>
      <c r="H38" s="299"/>
      <c r="I38" s="299"/>
      <c r="J38" s="299"/>
      <c r="K38" s="299"/>
      <c r="L38" s="299"/>
      <c r="M38" s="299"/>
      <c r="N38" s="299"/>
      <c r="O38" s="299"/>
      <c r="P38" s="47"/>
      <c r="Q38" s="46"/>
      <c r="R38" s="46"/>
      <c r="S38" s="46"/>
      <c r="T38" s="46"/>
      <c r="U38" s="46"/>
      <c r="V38" s="46"/>
      <c r="W38" s="46"/>
      <c r="X38" s="46"/>
      <c r="Y38" s="46"/>
    </row>
    <row r="39" spans="1:25" s="150" customFormat="1" outlineLevel="1" x14ac:dyDescent="0.25">
      <c r="A39" s="341"/>
      <c r="B39" s="279"/>
      <c r="C39" s="299"/>
      <c r="D39" s="299"/>
      <c r="E39" s="299"/>
      <c r="F39" s="299"/>
      <c r="G39" s="299"/>
      <c r="H39" s="299"/>
      <c r="I39" s="299"/>
      <c r="J39" s="299"/>
      <c r="K39" s="299"/>
      <c r="L39" s="299"/>
      <c r="M39" s="299"/>
      <c r="N39" s="299"/>
      <c r="O39" s="299"/>
      <c r="P39" s="47"/>
      <c r="Q39" s="46"/>
      <c r="R39" s="46"/>
      <c r="S39" s="46"/>
      <c r="T39" s="46"/>
      <c r="U39" s="46"/>
      <c r="V39" s="46"/>
      <c r="W39" s="46"/>
      <c r="X39" s="46"/>
      <c r="Y39" s="46"/>
    </row>
    <row r="40" spans="1:25" s="150" customFormat="1" outlineLevel="1" x14ac:dyDescent="0.25">
      <c r="A40" s="341"/>
      <c r="B40" s="279"/>
      <c r="C40" s="299"/>
      <c r="D40" s="299"/>
      <c r="E40" s="299"/>
      <c r="F40" s="299"/>
      <c r="G40" s="299"/>
      <c r="H40" s="299"/>
      <c r="I40" s="299"/>
      <c r="J40" s="299"/>
      <c r="K40" s="299"/>
      <c r="L40" s="299"/>
      <c r="M40" s="299"/>
      <c r="N40" s="299"/>
      <c r="O40" s="299"/>
      <c r="P40" s="47"/>
      <c r="Q40" s="46"/>
      <c r="R40" s="46"/>
      <c r="S40" s="46"/>
      <c r="T40" s="46"/>
      <c r="U40" s="46"/>
      <c r="V40" s="46"/>
      <c r="W40" s="46"/>
      <c r="X40" s="46"/>
      <c r="Y40" s="46"/>
    </row>
    <row r="41" spans="1:25" s="150" customFormat="1" outlineLevel="1" x14ac:dyDescent="0.25">
      <c r="A41" s="341"/>
      <c r="B41" s="279"/>
      <c r="C41" s="299"/>
      <c r="D41" s="299"/>
      <c r="E41" s="299"/>
      <c r="F41" s="299"/>
      <c r="G41" s="299"/>
      <c r="H41" s="299"/>
      <c r="I41" s="299"/>
      <c r="J41" s="299"/>
      <c r="K41" s="299"/>
      <c r="L41" s="299"/>
      <c r="M41" s="299"/>
      <c r="N41" s="299"/>
      <c r="O41" s="299"/>
      <c r="P41" s="47"/>
      <c r="Q41" s="46"/>
      <c r="R41" s="46"/>
      <c r="S41" s="46"/>
      <c r="T41" s="46"/>
      <c r="U41" s="46"/>
      <c r="V41" s="46"/>
      <c r="W41" s="46"/>
      <c r="X41" s="46"/>
      <c r="Y41" s="46"/>
    </row>
    <row r="42" spans="1:25" s="150" customFormat="1" outlineLevel="1" x14ac:dyDescent="0.25">
      <c r="A42" s="341"/>
      <c r="B42" s="280"/>
      <c r="C42" s="299"/>
      <c r="D42" s="299"/>
      <c r="E42" s="299"/>
      <c r="F42" s="299"/>
      <c r="G42" s="299"/>
      <c r="H42" s="299"/>
      <c r="I42" s="299"/>
      <c r="J42" s="299"/>
      <c r="K42" s="299"/>
      <c r="L42" s="299"/>
      <c r="M42" s="299"/>
      <c r="N42" s="299"/>
      <c r="O42" s="299"/>
      <c r="P42" s="47"/>
      <c r="Q42" s="46"/>
      <c r="R42" s="46"/>
      <c r="S42" s="46"/>
      <c r="T42" s="46"/>
      <c r="U42" s="46"/>
      <c r="V42" s="46"/>
      <c r="W42" s="46"/>
      <c r="X42" s="46"/>
      <c r="Y42" s="46"/>
    </row>
    <row r="43" spans="1:25" s="150" customFormat="1" ht="6.75" customHeight="1" outlineLevel="1" x14ac:dyDescent="0.25">
      <c r="A43" s="341"/>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5">
      <c r="A44" s="341"/>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341"/>
      <c r="B45" s="288" t="s">
        <v>37</v>
      </c>
      <c r="C45" s="276"/>
      <c r="D45" s="277"/>
      <c r="E45" s="277"/>
      <c r="F45" s="277"/>
      <c r="G45" s="277"/>
      <c r="H45" s="277"/>
      <c r="I45" s="277"/>
      <c r="J45" s="277"/>
      <c r="K45" s="277"/>
      <c r="L45" s="277"/>
      <c r="M45" s="277"/>
      <c r="N45" s="277"/>
      <c r="O45" s="277"/>
      <c r="P45" s="47"/>
      <c r="Q45" s="46"/>
      <c r="R45" s="46"/>
      <c r="S45" s="46"/>
      <c r="T45" s="46"/>
      <c r="U45" s="46"/>
      <c r="V45" s="46"/>
      <c r="W45" s="46"/>
      <c r="X45" s="46"/>
      <c r="Y45" s="46"/>
    </row>
    <row r="46" spans="1:25" s="150" customFormat="1" outlineLevel="1" x14ac:dyDescent="0.25">
      <c r="A46" s="341"/>
      <c r="B46" s="289"/>
      <c r="C46" s="276"/>
      <c r="D46" s="277"/>
      <c r="E46" s="277"/>
      <c r="F46" s="277"/>
      <c r="G46" s="277"/>
      <c r="H46" s="277"/>
      <c r="I46" s="277"/>
      <c r="J46" s="277"/>
      <c r="K46" s="277"/>
      <c r="L46" s="277"/>
      <c r="M46" s="277"/>
      <c r="N46" s="277"/>
      <c r="O46" s="277"/>
      <c r="P46" s="47"/>
      <c r="Q46" s="46"/>
      <c r="R46" s="46"/>
      <c r="S46" s="46"/>
      <c r="T46" s="46"/>
      <c r="U46" s="46"/>
      <c r="V46" s="46"/>
      <c r="W46" s="46"/>
      <c r="X46" s="46"/>
      <c r="Y46" s="46"/>
    </row>
    <row r="47" spans="1:25" s="150" customFormat="1" outlineLevel="1" x14ac:dyDescent="0.25">
      <c r="A47" s="341"/>
      <c r="B47" s="289"/>
      <c r="C47" s="276"/>
      <c r="D47" s="277"/>
      <c r="E47" s="277"/>
      <c r="F47" s="277"/>
      <c r="G47" s="277"/>
      <c r="H47" s="277"/>
      <c r="I47" s="277"/>
      <c r="J47" s="277"/>
      <c r="K47" s="277"/>
      <c r="L47" s="277"/>
      <c r="M47" s="277"/>
      <c r="N47" s="277"/>
      <c r="O47" s="277"/>
      <c r="P47" s="47"/>
      <c r="Q47" s="46"/>
      <c r="R47" s="46"/>
      <c r="S47" s="46"/>
      <c r="T47" s="46"/>
      <c r="U47" s="46"/>
      <c r="V47" s="46"/>
      <c r="W47" s="46"/>
      <c r="X47" s="46"/>
      <c r="Y47" s="46"/>
    </row>
    <row r="48" spans="1:25" s="150" customFormat="1" outlineLevel="1" x14ac:dyDescent="0.25">
      <c r="A48" s="341"/>
      <c r="B48" s="289"/>
      <c r="C48" s="276"/>
      <c r="D48" s="277"/>
      <c r="E48" s="277"/>
      <c r="F48" s="277"/>
      <c r="G48" s="277"/>
      <c r="H48" s="277"/>
      <c r="I48" s="277"/>
      <c r="J48" s="277"/>
      <c r="K48" s="277"/>
      <c r="L48" s="277"/>
      <c r="M48" s="277"/>
      <c r="N48" s="277"/>
      <c r="O48" s="277"/>
      <c r="P48" s="47"/>
      <c r="Q48" s="46"/>
      <c r="R48" s="46"/>
      <c r="S48" s="46"/>
      <c r="T48" s="46"/>
      <c r="U48" s="46"/>
      <c r="V48" s="46"/>
      <c r="W48" s="46"/>
      <c r="X48" s="46"/>
      <c r="Y48" s="46"/>
    </row>
    <row r="49" spans="1:27" s="150" customFormat="1" outlineLevel="1" x14ac:dyDescent="0.25">
      <c r="A49" s="341"/>
      <c r="B49" s="289"/>
      <c r="C49" s="276"/>
      <c r="D49" s="277"/>
      <c r="E49" s="277"/>
      <c r="F49" s="277"/>
      <c r="G49" s="277"/>
      <c r="H49" s="277"/>
      <c r="I49" s="277"/>
      <c r="J49" s="277"/>
      <c r="K49" s="277"/>
      <c r="L49" s="277"/>
      <c r="M49" s="277"/>
      <c r="N49" s="277"/>
      <c r="O49" s="277"/>
      <c r="P49" s="47"/>
      <c r="Q49" s="46"/>
      <c r="R49" s="46"/>
      <c r="S49" s="46"/>
      <c r="T49" s="46"/>
      <c r="U49" s="46"/>
      <c r="V49" s="46"/>
      <c r="W49" s="46"/>
      <c r="X49" s="46"/>
      <c r="Y49" s="46"/>
    </row>
    <row r="50" spans="1:27" s="150" customFormat="1" outlineLevel="1" x14ac:dyDescent="0.25">
      <c r="A50" s="341"/>
      <c r="B50" s="205"/>
      <c r="C50" s="276"/>
      <c r="D50" s="277"/>
      <c r="E50" s="277"/>
      <c r="F50" s="277"/>
      <c r="G50" s="277"/>
      <c r="H50" s="277"/>
      <c r="I50" s="277"/>
      <c r="J50" s="277"/>
      <c r="K50" s="277"/>
      <c r="L50" s="277"/>
      <c r="M50" s="277"/>
      <c r="N50" s="277"/>
      <c r="O50" s="277"/>
      <c r="P50" s="47"/>
      <c r="Q50" s="46"/>
      <c r="R50" s="46"/>
      <c r="S50" s="46"/>
      <c r="T50" s="46"/>
      <c r="U50" s="46"/>
      <c r="V50" s="46"/>
      <c r="W50" s="46"/>
      <c r="X50" s="46"/>
      <c r="Y50" s="46"/>
    </row>
    <row r="51" spans="1:27" s="150" customFormat="1" outlineLevel="1" x14ac:dyDescent="0.25">
      <c r="A51" s="341"/>
      <c r="B51" s="112" t="str">
        <f>Notes!B12</f>
        <v>Note 5</v>
      </c>
      <c r="C51" s="276"/>
      <c r="D51" s="277"/>
      <c r="E51" s="277"/>
      <c r="F51" s="277"/>
      <c r="G51" s="277"/>
      <c r="H51" s="277"/>
      <c r="I51" s="277"/>
      <c r="J51" s="277"/>
      <c r="K51" s="277"/>
      <c r="L51" s="277"/>
      <c r="M51" s="277"/>
      <c r="N51" s="277"/>
      <c r="O51" s="277"/>
      <c r="P51" s="47"/>
      <c r="Q51" s="46"/>
      <c r="R51" s="46"/>
      <c r="S51" s="46"/>
      <c r="T51" s="46"/>
      <c r="U51" s="46"/>
      <c r="V51" s="46"/>
      <c r="W51" s="46"/>
      <c r="X51" s="46"/>
      <c r="Y51" s="46"/>
    </row>
    <row r="52" spans="1:27" s="150" customFormat="1" outlineLevel="1" x14ac:dyDescent="0.25">
      <c r="A52" s="341"/>
      <c r="B52" s="208"/>
      <c r="C52" s="276"/>
      <c r="D52" s="277"/>
      <c r="E52" s="277"/>
      <c r="F52" s="277"/>
      <c r="G52" s="277"/>
      <c r="H52" s="277"/>
      <c r="I52" s="277"/>
      <c r="J52" s="277"/>
      <c r="K52" s="277"/>
      <c r="L52" s="277"/>
      <c r="M52" s="277"/>
      <c r="N52" s="277"/>
      <c r="O52" s="277"/>
      <c r="P52" s="47"/>
      <c r="Q52" s="46"/>
      <c r="R52" s="55"/>
      <c r="S52" s="55"/>
      <c r="T52" s="55"/>
      <c r="U52" s="55"/>
      <c r="V52" s="55"/>
      <c r="W52" s="55"/>
      <c r="X52" s="55"/>
      <c r="Y52" s="55"/>
      <c r="Z52" s="152"/>
      <c r="AA52" s="152"/>
    </row>
    <row r="53" spans="1:27" s="150" customFormat="1" ht="6" customHeight="1" outlineLevel="1" x14ac:dyDescent="0.25">
      <c r="A53" s="341"/>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5">
      <c r="A54" s="341"/>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341"/>
      <c r="B55" s="104" t="s">
        <v>43</v>
      </c>
      <c r="C55" s="298"/>
      <c r="D55" s="299"/>
      <c r="E55" s="299"/>
      <c r="F55" s="299"/>
      <c r="G55" s="299"/>
      <c r="H55" s="299"/>
      <c r="I55" s="299"/>
      <c r="J55" s="299"/>
      <c r="K55" s="299"/>
      <c r="L55" s="299"/>
      <c r="M55" s="299"/>
      <c r="N55" s="299"/>
      <c r="O55" s="299"/>
      <c r="P55" s="47"/>
      <c r="Q55" s="46"/>
      <c r="R55" s="46"/>
      <c r="S55" s="46"/>
      <c r="T55" s="46"/>
      <c r="U55" s="46"/>
      <c r="V55" s="46"/>
      <c r="W55" s="46"/>
      <c r="X55" s="46"/>
      <c r="Y55" s="46"/>
    </row>
    <row r="56" spans="1:27" s="150" customFormat="1" ht="6" customHeight="1" outlineLevel="1" x14ac:dyDescent="0.25">
      <c r="A56" s="341"/>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5">
      <c r="A57" s="341"/>
      <c r="B57" s="288" t="s">
        <v>108</v>
      </c>
      <c r="C57" s="276"/>
      <c r="D57" s="277"/>
      <c r="E57" s="277"/>
      <c r="F57" s="277"/>
      <c r="G57" s="277"/>
      <c r="H57" s="277"/>
      <c r="I57" s="277"/>
      <c r="J57" s="277"/>
      <c r="K57" s="277"/>
      <c r="L57" s="277"/>
      <c r="M57" s="277"/>
      <c r="N57" s="277"/>
      <c r="O57" s="277"/>
      <c r="P57" s="47"/>
      <c r="Q57" s="46"/>
      <c r="R57" s="46"/>
      <c r="S57" s="46"/>
      <c r="T57" s="46"/>
      <c r="U57" s="46"/>
      <c r="V57" s="46"/>
      <c r="W57" s="46"/>
      <c r="X57" s="46"/>
      <c r="Y57" s="46"/>
    </row>
    <row r="58" spans="1:27" s="150" customFormat="1" outlineLevel="1" x14ac:dyDescent="0.25">
      <c r="A58" s="341"/>
      <c r="B58" s="289"/>
      <c r="C58" s="276"/>
      <c r="D58" s="277"/>
      <c r="E58" s="277"/>
      <c r="F58" s="277"/>
      <c r="G58" s="277"/>
      <c r="H58" s="277"/>
      <c r="I58" s="277"/>
      <c r="J58" s="277"/>
      <c r="K58" s="277"/>
      <c r="L58" s="277"/>
      <c r="M58" s="277"/>
      <c r="N58" s="277"/>
      <c r="O58" s="277"/>
      <c r="P58" s="47"/>
      <c r="Q58" s="46"/>
      <c r="R58" s="46"/>
      <c r="S58" s="46"/>
      <c r="T58" s="46"/>
      <c r="U58" s="46"/>
      <c r="V58" s="46"/>
      <c r="W58" s="46"/>
      <c r="X58" s="46"/>
      <c r="Y58" s="46"/>
    </row>
    <row r="59" spans="1:27" s="150" customFormat="1" outlineLevel="1" x14ac:dyDescent="0.25">
      <c r="A59" s="341"/>
      <c r="B59" s="289"/>
      <c r="C59" s="276"/>
      <c r="D59" s="277"/>
      <c r="E59" s="277"/>
      <c r="F59" s="277"/>
      <c r="G59" s="277"/>
      <c r="H59" s="277"/>
      <c r="I59" s="277"/>
      <c r="J59" s="277"/>
      <c r="K59" s="277"/>
      <c r="L59" s="277"/>
      <c r="M59" s="277"/>
      <c r="N59" s="277"/>
      <c r="O59" s="277"/>
      <c r="P59" s="47"/>
      <c r="Q59" s="46"/>
      <c r="R59" s="46"/>
      <c r="S59" s="46"/>
      <c r="T59" s="46"/>
      <c r="U59" s="46"/>
      <c r="V59" s="46"/>
      <c r="W59" s="46"/>
      <c r="X59" s="46"/>
      <c r="Y59" s="46"/>
    </row>
    <row r="60" spans="1:27" s="150" customFormat="1" outlineLevel="1" x14ac:dyDescent="0.25">
      <c r="A60" s="341"/>
      <c r="B60" s="289"/>
      <c r="C60" s="276"/>
      <c r="D60" s="277"/>
      <c r="E60" s="277"/>
      <c r="F60" s="277"/>
      <c r="G60" s="277"/>
      <c r="H60" s="277"/>
      <c r="I60" s="277"/>
      <c r="J60" s="277"/>
      <c r="K60" s="277"/>
      <c r="L60" s="277"/>
      <c r="M60" s="277"/>
      <c r="N60" s="277"/>
      <c r="O60" s="277"/>
      <c r="P60" s="47"/>
      <c r="Q60" s="46"/>
      <c r="R60" s="46"/>
      <c r="S60" s="46"/>
      <c r="T60" s="46"/>
      <c r="U60" s="46"/>
      <c r="V60" s="46"/>
      <c r="W60" s="46"/>
      <c r="X60" s="46"/>
      <c r="Y60" s="46"/>
    </row>
    <row r="61" spans="1:27" s="150" customFormat="1" outlineLevel="1" x14ac:dyDescent="0.25">
      <c r="A61" s="341"/>
      <c r="B61" s="289"/>
      <c r="C61" s="276"/>
      <c r="D61" s="277"/>
      <c r="E61" s="277"/>
      <c r="F61" s="277"/>
      <c r="G61" s="277"/>
      <c r="H61" s="277"/>
      <c r="I61" s="277"/>
      <c r="J61" s="277"/>
      <c r="K61" s="277"/>
      <c r="L61" s="277"/>
      <c r="M61" s="277"/>
      <c r="N61" s="277"/>
      <c r="O61" s="277"/>
      <c r="P61" s="47"/>
      <c r="Q61" s="46"/>
      <c r="R61" s="46"/>
      <c r="S61" s="46"/>
      <c r="T61" s="46"/>
      <c r="U61" s="46"/>
      <c r="V61" s="46"/>
      <c r="W61" s="46"/>
      <c r="X61" s="46"/>
      <c r="Y61" s="46"/>
    </row>
    <row r="62" spans="1:27" s="150" customFormat="1" outlineLevel="1" x14ac:dyDescent="0.25">
      <c r="A62" s="341"/>
      <c r="B62" s="289"/>
      <c r="C62" s="276"/>
      <c r="D62" s="277"/>
      <c r="E62" s="277"/>
      <c r="F62" s="277"/>
      <c r="G62" s="277"/>
      <c r="H62" s="277"/>
      <c r="I62" s="277"/>
      <c r="J62" s="277"/>
      <c r="K62" s="277"/>
      <c r="L62" s="277"/>
      <c r="M62" s="277"/>
      <c r="N62" s="277"/>
      <c r="O62" s="277"/>
      <c r="P62" s="47"/>
      <c r="Q62" s="46"/>
      <c r="R62" s="46"/>
      <c r="S62" s="46"/>
      <c r="T62" s="46"/>
      <c r="U62" s="46"/>
      <c r="V62" s="46"/>
      <c r="W62" s="46"/>
      <c r="X62" s="46"/>
      <c r="Y62" s="46"/>
    </row>
    <row r="63" spans="1:27" s="150" customFormat="1" outlineLevel="1" x14ac:dyDescent="0.25">
      <c r="A63" s="341"/>
      <c r="B63" s="289"/>
      <c r="C63" s="276"/>
      <c r="D63" s="277"/>
      <c r="E63" s="277"/>
      <c r="F63" s="277"/>
      <c r="G63" s="277"/>
      <c r="H63" s="277"/>
      <c r="I63" s="277"/>
      <c r="J63" s="277"/>
      <c r="K63" s="277"/>
      <c r="L63" s="277"/>
      <c r="M63" s="277"/>
      <c r="N63" s="277"/>
      <c r="O63" s="277"/>
      <c r="P63" s="47"/>
      <c r="Q63" s="46"/>
      <c r="R63" s="46"/>
      <c r="S63" s="46"/>
      <c r="T63" s="46"/>
      <c r="U63" s="46"/>
      <c r="V63" s="46"/>
      <c r="W63" s="46"/>
      <c r="X63" s="46"/>
      <c r="Y63" s="46"/>
    </row>
    <row r="64" spans="1:27" s="150" customFormat="1" outlineLevel="1" x14ac:dyDescent="0.25">
      <c r="A64" s="341"/>
      <c r="B64" s="297"/>
      <c r="C64" s="276"/>
      <c r="D64" s="277"/>
      <c r="E64" s="277"/>
      <c r="F64" s="277"/>
      <c r="G64" s="277"/>
      <c r="H64" s="277"/>
      <c r="I64" s="277"/>
      <c r="J64" s="277"/>
      <c r="K64" s="277"/>
      <c r="L64" s="277"/>
      <c r="M64" s="277"/>
      <c r="N64" s="277"/>
      <c r="O64" s="277"/>
      <c r="P64" s="47"/>
      <c r="Q64" s="46"/>
      <c r="R64" s="46"/>
      <c r="S64" s="46"/>
      <c r="T64" s="46"/>
      <c r="U64" s="46"/>
      <c r="V64" s="46"/>
      <c r="W64" s="46"/>
      <c r="X64" s="46"/>
      <c r="Y64" s="46"/>
    </row>
    <row r="65" spans="1:25" s="150" customFormat="1" ht="6" customHeight="1" outlineLevel="1" x14ac:dyDescent="0.25">
      <c r="A65" s="341"/>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5">
      <c r="A66" s="341"/>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341"/>
      <c r="B67" s="278" t="s">
        <v>63</v>
      </c>
      <c r="C67" s="276"/>
      <c r="D67" s="277"/>
      <c r="E67" s="277"/>
      <c r="F67" s="277"/>
      <c r="G67" s="277"/>
      <c r="H67" s="277"/>
      <c r="I67" s="277"/>
      <c r="J67" s="277"/>
      <c r="K67" s="277"/>
      <c r="L67" s="277"/>
      <c r="M67" s="277"/>
      <c r="N67" s="277"/>
      <c r="O67" s="277"/>
      <c r="P67" s="47"/>
      <c r="Q67" s="46"/>
      <c r="R67" s="46"/>
      <c r="S67" s="46"/>
      <c r="T67" s="46"/>
      <c r="U67" s="46"/>
      <c r="V67" s="46"/>
      <c r="W67" s="46"/>
      <c r="X67" s="46"/>
      <c r="Y67" s="46"/>
    </row>
    <row r="68" spans="1:25" s="150" customFormat="1" outlineLevel="1" x14ac:dyDescent="0.25">
      <c r="A68" s="341"/>
      <c r="B68" s="279"/>
      <c r="C68" s="276"/>
      <c r="D68" s="277"/>
      <c r="E68" s="277"/>
      <c r="F68" s="277"/>
      <c r="G68" s="277"/>
      <c r="H68" s="277"/>
      <c r="I68" s="277"/>
      <c r="J68" s="277"/>
      <c r="K68" s="277"/>
      <c r="L68" s="277"/>
      <c r="M68" s="277"/>
      <c r="N68" s="277"/>
      <c r="O68" s="277"/>
      <c r="P68" s="47"/>
      <c r="Q68" s="46"/>
      <c r="R68" s="46"/>
      <c r="S68" s="46"/>
      <c r="T68" s="46"/>
      <c r="U68" s="46"/>
      <c r="V68" s="46"/>
      <c r="W68" s="46"/>
      <c r="X68" s="46"/>
      <c r="Y68" s="46"/>
    </row>
    <row r="69" spans="1:25" s="150" customFormat="1" outlineLevel="1" x14ac:dyDescent="0.25">
      <c r="A69" s="341"/>
      <c r="B69" s="279"/>
      <c r="C69" s="276"/>
      <c r="D69" s="277"/>
      <c r="E69" s="277"/>
      <c r="F69" s="277"/>
      <c r="G69" s="277"/>
      <c r="H69" s="277"/>
      <c r="I69" s="277"/>
      <c r="J69" s="277"/>
      <c r="K69" s="277"/>
      <c r="L69" s="277"/>
      <c r="M69" s="277"/>
      <c r="N69" s="277"/>
      <c r="O69" s="277"/>
      <c r="P69" s="47"/>
      <c r="Q69" s="46"/>
      <c r="R69" s="46"/>
      <c r="S69" s="46"/>
      <c r="T69" s="46"/>
      <c r="U69" s="46"/>
      <c r="V69" s="46"/>
      <c r="W69" s="46"/>
      <c r="X69" s="46"/>
      <c r="Y69" s="46"/>
    </row>
    <row r="70" spans="1:25" s="150" customFormat="1" outlineLevel="1" x14ac:dyDescent="0.25">
      <c r="A70" s="341"/>
      <c r="B70" s="280"/>
      <c r="C70" s="276"/>
      <c r="D70" s="277"/>
      <c r="E70" s="277"/>
      <c r="F70" s="277"/>
      <c r="G70" s="277"/>
      <c r="H70" s="277"/>
      <c r="I70" s="277"/>
      <c r="J70" s="277"/>
      <c r="K70" s="277"/>
      <c r="L70" s="277"/>
      <c r="M70" s="277"/>
      <c r="N70" s="277"/>
      <c r="O70" s="277"/>
      <c r="P70" s="47"/>
      <c r="Q70" s="46"/>
      <c r="R70" s="46"/>
      <c r="S70" s="46"/>
      <c r="T70" s="46"/>
      <c r="U70" s="46"/>
      <c r="V70" s="46"/>
      <c r="W70" s="46"/>
      <c r="X70" s="46"/>
      <c r="Y70" s="46"/>
    </row>
    <row r="71" spans="1:25" s="150" customFormat="1" ht="6" customHeight="1" outlineLevel="1" x14ac:dyDescent="0.25">
      <c r="A71" s="341"/>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5">
      <c r="A72" s="341"/>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341"/>
      <c r="B73" s="278" t="s">
        <v>64</v>
      </c>
      <c r="C73" s="276"/>
      <c r="D73" s="277"/>
      <c r="E73" s="277"/>
      <c r="F73" s="277"/>
      <c r="G73" s="277"/>
      <c r="H73" s="277"/>
      <c r="I73" s="277"/>
      <c r="J73" s="277"/>
      <c r="K73" s="277"/>
      <c r="L73" s="277"/>
      <c r="M73" s="277"/>
      <c r="N73" s="277"/>
      <c r="O73" s="277"/>
      <c r="P73" s="47"/>
      <c r="Q73" s="46"/>
      <c r="R73" s="46"/>
      <c r="S73" s="46"/>
      <c r="T73" s="46"/>
      <c r="U73" s="46"/>
      <c r="V73" s="46"/>
      <c r="W73" s="46"/>
      <c r="X73" s="46"/>
      <c r="Y73" s="46"/>
    </row>
    <row r="74" spans="1:25" s="150" customFormat="1" outlineLevel="1" x14ac:dyDescent="0.25">
      <c r="A74" s="341"/>
      <c r="B74" s="279"/>
      <c r="C74" s="276"/>
      <c r="D74" s="277"/>
      <c r="E74" s="277"/>
      <c r="F74" s="277"/>
      <c r="G74" s="277"/>
      <c r="H74" s="277"/>
      <c r="I74" s="277"/>
      <c r="J74" s="277"/>
      <c r="K74" s="277"/>
      <c r="L74" s="277"/>
      <c r="M74" s="277"/>
      <c r="N74" s="277"/>
      <c r="O74" s="277"/>
      <c r="P74" s="47"/>
      <c r="Q74" s="46"/>
      <c r="R74" s="46"/>
      <c r="S74" s="46"/>
      <c r="T74" s="46"/>
      <c r="U74" s="46"/>
      <c r="V74" s="46"/>
      <c r="W74" s="46"/>
      <c r="X74" s="46"/>
      <c r="Y74" s="46"/>
    </row>
    <row r="75" spans="1:25" s="150" customFormat="1" outlineLevel="1" x14ac:dyDescent="0.25">
      <c r="A75" s="341"/>
      <c r="B75" s="279"/>
      <c r="C75" s="276"/>
      <c r="D75" s="277"/>
      <c r="E75" s="277"/>
      <c r="F75" s="277"/>
      <c r="G75" s="277"/>
      <c r="H75" s="277"/>
      <c r="I75" s="277"/>
      <c r="J75" s="277"/>
      <c r="K75" s="277"/>
      <c r="L75" s="277"/>
      <c r="M75" s="277"/>
      <c r="N75" s="277"/>
      <c r="O75" s="277"/>
      <c r="P75" s="47"/>
      <c r="Q75" s="46"/>
      <c r="R75" s="46"/>
      <c r="S75" s="46"/>
      <c r="T75" s="46"/>
      <c r="U75" s="46"/>
      <c r="V75" s="46"/>
      <c r="W75" s="46"/>
      <c r="X75" s="46"/>
      <c r="Y75" s="46"/>
    </row>
    <row r="76" spans="1:25" s="150" customFormat="1" outlineLevel="1" x14ac:dyDescent="0.25">
      <c r="A76" s="341"/>
      <c r="B76" s="280"/>
      <c r="C76" s="276"/>
      <c r="D76" s="277"/>
      <c r="E76" s="277"/>
      <c r="F76" s="277"/>
      <c r="G76" s="277"/>
      <c r="H76" s="277"/>
      <c r="I76" s="277"/>
      <c r="J76" s="277"/>
      <c r="K76" s="277"/>
      <c r="L76" s="277"/>
      <c r="M76" s="277"/>
      <c r="N76" s="277"/>
      <c r="O76" s="277"/>
      <c r="P76" s="47"/>
      <c r="Q76" s="46"/>
      <c r="R76" s="46"/>
      <c r="S76" s="46"/>
      <c r="T76" s="46"/>
      <c r="U76" s="46"/>
      <c r="V76" s="46"/>
      <c r="W76" s="46"/>
      <c r="X76" s="46"/>
      <c r="Y76" s="46"/>
    </row>
    <row r="77" spans="1:25" s="150" customFormat="1" ht="6" customHeight="1" outlineLevel="1" x14ac:dyDescent="0.25">
      <c r="A77" s="341"/>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5">
      <c r="A78" s="341"/>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341"/>
      <c r="B79" s="278" t="s">
        <v>34</v>
      </c>
      <c r="C79" s="276"/>
      <c r="D79" s="277"/>
      <c r="E79" s="277"/>
      <c r="F79" s="277"/>
      <c r="G79" s="277"/>
      <c r="H79" s="277"/>
      <c r="I79" s="277"/>
      <c r="J79" s="277"/>
      <c r="K79" s="277"/>
      <c r="L79" s="277"/>
      <c r="M79" s="277"/>
      <c r="N79" s="277"/>
      <c r="O79" s="277"/>
      <c r="P79" s="47"/>
      <c r="Q79" s="46"/>
      <c r="R79" s="46"/>
      <c r="S79" s="46"/>
      <c r="T79" s="46"/>
      <c r="U79" s="46"/>
      <c r="V79" s="46"/>
      <c r="W79" s="46"/>
      <c r="X79" s="46"/>
      <c r="Y79" s="46"/>
    </row>
    <row r="80" spans="1:25" s="150" customFormat="1" outlineLevel="1" x14ac:dyDescent="0.25">
      <c r="A80" s="341"/>
      <c r="B80" s="279"/>
      <c r="C80" s="276"/>
      <c r="D80" s="277"/>
      <c r="E80" s="277"/>
      <c r="F80" s="277"/>
      <c r="G80" s="277"/>
      <c r="H80" s="277"/>
      <c r="I80" s="277"/>
      <c r="J80" s="277"/>
      <c r="K80" s="277"/>
      <c r="L80" s="277"/>
      <c r="M80" s="277"/>
      <c r="N80" s="277"/>
      <c r="O80" s="277"/>
      <c r="P80" s="47"/>
      <c r="Q80" s="46"/>
      <c r="R80" s="46"/>
      <c r="S80" s="46"/>
      <c r="T80" s="46"/>
      <c r="U80" s="46"/>
      <c r="V80" s="46"/>
      <c r="W80" s="46"/>
      <c r="X80" s="46"/>
      <c r="Y80" s="46"/>
    </row>
    <row r="81" spans="1:25" s="150" customFormat="1" outlineLevel="1" x14ac:dyDescent="0.25">
      <c r="A81" s="341"/>
      <c r="B81" s="279"/>
      <c r="C81" s="276"/>
      <c r="D81" s="277"/>
      <c r="E81" s="277"/>
      <c r="F81" s="277"/>
      <c r="G81" s="277"/>
      <c r="H81" s="277"/>
      <c r="I81" s="277"/>
      <c r="J81" s="277"/>
      <c r="K81" s="277"/>
      <c r="L81" s="277"/>
      <c r="M81" s="277"/>
      <c r="N81" s="277"/>
      <c r="O81" s="277"/>
      <c r="P81" s="47"/>
      <c r="Q81" s="46"/>
      <c r="R81" s="46"/>
      <c r="S81" s="46"/>
      <c r="T81" s="46"/>
      <c r="U81" s="46"/>
      <c r="V81" s="46"/>
      <c r="W81" s="46"/>
      <c r="X81" s="46"/>
      <c r="Y81" s="46"/>
    </row>
    <row r="82" spans="1:25" s="150" customFormat="1" outlineLevel="1" x14ac:dyDescent="0.25">
      <c r="A82" s="341"/>
      <c r="B82" s="198"/>
      <c r="C82" s="276"/>
      <c r="D82" s="277"/>
      <c r="E82" s="277"/>
      <c r="F82" s="277"/>
      <c r="G82" s="277"/>
      <c r="H82" s="277"/>
      <c r="I82" s="277"/>
      <c r="J82" s="277"/>
      <c r="K82" s="277"/>
      <c r="L82" s="277"/>
      <c r="M82" s="277"/>
      <c r="N82" s="277"/>
      <c r="O82" s="277"/>
      <c r="P82" s="47"/>
      <c r="Q82" s="46"/>
      <c r="R82" s="46"/>
      <c r="S82" s="46"/>
      <c r="T82" s="46"/>
      <c r="U82" s="46"/>
      <c r="V82" s="46"/>
      <c r="W82" s="46"/>
      <c r="X82" s="46"/>
      <c r="Y82" s="46"/>
    </row>
    <row r="83" spans="1:25" s="150" customFormat="1" outlineLevel="1" x14ac:dyDescent="0.25">
      <c r="A83" s="341"/>
      <c r="B83" s="116" t="str">
        <f>Notes!B14</f>
        <v>Note 6</v>
      </c>
      <c r="C83" s="276"/>
      <c r="D83" s="277"/>
      <c r="E83" s="277"/>
      <c r="F83" s="277"/>
      <c r="G83" s="277"/>
      <c r="H83" s="277"/>
      <c r="I83" s="277"/>
      <c r="J83" s="277"/>
      <c r="K83" s="277"/>
      <c r="L83" s="277"/>
      <c r="M83" s="277"/>
      <c r="N83" s="277"/>
      <c r="O83" s="277"/>
      <c r="P83" s="47"/>
      <c r="Q83" s="46"/>
      <c r="R83" s="46"/>
      <c r="S83" s="46"/>
      <c r="T83" s="46"/>
      <c r="U83" s="46"/>
      <c r="V83" s="46"/>
      <c r="W83" s="46"/>
      <c r="X83" s="46"/>
      <c r="Y83" s="46"/>
    </row>
    <row r="84" spans="1:25" s="150" customFormat="1" ht="10.5" customHeight="1" outlineLevel="1" x14ac:dyDescent="0.25">
      <c r="A84" s="341"/>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5">
      <c r="A85" s="341"/>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341"/>
      <c r="B86" s="103" t="s">
        <v>6</v>
      </c>
      <c r="C86" s="285" t="s">
        <v>38</v>
      </c>
      <c r="D86" s="285"/>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5">
      <c r="A87" s="341"/>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3">
      <c r="A88" s="342"/>
      <c r="B88" s="118" t="s">
        <v>44</v>
      </c>
      <c r="C88" s="298"/>
      <c r="D88" s="299"/>
      <c r="E88" s="299"/>
      <c r="F88" s="299"/>
      <c r="G88" s="299"/>
      <c r="H88" s="299"/>
      <c r="I88" s="299"/>
      <c r="J88" s="299"/>
      <c r="K88" s="299"/>
      <c r="L88" s="299"/>
      <c r="M88" s="299"/>
      <c r="N88" s="299"/>
      <c r="O88" s="299"/>
      <c r="P88" s="47"/>
      <c r="Q88" s="46"/>
      <c r="R88" s="46"/>
      <c r="S88" s="46"/>
      <c r="T88" s="46"/>
      <c r="U88" s="46"/>
      <c r="V88" s="46"/>
      <c r="W88" s="46"/>
      <c r="X88" s="46"/>
      <c r="Y88" s="46"/>
    </row>
    <row r="89" spans="1:25" s="150" customFormat="1" ht="6" customHeight="1" outlineLevel="1" x14ac:dyDescent="0.25">
      <c r="A89" s="273"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5">
      <c r="A90" s="274"/>
      <c r="B90" s="287" t="s">
        <v>90</v>
      </c>
      <c r="C90" s="287"/>
      <c r="D90" s="287"/>
      <c r="E90" s="287"/>
      <c r="F90" s="287"/>
      <c r="G90" s="300"/>
      <c r="H90" s="285" t="s">
        <v>38</v>
      </c>
      <c r="I90" s="285"/>
      <c r="J90" s="203"/>
      <c r="K90" s="203"/>
      <c r="L90" s="203"/>
      <c r="M90" s="203"/>
      <c r="N90" s="203"/>
      <c r="O90" s="65"/>
      <c r="P90" s="47"/>
      <c r="Q90" s="46"/>
      <c r="R90" s="46"/>
      <c r="S90" s="46"/>
      <c r="T90" s="46"/>
      <c r="U90" s="46"/>
      <c r="V90" s="46"/>
      <c r="W90" s="46"/>
      <c r="X90" s="46"/>
      <c r="Y90" s="46"/>
    </row>
    <row r="91" spans="1:25" s="150" customFormat="1" ht="6" customHeight="1" outlineLevel="1" x14ac:dyDescent="0.25">
      <c r="A91" s="274"/>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5">
      <c r="A92" s="274"/>
      <c r="B92" s="301" t="s">
        <v>158</v>
      </c>
      <c r="C92" s="303" t="s">
        <v>101</v>
      </c>
      <c r="D92" s="304"/>
      <c r="E92" s="298"/>
      <c r="F92" s="299"/>
      <c r="G92" s="65"/>
      <c r="H92" s="304" t="s">
        <v>173</v>
      </c>
      <c r="I92" s="304"/>
      <c r="J92" s="298"/>
      <c r="K92" s="299"/>
      <c r="L92" s="299"/>
      <c r="M92" s="299"/>
      <c r="N92" s="299"/>
      <c r="O92" s="299"/>
      <c r="P92" s="47"/>
      <c r="Q92" s="46"/>
      <c r="R92" s="46"/>
      <c r="S92" s="46"/>
      <c r="T92" s="46"/>
      <c r="U92" s="46"/>
      <c r="V92" s="46"/>
      <c r="W92" s="46"/>
      <c r="X92" s="46"/>
      <c r="Y92" s="46"/>
    </row>
    <row r="93" spans="1:25" s="150" customFormat="1" ht="8.25" customHeight="1" outlineLevel="1" x14ac:dyDescent="0.25">
      <c r="A93" s="274"/>
      <c r="B93" s="302"/>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5">
      <c r="A94" s="274"/>
      <c r="B94" s="305" t="str">
        <f>Notes!B18</f>
        <v>Note 8</v>
      </c>
      <c r="C94" s="306" t="s">
        <v>169</v>
      </c>
      <c r="D94" s="307"/>
      <c r="E94" s="307"/>
      <c r="F94" s="307"/>
      <c r="G94" s="307"/>
      <c r="H94" s="307"/>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5">
      <c r="A95" s="274"/>
      <c r="B95" s="305"/>
      <c r="C95" s="204"/>
      <c r="D95" s="204"/>
      <c r="E95" s="204"/>
      <c r="F95" s="204"/>
      <c r="G95" s="204"/>
      <c r="H95" s="204"/>
      <c r="I95" s="204"/>
      <c r="J95" s="204"/>
      <c r="K95" s="204"/>
      <c r="L95" s="204"/>
      <c r="M95" s="204"/>
      <c r="N95" s="304" t="s">
        <v>172</v>
      </c>
      <c r="O95" s="304"/>
      <c r="P95" s="47"/>
      <c r="Q95" s="46"/>
      <c r="R95" s="46"/>
      <c r="S95" s="46"/>
      <c r="T95" s="46"/>
      <c r="U95" s="46"/>
      <c r="V95" s="46"/>
      <c r="W95" s="46"/>
      <c r="X95" s="46"/>
      <c r="Y95" s="46"/>
    </row>
    <row r="96" spans="1:25" s="150" customFormat="1" ht="45" customHeight="1" outlineLevel="1" x14ac:dyDescent="0.25">
      <c r="A96" s="274"/>
      <c r="B96" s="305"/>
      <c r="C96" s="303" t="s">
        <v>102</v>
      </c>
      <c r="D96" s="304"/>
      <c r="E96" s="347" t="s">
        <v>103</v>
      </c>
      <c r="F96" s="347"/>
      <c r="G96" s="328"/>
      <c r="H96" s="328"/>
      <c r="I96" s="328"/>
      <c r="J96" s="328"/>
      <c r="K96" s="328"/>
      <c r="L96" s="328"/>
      <c r="M96" s="328"/>
      <c r="N96" s="328"/>
      <c r="O96" s="328"/>
      <c r="P96" s="47"/>
      <c r="Q96" s="46"/>
      <c r="R96" s="46"/>
      <c r="S96" s="46"/>
      <c r="T96" s="46"/>
      <c r="U96" s="46"/>
      <c r="V96" s="46"/>
      <c r="W96" s="46"/>
      <c r="X96" s="46"/>
      <c r="Y96" s="46"/>
    </row>
    <row r="97" spans="1:25" s="150" customFormat="1" ht="30" customHeight="1" outlineLevel="1" x14ac:dyDescent="0.25">
      <c r="A97" s="274"/>
      <c r="B97" s="305"/>
      <c r="C97" s="303"/>
      <c r="D97" s="304"/>
      <c r="E97" s="283" t="s">
        <v>104</v>
      </c>
      <c r="F97" s="284"/>
      <c r="G97" s="285" t="s">
        <v>3</v>
      </c>
      <c r="H97" s="285"/>
      <c r="I97" s="286"/>
      <c r="J97" s="286"/>
      <c r="K97" s="286"/>
      <c r="L97" s="286"/>
      <c r="M97" s="286"/>
      <c r="N97" s="286"/>
      <c r="O97" s="286"/>
      <c r="P97" s="47"/>
      <c r="Q97" s="46"/>
      <c r="R97" s="46"/>
      <c r="S97" s="46"/>
      <c r="T97" s="46"/>
      <c r="U97" s="46"/>
      <c r="V97" s="46"/>
      <c r="W97" s="46"/>
      <c r="X97" s="46"/>
      <c r="Y97" s="46"/>
    </row>
    <row r="98" spans="1:25" s="150" customFormat="1" ht="45" customHeight="1" outlineLevel="1" x14ac:dyDescent="0.25">
      <c r="A98" s="274"/>
      <c r="B98" s="305"/>
      <c r="C98" s="303"/>
      <c r="D98" s="304"/>
      <c r="E98" s="347" t="s">
        <v>105</v>
      </c>
      <c r="F98" s="347"/>
      <c r="G98" s="350"/>
      <c r="H98" s="350"/>
      <c r="I98" s="328"/>
      <c r="J98" s="328"/>
      <c r="K98" s="328"/>
      <c r="L98" s="328"/>
      <c r="M98" s="328"/>
      <c r="N98" s="328"/>
      <c r="O98" s="328"/>
      <c r="P98" s="47"/>
      <c r="Q98" s="46"/>
      <c r="R98" s="46"/>
      <c r="S98" s="46"/>
      <c r="T98" s="46"/>
      <c r="U98" s="46"/>
      <c r="V98" s="46"/>
      <c r="W98" s="46"/>
      <c r="X98" s="46"/>
      <c r="Y98" s="46"/>
    </row>
    <row r="99" spans="1:25" s="150" customFormat="1" ht="30" customHeight="1" outlineLevel="1" x14ac:dyDescent="0.25">
      <c r="A99" s="274"/>
      <c r="B99" s="305"/>
      <c r="C99" s="303"/>
      <c r="D99" s="304"/>
      <c r="E99" s="283" t="s">
        <v>104</v>
      </c>
      <c r="F99" s="284"/>
      <c r="G99" s="285" t="s">
        <v>3</v>
      </c>
      <c r="H99" s="285"/>
      <c r="I99" s="286"/>
      <c r="J99" s="286"/>
      <c r="K99" s="286"/>
      <c r="L99" s="286"/>
      <c r="M99" s="286"/>
      <c r="N99" s="286"/>
      <c r="O99" s="286"/>
      <c r="P99" s="47"/>
      <c r="Q99" s="46"/>
      <c r="R99" s="46"/>
      <c r="S99" s="46"/>
      <c r="T99" s="46"/>
      <c r="U99" s="46"/>
      <c r="V99" s="46"/>
      <c r="W99" s="46"/>
      <c r="X99" s="46"/>
      <c r="Y99" s="46"/>
    </row>
    <row r="100" spans="1:25" s="150" customFormat="1" ht="8.25" customHeight="1" outlineLevel="1" x14ac:dyDescent="0.25">
      <c r="A100" s="274"/>
      <c r="B100" s="305"/>
      <c r="C100" s="204"/>
      <c r="D100" s="204"/>
      <c r="E100" s="204"/>
      <c r="F100" s="204"/>
      <c r="G100" s="204"/>
      <c r="H100" s="204"/>
      <c r="I100" s="204"/>
      <c r="J100" s="204"/>
      <c r="K100" s="204"/>
      <c r="L100" s="204"/>
      <c r="M100" s="204"/>
      <c r="N100" s="286"/>
      <c r="O100" s="286"/>
      <c r="P100" s="47"/>
      <c r="Q100" s="46"/>
      <c r="R100" s="46"/>
      <c r="S100" s="46"/>
      <c r="T100" s="46"/>
      <c r="U100" s="46"/>
      <c r="V100" s="46"/>
      <c r="W100" s="46"/>
      <c r="X100" s="46"/>
      <c r="Y100" s="46"/>
    </row>
    <row r="101" spans="1:25" s="150" customFormat="1" ht="60" customHeight="1" outlineLevel="1" x14ac:dyDescent="0.25">
      <c r="A101" s="274"/>
      <c r="B101" s="305"/>
      <c r="C101" s="303" t="s">
        <v>170</v>
      </c>
      <c r="D101" s="304"/>
      <c r="E101" s="285"/>
      <c r="F101" s="285"/>
      <c r="G101" s="285"/>
      <c r="H101" s="285"/>
      <c r="I101" s="285"/>
      <c r="J101" s="285"/>
      <c r="K101" s="285"/>
      <c r="L101" s="285"/>
      <c r="M101" s="285"/>
      <c r="N101" s="285"/>
      <c r="O101" s="285"/>
      <c r="P101" s="47"/>
      <c r="Q101" s="46"/>
      <c r="R101" s="46"/>
      <c r="S101" s="46"/>
      <c r="T101" s="46"/>
      <c r="U101" s="46"/>
      <c r="V101" s="46"/>
      <c r="W101" s="46"/>
      <c r="X101" s="46"/>
      <c r="Y101" s="46"/>
    </row>
    <row r="102" spans="1:25" s="150" customFormat="1" ht="8.25" customHeight="1" outlineLevel="1" x14ac:dyDescent="0.25">
      <c r="A102" s="274"/>
      <c r="B102" s="305"/>
      <c r="C102" s="287"/>
      <c r="D102" s="287"/>
      <c r="E102" s="287"/>
      <c r="F102" s="287"/>
      <c r="G102" s="287"/>
      <c r="H102" s="287"/>
      <c r="I102" s="287"/>
      <c r="J102" s="287"/>
      <c r="K102" s="287"/>
      <c r="L102" s="287"/>
      <c r="M102" s="287"/>
      <c r="N102" s="287"/>
      <c r="O102" s="287"/>
      <c r="P102" s="47"/>
      <c r="Q102" s="46"/>
      <c r="R102" s="46"/>
      <c r="S102" s="46"/>
      <c r="T102" s="46"/>
      <c r="U102" s="46"/>
      <c r="V102" s="46"/>
      <c r="W102" s="46"/>
      <c r="X102" s="46"/>
      <c r="Y102" s="46"/>
    </row>
    <row r="103" spans="1:25" s="150" customFormat="1" ht="30" customHeight="1" outlineLevel="1" x14ac:dyDescent="0.25">
      <c r="A103" s="274"/>
      <c r="B103" s="305"/>
      <c r="C103" s="204"/>
      <c r="D103" s="204"/>
      <c r="E103" s="204"/>
      <c r="F103" s="204"/>
      <c r="G103" s="204"/>
      <c r="H103" s="204"/>
      <c r="I103" s="204"/>
      <c r="J103" s="204"/>
      <c r="K103" s="204"/>
      <c r="L103" s="204"/>
      <c r="M103" s="204"/>
      <c r="N103" s="304" t="s">
        <v>172</v>
      </c>
      <c r="O103" s="304"/>
      <c r="P103" s="47"/>
      <c r="Q103" s="46"/>
      <c r="R103" s="46"/>
      <c r="S103" s="46"/>
      <c r="T103" s="46"/>
      <c r="U103" s="46"/>
      <c r="V103" s="46"/>
      <c r="W103" s="46"/>
      <c r="X103" s="46"/>
      <c r="Y103" s="46"/>
    </row>
    <row r="104" spans="1:25" s="150" customFormat="1" ht="45" customHeight="1" outlineLevel="1" x14ac:dyDescent="0.25">
      <c r="A104" s="274"/>
      <c r="B104" s="305"/>
      <c r="C104" s="343" t="s">
        <v>106</v>
      </c>
      <c r="D104" s="344"/>
      <c r="E104" s="347" t="s">
        <v>107</v>
      </c>
      <c r="F104" s="347"/>
      <c r="G104" s="328"/>
      <c r="H104" s="328"/>
      <c r="I104" s="328"/>
      <c r="J104" s="328"/>
      <c r="K104" s="328"/>
      <c r="L104" s="328"/>
      <c r="M104" s="328"/>
      <c r="N104" s="328"/>
      <c r="O104" s="328"/>
      <c r="P104" s="47"/>
      <c r="Q104" s="46"/>
      <c r="R104" s="46"/>
      <c r="S104" s="46"/>
      <c r="T104" s="46"/>
      <c r="U104" s="46"/>
      <c r="V104" s="46"/>
      <c r="W104" s="46"/>
      <c r="X104" s="46"/>
      <c r="Y104" s="46"/>
    </row>
    <row r="105" spans="1:25" s="150" customFormat="1" ht="30" customHeight="1" outlineLevel="1" x14ac:dyDescent="0.25">
      <c r="A105" s="274"/>
      <c r="B105" s="305"/>
      <c r="C105" s="345"/>
      <c r="D105" s="346"/>
      <c r="E105" s="283" t="s">
        <v>104</v>
      </c>
      <c r="F105" s="284"/>
      <c r="G105" s="285" t="s">
        <v>3</v>
      </c>
      <c r="H105" s="285"/>
      <c r="I105" s="348"/>
      <c r="J105" s="349"/>
      <c r="K105" s="349"/>
      <c r="L105" s="349"/>
      <c r="M105" s="349"/>
      <c r="N105" s="349"/>
      <c r="O105" s="349"/>
      <c r="P105" s="47"/>
      <c r="Q105" s="46"/>
      <c r="R105" s="46"/>
      <c r="S105" s="46"/>
      <c r="T105" s="46"/>
      <c r="U105" s="46"/>
      <c r="V105" s="46"/>
      <c r="W105" s="46"/>
      <c r="X105" s="46"/>
      <c r="Y105" s="46"/>
    </row>
    <row r="106" spans="1:25" s="150" customFormat="1" ht="6" customHeight="1" outlineLevel="1" x14ac:dyDescent="0.25">
      <c r="A106" s="274"/>
      <c r="B106" s="210"/>
      <c r="C106" s="286"/>
      <c r="D106" s="286"/>
      <c r="E106" s="286"/>
      <c r="F106" s="286"/>
      <c r="G106" s="286"/>
      <c r="H106" s="286"/>
      <c r="I106" s="286"/>
      <c r="J106" s="286"/>
      <c r="K106" s="286"/>
      <c r="L106" s="286"/>
      <c r="M106" s="286"/>
      <c r="N106" s="286"/>
      <c r="O106" s="286"/>
      <c r="P106" s="47"/>
      <c r="Q106" s="46"/>
      <c r="R106" s="46"/>
      <c r="S106" s="46"/>
      <c r="T106" s="46"/>
      <c r="U106" s="46"/>
      <c r="V106" s="46"/>
      <c r="W106" s="46"/>
      <c r="X106" s="46"/>
      <c r="Y106" s="46"/>
    </row>
    <row r="107" spans="1:25" s="150" customFormat="1" ht="25.5" customHeight="1" outlineLevel="1" x14ac:dyDescent="0.25">
      <c r="A107" s="274"/>
      <c r="B107" s="305" t="str">
        <f>Notes!B20</f>
        <v>Note 9</v>
      </c>
      <c r="C107" s="306" t="s">
        <v>178</v>
      </c>
      <c r="D107" s="307"/>
      <c r="E107" s="307"/>
      <c r="F107" s="307"/>
      <c r="G107" s="307"/>
      <c r="H107" s="307"/>
      <c r="I107" s="330"/>
      <c r="J107" s="286"/>
      <c r="K107" s="286"/>
      <c r="L107" s="286"/>
      <c r="M107" s="286"/>
      <c r="N107" s="286"/>
      <c r="O107" s="286"/>
      <c r="P107" s="47"/>
      <c r="Q107" s="46"/>
      <c r="R107" s="46"/>
      <c r="S107" s="46"/>
      <c r="T107" s="46"/>
      <c r="U107" s="46"/>
      <c r="V107" s="46"/>
      <c r="W107" s="46"/>
      <c r="X107" s="46"/>
      <c r="Y107" s="46"/>
    </row>
    <row r="108" spans="1:25" s="150" customFormat="1" ht="6" customHeight="1" outlineLevel="1" x14ac:dyDescent="0.25">
      <c r="A108" s="274"/>
      <c r="B108" s="305"/>
      <c r="C108" s="287"/>
      <c r="D108" s="287"/>
      <c r="E108" s="287"/>
      <c r="F108" s="287"/>
      <c r="G108" s="287"/>
      <c r="H108" s="287"/>
      <c r="I108" s="287"/>
      <c r="J108" s="287"/>
      <c r="K108" s="287"/>
      <c r="L108" s="287"/>
      <c r="M108" s="287"/>
      <c r="N108" s="287"/>
      <c r="O108" s="287"/>
      <c r="P108" s="47"/>
      <c r="Q108" s="46"/>
      <c r="R108" s="46"/>
      <c r="S108" s="46"/>
      <c r="T108" s="46"/>
      <c r="U108" s="46"/>
      <c r="V108" s="46"/>
      <c r="W108" s="46"/>
      <c r="X108" s="46"/>
      <c r="Y108" s="46"/>
    </row>
    <row r="109" spans="1:25" s="150" customFormat="1" ht="45" customHeight="1" outlineLevel="1" thickBot="1" x14ac:dyDescent="0.3">
      <c r="A109" s="275"/>
      <c r="B109" s="329"/>
      <c r="C109" s="299"/>
      <c r="D109" s="299"/>
      <c r="E109" s="299"/>
      <c r="F109" s="299"/>
      <c r="G109" s="299"/>
      <c r="H109" s="299"/>
      <c r="I109" s="299"/>
      <c r="J109" s="299"/>
      <c r="K109" s="299"/>
      <c r="L109" s="299"/>
      <c r="M109" s="299"/>
      <c r="N109" s="299"/>
      <c r="O109" s="299"/>
      <c r="P109" s="47"/>
      <c r="Q109" s="46"/>
      <c r="R109" s="46"/>
      <c r="S109" s="46"/>
      <c r="T109" s="46"/>
      <c r="U109" s="46"/>
      <c r="V109" s="46"/>
      <c r="W109" s="46"/>
      <c r="X109" s="46"/>
      <c r="Y109" s="46"/>
    </row>
    <row r="110" spans="1:25" s="150" customFormat="1" ht="6" customHeight="1" outlineLevel="1" x14ac:dyDescent="0.25">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281" t="s">
        <v>1</v>
      </c>
      <c r="D112" s="282"/>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3" outlineLevel="1" x14ac:dyDescent="0.25">
      <c r="A113" s="56"/>
      <c r="B113" s="120" t="s">
        <v>98</v>
      </c>
      <c r="C113" s="298"/>
      <c r="D113" s="299"/>
      <c r="E113" s="299"/>
      <c r="F113" s="299"/>
      <c r="G113" s="299"/>
      <c r="H113" s="299"/>
      <c r="I113" s="299"/>
      <c r="J113" s="299"/>
      <c r="K113" s="299"/>
      <c r="L113" s="299"/>
      <c r="M113" s="299"/>
      <c r="N113" s="299"/>
      <c r="O113" s="299"/>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19" t="str">
        <f>Notes!B22</f>
        <v>Note 10</v>
      </c>
      <c r="B116" s="102" t="s">
        <v>171</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20"/>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5">
      <c r="A118" s="320"/>
      <c r="B118" s="59" t="s">
        <v>182</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5">
      <c r="A119" s="320"/>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5">
      <c r="A120" s="320"/>
      <c r="B120" s="278" t="s">
        <v>68</v>
      </c>
      <c r="C120" s="299"/>
      <c r="D120" s="299"/>
      <c r="E120" s="299"/>
      <c r="F120" s="299"/>
      <c r="G120" s="299"/>
      <c r="H120" s="299"/>
      <c r="I120" s="299"/>
      <c r="J120" s="299"/>
      <c r="K120" s="299"/>
      <c r="L120" s="299"/>
      <c r="M120" s="299"/>
      <c r="N120" s="299"/>
      <c r="O120" s="299"/>
      <c r="P120" s="47"/>
      <c r="Q120" s="46"/>
      <c r="R120" s="46"/>
      <c r="S120" s="46"/>
      <c r="T120" s="46"/>
      <c r="U120" s="46"/>
      <c r="V120" s="46"/>
      <c r="W120" s="46"/>
      <c r="X120" s="46"/>
      <c r="Y120" s="46"/>
    </row>
    <row r="121" spans="1:25" s="150" customFormat="1" outlineLevel="1" x14ac:dyDescent="0.25">
      <c r="A121" s="320"/>
      <c r="B121" s="279"/>
      <c r="C121" s="299"/>
      <c r="D121" s="299"/>
      <c r="E121" s="299"/>
      <c r="F121" s="299"/>
      <c r="G121" s="299"/>
      <c r="H121" s="299"/>
      <c r="I121" s="299"/>
      <c r="J121" s="299"/>
      <c r="K121" s="299"/>
      <c r="L121" s="299"/>
      <c r="M121" s="299"/>
      <c r="N121" s="299"/>
      <c r="O121" s="299"/>
      <c r="P121" s="47"/>
      <c r="Q121" s="46"/>
      <c r="R121" s="46"/>
      <c r="S121" s="46"/>
      <c r="T121" s="46"/>
      <c r="U121" s="46"/>
      <c r="V121" s="46"/>
      <c r="W121" s="46"/>
      <c r="X121" s="46"/>
      <c r="Y121" s="46"/>
    </row>
    <row r="122" spans="1:25" s="150" customFormat="1" outlineLevel="1" x14ac:dyDescent="0.25">
      <c r="A122" s="320"/>
      <c r="B122" s="279"/>
      <c r="C122" s="299"/>
      <c r="D122" s="299"/>
      <c r="E122" s="299"/>
      <c r="F122" s="299"/>
      <c r="G122" s="299"/>
      <c r="H122" s="299"/>
      <c r="I122" s="299"/>
      <c r="J122" s="299"/>
      <c r="K122" s="299"/>
      <c r="L122" s="299"/>
      <c r="M122" s="299"/>
      <c r="N122" s="299"/>
      <c r="O122" s="299"/>
      <c r="P122" s="47"/>
      <c r="Q122" s="46"/>
      <c r="R122" s="46"/>
      <c r="S122" s="46"/>
      <c r="T122" s="46"/>
      <c r="U122" s="46"/>
      <c r="V122" s="46"/>
      <c r="W122" s="46"/>
      <c r="X122" s="46"/>
      <c r="Y122" s="46"/>
    </row>
    <row r="123" spans="1:25" s="150" customFormat="1" outlineLevel="1" x14ac:dyDescent="0.25">
      <c r="A123" s="320"/>
      <c r="B123" s="279"/>
      <c r="C123" s="299"/>
      <c r="D123" s="299"/>
      <c r="E123" s="299"/>
      <c r="F123" s="299"/>
      <c r="G123" s="299"/>
      <c r="H123" s="299"/>
      <c r="I123" s="299"/>
      <c r="J123" s="299"/>
      <c r="K123" s="299"/>
      <c r="L123" s="299"/>
      <c r="M123" s="299"/>
      <c r="N123" s="299"/>
      <c r="O123" s="299"/>
      <c r="P123" s="47"/>
      <c r="Q123" s="46"/>
      <c r="R123" s="46"/>
      <c r="S123" s="46"/>
      <c r="T123" s="46"/>
      <c r="U123" s="46"/>
      <c r="V123" s="46"/>
      <c r="W123" s="46"/>
      <c r="X123" s="46"/>
      <c r="Y123" s="46"/>
    </row>
    <row r="124" spans="1:25" s="150" customFormat="1" outlineLevel="1" x14ac:dyDescent="0.25">
      <c r="A124" s="320"/>
      <c r="B124" s="279"/>
      <c r="C124" s="299"/>
      <c r="D124" s="299"/>
      <c r="E124" s="299"/>
      <c r="F124" s="299"/>
      <c r="G124" s="299"/>
      <c r="H124" s="299"/>
      <c r="I124" s="299"/>
      <c r="J124" s="299"/>
      <c r="K124" s="299"/>
      <c r="L124" s="299"/>
      <c r="M124" s="299"/>
      <c r="N124" s="299"/>
      <c r="O124" s="299"/>
      <c r="P124" s="47"/>
      <c r="Q124" s="46"/>
      <c r="R124" s="46"/>
      <c r="S124" s="46"/>
      <c r="T124" s="46"/>
      <c r="U124" s="46"/>
      <c r="V124" s="46"/>
      <c r="W124" s="46"/>
      <c r="X124" s="46"/>
      <c r="Y124" s="46"/>
    </row>
    <row r="125" spans="1:25" s="150" customFormat="1" outlineLevel="1" x14ac:dyDescent="0.25">
      <c r="A125" s="320"/>
      <c r="B125" s="280"/>
      <c r="C125" s="299"/>
      <c r="D125" s="299"/>
      <c r="E125" s="299"/>
      <c r="F125" s="299"/>
      <c r="G125" s="299"/>
      <c r="H125" s="299"/>
      <c r="I125" s="299"/>
      <c r="J125" s="299"/>
      <c r="K125" s="299"/>
      <c r="L125" s="299"/>
      <c r="M125" s="299"/>
      <c r="N125" s="299"/>
      <c r="O125" s="299"/>
      <c r="P125" s="47"/>
      <c r="Q125" s="46"/>
      <c r="R125" s="46"/>
      <c r="S125" s="46"/>
      <c r="T125" s="46"/>
      <c r="U125" s="46"/>
      <c r="V125" s="46"/>
      <c r="W125" s="46"/>
      <c r="X125" s="46"/>
      <c r="Y125" s="46"/>
    </row>
    <row r="126" spans="1:25" s="150" customFormat="1" ht="6" customHeight="1" outlineLevel="1" thickBot="1" x14ac:dyDescent="0.3">
      <c r="A126" s="321"/>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3">
      <c r="A130" s="64"/>
      <c r="B130" s="316" t="s">
        <v>156</v>
      </c>
      <c r="C130" s="317"/>
      <c r="D130" s="317"/>
      <c r="E130" s="317"/>
      <c r="F130" s="317"/>
      <c r="G130" s="317"/>
      <c r="H130" s="317"/>
      <c r="I130" s="317"/>
      <c r="J130" s="317"/>
      <c r="K130" s="317"/>
      <c r="L130" s="317"/>
      <c r="M130" s="317"/>
      <c r="N130" s="317"/>
      <c r="O130" s="318"/>
      <c r="P130" s="47"/>
      <c r="Q130" s="46" t="s">
        <v>58</v>
      </c>
      <c r="R130" s="46"/>
      <c r="S130" s="46"/>
      <c r="T130" s="46"/>
      <c r="U130" s="46"/>
      <c r="V130" s="46"/>
      <c r="W130" s="46"/>
      <c r="X130" s="46"/>
      <c r="Y130" s="46"/>
    </row>
    <row r="131" spans="1:25" s="150" customFormat="1" ht="6" customHeight="1" outlineLevel="1" thickBot="1" x14ac:dyDescent="0.3">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5">
      <c r="A132" s="319"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5">
      <c r="A133" s="320"/>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5">
      <c r="A134" s="320"/>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5">
      <c r="A135" s="320"/>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5">
      <c r="A136" s="320"/>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3">
      <c r="A137" s="321"/>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5">
      <c r="A138" s="319"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5">
      <c r="A139" s="320"/>
      <c r="B139" s="197" t="s">
        <v>48</v>
      </c>
      <c r="C139" s="335" t="s">
        <v>109</v>
      </c>
      <c r="D139" s="336"/>
      <c r="E139" s="336"/>
      <c r="F139" s="337"/>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320"/>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320"/>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320"/>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320"/>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320"/>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320"/>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321"/>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5">
      <c r="A147" s="320" t="str">
        <f>Notes!B28</f>
        <v>Note 13</v>
      </c>
      <c r="B147" s="197" t="s">
        <v>62</v>
      </c>
      <c r="C147" s="276" t="s">
        <v>135</v>
      </c>
      <c r="D147" s="277"/>
      <c r="E147" s="277"/>
      <c r="F147" s="277"/>
      <c r="G147" s="277"/>
      <c r="H147" s="277"/>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320"/>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5">
      <c r="A149" s="320"/>
      <c r="B149" s="198"/>
      <c r="C149" s="333">
        <v>4</v>
      </c>
      <c r="D149" s="334"/>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320"/>
      <c r="B150" s="198"/>
      <c r="C150" s="290">
        <v>2</v>
      </c>
      <c r="D150" s="291"/>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320"/>
      <c r="B151" s="198"/>
      <c r="C151" s="338"/>
      <c r="D151" s="339"/>
      <c r="E151" s="339"/>
      <c r="F151" s="339"/>
      <c r="G151" s="339"/>
      <c r="H151" s="339"/>
      <c r="I151" s="339"/>
      <c r="J151" s="339"/>
      <c r="K151" s="339"/>
      <c r="L151" s="339"/>
      <c r="M151" s="339"/>
      <c r="N151" s="339"/>
      <c r="O151" s="339"/>
      <c r="P151" s="47"/>
      <c r="Q151" s="46" t="s">
        <v>136</v>
      </c>
      <c r="R151" s="46"/>
      <c r="S151" s="46"/>
      <c r="T151" s="46"/>
      <c r="U151" s="46"/>
      <c r="V151" s="46"/>
      <c r="W151" s="46"/>
      <c r="X151" s="46"/>
      <c r="Y151" s="46"/>
    </row>
    <row r="152" spans="1:25" s="150" customFormat="1" outlineLevel="1" x14ac:dyDescent="0.25">
      <c r="A152" s="320"/>
      <c r="B152" s="198"/>
      <c r="C152" s="338"/>
      <c r="D152" s="339"/>
      <c r="E152" s="339"/>
      <c r="F152" s="339"/>
      <c r="G152" s="339"/>
      <c r="H152" s="339"/>
      <c r="I152" s="339"/>
      <c r="J152" s="339"/>
      <c r="K152" s="339"/>
      <c r="L152" s="339"/>
      <c r="M152" s="339"/>
      <c r="N152" s="339"/>
      <c r="O152" s="339"/>
      <c r="P152" s="47"/>
      <c r="Q152" s="46" t="s">
        <v>137</v>
      </c>
      <c r="R152" s="46"/>
      <c r="S152" s="46"/>
      <c r="T152" s="46"/>
      <c r="U152" s="46"/>
      <c r="V152" s="46"/>
      <c r="W152" s="46"/>
      <c r="X152" s="46"/>
      <c r="Y152" s="46"/>
    </row>
    <row r="153" spans="1:25" s="150" customFormat="1" outlineLevel="1" x14ac:dyDescent="0.25">
      <c r="A153" s="320"/>
      <c r="B153" s="198"/>
      <c r="C153" s="338"/>
      <c r="D153" s="339"/>
      <c r="E153" s="339"/>
      <c r="F153" s="339"/>
      <c r="G153" s="339"/>
      <c r="H153" s="339"/>
      <c r="I153" s="339"/>
      <c r="J153" s="339"/>
      <c r="K153" s="339"/>
      <c r="L153" s="339"/>
      <c r="M153" s="339"/>
      <c r="N153" s="339"/>
      <c r="O153" s="339"/>
      <c r="P153" s="47"/>
      <c r="Q153" s="46" t="s">
        <v>138</v>
      </c>
      <c r="R153" s="46"/>
      <c r="S153" s="46"/>
      <c r="T153" s="46"/>
      <c r="U153" s="46"/>
      <c r="V153" s="46"/>
      <c r="W153" s="46"/>
      <c r="X153" s="46"/>
      <c r="Y153" s="46"/>
    </row>
    <row r="154" spans="1:25" s="150" customFormat="1" outlineLevel="1" x14ac:dyDescent="0.25">
      <c r="A154" s="320"/>
      <c r="B154" s="198"/>
      <c r="C154" s="338"/>
      <c r="D154" s="339"/>
      <c r="E154" s="339"/>
      <c r="F154" s="339"/>
      <c r="G154" s="339"/>
      <c r="H154" s="339"/>
      <c r="I154" s="339"/>
      <c r="J154" s="339"/>
      <c r="K154" s="339"/>
      <c r="L154" s="339"/>
      <c r="M154" s="339"/>
      <c r="N154" s="339"/>
      <c r="O154" s="339"/>
      <c r="P154" s="47"/>
      <c r="Q154" s="46" t="s">
        <v>139</v>
      </c>
      <c r="R154" s="46"/>
      <c r="S154" s="46"/>
      <c r="T154" s="46"/>
      <c r="U154" s="46"/>
      <c r="V154" s="46"/>
      <c r="W154" s="46"/>
      <c r="X154" s="46"/>
      <c r="Y154" s="46"/>
    </row>
    <row r="155" spans="1:25" s="150" customFormat="1" outlineLevel="1" x14ac:dyDescent="0.25">
      <c r="A155" s="320"/>
      <c r="B155" s="199"/>
      <c r="C155" s="338"/>
      <c r="D155" s="339"/>
      <c r="E155" s="339"/>
      <c r="F155" s="339"/>
      <c r="G155" s="339"/>
      <c r="H155" s="339"/>
      <c r="I155" s="339"/>
      <c r="J155" s="339"/>
      <c r="K155" s="339"/>
      <c r="L155" s="339"/>
      <c r="M155" s="339"/>
      <c r="N155" s="339"/>
      <c r="O155" s="339"/>
      <c r="P155" s="47"/>
      <c r="Q155" s="46" t="s">
        <v>140</v>
      </c>
      <c r="R155" s="46"/>
      <c r="S155" s="46"/>
      <c r="T155" s="46"/>
      <c r="U155" s="46"/>
      <c r="V155" s="46"/>
      <c r="W155" s="46"/>
      <c r="X155" s="46"/>
      <c r="Y155" s="46"/>
    </row>
    <row r="156" spans="1:25" s="150" customFormat="1" ht="6" customHeight="1" outlineLevel="1" thickBot="1" x14ac:dyDescent="0.3">
      <c r="A156" s="321"/>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46.5" customHeight="1" outlineLevel="1" x14ac:dyDescent="0.25">
      <c r="A157" s="273" t="str">
        <f>Notes!B30</f>
        <v>Note 14</v>
      </c>
      <c r="B157" s="126" t="s">
        <v>141</v>
      </c>
      <c r="C157" s="281" t="s">
        <v>38</v>
      </c>
      <c r="D157" s="282"/>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5">
      <c r="A158" s="274"/>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5">
      <c r="A159" s="274"/>
      <c r="B159" s="126" t="s">
        <v>99</v>
      </c>
      <c r="C159" s="298"/>
      <c r="D159" s="299"/>
      <c r="E159" s="299"/>
      <c r="F159" s="299"/>
      <c r="G159" s="299"/>
      <c r="H159" s="299"/>
      <c r="I159" s="299"/>
      <c r="J159" s="299"/>
      <c r="K159" s="299"/>
      <c r="L159" s="299"/>
      <c r="M159" s="299"/>
      <c r="N159" s="299"/>
      <c r="O159" s="299"/>
      <c r="P159" s="47"/>
      <c r="Q159" s="46"/>
      <c r="R159" s="46"/>
      <c r="S159" s="46"/>
      <c r="T159" s="46"/>
      <c r="U159" s="46"/>
      <c r="V159" s="46"/>
      <c r="W159" s="46"/>
      <c r="X159" s="46"/>
      <c r="Y159" s="46"/>
    </row>
    <row r="160" spans="1:25" s="150" customFormat="1" ht="6" customHeight="1" outlineLevel="1" thickBot="1" x14ac:dyDescent="0.3">
      <c r="A160" s="275"/>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5">
      <c r="A161" s="273" t="str">
        <f>Notes!B32</f>
        <v>Note 15</v>
      </c>
      <c r="B161" s="104" t="s">
        <v>77</v>
      </c>
      <c r="C161" s="281" t="s">
        <v>38</v>
      </c>
      <c r="D161" s="282"/>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74"/>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5">
      <c r="A163" s="274"/>
      <c r="B163" s="104" t="s">
        <v>49</v>
      </c>
      <c r="C163" s="281" t="s">
        <v>35</v>
      </c>
      <c r="D163" s="282"/>
      <c r="E163" s="282"/>
      <c r="F163" s="282"/>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275"/>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3">
      <c r="A165" s="319" t="str">
        <f>Notes!B34</f>
        <v>Note 16</v>
      </c>
      <c r="B165" s="316" t="s">
        <v>155</v>
      </c>
      <c r="C165" s="317"/>
      <c r="D165" s="317"/>
      <c r="E165" s="317"/>
      <c r="F165" s="317"/>
      <c r="G165" s="317"/>
      <c r="H165" s="317"/>
      <c r="I165" s="317"/>
      <c r="J165" s="317"/>
      <c r="K165" s="317"/>
      <c r="L165" s="317"/>
      <c r="M165" s="317"/>
      <c r="N165" s="317"/>
      <c r="O165" s="318"/>
      <c r="P165" s="47"/>
      <c r="Q165" s="46"/>
      <c r="R165" s="46"/>
      <c r="S165" s="46"/>
      <c r="T165" s="46"/>
      <c r="U165" s="46"/>
      <c r="V165" s="46"/>
      <c r="W165" s="46"/>
      <c r="X165" s="46"/>
      <c r="Y165" s="46"/>
    </row>
    <row r="166" spans="1:25" s="150" customFormat="1" ht="6" customHeight="1" outlineLevel="1" x14ac:dyDescent="0.25">
      <c r="A166" s="320"/>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5">
      <c r="A167" s="320"/>
      <c r="B167" s="104" t="s">
        <v>57</v>
      </c>
      <c r="C167" s="281"/>
      <c r="D167" s="282"/>
      <c r="E167" s="282"/>
      <c r="F167" s="282"/>
      <c r="G167" s="282"/>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320"/>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5">
      <c r="A169" s="320"/>
      <c r="B169" s="278" t="s">
        <v>61</v>
      </c>
      <c r="C169" s="331" t="s">
        <v>39</v>
      </c>
      <c r="D169" s="332"/>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5">
      <c r="A170" s="320"/>
      <c r="B170" s="279"/>
      <c r="C170" s="298"/>
      <c r="D170" s="299"/>
      <c r="E170" s="299"/>
      <c r="F170" s="299"/>
      <c r="G170" s="299"/>
      <c r="H170" s="299"/>
      <c r="I170" s="299"/>
      <c r="J170" s="299"/>
      <c r="K170" s="299"/>
      <c r="L170" s="299"/>
      <c r="M170" s="299"/>
      <c r="N170" s="299"/>
      <c r="O170" s="299"/>
      <c r="P170" s="47"/>
      <c r="Q170" s="46" t="s">
        <v>50</v>
      </c>
      <c r="R170" s="46"/>
      <c r="S170" s="46"/>
      <c r="T170" s="46"/>
      <c r="U170" s="46"/>
      <c r="V170" s="46"/>
      <c r="W170" s="46"/>
      <c r="X170" s="46"/>
      <c r="Y170" s="46"/>
    </row>
    <row r="171" spans="1:25" s="150" customFormat="1" outlineLevel="1" x14ac:dyDescent="0.25">
      <c r="A171" s="320"/>
      <c r="B171" s="279"/>
      <c r="C171" s="298"/>
      <c r="D171" s="299"/>
      <c r="E171" s="299"/>
      <c r="F171" s="299"/>
      <c r="G171" s="299"/>
      <c r="H171" s="299"/>
      <c r="I171" s="299"/>
      <c r="J171" s="299"/>
      <c r="K171" s="299"/>
      <c r="L171" s="299"/>
      <c r="M171" s="299"/>
      <c r="N171" s="299"/>
      <c r="O171" s="299"/>
      <c r="P171" s="47"/>
      <c r="Q171" s="46"/>
      <c r="R171" s="46"/>
      <c r="S171" s="46"/>
      <c r="T171" s="46"/>
      <c r="U171" s="46"/>
      <c r="V171" s="46"/>
      <c r="W171" s="46"/>
      <c r="X171" s="46"/>
      <c r="Y171" s="46"/>
    </row>
    <row r="172" spans="1:25" s="150" customFormat="1" outlineLevel="1" x14ac:dyDescent="0.25">
      <c r="A172" s="320"/>
      <c r="B172" s="279"/>
      <c r="C172" s="298"/>
      <c r="D172" s="299"/>
      <c r="E172" s="299"/>
      <c r="F172" s="299"/>
      <c r="G172" s="299"/>
      <c r="H172" s="299"/>
      <c r="I172" s="299"/>
      <c r="J172" s="299"/>
      <c r="K172" s="299"/>
      <c r="L172" s="299"/>
      <c r="M172" s="299"/>
      <c r="N172" s="299"/>
      <c r="O172" s="299"/>
      <c r="P172" s="47"/>
      <c r="Q172" s="46"/>
      <c r="R172" s="46"/>
      <c r="S172" s="46"/>
      <c r="T172" s="46"/>
      <c r="U172" s="46"/>
      <c r="V172" s="46"/>
      <c r="W172" s="46"/>
      <c r="X172" s="46"/>
      <c r="Y172" s="46"/>
    </row>
    <row r="173" spans="1:25" s="150" customFormat="1" outlineLevel="1" x14ac:dyDescent="0.25">
      <c r="A173" s="320"/>
      <c r="B173" s="279"/>
      <c r="C173" s="298"/>
      <c r="D173" s="299"/>
      <c r="E173" s="299"/>
      <c r="F173" s="299"/>
      <c r="G173" s="299"/>
      <c r="H173" s="299"/>
      <c r="I173" s="299"/>
      <c r="J173" s="299"/>
      <c r="K173" s="299"/>
      <c r="L173" s="299"/>
      <c r="M173" s="299"/>
      <c r="N173" s="299"/>
      <c r="O173" s="299"/>
      <c r="P173" s="47"/>
      <c r="Q173" s="46"/>
      <c r="R173" s="46"/>
      <c r="S173" s="46"/>
      <c r="T173" s="46"/>
      <c r="U173" s="46"/>
      <c r="V173" s="46"/>
      <c r="W173" s="46"/>
      <c r="X173" s="46"/>
      <c r="Y173" s="46"/>
    </row>
    <row r="174" spans="1:25" s="150" customFormat="1" outlineLevel="1" x14ac:dyDescent="0.25">
      <c r="A174" s="320"/>
      <c r="B174" s="280"/>
      <c r="C174" s="298"/>
      <c r="D174" s="299"/>
      <c r="E174" s="299"/>
      <c r="F174" s="299"/>
      <c r="G174" s="299"/>
      <c r="H174" s="299"/>
      <c r="I174" s="299"/>
      <c r="J174" s="299"/>
      <c r="K174" s="299"/>
      <c r="L174" s="299"/>
      <c r="M174" s="299"/>
      <c r="N174" s="299"/>
      <c r="O174" s="299"/>
      <c r="P174" s="47"/>
      <c r="Q174" s="46"/>
      <c r="R174" s="46"/>
      <c r="S174" s="46"/>
      <c r="T174" s="46"/>
      <c r="U174" s="46"/>
      <c r="V174" s="46"/>
      <c r="W174" s="46"/>
      <c r="X174" s="46"/>
      <c r="Y174" s="46"/>
    </row>
    <row r="175" spans="1:25" s="150" customFormat="1" ht="6" customHeight="1" outlineLevel="1" x14ac:dyDescent="0.25">
      <c r="A175" s="320"/>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5">
      <c r="A176" s="320"/>
      <c r="B176" s="278" t="s">
        <v>48</v>
      </c>
      <c r="C176" s="298"/>
      <c r="D176" s="299"/>
      <c r="E176" s="299"/>
      <c r="F176" s="299"/>
      <c r="G176" s="299"/>
      <c r="H176" s="299"/>
      <c r="I176" s="299"/>
      <c r="J176" s="299"/>
      <c r="K176" s="299"/>
      <c r="L176" s="299"/>
      <c r="M176" s="299"/>
      <c r="N176" s="299"/>
      <c r="O176" s="299"/>
      <c r="P176" s="47"/>
      <c r="Q176" s="46"/>
      <c r="R176" s="46"/>
      <c r="S176" s="46"/>
      <c r="T176" s="46"/>
      <c r="U176" s="46"/>
      <c r="V176" s="46"/>
      <c r="W176" s="46"/>
      <c r="X176" s="46"/>
      <c r="Y176" s="46"/>
    </row>
    <row r="177" spans="1:25" s="150" customFormat="1" ht="15" customHeight="1" outlineLevel="1" x14ac:dyDescent="0.25">
      <c r="A177" s="320"/>
      <c r="B177" s="279"/>
      <c r="C177" s="298"/>
      <c r="D177" s="299"/>
      <c r="E177" s="299"/>
      <c r="F177" s="299"/>
      <c r="G177" s="299"/>
      <c r="H177" s="299"/>
      <c r="I177" s="299"/>
      <c r="J177" s="299"/>
      <c r="K177" s="299"/>
      <c r="L177" s="299"/>
      <c r="M177" s="299"/>
      <c r="N177" s="299"/>
      <c r="O177" s="299"/>
      <c r="P177" s="47"/>
      <c r="Q177" s="46"/>
      <c r="R177" s="46"/>
      <c r="S177" s="46"/>
      <c r="T177" s="46"/>
      <c r="U177" s="46"/>
      <c r="V177" s="46"/>
      <c r="W177" s="46"/>
      <c r="X177" s="46"/>
      <c r="Y177" s="46"/>
    </row>
    <row r="178" spans="1:25" s="150" customFormat="1" outlineLevel="1" x14ac:dyDescent="0.25">
      <c r="A178" s="320"/>
      <c r="B178" s="279"/>
      <c r="C178" s="298"/>
      <c r="D178" s="299"/>
      <c r="E178" s="299"/>
      <c r="F178" s="299"/>
      <c r="G178" s="299"/>
      <c r="H178" s="299"/>
      <c r="I178" s="299"/>
      <c r="J178" s="299"/>
      <c r="K178" s="299"/>
      <c r="L178" s="299"/>
      <c r="M178" s="299"/>
      <c r="N178" s="299"/>
      <c r="O178" s="299"/>
      <c r="P178" s="47"/>
      <c r="Q178" s="46"/>
      <c r="R178" s="46"/>
      <c r="S178" s="46"/>
      <c r="T178" s="46"/>
      <c r="U178" s="46"/>
      <c r="V178" s="46"/>
      <c r="W178" s="46"/>
      <c r="X178" s="46"/>
      <c r="Y178" s="46"/>
    </row>
    <row r="179" spans="1:25" s="150" customFormat="1" outlineLevel="1" x14ac:dyDescent="0.25">
      <c r="A179" s="320"/>
      <c r="B179" s="279"/>
      <c r="C179" s="298"/>
      <c r="D179" s="299"/>
      <c r="E179" s="299"/>
      <c r="F179" s="299"/>
      <c r="G179" s="299"/>
      <c r="H179" s="299"/>
      <c r="I179" s="299"/>
      <c r="J179" s="299"/>
      <c r="K179" s="299"/>
      <c r="L179" s="299"/>
      <c r="M179" s="299"/>
      <c r="N179" s="299"/>
      <c r="O179" s="299"/>
      <c r="P179" s="47"/>
      <c r="Q179" s="46"/>
      <c r="R179" s="46"/>
      <c r="S179" s="46"/>
      <c r="T179" s="46"/>
      <c r="U179" s="46"/>
      <c r="V179" s="46"/>
      <c r="W179" s="46"/>
      <c r="X179" s="46"/>
      <c r="Y179" s="46"/>
    </row>
    <row r="180" spans="1:25" s="150" customFormat="1" outlineLevel="1" x14ac:dyDescent="0.25">
      <c r="A180" s="320"/>
      <c r="B180" s="279"/>
      <c r="C180" s="298"/>
      <c r="D180" s="299"/>
      <c r="E180" s="299"/>
      <c r="F180" s="299"/>
      <c r="G180" s="299"/>
      <c r="H180" s="299"/>
      <c r="I180" s="299"/>
      <c r="J180" s="299"/>
      <c r="K180" s="299"/>
      <c r="L180" s="299"/>
      <c r="M180" s="299"/>
      <c r="N180" s="299"/>
      <c r="O180" s="299"/>
      <c r="P180" s="47"/>
      <c r="Q180" s="46"/>
      <c r="R180" s="46"/>
      <c r="S180" s="46"/>
      <c r="T180" s="46"/>
      <c r="U180" s="46"/>
      <c r="V180" s="46"/>
      <c r="W180" s="46"/>
      <c r="X180" s="46"/>
      <c r="Y180" s="46"/>
    </row>
    <row r="181" spans="1:25" s="150" customFormat="1" outlineLevel="1" x14ac:dyDescent="0.25">
      <c r="A181" s="320"/>
      <c r="B181" s="279"/>
      <c r="C181" s="298"/>
      <c r="D181" s="299"/>
      <c r="E181" s="299"/>
      <c r="F181" s="299"/>
      <c r="G181" s="299"/>
      <c r="H181" s="299"/>
      <c r="I181" s="299"/>
      <c r="J181" s="299"/>
      <c r="K181" s="299"/>
      <c r="L181" s="299"/>
      <c r="M181" s="299"/>
      <c r="N181" s="299"/>
      <c r="O181" s="299"/>
      <c r="P181" s="47"/>
      <c r="Q181" s="46"/>
      <c r="R181" s="46"/>
      <c r="S181" s="46"/>
      <c r="T181" s="46"/>
      <c r="U181" s="46"/>
      <c r="V181" s="46"/>
      <c r="W181" s="46"/>
      <c r="X181" s="46"/>
      <c r="Y181" s="46"/>
    </row>
    <row r="182" spans="1:25" s="150" customFormat="1" outlineLevel="1" x14ac:dyDescent="0.25">
      <c r="A182" s="320"/>
      <c r="B182" s="280"/>
      <c r="C182" s="298"/>
      <c r="D182" s="299"/>
      <c r="E182" s="299"/>
      <c r="F182" s="299"/>
      <c r="G182" s="299"/>
      <c r="H182" s="299"/>
      <c r="I182" s="299"/>
      <c r="J182" s="299"/>
      <c r="K182" s="299"/>
      <c r="L182" s="299"/>
      <c r="M182" s="299"/>
      <c r="N182" s="299"/>
      <c r="O182" s="299"/>
      <c r="P182" s="47"/>
      <c r="Q182" s="46"/>
      <c r="R182" s="46"/>
      <c r="S182" s="46"/>
      <c r="T182" s="46"/>
      <c r="U182" s="46"/>
      <c r="V182" s="46"/>
      <c r="W182" s="46"/>
      <c r="X182" s="46"/>
      <c r="Y182" s="46"/>
    </row>
    <row r="183" spans="1:25" s="150" customFormat="1" ht="6" customHeight="1" outlineLevel="1" x14ac:dyDescent="0.25">
      <c r="A183" s="320"/>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5">
      <c r="A184" s="320"/>
      <c r="B184" s="197" t="s">
        <v>62</v>
      </c>
      <c r="C184" s="290" t="s">
        <v>35</v>
      </c>
      <c r="D184" s="322"/>
      <c r="E184" s="322"/>
      <c r="F184" s="291"/>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320"/>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320"/>
      <c r="B186" s="279"/>
      <c r="C186" s="290">
        <v>1</v>
      </c>
      <c r="D186" s="291"/>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320"/>
      <c r="B187" s="279"/>
      <c r="C187" s="276"/>
      <c r="D187" s="277"/>
      <c r="E187" s="277"/>
      <c r="F187" s="277"/>
      <c r="G187" s="277"/>
      <c r="H187" s="277"/>
      <c r="I187" s="277"/>
      <c r="J187" s="277"/>
      <c r="K187" s="277"/>
      <c r="L187" s="277"/>
      <c r="M187" s="277"/>
      <c r="N187" s="277"/>
      <c r="O187" s="277"/>
      <c r="P187" s="47"/>
      <c r="Q187" s="46" t="s">
        <v>136</v>
      </c>
      <c r="R187" s="46"/>
      <c r="S187" s="46"/>
      <c r="T187" s="46"/>
      <c r="U187" s="46"/>
      <c r="V187" s="46"/>
      <c r="W187" s="46"/>
      <c r="X187" s="46"/>
      <c r="Y187" s="46"/>
    </row>
    <row r="188" spans="1:25" s="150" customFormat="1" outlineLevel="1" x14ac:dyDescent="0.25">
      <c r="A188" s="320"/>
      <c r="B188" s="279"/>
      <c r="C188" s="276"/>
      <c r="D188" s="277"/>
      <c r="E188" s="277"/>
      <c r="F188" s="277"/>
      <c r="G188" s="277"/>
      <c r="H188" s="277"/>
      <c r="I188" s="277"/>
      <c r="J188" s="277"/>
      <c r="K188" s="277"/>
      <c r="L188" s="277"/>
      <c r="M188" s="277"/>
      <c r="N188" s="277"/>
      <c r="O188" s="277"/>
      <c r="P188" s="47"/>
      <c r="Q188" s="46" t="s">
        <v>137</v>
      </c>
      <c r="R188" s="46"/>
      <c r="S188" s="46"/>
      <c r="T188" s="46"/>
      <c r="U188" s="46"/>
      <c r="V188" s="46"/>
      <c r="W188" s="46"/>
      <c r="X188" s="46"/>
      <c r="Y188" s="46"/>
    </row>
    <row r="189" spans="1:25" s="150" customFormat="1" outlineLevel="1" x14ac:dyDescent="0.25">
      <c r="A189" s="320"/>
      <c r="B189" s="279"/>
      <c r="C189" s="276"/>
      <c r="D189" s="277"/>
      <c r="E189" s="277"/>
      <c r="F189" s="277"/>
      <c r="G189" s="277"/>
      <c r="H189" s="277"/>
      <c r="I189" s="277"/>
      <c r="J189" s="277"/>
      <c r="K189" s="277"/>
      <c r="L189" s="277"/>
      <c r="M189" s="277"/>
      <c r="N189" s="277"/>
      <c r="O189" s="277"/>
      <c r="P189" s="47"/>
      <c r="Q189" s="46" t="s">
        <v>138</v>
      </c>
      <c r="R189" s="46"/>
      <c r="S189" s="46"/>
      <c r="T189" s="46"/>
      <c r="U189" s="46"/>
      <c r="V189" s="46"/>
      <c r="W189" s="46"/>
      <c r="X189" s="46"/>
      <c r="Y189" s="46"/>
    </row>
    <row r="190" spans="1:25" s="150" customFormat="1" outlineLevel="1" x14ac:dyDescent="0.25">
      <c r="A190" s="320"/>
      <c r="B190" s="279"/>
      <c r="C190" s="276"/>
      <c r="D190" s="277"/>
      <c r="E190" s="277"/>
      <c r="F190" s="277"/>
      <c r="G190" s="277"/>
      <c r="H190" s="277"/>
      <c r="I190" s="277"/>
      <c r="J190" s="277"/>
      <c r="K190" s="277"/>
      <c r="L190" s="277"/>
      <c r="M190" s="277"/>
      <c r="N190" s="277"/>
      <c r="O190" s="277"/>
      <c r="P190" s="47"/>
      <c r="Q190" s="46" t="s">
        <v>139</v>
      </c>
      <c r="R190" s="46"/>
      <c r="S190" s="46"/>
      <c r="T190" s="46"/>
      <c r="U190" s="46"/>
      <c r="V190" s="46"/>
      <c r="W190" s="46"/>
      <c r="X190" s="46"/>
      <c r="Y190" s="46"/>
    </row>
    <row r="191" spans="1:25" s="150" customFormat="1" outlineLevel="1" x14ac:dyDescent="0.25">
      <c r="A191" s="320"/>
      <c r="B191" s="280"/>
      <c r="C191" s="276"/>
      <c r="D191" s="277"/>
      <c r="E191" s="277"/>
      <c r="F191" s="277"/>
      <c r="G191" s="277"/>
      <c r="H191" s="277"/>
      <c r="I191" s="277"/>
      <c r="J191" s="277"/>
      <c r="K191" s="277"/>
      <c r="L191" s="277"/>
      <c r="M191" s="277"/>
      <c r="N191" s="277"/>
      <c r="O191" s="277"/>
      <c r="P191" s="47"/>
      <c r="Q191" s="46" t="s">
        <v>140</v>
      </c>
      <c r="R191" s="46"/>
      <c r="S191" s="46"/>
      <c r="T191" s="46"/>
      <c r="U191" s="46"/>
      <c r="V191" s="46"/>
      <c r="W191" s="46"/>
      <c r="X191" s="46"/>
      <c r="Y191" s="46"/>
    </row>
    <row r="192" spans="1:25" s="150" customFormat="1" ht="6" customHeight="1" outlineLevel="1" x14ac:dyDescent="0.25">
      <c r="A192" s="320"/>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3" outlineLevel="1" x14ac:dyDescent="0.25">
      <c r="A193" s="320"/>
      <c r="B193" s="118" t="s">
        <v>142</v>
      </c>
      <c r="C193" s="281" t="s">
        <v>38</v>
      </c>
      <c r="D193" s="282"/>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5">
      <c r="A194" s="320"/>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4.5" outlineLevel="1" x14ac:dyDescent="0.25">
      <c r="A195" s="320"/>
      <c r="B195" s="120" t="s">
        <v>99</v>
      </c>
      <c r="C195" s="298"/>
      <c r="D195" s="299"/>
      <c r="E195" s="299"/>
      <c r="F195" s="299"/>
      <c r="G195" s="299"/>
      <c r="H195" s="299"/>
      <c r="I195" s="299"/>
      <c r="J195" s="299"/>
      <c r="K195" s="299"/>
      <c r="L195" s="299"/>
      <c r="M195" s="299"/>
      <c r="N195" s="299"/>
      <c r="O195" s="299"/>
      <c r="P195" s="47"/>
      <c r="Q195" s="46"/>
      <c r="R195" s="46"/>
      <c r="S195" s="46"/>
      <c r="T195" s="46"/>
      <c r="U195" s="46"/>
      <c r="V195" s="46"/>
      <c r="W195" s="46"/>
      <c r="X195" s="46"/>
      <c r="Y195" s="46"/>
    </row>
    <row r="196" spans="1:25" s="150" customFormat="1" ht="6" customHeight="1" outlineLevel="1" x14ac:dyDescent="0.25">
      <c r="A196" s="320"/>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5">
      <c r="A197" s="320"/>
      <c r="B197" s="104" t="s">
        <v>77</v>
      </c>
      <c r="C197" s="281" t="s">
        <v>38</v>
      </c>
      <c r="D197" s="282"/>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320"/>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5">
      <c r="A199" s="320"/>
      <c r="B199" s="104" t="s">
        <v>49</v>
      </c>
      <c r="C199" s="281" t="s">
        <v>35</v>
      </c>
      <c r="D199" s="282"/>
      <c r="E199" s="282"/>
      <c r="F199" s="282"/>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321"/>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23" t="str">
        <f>Notes!B36</f>
        <v>Note 17</v>
      </c>
      <c r="C206" s="324"/>
      <c r="D206" s="324"/>
      <c r="E206" s="324"/>
      <c r="F206" s="324"/>
      <c r="G206" s="324"/>
      <c r="H206" s="324"/>
      <c r="I206" s="324"/>
      <c r="J206" s="324"/>
      <c r="K206" s="324"/>
      <c r="L206" s="324"/>
      <c r="M206" s="324"/>
      <c r="N206" s="325"/>
      <c r="O206" s="182" t="str">
        <f>Notes!B38</f>
        <v>Note 18</v>
      </c>
      <c r="P206" s="67"/>
      <c r="Q206" s="44"/>
      <c r="R206" s="44"/>
      <c r="S206" s="44"/>
      <c r="T206" s="44"/>
      <c r="U206" s="44"/>
      <c r="V206" s="44"/>
      <c r="W206" s="44"/>
      <c r="X206" s="44"/>
      <c r="Y206" s="44"/>
    </row>
    <row r="207" spans="1:25" ht="23" outlineLevel="1" x14ac:dyDescent="0.25">
      <c r="A207" s="43"/>
      <c r="B207" s="130" t="s">
        <v>19</v>
      </c>
      <c r="C207" s="326" t="s">
        <v>22</v>
      </c>
      <c r="D207" s="326"/>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25">
      <c r="A208" s="43"/>
      <c r="B208" s="130"/>
      <c r="C208" s="327"/>
      <c r="D208" s="327"/>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25">
      <c r="A209" s="43"/>
      <c r="B209" s="131"/>
      <c r="C209" s="292"/>
      <c r="D209" s="292"/>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25">
      <c r="A210" s="43"/>
      <c r="B210" s="131"/>
      <c r="C210" s="292"/>
      <c r="D210" s="292"/>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25">
      <c r="A211" s="43"/>
      <c r="B211" s="131"/>
      <c r="C211" s="292"/>
      <c r="D211" s="292"/>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25">
      <c r="A212" s="43"/>
      <c r="B212" s="131"/>
      <c r="C212" s="292"/>
      <c r="D212" s="292"/>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25">
      <c r="A213" s="43"/>
      <c r="B213" s="131"/>
      <c r="C213" s="292"/>
      <c r="D213" s="292"/>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25">
      <c r="A214" s="43"/>
      <c r="B214" s="131"/>
      <c r="C214" s="292"/>
      <c r="D214" s="292"/>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25">
      <c r="A215" s="43"/>
      <c r="B215" s="131"/>
      <c r="C215" s="292"/>
      <c r="D215" s="292"/>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25">
      <c r="A216" s="43"/>
      <c r="B216" s="131"/>
      <c r="C216" s="292"/>
      <c r="D216" s="292"/>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25">
      <c r="A217" s="43"/>
      <c r="B217" s="131"/>
      <c r="C217" s="292"/>
      <c r="D217" s="292"/>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25">
      <c r="A218" s="43"/>
      <c r="B218" s="131"/>
      <c r="C218" s="292"/>
      <c r="D218" s="292"/>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25">
      <c r="A219" s="43"/>
      <c r="B219" s="131"/>
      <c r="C219" s="292"/>
      <c r="D219" s="292"/>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25">
      <c r="A220" s="43"/>
      <c r="B220" s="131"/>
      <c r="C220" s="292"/>
      <c r="D220" s="292"/>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293"/>
      <c r="D221" s="293"/>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23" t="str">
        <f>Notes!B36</f>
        <v>Note 17</v>
      </c>
      <c r="C227" s="324"/>
      <c r="D227" s="324"/>
      <c r="E227" s="324"/>
      <c r="F227" s="324"/>
      <c r="G227" s="324"/>
      <c r="H227" s="324"/>
      <c r="I227" s="324"/>
      <c r="J227" s="324"/>
      <c r="K227" s="324"/>
      <c r="L227" s="324"/>
      <c r="M227" s="324"/>
      <c r="N227" s="325"/>
      <c r="O227" s="182" t="str">
        <f>Notes!B38</f>
        <v>Note 18</v>
      </c>
      <c r="P227" s="67"/>
      <c r="Q227" s="44"/>
      <c r="R227" s="71"/>
      <c r="S227" s="44"/>
      <c r="T227" s="44"/>
      <c r="U227" s="44"/>
      <c r="V227" s="44"/>
      <c r="W227" s="44"/>
      <c r="X227" s="44"/>
      <c r="Y227" s="44"/>
    </row>
    <row r="228" spans="1:25" ht="23" outlineLevel="1" x14ac:dyDescent="0.25">
      <c r="A228" s="43"/>
      <c r="B228" s="130" t="s">
        <v>19</v>
      </c>
      <c r="C228" s="326" t="s">
        <v>22</v>
      </c>
      <c r="D228" s="326"/>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25">
      <c r="A229" s="43"/>
      <c r="B229" s="130"/>
      <c r="C229" s="292"/>
      <c r="D229" s="292"/>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25">
      <c r="A230" s="43"/>
      <c r="B230" s="131"/>
      <c r="C230" s="292"/>
      <c r="D230" s="292"/>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25">
      <c r="A231" s="43"/>
      <c r="B231" s="131"/>
      <c r="C231" s="292"/>
      <c r="D231" s="292"/>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25">
      <c r="A232" s="43"/>
      <c r="B232" s="131"/>
      <c r="C232" s="292"/>
      <c r="D232" s="292"/>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25">
      <c r="A233" s="43"/>
      <c r="B233" s="131"/>
      <c r="C233" s="292"/>
      <c r="D233" s="292"/>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25">
      <c r="A234" s="43"/>
      <c r="B234" s="131"/>
      <c r="C234" s="292"/>
      <c r="D234" s="292"/>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25">
      <c r="A235" s="43"/>
      <c r="B235" s="131"/>
      <c r="C235" s="292"/>
      <c r="D235" s="292"/>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25">
      <c r="A236" s="43"/>
      <c r="B236" s="131"/>
      <c r="C236" s="292"/>
      <c r="D236" s="292"/>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25">
      <c r="A237" s="43"/>
      <c r="B237" s="131"/>
      <c r="C237" s="292"/>
      <c r="D237" s="292"/>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25">
      <c r="A238" s="43"/>
      <c r="B238" s="131"/>
      <c r="C238" s="292"/>
      <c r="D238" s="292"/>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25">
      <c r="A239" s="43"/>
      <c r="B239" s="131"/>
      <c r="C239" s="292"/>
      <c r="D239" s="292"/>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25">
      <c r="A240" s="43"/>
      <c r="B240" s="131"/>
      <c r="C240" s="292"/>
      <c r="D240" s="292"/>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25">
      <c r="A241" s="43"/>
      <c r="B241" s="131"/>
      <c r="C241" s="292"/>
      <c r="D241" s="292"/>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293"/>
      <c r="D242" s="293"/>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319"/>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320"/>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25">
      <c r="A246" s="320"/>
      <c r="B246" s="313" t="s">
        <v>0</v>
      </c>
      <c r="C246" s="282" t="s">
        <v>1</v>
      </c>
      <c r="D246" s="282"/>
      <c r="E246" s="204"/>
      <c r="F246" s="287"/>
      <c r="G246" s="287"/>
      <c r="H246" s="287"/>
      <c r="I246" s="287"/>
      <c r="J246" s="287"/>
      <c r="K246" s="204"/>
      <c r="L246" s="204"/>
      <c r="M246" s="204"/>
      <c r="N246" s="204"/>
      <c r="O246" s="204"/>
      <c r="P246" s="47"/>
      <c r="Q246" s="44"/>
      <c r="R246" s="44"/>
      <c r="S246" s="46"/>
      <c r="T246" s="46"/>
      <c r="U246" s="46"/>
      <c r="V246" s="46"/>
      <c r="W246" s="46"/>
      <c r="X246" s="46"/>
      <c r="Y246" s="46"/>
    </row>
    <row r="247" spans="1:25" s="150" customFormat="1" ht="5.25" customHeight="1" outlineLevel="1" x14ac:dyDescent="0.25">
      <c r="A247" s="320"/>
      <c r="B247" s="314"/>
      <c r="C247" s="282"/>
      <c r="D247" s="282"/>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25">
      <c r="A248" s="320"/>
      <c r="B248" s="315"/>
      <c r="C248" s="282"/>
      <c r="D248" s="282"/>
      <c r="E248" s="204"/>
      <c r="F248" s="287"/>
      <c r="G248" s="287"/>
      <c r="H248" s="287"/>
      <c r="I248" s="287"/>
      <c r="J248" s="287"/>
      <c r="K248" s="204"/>
      <c r="L248" s="204"/>
      <c r="M248" s="204"/>
      <c r="N248" s="204"/>
      <c r="O248" s="204"/>
      <c r="P248" s="47"/>
      <c r="Q248" s="46"/>
      <c r="R248" s="44"/>
      <c r="S248" s="46"/>
      <c r="T248" s="46"/>
      <c r="U248" s="46"/>
      <c r="V248" s="46"/>
      <c r="W248" s="46"/>
      <c r="X248" s="46"/>
      <c r="Y248" s="46"/>
    </row>
    <row r="249" spans="1:25" s="150" customFormat="1" ht="6.75" customHeight="1" outlineLevel="1" x14ac:dyDescent="0.25">
      <c r="A249" s="320"/>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25">
      <c r="A250" s="320"/>
      <c r="B250" s="288" t="s">
        <v>100</v>
      </c>
      <c r="C250" s="281"/>
      <c r="D250" s="282"/>
      <c r="E250" s="282"/>
      <c r="F250" s="282"/>
      <c r="G250" s="282"/>
      <c r="H250" s="282"/>
      <c r="I250" s="282"/>
      <c r="J250" s="282"/>
      <c r="K250" s="282"/>
      <c r="L250" s="282"/>
      <c r="M250" s="282"/>
      <c r="N250" s="282"/>
      <c r="O250" s="282"/>
      <c r="P250" s="47"/>
      <c r="Q250" s="44"/>
      <c r="R250" s="44"/>
      <c r="S250" s="46"/>
      <c r="T250" s="46"/>
      <c r="U250" s="46"/>
      <c r="V250" s="46"/>
      <c r="W250" s="46"/>
      <c r="X250" s="46"/>
      <c r="Y250" s="46"/>
    </row>
    <row r="251" spans="1:25" s="150" customFormat="1" outlineLevel="1" x14ac:dyDescent="0.25">
      <c r="A251" s="320"/>
      <c r="B251" s="289"/>
      <c r="C251" s="281"/>
      <c r="D251" s="282"/>
      <c r="E251" s="282"/>
      <c r="F251" s="282"/>
      <c r="G251" s="282"/>
      <c r="H251" s="282"/>
      <c r="I251" s="282"/>
      <c r="J251" s="282"/>
      <c r="K251" s="282"/>
      <c r="L251" s="282"/>
      <c r="M251" s="282"/>
      <c r="N251" s="282"/>
      <c r="O251" s="282"/>
      <c r="P251" s="47"/>
      <c r="Q251" s="44"/>
      <c r="R251" s="44"/>
      <c r="S251" s="46"/>
      <c r="T251" s="46"/>
      <c r="U251" s="46"/>
      <c r="V251" s="46"/>
      <c r="W251" s="46"/>
      <c r="X251" s="46"/>
      <c r="Y251" s="46"/>
    </row>
    <row r="252" spans="1:25" s="150" customFormat="1" outlineLevel="1" x14ac:dyDescent="0.25">
      <c r="A252" s="320"/>
      <c r="B252" s="289"/>
      <c r="C252" s="281"/>
      <c r="D252" s="282"/>
      <c r="E252" s="282"/>
      <c r="F252" s="282"/>
      <c r="G252" s="282"/>
      <c r="H252" s="282"/>
      <c r="I252" s="282"/>
      <c r="J252" s="282"/>
      <c r="K252" s="282"/>
      <c r="L252" s="282"/>
      <c r="M252" s="282"/>
      <c r="N252" s="282"/>
      <c r="O252" s="282"/>
      <c r="P252" s="47"/>
      <c r="Q252" s="44"/>
      <c r="R252" s="44"/>
      <c r="S252" s="46"/>
      <c r="T252" s="46"/>
      <c r="U252" s="46"/>
      <c r="V252" s="46"/>
      <c r="W252" s="46"/>
      <c r="X252" s="46"/>
      <c r="Y252" s="46"/>
    </row>
    <row r="253" spans="1:25" s="150" customFormat="1" outlineLevel="1" x14ac:dyDescent="0.25">
      <c r="A253" s="320"/>
      <c r="B253" s="289"/>
      <c r="C253" s="281"/>
      <c r="D253" s="282"/>
      <c r="E253" s="282"/>
      <c r="F253" s="282"/>
      <c r="G253" s="282"/>
      <c r="H253" s="282"/>
      <c r="I253" s="282"/>
      <c r="J253" s="282"/>
      <c r="K253" s="282"/>
      <c r="L253" s="282"/>
      <c r="M253" s="282"/>
      <c r="N253" s="282"/>
      <c r="O253" s="282"/>
      <c r="P253" s="47"/>
      <c r="Q253" s="44"/>
      <c r="R253" s="44"/>
      <c r="S253" s="46"/>
      <c r="T253" s="46"/>
      <c r="U253" s="46"/>
      <c r="V253" s="46"/>
      <c r="W253" s="46"/>
      <c r="X253" s="46"/>
      <c r="Y253" s="46"/>
    </row>
    <row r="254" spans="1:25" s="150" customFormat="1" outlineLevel="1" x14ac:dyDescent="0.25">
      <c r="A254" s="320"/>
      <c r="B254" s="297"/>
      <c r="C254" s="281"/>
      <c r="D254" s="282"/>
      <c r="E254" s="282"/>
      <c r="F254" s="282"/>
      <c r="G254" s="282"/>
      <c r="H254" s="282"/>
      <c r="I254" s="282"/>
      <c r="J254" s="282"/>
      <c r="K254" s="282"/>
      <c r="L254" s="282"/>
      <c r="M254" s="282"/>
      <c r="N254" s="282"/>
      <c r="O254" s="282"/>
      <c r="P254" s="47"/>
      <c r="Q254" s="44"/>
      <c r="R254" s="44"/>
      <c r="S254" s="46"/>
      <c r="T254" s="46"/>
      <c r="U254" s="46"/>
      <c r="V254" s="46"/>
      <c r="W254" s="46"/>
      <c r="X254" s="46"/>
      <c r="Y254" s="46"/>
    </row>
    <row r="255" spans="1:25" s="150" customFormat="1" ht="6" customHeight="1" outlineLevel="1" thickBot="1" x14ac:dyDescent="0.3">
      <c r="A255" s="321"/>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A10:A15"/>
    <mergeCell ref="B10:B15"/>
    <mergeCell ref="C10:O15"/>
    <mergeCell ref="A16:A23"/>
    <mergeCell ref="G17:H17"/>
    <mergeCell ref="G19:H19"/>
    <mergeCell ref="G21:H21"/>
    <mergeCell ref="G22:H22"/>
    <mergeCell ref="G23:H23"/>
    <mergeCell ref="B25:B28"/>
    <mergeCell ref="C25:O27"/>
    <mergeCell ref="Q25:Q32"/>
    <mergeCell ref="C28:F28"/>
    <mergeCell ref="B30:B32"/>
    <mergeCell ref="C30:O32"/>
    <mergeCell ref="C4:O4"/>
    <mergeCell ref="C6:O8"/>
    <mergeCell ref="B73:B76"/>
    <mergeCell ref="C73:O76"/>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A165:A200"/>
    <mergeCell ref="B165:O165"/>
    <mergeCell ref="C167:G167"/>
    <mergeCell ref="B169:B174"/>
    <mergeCell ref="C169:D169"/>
    <mergeCell ref="C170:O174"/>
    <mergeCell ref="B176:B182"/>
    <mergeCell ref="C176:O182"/>
    <mergeCell ref="C184:F184"/>
    <mergeCell ref="B186:B191"/>
    <mergeCell ref="B206:N206"/>
    <mergeCell ref="C207:D207"/>
    <mergeCell ref="C208:D208"/>
    <mergeCell ref="C209:D209"/>
    <mergeCell ref="C210:D210"/>
    <mergeCell ref="C211:D211"/>
    <mergeCell ref="C186:D186"/>
    <mergeCell ref="C187:O191"/>
    <mergeCell ref="C193:D193"/>
    <mergeCell ref="C195:O195"/>
    <mergeCell ref="C197:D197"/>
    <mergeCell ref="C199:F199"/>
    <mergeCell ref="C218:D218"/>
    <mergeCell ref="C219:D219"/>
    <mergeCell ref="C220:D220"/>
    <mergeCell ref="C221:D221"/>
    <mergeCell ref="B227:N227"/>
    <mergeCell ref="C228:D228"/>
    <mergeCell ref="C212:D212"/>
    <mergeCell ref="C213:D213"/>
    <mergeCell ref="C214:D214"/>
    <mergeCell ref="C215:D215"/>
    <mergeCell ref="C216:D216"/>
    <mergeCell ref="C217:D217"/>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41:D241"/>
    <mergeCell ref="C242:D242"/>
    <mergeCell ref="A244:A255"/>
    <mergeCell ref="B246:B248"/>
    <mergeCell ref="C246:D248"/>
    <mergeCell ref="F246:J246"/>
    <mergeCell ref="F248:J248"/>
    <mergeCell ref="B250:B254"/>
    <mergeCell ref="C250:O254"/>
  </mergeCells>
  <conditionalFormatting sqref="C112">
    <cfRule type="cellIs" dxfId="24" priority="4" operator="equal">
      <formula>"ineffective"</formula>
    </cfRule>
    <cfRule type="cellIs" dxfId="23" priority="5" operator="equal">
      <formula>"effective"</formula>
    </cfRule>
  </conditionalFormatting>
  <conditionalFormatting sqref="H167 G199:H199 G163:H163">
    <cfRule type="expression" dxfId="22" priority="3">
      <formula>$C$161="No"</formula>
    </cfRule>
  </conditionalFormatting>
  <conditionalFormatting sqref="E248:F248">
    <cfRule type="expression" dxfId="21" priority="2">
      <formula>$C$139="Apportion"</formula>
    </cfRule>
  </conditionalFormatting>
  <conditionalFormatting sqref="C163">
    <cfRule type="expression" dxfId="20" priority="1">
      <formula>$C$161="No"</formula>
    </cfRule>
  </conditionalFormatting>
  <dataValidations count="18">
    <dataValidation type="list" allowBlank="1" showInputMessage="1" showErrorMessage="1" sqref="H28" xr:uid="{00000000-0002-0000-0500-000000000000}">
      <formula1>"Lower, Higher, Significant"</formula1>
    </dataValidation>
    <dataValidation type="list" allowBlank="1" showInputMessage="1" showErrorMessage="1" prompt="See Internal Control Guide Section 3.4.2 for factors to consider when planning the timing of operating effectiveness testing." sqref="C139:F139" xr:uid="{00000000-0002-0000-0500-000001000000}">
      <formula1>$Q$139:$Q$140</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500-000002000000}">
      <formula1>0</formula1>
    </dataValidation>
    <dataValidation type="list" allowBlank="1" showInputMessage="1" showErrorMessage="1" sqref="C184:F184" xr:uid="{00000000-0002-0000-0500-000003000000}">
      <formula1>$Q$186:$Q$192</formula1>
    </dataValidation>
    <dataValidation type="list" allowBlank="1" showInputMessage="1" showErrorMessage="1" prompt="See Internal Control Guide Section 3.4.3 for factors to consider when determining the extent of operating effectiveness testing procedures." sqref="C147" xr:uid="{00000000-0002-0000-0500-000004000000}">
      <formula1>$Q$150:$Q$155</formula1>
    </dataValidation>
    <dataValidation type="list" allowBlank="1" showInputMessage="1" showErrorMessage="1" sqref="C199" xr:uid="{00000000-0002-0000-0500-000005000000}">
      <formula1>$Q$198:$Q$200</formula1>
    </dataValidation>
    <dataValidation type="list" allowBlank="1" showInputMessage="1" showErrorMessage="1" sqref="C163" xr:uid="{00000000-0002-0000-0500-000006000000}">
      <formula1>$Q$162:$Q$164</formula1>
    </dataValidation>
    <dataValidation type="list" allowBlank="1" showInputMessage="1" showErrorMessage="1" sqref="E169 K169 I169 G169" xr:uid="{00000000-0002-0000-0500-000007000000}">
      <formula1>$Q$169:$Q$170</formula1>
    </dataValidation>
    <dataValidation type="list" allowBlank="1" showInputMessage="1" showErrorMessage="1" prompt="See Internal Control Guide Section 3.5.1 for factors to consider when planning the nature of our tests of operating effectiveness." sqref="E132 K132 I132 G132" xr:uid="{00000000-0002-0000-0500-000008000000}">
      <formula1>$Q$132:$Q$133</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500-000009000000}"/>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500-00000A000000}">
      <formula1>0</formula1>
    </dataValidation>
    <dataValidation type="list" allowBlank="1" showInputMessage="1" showErrorMessage="1" sqref="C197:D197" xr:uid="{00000000-0002-0000-0500-00000B000000}">
      <formula1>"Yes,No,N/A"</formula1>
    </dataValidation>
    <dataValidation type="list" allowBlank="1" showInputMessage="1" showErrorMessage="1" sqref="C249 C246" xr:uid="{00000000-0002-0000-0500-00000C000000}">
      <formula1>"N/A for approach, Effective, Ineffective"</formula1>
    </dataValidation>
    <dataValidation type="list" allowBlank="1" showInputMessage="1" showErrorMessage="1" sqref="C161:D161 C157:D157 C193:D193 G97:H97 G99:H99 G105:H105 C86:D86 H90:I90" xr:uid="{00000000-0002-0000-0500-00000D000000}">
      <formula1>"Yes,No"</formula1>
    </dataValidation>
    <dataValidation type="list" allowBlank="1" showInputMessage="1" showErrorMessage="1" sqref="H118" xr:uid="{00000000-0002-0000-0500-00000E000000}">
      <formula1>"Not Higher, Higher"</formula1>
    </dataValidation>
    <dataValidation type="list" allowBlank="1" showInputMessage="1" showErrorMessage="1" sqref="K118:M118 E118 G118 I118" xr:uid="{00000000-0002-0000-0500-00000F000000}">
      <formula1>"low risk, normal risk, high risk"</formula1>
    </dataValidation>
    <dataValidation type="list" allowBlank="1" showInputMessage="1" showErrorMessage="1" sqref="O244 O35 O202 O223" xr:uid="{00000000-0002-0000-0500-000010000000}">
      <formula1>"Open, Ready for Review, Reviewed, Final"</formula1>
    </dataValidation>
    <dataValidation type="list" allowBlank="1" showInputMessage="1" showErrorMessage="1" sqref="C112" xr:uid="{00000000-0002-0000-0500-000011000000}">
      <formula1>"Effective, Ineffective"</formula1>
    </dataValidation>
  </dataValidations>
  <pageMargins left="0.75" right="0.75" top="1" bottom="1" header="0.5" footer="0.5"/>
  <pageSetup scale="49"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A287"/>
  <sheetViews>
    <sheetView zoomScale="90" zoomScaleNormal="90" workbookViewId="0"/>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5">
      <c r="A4" s="43"/>
      <c r="B4" s="104" t="s">
        <v>5</v>
      </c>
      <c r="C4" s="299" t="s">
        <v>147</v>
      </c>
      <c r="D4" s="299"/>
      <c r="E4" s="299"/>
      <c r="F4" s="299"/>
      <c r="G4" s="299"/>
      <c r="H4" s="299"/>
      <c r="I4" s="299"/>
      <c r="J4" s="299"/>
      <c r="K4" s="299"/>
      <c r="L4" s="299"/>
      <c r="M4" s="299"/>
      <c r="N4" s="299"/>
      <c r="O4" s="299"/>
      <c r="P4" s="47"/>
      <c r="Q4" s="46"/>
      <c r="R4" s="46"/>
      <c r="S4" s="46"/>
      <c r="T4" s="46"/>
      <c r="U4" s="46"/>
      <c r="V4" s="46"/>
      <c r="W4" s="46"/>
      <c r="X4" s="46"/>
      <c r="Y4" s="46"/>
    </row>
    <row r="5" spans="1:25" s="150" customFormat="1" ht="6" customHeight="1" x14ac:dyDescent="0.25">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5">
      <c r="A6" s="43"/>
      <c r="B6" s="106" t="s">
        <v>164</v>
      </c>
      <c r="C6" s="299"/>
      <c r="D6" s="299"/>
      <c r="E6" s="299"/>
      <c r="F6" s="299"/>
      <c r="G6" s="299"/>
      <c r="H6" s="299"/>
      <c r="I6" s="299"/>
      <c r="J6" s="299"/>
      <c r="K6" s="299"/>
      <c r="L6" s="299"/>
      <c r="M6" s="299"/>
      <c r="N6" s="299"/>
      <c r="O6" s="299"/>
      <c r="P6" s="47"/>
      <c r="Q6" s="46"/>
      <c r="R6" s="46"/>
      <c r="S6" s="46"/>
      <c r="T6" s="46"/>
      <c r="U6" s="46"/>
      <c r="V6" s="46"/>
      <c r="W6" s="46"/>
      <c r="X6" s="46"/>
      <c r="Y6" s="46"/>
    </row>
    <row r="7" spans="1:25" s="150" customFormat="1" x14ac:dyDescent="0.25">
      <c r="A7" s="43"/>
      <c r="B7" s="107" t="s">
        <v>56</v>
      </c>
      <c r="C7" s="299"/>
      <c r="D7" s="299"/>
      <c r="E7" s="299"/>
      <c r="F7" s="299"/>
      <c r="G7" s="299"/>
      <c r="H7" s="299"/>
      <c r="I7" s="299"/>
      <c r="J7" s="299"/>
      <c r="K7" s="299"/>
      <c r="L7" s="299"/>
      <c r="M7" s="299"/>
      <c r="N7" s="299"/>
      <c r="O7" s="299"/>
      <c r="P7" s="47"/>
      <c r="Q7" s="46"/>
      <c r="R7" s="46"/>
      <c r="S7" s="46"/>
      <c r="T7" s="46"/>
      <c r="U7" s="46"/>
      <c r="V7" s="46"/>
      <c r="W7" s="46"/>
      <c r="X7" s="46"/>
      <c r="Y7" s="46"/>
    </row>
    <row r="8" spans="1:25" s="150" customFormat="1" x14ac:dyDescent="0.25">
      <c r="A8" s="43"/>
      <c r="B8" s="108"/>
      <c r="C8" s="299"/>
      <c r="D8" s="299"/>
      <c r="E8" s="299"/>
      <c r="F8" s="299"/>
      <c r="G8" s="299"/>
      <c r="H8" s="299"/>
      <c r="I8" s="299"/>
      <c r="J8" s="299"/>
      <c r="K8" s="299"/>
      <c r="L8" s="299"/>
      <c r="M8" s="299"/>
      <c r="N8" s="299"/>
      <c r="O8" s="299"/>
      <c r="P8" s="47"/>
      <c r="Q8" s="46"/>
      <c r="R8" s="46"/>
      <c r="S8" s="46"/>
      <c r="T8" s="46"/>
      <c r="U8" s="46"/>
      <c r="V8" s="46"/>
      <c r="W8" s="46"/>
      <c r="X8" s="46"/>
      <c r="Y8" s="46"/>
    </row>
    <row r="9" spans="1:25" s="150" customFormat="1" ht="6" customHeight="1" thickBot="1" x14ac:dyDescent="0.3">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5">
      <c r="A10" s="273" t="str">
        <f>Notes!B4</f>
        <v>Note 1</v>
      </c>
      <c r="B10" s="278" t="s">
        <v>163</v>
      </c>
      <c r="C10" s="299"/>
      <c r="D10" s="299"/>
      <c r="E10" s="299"/>
      <c r="F10" s="299"/>
      <c r="G10" s="299"/>
      <c r="H10" s="299"/>
      <c r="I10" s="299"/>
      <c r="J10" s="299"/>
      <c r="K10" s="299"/>
      <c r="L10" s="299"/>
      <c r="M10" s="299"/>
      <c r="N10" s="299"/>
      <c r="O10" s="299"/>
      <c r="P10" s="47"/>
      <c r="Q10" s="46"/>
      <c r="R10" s="46"/>
      <c r="S10" s="46"/>
      <c r="T10" s="46"/>
      <c r="U10" s="46"/>
      <c r="V10" s="46"/>
      <c r="W10" s="46"/>
      <c r="X10" s="46"/>
      <c r="Y10" s="46"/>
    </row>
    <row r="11" spans="1:25" s="150" customFormat="1" x14ac:dyDescent="0.25">
      <c r="A11" s="274"/>
      <c r="B11" s="279"/>
      <c r="C11" s="299"/>
      <c r="D11" s="299"/>
      <c r="E11" s="299"/>
      <c r="F11" s="299"/>
      <c r="G11" s="299"/>
      <c r="H11" s="299"/>
      <c r="I11" s="299"/>
      <c r="J11" s="299"/>
      <c r="K11" s="299"/>
      <c r="L11" s="299"/>
      <c r="M11" s="299"/>
      <c r="N11" s="299"/>
      <c r="O11" s="299"/>
      <c r="P11" s="47"/>
      <c r="Q11" s="46"/>
      <c r="R11" s="46"/>
      <c r="S11" s="46"/>
      <c r="T11" s="46"/>
      <c r="U11" s="46"/>
      <c r="V11" s="46"/>
      <c r="W11" s="46"/>
      <c r="X11" s="46"/>
      <c r="Y11" s="46"/>
    </row>
    <row r="12" spans="1:25" s="150" customFormat="1" x14ac:dyDescent="0.25">
      <c r="A12" s="274"/>
      <c r="B12" s="279"/>
      <c r="C12" s="299"/>
      <c r="D12" s="299"/>
      <c r="E12" s="299"/>
      <c r="F12" s="299"/>
      <c r="G12" s="299"/>
      <c r="H12" s="299"/>
      <c r="I12" s="299"/>
      <c r="J12" s="299"/>
      <c r="K12" s="299"/>
      <c r="L12" s="299"/>
      <c r="M12" s="299"/>
      <c r="N12" s="299"/>
      <c r="O12" s="299"/>
      <c r="P12" s="47"/>
      <c r="Q12" s="46"/>
      <c r="R12" s="46"/>
      <c r="S12" s="46"/>
      <c r="T12" s="46"/>
      <c r="U12" s="46"/>
      <c r="V12" s="46"/>
      <c r="W12" s="46"/>
      <c r="X12" s="46"/>
      <c r="Y12" s="46"/>
    </row>
    <row r="13" spans="1:25" s="150" customFormat="1" x14ac:dyDescent="0.25">
      <c r="A13" s="274"/>
      <c r="B13" s="279"/>
      <c r="C13" s="299"/>
      <c r="D13" s="299"/>
      <c r="E13" s="299"/>
      <c r="F13" s="299"/>
      <c r="G13" s="299"/>
      <c r="H13" s="299"/>
      <c r="I13" s="299"/>
      <c r="J13" s="299"/>
      <c r="K13" s="299"/>
      <c r="L13" s="299"/>
      <c r="M13" s="299"/>
      <c r="N13" s="299"/>
      <c r="O13" s="299"/>
      <c r="P13" s="47"/>
      <c r="Q13" s="46"/>
      <c r="R13" s="46"/>
      <c r="S13" s="46"/>
      <c r="T13" s="46"/>
      <c r="U13" s="46"/>
      <c r="V13" s="46"/>
      <c r="W13" s="46"/>
      <c r="X13" s="46"/>
      <c r="Y13" s="46"/>
    </row>
    <row r="14" spans="1:25" s="150" customFormat="1" x14ac:dyDescent="0.25">
      <c r="A14" s="274"/>
      <c r="B14" s="279"/>
      <c r="C14" s="299"/>
      <c r="D14" s="299"/>
      <c r="E14" s="299"/>
      <c r="F14" s="299"/>
      <c r="G14" s="299"/>
      <c r="H14" s="299"/>
      <c r="I14" s="299"/>
      <c r="J14" s="299"/>
      <c r="K14" s="299"/>
      <c r="L14" s="299"/>
      <c r="M14" s="299"/>
      <c r="N14" s="299"/>
      <c r="O14" s="299"/>
      <c r="P14" s="47"/>
      <c r="Q14" s="46"/>
      <c r="R14" s="46"/>
      <c r="S14" s="46"/>
      <c r="T14" s="46"/>
      <c r="U14" s="46"/>
      <c r="V14" s="46"/>
      <c r="W14" s="46"/>
      <c r="X14" s="46"/>
      <c r="Y14" s="46"/>
    </row>
    <row r="15" spans="1:25" s="150" customFormat="1" ht="12" thickBot="1" x14ac:dyDescent="0.3">
      <c r="A15" s="275"/>
      <c r="B15" s="280"/>
      <c r="C15" s="299"/>
      <c r="D15" s="299"/>
      <c r="E15" s="299"/>
      <c r="F15" s="299"/>
      <c r="G15" s="299"/>
      <c r="H15" s="299"/>
      <c r="I15" s="299"/>
      <c r="J15" s="299"/>
      <c r="K15" s="299"/>
      <c r="L15" s="299"/>
      <c r="M15" s="299"/>
      <c r="N15" s="299"/>
      <c r="O15" s="299"/>
      <c r="P15" s="47"/>
      <c r="Q15" s="46"/>
      <c r="R15" s="46"/>
      <c r="S15" s="46"/>
      <c r="T15" s="46"/>
      <c r="U15" s="46"/>
      <c r="V15" s="46"/>
      <c r="W15" s="46"/>
      <c r="X15" s="46"/>
      <c r="Y15" s="46"/>
    </row>
    <row r="16" spans="1:25" s="150" customFormat="1" ht="6" customHeight="1" x14ac:dyDescent="0.25">
      <c r="A16" s="273"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5">
      <c r="A17" s="274"/>
      <c r="B17" s="209" t="s">
        <v>118</v>
      </c>
      <c r="C17" s="156" t="s">
        <v>119</v>
      </c>
      <c r="D17" s="157"/>
      <c r="E17" s="157"/>
      <c r="F17" s="157"/>
      <c r="G17" s="312" t="s">
        <v>120</v>
      </c>
      <c r="H17" s="312"/>
      <c r="I17" s="202" t="s">
        <v>46</v>
      </c>
      <c r="J17" s="207" t="s">
        <v>121</v>
      </c>
      <c r="K17" s="202"/>
      <c r="L17" s="204"/>
      <c r="M17" s="204"/>
      <c r="N17" s="204"/>
      <c r="O17" s="204"/>
      <c r="P17" s="47"/>
      <c r="Q17" s="46"/>
      <c r="R17" s="46"/>
      <c r="S17" s="46"/>
      <c r="T17" s="46"/>
      <c r="U17" s="46"/>
      <c r="V17" s="46"/>
      <c r="W17" s="46"/>
      <c r="X17" s="46"/>
      <c r="Y17" s="46"/>
    </row>
    <row r="18" spans="1:25" s="150" customFormat="1" ht="5.5" customHeight="1" x14ac:dyDescent="0.25">
      <c r="A18" s="274"/>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5">
      <c r="A19" s="274"/>
      <c r="B19" s="210"/>
      <c r="C19" s="156" t="s">
        <v>122</v>
      </c>
      <c r="D19" s="157"/>
      <c r="E19" s="157"/>
      <c r="F19" s="157"/>
      <c r="G19" s="312" t="s">
        <v>123</v>
      </c>
      <c r="H19" s="312"/>
      <c r="I19" s="202"/>
      <c r="J19" s="207" t="s">
        <v>124</v>
      </c>
      <c r="K19" s="202" t="s">
        <v>46</v>
      </c>
      <c r="L19" s="204"/>
      <c r="M19" s="204"/>
      <c r="N19" s="204"/>
      <c r="O19" s="204"/>
      <c r="P19" s="47"/>
      <c r="Q19" s="46"/>
      <c r="R19" s="46"/>
      <c r="S19" s="46"/>
      <c r="T19" s="46"/>
      <c r="U19" s="46"/>
      <c r="V19" s="46"/>
      <c r="W19" s="46"/>
      <c r="X19" s="46"/>
      <c r="Y19" s="46"/>
    </row>
    <row r="20" spans="1:25" s="150" customFormat="1" ht="5.5" customHeight="1" x14ac:dyDescent="0.25">
      <c r="A20" s="274"/>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5">
      <c r="A21" s="274"/>
      <c r="B21" s="210"/>
      <c r="C21" s="159" t="s">
        <v>125</v>
      </c>
      <c r="D21" s="160"/>
      <c r="E21" s="160"/>
      <c r="F21" s="160"/>
      <c r="G21" s="312" t="s">
        <v>126</v>
      </c>
      <c r="H21" s="312"/>
      <c r="I21" s="202"/>
      <c r="J21" s="207" t="s">
        <v>127</v>
      </c>
      <c r="K21" s="202"/>
      <c r="L21" s="204"/>
      <c r="M21" s="204"/>
      <c r="N21" s="204"/>
      <c r="O21" s="204"/>
      <c r="P21" s="47"/>
      <c r="Q21" s="46"/>
      <c r="R21" s="46"/>
      <c r="S21" s="46"/>
      <c r="T21" s="46"/>
      <c r="U21" s="46"/>
      <c r="V21" s="46"/>
      <c r="W21" s="46"/>
      <c r="X21" s="46"/>
      <c r="Y21" s="46"/>
    </row>
    <row r="22" spans="1:25" s="150" customFormat="1" x14ac:dyDescent="0.25">
      <c r="A22" s="274"/>
      <c r="B22" s="210"/>
      <c r="C22" s="204"/>
      <c r="D22" s="204"/>
      <c r="E22" s="204"/>
      <c r="F22" s="204"/>
      <c r="G22" s="312" t="s">
        <v>128</v>
      </c>
      <c r="H22" s="312"/>
      <c r="I22" s="202" t="s">
        <v>46</v>
      </c>
      <c r="J22" s="207" t="s">
        <v>129</v>
      </c>
      <c r="K22" s="202"/>
      <c r="L22" s="204"/>
      <c r="M22" s="204"/>
      <c r="N22" s="204"/>
      <c r="O22" s="204"/>
      <c r="P22" s="47"/>
      <c r="Q22" s="46"/>
      <c r="R22" s="46"/>
      <c r="S22" s="46"/>
      <c r="T22" s="46"/>
      <c r="U22" s="46"/>
      <c r="V22" s="46"/>
      <c r="W22" s="46"/>
      <c r="X22" s="46"/>
      <c r="Y22" s="46"/>
    </row>
    <row r="23" spans="1:25" s="150" customFormat="1" ht="12" thickBot="1" x14ac:dyDescent="0.3">
      <c r="A23" s="275"/>
      <c r="B23" s="187"/>
      <c r="C23" s="161"/>
      <c r="D23" s="161"/>
      <c r="E23" s="161"/>
      <c r="F23" s="161"/>
      <c r="G23" s="312" t="s">
        <v>130</v>
      </c>
      <c r="H23" s="312"/>
      <c r="I23" s="202"/>
      <c r="J23" s="207" t="s">
        <v>131</v>
      </c>
      <c r="K23" s="202"/>
      <c r="L23" s="204"/>
      <c r="M23" s="204"/>
      <c r="N23" s="204"/>
      <c r="O23" s="204"/>
      <c r="P23" s="47"/>
      <c r="Q23" s="46"/>
      <c r="R23" s="46"/>
      <c r="S23" s="46"/>
      <c r="T23" s="46"/>
      <c r="U23" s="46"/>
      <c r="V23" s="46"/>
      <c r="W23" s="46"/>
      <c r="X23" s="46"/>
      <c r="Y23" s="46"/>
    </row>
    <row r="24" spans="1:25" s="150" customFormat="1" ht="6" customHeight="1" x14ac:dyDescent="0.25">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5">
      <c r="A25" s="211" t="str">
        <f>+Notes!B8</f>
        <v>Note 3</v>
      </c>
      <c r="B25" s="309" t="s">
        <v>117</v>
      </c>
      <c r="C25" s="281"/>
      <c r="D25" s="282"/>
      <c r="E25" s="282"/>
      <c r="F25" s="282"/>
      <c r="G25" s="282"/>
      <c r="H25" s="282"/>
      <c r="I25" s="282"/>
      <c r="J25" s="282"/>
      <c r="K25" s="282"/>
      <c r="L25" s="282"/>
      <c r="M25" s="282"/>
      <c r="N25" s="282"/>
      <c r="O25" s="282"/>
      <c r="P25" s="47"/>
      <c r="Q25" s="296"/>
      <c r="R25" s="46"/>
      <c r="S25" s="46"/>
      <c r="T25" s="46"/>
      <c r="U25" s="46"/>
      <c r="V25" s="46"/>
      <c r="W25" s="46"/>
      <c r="X25" s="46"/>
      <c r="Y25" s="46"/>
    </row>
    <row r="26" spans="1:25" s="150" customFormat="1" x14ac:dyDescent="0.25">
      <c r="A26" s="52"/>
      <c r="B26" s="310"/>
      <c r="C26" s="281"/>
      <c r="D26" s="282"/>
      <c r="E26" s="282"/>
      <c r="F26" s="282"/>
      <c r="G26" s="282"/>
      <c r="H26" s="282"/>
      <c r="I26" s="282"/>
      <c r="J26" s="282"/>
      <c r="K26" s="282"/>
      <c r="L26" s="282"/>
      <c r="M26" s="282"/>
      <c r="N26" s="282"/>
      <c r="O26" s="282"/>
      <c r="P26" s="47"/>
      <c r="Q26" s="296"/>
      <c r="R26" s="46"/>
      <c r="S26" s="46"/>
      <c r="T26" s="46"/>
      <c r="U26" s="46"/>
      <c r="V26" s="46"/>
      <c r="W26" s="46"/>
      <c r="X26" s="46"/>
      <c r="Y26" s="46"/>
    </row>
    <row r="27" spans="1:25" s="150" customFormat="1" x14ac:dyDescent="0.25">
      <c r="A27" s="52"/>
      <c r="B27" s="310"/>
      <c r="C27" s="281"/>
      <c r="D27" s="282"/>
      <c r="E27" s="282"/>
      <c r="F27" s="282"/>
      <c r="G27" s="282"/>
      <c r="H27" s="282"/>
      <c r="I27" s="282"/>
      <c r="J27" s="282"/>
      <c r="K27" s="282"/>
      <c r="L27" s="282"/>
      <c r="M27" s="282"/>
      <c r="N27" s="282"/>
      <c r="O27" s="282"/>
      <c r="P27" s="47"/>
      <c r="Q27" s="296"/>
      <c r="R27" s="46"/>
      <c r="S27" s="46"/>
      <c r="T27" s="46"/>
      <c r="U27" s="46"/>
      <c r="V27" s="46"/>
      <c r="W27" s="46"/>
      <c r="X27" s="46"/>
      <c r="Y27" s="46"/>
    </row>
    <row r="28" spans="1:25" s="150" customFormat="1" x14ac:dyDescent="0.25">
      <c r="A28" s="52"/>
      <c r="B28" s="311"/>
      <c r="C28" s="308" t="s">
        <v>150</v>
      </c>
      <c r="D28" s="308"/>
      <c r="E28" s="308"/>
      <c r="F28" s="284"/>
      <c r="G28" s="215"/>
      <c r="H28" s="216" t="s">
        <v>151</v>
      </c>
      <c r="I28" s="201"/>
      <c r="J28" s="201"/>
      <c r="K28" s="201"/>
      <c r="L28" s="201"/>
      <c r="M28" s="201"/>
      <c r="N28" s="201"/>
      <c r="O28" s="201"/>
      <c r="P28" s="47"/>
      <c r="Q28" s="296"/>
      <c r="R28" s="46"/>
      <c r="S28" s="46"/>
      <c r="T28" s="46"/>
      <c r="U28" s="46"/>
      <c r="V28" s="46"/>
      <c r="W28" s="46"/>
      <c r="X28" s="46"/>
      <c r="Y28" s="46"/>
    </row>
    <row r="29" spans="1:25" s="150" customFormat="1" ht="6" customHeight="1" thickBot="1" x14ac:dyDescent="0.3">
      <c r="A29" s="189"/>
      <c r="B29" s="103"/>
      <c r="C29" s="204"/>
      <c r="D29" s="204"/>
      <c r="E29" s="204"/>
      <c r="F29" s="204"/>
      <c r="G29" s="204"/>
      <c r="H29" s="204"/>
      <c r="I29" s="204"/>
      <c r="J29" s="204"/>
      <c r="K29" s="204"/>
      <c r="L29" s="204"/>
      <c r="M29" s="204"/>
      <c r="N29" s="204"/>
      <c r="O29" s="204"/>
      <c r="P29" s="47"/>
      <c r="Q29" s="296"/>
      <c r="R29" s="46"/>
      <c r="S29" s="46"/>
      <c r="T29" s="46"/>
      <c r="U29" s="46"/>
      <c r="V29" s="46"/>
      <c r="W29" s="46"/>
      <c r="X29" s="46"/>
      <c r="Y29" s="46"/>
    </row>
    <row r="30" spans="1:25" s="150" customFormat="1" x14ac:dyDescent="0.25">
      <c r="A30" s="43"/>
      <c r="B30" s="278" t="s">
        <v>97</v>
      </c>
      <c r="C30" s="299"/>
      <c r="D30" s="299"/>
      <c r="E30" s="299"/>
      <c r="F30" s="299"/>
      <c r="G30" s="299"/>
      <c r="H30" s="299"/>
      <c r="I30" s="299"/>
      <c r="J30" s="299"/>
      <c r="K30" s="299"/>
      <c r="L30" s="299"/>
      <c r="M30" s="299"/>
      <c r="N30" s="299"/>
      <c r="O30" s="299"/>
      <c r="P30" s="47"/>
      <c r="Q30" s="296"/>
      <c r="R30" s="46"/>
      <c r="S30" s="46"/>
      <c r="T30" s="46"/>
      <c r="U30" s="46"/>
      <c r="V30" s="46"/>
      <c r="W30" s="46"/>
      <c r="X30" s="46"/>
      <c r="Y30" s="46"/>
    </row>
    <row r="31" spans="1:25" s="150" customFormat="1" x14ac:dyDescent="0.25">
      <c r="A31" s="43"/>
      <c r="B31" s="279"/>
      <c r="C31" s="299"/>
      <c r="D31" s="299"/>
      <c r="E31" s="299"/>
      <c r="F31" s="299"/>
      <c r="G31" s="299"/>
      <c r="H31" s="299"/>
      <c r="I31" s="299"/>
      <c r="J31" s="299"/>
      <c r="K31" s="299"/>
      <c r="L31" s="299"/>
      <c r="M31" s="299"/>
      <c r="N31" s="299"/>
      <c r="O31" s="299"/>
      <c r="P31" s="47"/>
      <c r="Q31" s="296"/>
      <c r="R31" s="46"/>
      <c r="S31" s="46"/>
      <c r="T31" s="46"/>
      <c r="U31" s="46"/>
      <c r="V31" s="46"/>
      <c r="W31" s="46"/>
      <c r="X31" s="46"/>
      <c r="Y31" s="46"/>
    </row>
    <row r="32" spans="1:25" s="150" customFormat="1" x14ac:dyDescent="0.25">
      <c r="A32" s="43"/>
      <c r="B32" s="280"/>
      <c r="C32" s="299"/>
      <c r="D32" s="299"/>
      <c r="E32" s="299"/>
      <c r="F32" s="299"/>
      <c r="G32" s="299"/>
      <c r="H32" s="299"/>
      <c r="I32" s="299"/>
      <c r="J32" s="299"/>
      <c r="K32" s="299"/>
      <c r="L32" s="299"/>
      <c r="M32" s="299"/>
      <c r="N32" s="299"/>
      <c r="O32" s="299"/>
      <c r="P32" s="47"/>
      <c r="Q32" s="296"/>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5">
      <c r="A37" s="340" t="str">
        <f>Notes!B10</f>
        <v>Note 4</v>
      </c>
      <c r="B37" s="278" t="s">
        <v>7</v>
      </c>
      <c r="C37" s="299"/>
      <c r="D37" s="299"/>
      <c r="E37" s="299"/>
      <c r="F37" s="299"/>
      <c r="G37" s="299"/>
      <c r="H37" s="299"/>
      <c r="I37" s="299"/>
      <c r="J37" s="299"/>
      <c r="K37" s="299"/>
      <c r="L37" s="299"/>
      <c r="M37" s="299"/>
      <c r="N37" s="299"/>
      <c r="O37" s="299"/>
      <c r="P37" s="47"/>
      <c r="Q37" s="46"/>
      <c r="R37" s="46"/>
      <c r="S37" s="46"/>
      <c r="T37" s="46"/>
      <c r="U37" s="46"/>
      <c r="V37" s="46"/>
      <c r="W37" s="46"/>
      <c r="X37" s="46"/>
      <c r="Y37" s="46"/>
    </row>
    <row r="38" spans="1:25" s="150" customFormat="1" outlineLevel="1" x14ac:dyDescent="0.25">
      <c r="A38" s="341"/>
      <c r="B38" s="279"/>
      <c r="C38" s="299"/>
      <c r="D38" s="299"/>
      <c r="E38" s="299"/>
      <c r="F38" s="299"/>
      <c r="G38" s="299"/>
      <c r="H38" s="299"/>
      <c r="I38" s="299"/>
      <c r="J38" s="299"/>
      <c r="K38" s="299"/>
      <c r="L38" s="299"/>
      <c r="M38" s="299"/>
      <c r="N38" s="299"/>
      <c r="O38" s="299"/>
      <c r="P38" s="47"/>
      <c r="Q38" s="46"/>
      <c r="R38" s="46"/>
      <c r="S38" s="46"/>
      <c r="T38" s="46"/>
      <c r="U38" s="46"/>
      <c r="V38" s="46"/>
      <c r="W38" s="46"/>
      <c r="X38" s="46"/>
      <c r="Y38" s="46"/>
    </row>
    <row r="39" spans="1:25" s="150" customFormat="1" outlineLevel="1" x14ac:dyDescent="0.25">
      <c r="A39" s="341"/>
      <c r="B39" s="279"/>
      <c r="C39" s="299"/>
      <c r="D39" s="299"/>
      <c r="E39" s="299"/>
      <c r="F39" s="299"/>
      <c r="G39" s="299"/>
      <c r="H39" s="299"/>
      <c r="I39" s="299"/>
      <c r="J39" s="299"/>
      <c r="K39" s="299"/>
      <c r="L39" s="299"/>
      <c r="M39" s="299"/>
      <c r="N39" s="299"/>
      <c r="O39" s="299"/>
      <c r="P39" s="47"/>
      <c r="Q39" s="46"/>
      <c r="R39" s="46"/>
      <c r="S39" s="46"/>
      <c r="T39" s="46"/>
      <c r="U39" s="46"/>
      <c r="V39" s="46"/>
      <c r="W39" s="46"/>
      <c r="X39" s="46"/>
      <c r="Y39" s="46"/>
    </row>
    <row r="40" spans="1:25" s="150" customFormat="1" outlineLevel="1" x14ac:dyDescent="0.25">
      <c r="A40" s="341"/>
      <c r="B40" s="279"/>
      <c r="C40" s="299"/>
      <c r="D40" s="299"/>
      <c r="E40" s="299"/>
      <c r="F40" s="299"/>
      <c r="G40" s="299"/>
      <c r="H40" s="299"/>
      <c r="I40" s="299"/>
      <c r="J40" s="299"/>
      <c r="K40" s="299"/>
      <c r="L40" s="299"/>
      <c r="M40" s="299"/>
      <c r="N40" s="299"/>
      <c r="O40" s="299"/>
      <c r="P40" s="47"/>
      <c r="Q40" s="46"/>
      <c r="R40" s="46"/>
      <c r="S40" s="46"/>
      <c r="T40" s="46"/>
      <c r="U40" s="46"/>
      <c r="V40" s="46"/>
      <c r="W40" s="46"/>
      <c r="X40" s="46"/>
      <c r="Y40" s="46"/>
    </row>
    <row r="41" spans="1:25" s="150" customFormat="1" outlineLevel="1" x14ac:dyDescent="0.25">
      <c r="A41" s="341"/>
      <c r="B41" s="279"/>
      <c r="C41" s="299"/>
      <c r="D41" s="299"/>
      <c r="E41" s="299"/>
      <c r="F41" s="299"/>
      <c r="G41" s="299"/>
      <c r="H41" s="299"/>
      <c r="I41" s="299"/>
      <c r="J41" s="299"/>
      <c r="K41" s="299"/>
      <c r="L41" s="299"/>
      <c r="M41" s="299"/>
      <c r="N41" s="299"/>
      <c r="O41" s="299"/>
      <c r="P41" s="47"/>
      <c r="Q41" s="46"/>
      <c r="R41" s="46"/>
      <c r="S41" s="46"/>
      <c r="T41" s="46"/>
      <c r="U41" s="46"/>
      <c r="V41" s="46"/>
      <c r="W41" s="46"/>
      <c r="X41" s="46"/>
      <c r="Y41" s="46"/>
    </row>
    <row r="42" spans="1:25" s="150" customFormat="1" outlineLevel="1" x14ac:dyDescent="0.25">
      <c r="A42" s="341"/>
      <c r="B42" s="280"/>
      <c r="C42" s="299"/>
      <c r="D42" s="299"/>
      <c r="E42" s="299"/>
      <c r="F42" s="299"/>
      <c r="G42" s="299"/>
      <c r="H42" s="299"/>
      <c r="I42" s="299"/>
      <c r="J42" s="299"/>
      <c r="K42" s="299"/>
      <c r="L42" s="299"/>
      <c r="M42" s="299"/>
      <c r="N42" s="299"/>
      <c r="O42" s="299"/>
      <c r="P42" s="47"/>
      <c r="Q42" s="46"/>
      <c r="R42" s="46"/>
      <c r="S42" s="46"/>
      <c r="T42" s="46"/>
      <c r="U42" s="46"/>
      <c r="V42" s="46"/>
      <c r="W42" s="46"/>
      <c r="X42" s="46"/>
      <c r="Y42" s="46"/>
    </row>
    <row r="43" spans="1:25" s="150" customFormat="1" ht="6.75" customHeight="1" outlineLevel="1" x14ac:dyDescent="0.25">
      <c r="A43" s="341"/>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5">
      <c r="A44" s="341"/>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341"/>
      <c r="B45" s="288" t="s">
        <v>37</v>
      </c>
      <c r="C45" s="276"/>
      <c r="D45" s="277"/>
      <c r="E45" s="277"/>
      <c r="F45" s="277"/>
      <c r="G45" s="277"/>
      <c r="H45" s="277"/>
      <c r="I45" s="277"/>
      <c r="J45" s="277"/>
      <c r="K45" s="277"/>
      <c r="L45" s="277"/>
      <c r="M45" s="277"/>
      <c r="N45" s="277"/>
      <c r="O45" s="277"/>
      <c r="P45" s="47"/>
      <c r="Q45" s="46"/>
      <c r="R45" s="46"/>
      <c r="S45" s="46"/>
      <c r="T45" s="46"/>
      <c r="U45" s="46"/>
      <c r="V45" s="46"/>
      <c r="W45" s="46"/>
      <c r="X45" s="46"/>
      <c r="Y45" s="46"/>
    </row>
    <row r="46" spans="1:25" s="150" customFormat="1" outlineLevel="1" x14ac:dyDescent="0.25">
      <c r="A46" s="341"/>
      <c r="B46" s="289"/>
      <c r="C46" s="276"/>
      <c r="D46" s="277"/>
      <c r="E46" s="277"/>
      <c r="F46" s="277"/>
      <c r="G46" s="277"/>
      <c r="H46" s="277"/>
      <c r="I46" s="277"/>
      <c r="J46" s="277"/>
      <c r="K46" s="277"/>
      <c r="L46" s="277"/>
      <c r="M46" s="277"/>
      <c r="N46" s="277"/>
      <c r="O46" s="277"/>
      <c r="P46" s="47"/>
      <c r="Q46" s="46"/>
      <c r="R46" s="46"/>
      <c r="S46" s="46"/>
      <c r="T46" s="46"/>
      <c r="U46" s="46"/>
      <c r="V46" s="46"/>
      <c r="W46" s="46"/>
      <c r="X46" s="46"/>
      <c r="Y46" s="46"/>
    </row>
    <row r="47" spans="1:25" s="150" customFormat="1" outlineLevel="1" x14ac:dyDescent="0.25">
      <c r="A47" s="341"/>
      <c r="B47" s="289"/>
      <c r="C47" s="276"/>
      <c r="D47" s="277"/>
      <c r="E47" s="277"/>
      <c r="F47" s="277"/>
      <c r="G47" s="277"/>
      <c r="H47" s="277"/>
      <c r="I47" s="277"/>
      <c r="J47" s="277"/>
      <c r="K47" s="277"/>
      <c r="L47" s="277"/>
      <c r="M47" s="277"/>
      <c r="N47" s="277"/>
      <c r="O47" s="277"/>
      <c r="P47" s="47"/>
      <c r="Q47" s="46"/>
      <c r="R47" s="46"/>
      <c r="S47" s="46"/>
      <c r="T47" s="46"/>
      <c r="U47" s="46"/>
      <c r="V47" s="46"/>
      <c r="W47" s="46"/>
      <c r="X47" s="46"/>
      <c r="Y47" s="46"/>
    </row>
    <row r="48" spans="1:25" s="150" customFormat="1" outlineLevel="1" x14ac:dyDescent="0.25">
      <c r="A48" s="341"/>
      <c r="B48" s="289"/>
      <c r="C48" s="276"/>
      <c r="D48" s="277"/>
      <c r="E48" s="277"/>
      <c r="F48" s="277"/>
      <c r="G48" s="277"/>
      <c r="H48" s="277"/>
      <c r="I48" s="277"/>
      <c r="J48" s="277"/>
      <c r="K48" s="277"/>
      <c r="L48" s="277"/>
      <c r="M48" s="277"/>
      <c r="N48" s="277"/>
      <c r="O48" s="277"/>
      <c r="P48" s="47"/>
      <c r="Q48" s="46"/>
      <c r="R48" s="46"/>
      <c r="S48" s="46"/>
      <c r="T48" s="46"/>
      <c r="U48" s="46"/>
      <c r="V48" s="46"/>
      <c r="W48" s="46"/>
      <c r="X48" s="46"/>
      <c r="Y48" s="46"/>
    </row>
    <row r="49" spans="1:27" s="150" customFormat="1" outlineLevel="1" x14ac:dyDescent="0.25">
      <c r="A49" s="341"/>
      <c r="B49" s="289"/>
      <c r="C49" s="276"/>
      <c r="D49" s="277"/>
      <c r="E49" s="277"/>
      <c r="F49" s="277"/>
      <c r="G49" s="277"/>
      <c r="H49" s="277"/>
      <c r="I49" s="277"/>
      <c r="J49" s="277"/>
      <c r="K49" s="277"/>
      <c r="L49" s="277"/>
      <c r="M49" s="277"/>
      <c r="N49" s="277"/>
      <c r="O49" s="277"/>
      <c r="P49" s="47"/>
      <c r="Q49" s="46"/>
      <c r="R49" s="46"/>
      <c r="S49" s="46"/>
      <c r="T49" s="46"/>
      <c r="U49" s="46"/>
      <c r="V49" s="46"/>
      <c r="W49" s="46"/>
      <c r="X49" s="46"/>
      <c r="Y49" s="46"/>
    </row>
    <row r="50" spans="1:27" s="150" customFormat="1" outlineLevel="1" x14ac:dyDescent="0.25">
      <c r="A50" s="341"/>
      <c r="B50" s="205"/>
      <c r="C50" s="276"/>
      <c r="D50" s="277"/>
      <c r="E50" s="277"/>
      <c r="F50" s="277"/>
      <c r="G50" s="277"/>
      <c r="H50" s="277"/>
      <c r="I50" s="277"/>
      <c r="J50" s="277"/>
      <c r="K50" s="277"/>
      <c r="L50" s="277"/>
      <c r="M50" s="277"/>
      <c r="N50" s="277"/>
      <c r="O50" s="277"/>
      <c r="P50" s="47"/>
      <c r="Q50" s="46"/>
      <c r="R50" s="46"/>
      <c r="S50" s="46"/>
      <c r="T50" s="46"/>
      <c r="U50" s="46"/>
      <c r="V50" s="46"/>
      <c r="W50" s="46"/>
      <c r="X50" s="46"/>
      <c r="Y50" s="46"/>
    </row>
    <row r="51" spans="1:27" s="150" customFormat="1" outlineLevel="1" x14ac:dyDescent="0.25">
      <c r="A51" s="341"/>
      <c r="B51" s="112" t="str">
        <f>Notes!B12</f>
        <v>Note 5</v>
      </c>
      <c r="C51" s="276"/>
      <c r="D51" s="277"/>
      <c r="E51" s="277"/>
      <c r="F51" s="277"/>
      <c r="G51" s="277"/>
      <c r="H51" s="277"/>
      <c r="I51" s="277"/>
      <c r="J51" s="277"/>
      <c r="K51" s="277"/>
      <c r="L51" s="277"/>
      <c r="M51" s="277"/>
      <c r="N51" s="277"/>
      <c r="O51" s="277"/>
      <c r="P51" s="47"/>
      <c r="Q51" s="46"/>
      <c r="R51" s="46"/>
      <c r="S51" s="46"/>
      <c r="T51" s="46"/>
      <c r="U51" s="46"/>
      <c r="V51" s="46"/>
      <c r="W51" s="46"/>
      <c r="X51" s="46"/>
      <c r="Y51" s="46"/>
    </row>
    <row r="52" spans="1:27" s="150" customFormat="1" outlineLevel="1" x14ac:dyDescent="0.25">
      <c r="A52" s="341"/>
      <c r="B52" s="208"/>
      <c r="C52" s="276"/>
      <c r="D52" s="277"/>
      <c r="E52" s="277"/>
      <c r="F52" s="277"/>
      <c r="G52" s="277"/>
      <c r="H52" s="277"/>
      <c r="I52" s="277"/>
      <c r="J52" s="277"/>
      <c r="K52" s="277"/>
      <c r="L52" s="277"/>
      <c r="M52" s="277"/>
      <c r="N52" s="277"/>
      <c r="O52" s="277"/>
      <c r="P52" s="47"/>
      <c r="Q52" s="46"/>
      <c r="R52" s="55"/>
      <c r="S52" s="55"/>
      <c r="T52" s="55"/>
      <c r="U52" s="55"/>
      <c r="V52" s="55"/>
      <c r="W52" s="55"/>
      <c r="X52" s="55"/>
      <c r="Y52" s="55"/>
      <c r="Z52" s="152"/>
      <c r="AA52" s="152"/>
    </row>
    <row r="53" spans="1:27" s="150" customFormat="1" ht="6" customHeight="1" outlineLevel="1" x14ac:dyDescent="0.25">
      <c r="A53" s="341"/>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5">
      <c r="A54" s="341"/>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341"/>
      <c r="B55" s="104" t="s">
        <v>43</v>
      </c>
      <c r="C55" s="298"/>
      <c r="D55" s="299"/>
      <c r="E55" s="299"/>
      <c r="F55" s="299"/>
      <c r="G55" s="299"/>
      <c r="H55" s="299"/>
      <c r="I55" s="299"/>
      <c r="J55" s="299"/>
      <c r="K55" s="299"/>
      <c r="L55" s="299"/>
      <c r="M55" s="299"/>
      <c r="N55" s="299"/>
      <c r="O55" s="299"/>
      <c r="P55" s="47"/>
      <c r="Q55" s="46"/>
      <c r="R55" s="46"/>
      <c r="S55" s="46"/>
      <c r="T55" s="46"/>
      <c r="U55" s="46"/>
      <c r="V55" s="46"/>
      <c r="W55" s="46"/>
      <c r="X55" s="46"/>
      <c r="Y55" s="46"/>
    </row>
    <row r="56" spans="1:27" s="150" customFormat="1" ht="6" customHeight="1" outlineLevel="1" x14ac:dyDescent="0.25">
      <c r="A56" s="341"/>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5">
      <c r="A57" s="341"/>
      <c r="B57" s="288" t="s">
        <v>108</v>
      </c>
      <c r="C57" s="276"/>
      <c r="D57" s="277"/>
      <c r="E57" s="277"/>
      <c r="F57" s="277"/>
      <c r="G57" s="277"/>
      <c r="H57" s="277"/>
      <c r="I57" s="277"/>
      <c r="J57" s="277"/>
      <c r="K57" s="277"/>
      <c r="L57" s="277"/>
      <c r="M57" s="277"/>
      <c r="N57" s="277"/>
      <c r="O57" s="277"/>
      <c r="P57" s="47"/>
      <c r="Q57" s="46"/>
      <c r="R57" s="46"/>
      <c r="S57" s="46"/>
      <c r="T57" s="46"/>
      <c r="U57" s="46"/>
      <c r="V57" s="46"/>
      <c r="W57" s="46"/>
      <c r="X57" s="46"/>
      <c r="Y57" s="46"/>
    </row>
    <row r="58" spans="1:27" s="150" customFormat="1" outlineLevel="1" x14ac:dyDescent="0.25">
      <c r="A58" s="341"/>
      <c r="B58" s="289"/>
      <c r="C58" s="276"/>
      <c r="D58" s="277"/>
      <c r="E58" s="277"/>
      <c r="F58" s="277"/>
      <c r="G58" s="277"/>
      <c r="H58" s="277"/>
      <c r="I58" s="277"/>
      <c r="J58" s="277"/>
      <c r="K58" s="277"/>
      <c r="L58" s="277"/>
      <c r="M58" s="277"/>
      <c r="N58" s="277"/>
      <c r="O58" s="277"/>
      <c r="P58" s="47"/>
      <c r="Q58" s="46"/>
      <c r="R58" s="46"/>
      <c r="S58" s="46"/>
      <c r="T58" s="46"/>
      <c r="U58" s="46"/>
      <c r="V58" s="46"/>
      <c r="W58" s="46"/>
      <c r="X58" s="46"/>
      <c r="Y58" s="46"/>
    </row>
    <row r="59" spans="1:27" s="150" customFormat="1" outlineLevel="1" x14ac:dyDescent="0.25">
      <c r="A59" s="341"/>
      <c r="B59" s="289"/>
      <c r="C59" s="276"/>
      <c r="D59" s="277"/>
      <c r="E59" s="277"/>
      <c r="F59" s="277"/>
      <c r="G59" s="277"/>
      <c r="H59" s="277"/>
      <c r="I59" s="277"/>
      <c r="J59" s="277"/>
      <c r="K59" s="277"/>
      <c r="L59" s="277"/>
      <c r="M59" s="277"/>
      <c r="N59" s="277"/>
      <c r="O59" s="277"/>
      <c r="P59" s="47"/>
      <c r="Q59" s="46"/>
      <c r="R59" s="46"/>
      <c r="S59" s="46"/>
      <c r="T59" s="46"/>
      <c r="U59" s="46"/>
      <c r="V59" s="46"/>
      <c r="W59" s="46"/>
      <c r="X59" s="46"/>
      <c r="Y59" s="46"/>
    </row>
    <row r="60" spans="1:27" s="150" customFormat="1" outlineLevel="1" x14ac:dyDescent="0.25">
      <c r="A60" s="341"/>
      <c r="B60" s="289"/>
      <c r="C60" s="276"/>
      <c r="D60" s="277"/>
      <c r="E60" s="277"/>
      <c r="F60" s="277"/>
      <c r="G60" s="277"/>
      <c r="H60" s="277"/>
      <c r="I60" s="277"/>
      <c r="J60" s="277"/>
      <c r="K60" s="277"/>
      <c r="L60" s="277"/>
      <c r="M60" s="277"/>
      <c r="N60" s="277"/>
      <c r="O60" s="277"/>
      <c r="P60" s="47"/>
      <c r="Q60" s="46"/>
      <c r="R60" s="46"/>
      <c r="S60" s="46"/>
      <c r="T60" s="46"/>
      <c r="U60" s="46"/>
      <c r="V60" s="46"/>
      <c r="W60" s="46"/>
      <c r="X60" s="46"/>
      <c r="Y60" s="46"/>
    </row>
    <row r="61" spans="1:27" s="150" customFormat="1" outlineLevel="1" x14ac:dyDescent="0.25">
      <c r="A61" s="341"/>
      <c r="B61" s="289"/>
      <c r="C61" s="276"/>
      <c r="D61" s="277"/>
      <c r="E61" s="277"/>
      <c r="F61" s="277"/>
      <c r="G61" s="277"/>
      <c r="H61" s="277"/>
      <c r="I61" s="277"/>
      <c r="J61" s="277"/>
      <c r="K61" s="277"/>
      <c r="L61" s="277"/>
      <c r="M61" s="277"/>
      <c r="N61" s="277"/>
      <c r="O61" s="277"/>
      <c r="P61" s="47"/>
      <c r="Q61" s="46"/>
      <c r="R61" s="46"/>
      <c r="S61" s="46"/>
      <c r="T61" s="46"/>
      <c r="U61" s="46"/>
      <c r="V61" s="46"/>
      <c r="W61" s="46"/>
      <c r="X61" s="46"/>
      <c r="Y61" s="46"/>
    </row>
    <row r="62" spans="1:27" s="150" customFormat="1" outlineLevel="1" x14ac:dyDescent="0.25">
      <c r="A62" s="341"/>
      <c r="B62" s="289"/>
      <c r="C62" s="276"/>
      <c r="D62" s="277"/>
      <c r="E62" s="277"/>
      <c r="F62" s="277"/>
      <c r="G62" s="277"/>
      <c r="H62" s="277"/>
      <c r="I62" s="277"/>
      <c r="J62" s="277"/>
      <c r="K62" s="277"/>
      <c r="L62" s="277"/>
      <c r="M62" s="277"/>
      <c r="N62" s="277"/>
      <c r="O62" s="277"/>
      <c r="P62" s="47"/>
      <c r="Q62" s="46"/>
      <c r="R62" s="46"/>
      <c r="S62" s="46"/>
      <c r="T62" s="46"/>
      <c r="U62" s="46"/>
      <c r="V62" s="46"/>
      <c r="W62" s="46"/>
      <c r="X62" s="46"/>
      <c r="Y62" s="46"/>
    </row>
    <row r="63" spans="1:27" s="150" customFormat="1" outlineLevel="1" x14ac:dyDescent="0.25">
      <c r="A63" s="341"/>
      <c r="B63" s="289"/>
      <c r="C63" s="276"/>
      <c r="D63" s="277"/>
      <c r="E63" s="277"/>
      <c r="F63" s="277"/>
      <c r="G63" s="277"/>
      <c r="H63" s="277"/>
      <c r="I63" s="277"/>
      <c r="J63" s="277"/>
      <c r="K63" s="277"/>
      <c r="L63" s="277"/>
      <c r="M63" s="277"/>
      <c r="N63" s="277"/>
      <c r="O63" s="277"/>
      <c r="P63" s="47"/>
      <c r="Q63" s="46"/>
      <c r="R63" s="46"/>
      <c r="S63" s="46"/>
      <c r="T63" s="46"/>
      <c r="U63" s="46"/>
      <c r="V63" s="46"/>
      <c r="W63" s="46"/>
      <c r="X63" s="46"/>
      <c r="Y63" s="46"/>
    </row>
    <row r="64" spans="1:27" s="150" customFormat="1" outlineLevel="1" x14ac:dyDescent="0.25">
      <c r="A64" s="341"/>
      <c r="B64" s="297"/>
      <c r="C64" s="276"/>
      <c r="D64" s="277"/>
      <c r="E64" s="277"/>
      <c r="F64" s="277"/>
      <c r="G64" s="277"/>
      <c r="H64" s="277"/>
      <c r="I64" s="277"/>
      <c r="J64" s="277"/>
      <c r="K64" s="277"/>
      <c r="L64" s="277"/>
      <c r="M64" s="277"/>
      <c r="N64" s="277"/>
      <c r="O64" s="277"/>
      <c r="P64" s="47"/>
      <c r="Q64" s="46"/>
      <c r="R64" s="46"/>
      <c r="S64" s="46"/>
      <c r="T64" s="46"/>
      <c r="U64" s="46"/>
      <c r="V64" s="46"/>
      <c r="W64" s="46"/>
      <c r="X64" s="46"/>
      <c r="Y64" s="46"/>
    </row>
    <row r="65" spans="1:25" s="150" customFormat="1" ht="6" customHeight="1" outlineLevel="1" x14ac:dyDescent="0.25">
      <c r="A65" s="341"/>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5">
      <c r="A66" s="341"/>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341"/>
      <c r="B67" s="278" t="s">
        <v>63</v>
      </c>
      <c r="C67" s="276"/>
      <c r="D67" s="277"/>
      <c r="E67" s="277"/>
      <c r="F67" s="277"/>
      <c r="G67" s="277"/>
      <c r="H67" s="277"/>
      <c r="I67" s="277"/>
      <c r="J67" s="277"/>
      <c r="K67" s="277"/>
      <c r="L67" s="277"/>
      <c r="M67" s="277"/>
      <c r="N67" s="277"/>
      <c r="O67" s="277"/>
      <c r="P67" s="47"/>
      <c r="Q67" s="46"/>
      <c r="R67" s="46"/>
      <c r="S67" s="46"/>
      <c r="T67" s="46"/>
      <c r="U67" s="46"/>
      <c r="V67" s="46"/>
      <c r="W67" s="46"/>
      <c r="X67" s="46"/>
      <c r="Y67" s="46"/>
    </row>
    <row r="68" spans="1:25" s="150" customFormat="1" outlineLevel="1" x14ac:dyDescent="0.25">
      <c r="A68" s="341"/>
      <c r="B68" s="279"/>
      <c r="C68" s="276"/>
      <c r="D68" s="277"/>
      <c r="E68" s="277"/>
      <c r="F68" s="277"/>
      <c r="G68" s="277"/>
      <c r="H68" s="277"/>
      <c r="I68" s="277"/>
      <c r="J68" s="277"/>
      <c r="K68" s="277"/>
      <c r="L68" s="277"/>
      <c r="M68" s="277"/>
      <c r="N68" s="277"/>
      <c r="O68" s="277"/>
      <c r="P68" s="47"/>
      <c r="Q68" s="46"/>
      <c r="R68" s="46"/>
      <c r="S68" s="46"/>
      <c r="T68" s="46"/>
      <c r="U68" s="46"/>
      <c r="V68" s="46"/>
      <c r="W68" s="46"/>
      <c r="X68" s="46"/>
      <c r="Y68" s="46"/>
    </row>
    <row r="69" spans="1:25" s="150" customFormat="1" outlineLevel="1" x14ac:dyDescent="0.25">
      <c r="A69" s="341"/>
      <c r="B69" s="279"/>
      <c r="C69" s="276"/>
      <c r="D69" s="277"/>
      <c r="E69" s="277"/>
      <c r="F69" s="277"/>
      <c r="G69" s="277"/>
      <c r="H69" s="277"/>
      <c r="I69" s="277"/>
      <c r="J69" s="277"/>
      <c r="K69" s="277"/>
      <c r="L69" s="277"/>
      <c r="M69" s="277"/>
      <c r="N69" s="277"/>
      <c r="O69" s="277"/>
      <c r="P69" s="47"/>
      <c r="Q69" s="46"/>
      <c r="R69" s="46"/>
      <c r="S69" s="46"/>
      <c r="T69" s="46"/>
      <c r="U69" s="46"/>
      <c r="V69" s="46"/>
      <c r="W69" s="46"/>
      <c r="X69" s="46"/>
      <c r="Y69" s="46"/>
    </row>
    <row r="70" spans="1:25" s="150" customFormat="1" outlineLevel="1" x14ac:dyDescent="0.25">
      <c r="A70" s="341"/>
      <c r="B70" s="280"/>
      <c r="C70" s="276"/>
      <c r="D70" s="277"/>
      <c r="E70" s="277"/>
      <c r="F70" s="277"/>
      <c r="G70" s="277"/>
      <c r="H70" s="277"/>
      <c r="I70" s="277"/>
      <c r="J70" s="277"/>
      <c r="K70" s="277"/>
      <c r="L70" s="277"/>
      <c r="M70" s="277"/>
      <c r="N70" s="277"/>
      <c r="O70" s="277"/>
      <c r="P70" s="47"/>
      <c r="Q70" s="46"/>
      <c r="R70" s="46"/>
      <c r="S70" s="46"/>
      <c r="T70" s="46"/>
      <c r="U70" s="46"/>
      <c r="V70" s="46"/>
      <c r="W70" s="46"/>
      <c r="X70" s="46"/>
      <c r="Y70" s="46"/>
    </row>
    <row r="71" spans="1:25" s="150" customFormat="1" ht="6" customHeight="1" outlineLevel="1" x14ac:dyDescent="0.25">
      <c r="A71" s="341"/>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5">
      <c r="A72" s="341"/>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341"/>
      <c r="B73" s="278" t="s">
        <v>64</v>
      </c>
      <c r="C73" s="276"/>
      <c r="D73" s="277"/>
      <c r="E73" s="277"/>
      <c r="F73" s="277"/>
      <c r="G73" s="277"/>
      <c r="H73" s="277"/>
      <c r="I73" s="277"/>
      <c r="J73" s="277"/>
      <c r="K73" s="277"/>
      <c r="L73" s="277"/>
      <c r="M73" s="277"/>
      <c r="N73" s="277"/>
      <c r="O73" s="277"/>
      <c r="P73" s="47"/>
      <c r="Q73" s="46"/>
      <c r="R73" s="46"/>
      <c r="S73" s="46"/>
      <c r="T73" s="46"/>
      <c r="U73" s="46"/>
      <c r="V73" s="46"/>
      <c r="W73" s="46"/>
      <c r="X73" s="46"/>
      <c r="Y73" s="46"/>
    </row>
    <row r="74" spans="1:25" s="150" customFormat="1" outlineLevel="1" x14ac:dyDescent="0.25">
      <c r="A74" s="341"/>
      <c r="B74" s="279"/>
      <c r="C74" s="276"/>
      <c r="D74" s="277"/>
      <c r="E74" s="277"/>
      <c r="F74" s="277"/>
      <c r="G74" s="277"/>
      <c r="H74" s="277"/>
      <c r="I74" s="277"/>
      <c r="J74" s="277"/>
      <c r="K74" s="277"/>
      <c r="L74" s="277"/>
      <c r="M74" s="277"/>
      <c r="N74" s="277"/>
      <c r="O74" s="277"/>
      <c r="P74" s="47"/>
      <c r="Q74" s="46"/>
      <c r="R74" s="46"/>
      <c r="S74" s="46"/>
      <c r="T74" s="46"/>
      <c r="U74" s="46"/>
      <c r="V74" s="46"/>
      <c r="W74" s="46"/>
      <c r="X74" s="46"/>
      <c r="Y74" s="46"/>
    </row>
    <row r="75" spans="1:25" s="150" customFormat="1" outlineLevel="1" x14ac:dyDescent="0.25">
      <c r="A75" s="341"/>
      <c r="B75" s="279"/>
      <c r="C75" s="276"/>
      <c r="D75" s="277"/>
      <c r="E75" s="277"/>
      <c r="F75" s="277"/>
      <c r="G75" s="277"/>
      <c r="H75" s="277"/>
      <c r="I75" s="277"/>
      <c r="J75" s="277"/>
      <c r="K75" s="277"/>
      <c r="L75" s="277"/>
      <c r="M75" s="277"/>
      <c r="N75" s="277"/>
      <c r="O75" s="277"/>
      <c r="P75" s="47"/>
      <c r="Q75" s="46"/>
      <c r="R75" s="46"/>
      <c r="S75" s="46"/>
      <c r="T75" s="46"/>
      <c r="U75" s="46"/>
      <c r="V75" s="46"/>
      <c r="W75" s="46"/>
      <c r="X75" s="46"/>
      <c r="Y75" s="46"/>
    </row>
    <row r="76" spans="1:25" s="150" customFormat="1" outlineLevel="1" x14ac:dyDescent="0.25">
      <c r="A76" s="341"/>
      <c r="B76" s="280"/>
      <c r="C76" s="276"/>
      <c r="D76" s="277"/>
      <c r="E76" s="277"/>
      <c r="F76" s="277"/>
      <c r="G76" s="277"/>
      <c r="H76" s="277"/>
      <c r="I76" s="277"/>
      <c r="J76" s="277"/>
      <c r="K76" s="277"/>
      <c r="L76" s="277"/>
      <c r="M76" s="277"/>
      <c r="N76" s="277"/>
      <c r="O76" s="277"/>
      <c r="P76" s="47"/>
      <c r="Q76" s="46"/>
      <c r="R76" s="46"/>
      <c r="S76" s="46"/>
      <c r="T76" s="46"/>
      <c r="U76" s="46"/>
      <c r="V76" s="46"/>
      <c r="W76" s="46"/>
      <c r="X76" s="46"/>
      <c r="Y76" s="46"/>
    </row>
    <row r="77" spans="1:25" s="150" customFormat="1" ht="6" customHeight="1" outlineLevel="1" x14ac:dyDescent="0.25">
      <c r="A77" s="341"/>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5">
      <c r="A78" s="341"/>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341"/>
      <c r="B79" s="278" t="s">
        <v>34</v>
      </c>
      <c r="C79" s="276"/>
      <c r="D79" s="277"/>
      <c r="E79" s="277"/>
      <c r="F79" s="277"/>
      <c r="G79" s="277"/>
      <c r="H79" s="277"/>
      <c r="I79" s="277"/>
      <c r="J79" s="277"/>
      <c r="K79" s="277"/>
      <c r="L79" s="277"/>
      <c r="M79" s="277"/>
      <c r="N79" s="277"/>
      <c r="O79" s="277"/>
      <c r="P79" s="47"/>
      <c r="Q79" s="46"/>
      <c r="R79" s="46"/>
      <c r="S79" s="46"/>
      <c r="T79" s="46"/>
      <c r="U79" s="46"/>
      <c r="V79" s="46"/>
      <c r="W79" s="46"/>
      <c r="X79" s="46"/>
      <c r="Y79" s="46"/>
    </row>
    <row r="80" spans="1:25" s="150" customFormat="1" outlineLevel="1" x14ac:dyDescent="0.25">
      <c r="A80" s="341"/>
      <c r="B80" s="279"/>
      <c r="C80" s="276"/>
      <c r="D80" s="277"/>
      <c r="E80" s="277"/>
      <c r="F80" s="277"/>
      <c r="G80" s="277"/>
      <c r="H80" s="277"/>
      <c r="I80" s="277"/>
      <c r="J80" s="277"/>
      <c r="K80" s="277"/>
      <c r="L80" s="277"/>
      <c r="M80" s="277"/>
      <c r="N80" s="277"/>
      <c r="O80" s="277"/>
      <c r="P80" s="47"/>
      <c r="Q80" s="46"/>
      <c r="R80" s="46"/>
      <c r="S80" s="46"/>
      <c r="T80" s="46"/>
      <c r="U80" s="46"/>
      <c r="V80" s="46"/>
      <c r="W80" s="46"/>
      <c r="X80" s="46"/>
      <c r="Y80" s="46"/>
    </row>
    <row r="81" spans="1:25" s="150" customFormat="1" outlineLevel="1" x14ac:dyDescent="0.25">
      <c r="A81" s="341"/>
      <c r="B81" s="279"/>
      <c r="C81" s="276"/>
      <c r="D81" s="277"/>
      <c r="E81" s="277"/>
      <c r="F81" s="277"/>
      <c r="G81" s="277"/>
      <c r="H81" s="277"/>
      <c r="I81" s="277"/>
      <c r="J81" s="277"/>
      <c r="K81" s="277"/>
      <c r="L81" s="277"/>
      <c r="M81" s="277"/>
      <c r="N81" s="277"/>
      <c r="O81" s="277"/>
      <c r="P81" s="47"/>
      <c r="Q81" s="46"/>
      <c r="R81" s="46"/>
      <c r="S81" s="46"/>
      <c r="T81" s="46"/>
      <c r="U81" s="46"/>
      <c r="V81" s="46"/>
      <c r="W81" s="46"/>
      <c r="X81" s="46"/>
      <c r="Y81" s="46"/>
    </row>
    <row r="82" spans="1:25" s="150" customFormat="1" outlineLevel="1" x14ac:dyDescent="0.25">
      <c r="A82" s="341"/>
      <c r="B82" s="198"/>
      <c r="C82" s="276"/>
      <c r="D82" s="277"/>
      <c r="E82" s="277"/>
      <c r="F82" s="277"/>
      <c r="G82" s="277"/>
      <c r="H82" s="277"/>
      <c r="I82" s="277"/>
      <c r="J82" s="277"/>
      <c r="K82" s="277"/>
      <c r="L82" s="277"/>
      <c r="M82" s="277"/>
      <c r="N82" s="277"/>
      <c r="O82" s="277"/>
      <c r="P82" s="47"/>
      <c r="Q82" s="46"/>
      <c r="R82" s="46"/>
      <c r="S82" s="46"/>
      <c r="T82" s="46"/>
      <c r="U82" s="46"/>
      <c r="V82" s="46"/>
      <c r="W82" s="46"/>
      <c r="X82" s="46"/>
      <c r="Y82" s="46"/>
    </row>
    <row r="83" spans="1:25" s="150" customFormat="1" outlineLevel="1" x14ac:dyDescent="0.25">
      <c r="A83" s="341"/>
      <c r="B83" s="116" t="str">
        <f>Notes!B14</f>
        <v>Note 6</v>
      </c>
      <c r="C83" s="276"/>
      <c r="D83" s="277"/>
      <c r="E83" s="277"/>
      <c r="F83" s="277"/>
      <c r="G83" s="277"/>
      <c r="H83" s="277"/>
      <c r="I83" s="277"/>
      <c r="J83" s="277"/>
      <c r="K83" s="277"/>
      <c r="L83" s="277"/>
      <c r="M83" s="277"/>
      <c r="N83" s="277"/>
      <c r="O83" s="277"/>
      <c r="P83" s="47"/>
      <c r="Q83" s="46"/>
      <c r="R83" s="46"/>
      <c r="S83" s="46"/>
      <c r="T83" s="46"/>
      <c r="U83" s="46"/>
      <c r="V83" s="46"/>
      <c r="W83" s="46"/>
      <c r="X83" s="46"/>
      <c r="Y83" s="46"/>
    </row>
    <row r="84" spans="1:25" s="150" customFormat="1" ht="10.5" customHeight="1" outlineLevel="1" x14ac:dyDescent="0.25">
      <c r="A84" s="341"/>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5">
      <c r="A85" s="341"/>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341"/>
      <c r="B86" s="103" t="s">
        <v>6</v>
      </c>
      <c r="C86" s="285" t="s">
        <v>38</v>
      </c>
      <c r="D86" s="285"/>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5">
      <c r="A87" s="341"/>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3">
      <c r="A88" s="342"/>
      <c r="B88" s="118" t="s">
        <v>44</v>
      </c>
      <c r="C88" s="298"/>
      <c r="D88" s="299"/>
      <c r="E88" s="299"/>
      <c r="F88" s="299"/>
      <c r="G88" s="299"/>
      <c r="H88" s="299"/>
      <c r="I88" s="299"/>
      <c r="J88" s="299"/>
      <c r="K88" s="299"/>
      <c r="L88" s="299"/>
      <c r="M88" s="299"/>
      <c r="N88" s="299"/>
      <c r="O88" s="299"/>
      <c r="P88" s="47"/>
      <c r="Q88" s="46"/>
      <c r="R88" s="46"/>
      <c r="S88" s="46"/>
      <c r="T88" s="46"/>
      <c r="U88" s="46"/>
      <c r="V88" s="46"/>
      <c r="W88" s="46"/>
      <c r="X88" s="46"/>
      <c r="Y88" s="46"/>
    </row>
    <row r="89" spans="1:25" s="150" customFormat="1" ht="6" customHeight="1" outlineLevel="1" x14ac:dyDescent="0.25">
      <c r="A89" s="273"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5">
      <c r="A90" s="274"/>
      <c r="B90" s="287" t="s">
        <v>90</v>
      </c>
      <c r="C90" s="287"/>
      <c r="D90" s="287"/>
      <c r="E90" s="287"/>
      <c r="F90" s="287"/>
      <c r="G90" s="300"/>
      <c r="H90" s="285" t="s">
        <v>38</v>
      </c>
      <c r="I90" s="285"/>
      <c r="J90" s="203"/>
      <c r="K90" s="203"/>
      <c r="L90" s="203"/>
      <c r="M90" s="203"/>
      <c r="N90" s="203"/>
      <c r="O90" s="65"/>
      <c r="P90" s="47"/>
      <c r="Q90" s="46"/>
      <c r="R90" s="46"/>
      <c r="S90" s="46"/>
      <c r="T90" s="46"/>
      <c r="U90" s="46"/>
      <c r="V90" s="46"/>
      <c r="W90" s="46"/>
      <c r="X90" s="46"/>
      <c r="Y90" s="46"/>
    </row>
    <row r="91" spans="1:25" s="150" customFormat="1" ht="6" customHeight="1" outlineLevel="1" x14ac:dyDescent="0.25">
      <c r="A91" s="274"/>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5">
      <c r="A92" s="274"/>
      <c r="B92" s="301" t="s">
        <v>158</v>
      </c>
      <c r="C92" s="303" t="s">
        <v>101</v>
      </c>
      <c r="D92" s="304"/>
      <c r="E92" s="298"/>
      <c r="F92" s="299"/>
      <c r="G92" s="65"/>
      <c r="H92" s="304" t="s">
        <v>173</v>
      </c>
      <c r="I92" s="304"/>
      <c r="J92" s="298"/>
      <c r="K92" s="299"/>
      <c r="L92" s="299"/>
      <c r="M92" s="299"/>
      <c r="N92" s="299"/>
      <c r="O92" s="299"/>
      <c r="P92" s="47"/>
      <c r="Q92" s="46"/>
      <c r="R92" s="46"/>
      <c r="S92" s="46"/>
      <c r="T92" s="46"/>
      <c r="U92" s="46"/>
      <c r="V92" s="46"/>
      <c r="W92" s="46"/>
      <c r="X92" s="46"/>
      <c r="Y92" s="46"/>
    </row>
    <row r="93" spans="1:25" s="150" customFormat="1" ht="8.25" customHeight="1" outlineLevel="1" x14ac:dyDescent="0.25">
      <c r="A93" s="274"/>
      <c r="B93" s="302"/>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5">
      <c r="A94" s="274"/>
      <c r="B94" s="305" t="str">
        <f>Notes!B18</f>
        <v>Note 8</v>
      </c>
      <c r="C94" s="306" t="s">
        <v>169</v>
      </c>
      <c r="D94" s="307"/>
      <c r="E94" s="307"/>
      <c r="F94" s="307"/>
      <c r="G94" s="307"/>
      <c r="H94" s="307"/>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5">
      <c r="A95" s="274"/>
      <c r="B95" s="305"/>
      <c r="C95" s="204"/>
      <c r="D95" s="204"/>
      <c r="E95" s="204"/>
      <c r="F95" s="204"/>
      <c r="G95" s="204"/>
      <c r="H95" s="204"/>
      <c r="I95" s="204"/>
      <c r="J95" s="204"/>
      <c r="K95" s="204"/>
      <c r="L95" s="204"/>
      <c r="M95" s="204"/>
      <c r="N95" s="304" t="s">
        <v>172</v>
      </c>
      <c r="O95" s="304"/>
      <c r="P95" s="47"/>
      <c r="Q95" s="46"/>
      <c r="R95" s="46"/>
      <c r="S95" s="46"/>
      <c r="T95" s="46"/>
      <c r="U95" s="46"/>
      <c r="V95" s="46"/>
      <c r="W95" s="46"/>
      <c r="X95" s="46"/>
      <c r="Y95" s="46"/>
    </row>
    <row r="96" spans="1:25" s="150" customFormat="1" ht="45" customHeight="1" outlineLevel="1" x14ac:dyDescent="0.25">
      <c r="A96" s="274"/>
      <c r="B96" s="305"/>
      <c r="C96" s="303" t="s">
        <v>102</v>
      </c>
      <c r="D96" s="304"/>
      <c r="E96" s="347" t="s">
        <v>103</v>
      </c>
      <c r="F96" s="347"/>
      <c r="G96" s="328"/>
      <c r="H96" s="328"/>
      <c r="I96" s="328"/>
      <c r="J96" s="328"/>
      <c r="K96" s="328"/>
      <c r="L96" s="328"/>
      <c r="M96" s="328"/>
      <c r="N96" s="328"/>
      <c r="O96" s="328"/>
      <c r="P96" s="47"/>
      <c r="Q96" s="46"/>
      <c r="R96" s="46"/>
      <c r="S96" s="46"/>
      <c r="T96" s="46"/>
      <c r="U96" s="46"/>
      <c r="V96" s="46"/>
      <c r="W96" s="46"/>
      <c r="X96" s="46"/>
      <c r="Y96" s="46"/>
    </row>
    <row r="97" spans="1:25" s="150" customFormat="1" ht="30" customHeight="1" outlineLevel="1" x14ac:dyDescent="0.25">
      <c r="A97" s="274"/>
      <c r="B97" s="305"/>
      <c r="C97" s="303"/>
      <c r="D97" s="304"/>
      <c r="E97" s="283" t="s">
        <v>104</v>
      </c>
      <c r="F97" s="284"/>
      <c r="G97" s="285" t="s">
        <v>3</v>
      </c>
      <c r="H97" s="285"/>
      <c r="I97" s="286"/>
      <c r="J97" s="286"/>
      <c r="K97" s="286"/>
      <c r="L97" s="286"/>
      <c r="M97" s="286"/>
      <c r="N97" s="286"/>
      <c r="O97" s="286"/>
      <c r="P97" s="47"/>
      <c r="Q97" s="46"/>
      <c r="R97" s="46"/>
      <c r="S97" s="46"/>
      <c r="T97" s="46"/>
      <c r="U97" s="46"/>
      <c r="V97" s="46"/>
      <c r="W97" s="46"/>
      <c r="X97" s="46"/>
      <c r="Y97" s="46"/>
    </row>
    <row r="98" spans="1:25" s="150" customFormat="1" ht="45" customHeight="1" outlineLevel="1" x14ac:dyDescent="0.25">
      <c r="A98" s="274"/>
      <c r="B98" s="305"/>
      <c r="C98" s="303"/>
      <c r="D98" s="304"/>
      <c r="E98" s="347" t="s">
        <v>105</v>
      </c>
      <c r="F98" s="347"/>
      <c r="G98" s="350"/>
      <c r="H98" s="350"/>
      <c r="I98" s="328"/>
      <c r="J98" s="328"/>
      <c r="K98" s="328"/>
      <c r="L98" s="328"/>
      <c r="M98" s="328"/>
      <c r="N98" s="328"/>
      <c r="O98" s="328"/>
      <c r="P98" s="47"/>
      <c r="Q98" s="46"/>
      <c r="R98" s="46"/>
      <c r="S98" s="46"/>
      <c r="T98" s="46"/>
      <c r="U98" s="46"/>
      <c r="V98" s="46"/>
      <c r="W98" s="46"/>
      <c r="X98" s="46"/>
      <c r="Y98" s="46"/>
    </row>
    <row r="99" spans="1:25" s="150" customFormat="1" ht="30" customHeight="1" outlineLevel="1" x14ac:dyDescent="0.25">
      <c r="A99" s="274"/>
      <c r="B99" s="305"/>
      <c r="C99" s="303"/>
      <c r="D99" s="304"/>
      <c r="E99" s="283" t="s">
        <v>104</v>
      </c>
      <c r="F99" s="284"/>
      <c r="G99" s="285" t="s">
        <v>3</v>
      </c>
      <c r="H99" s="285"/>
      <c r="I99" s="286"/>
      <c r="J99" s="286"/>
      <c r="K99" s="286"/>
      <c r="L99" s="286"/>
      <c r="M99" s="286"/>
      <c r="N99" s="286"/>
      <c r="O99" s="286"/>
      <c r="P99" s="47"/>
      <c r="Q99" s="46"/>
      <c r="R99" s="46"/>
      <c r="S99" s="46"/>
      <c r="T99" s="46"/>
      <c r="U99" s="46"/>
      <c r="V99" s="46"/>
      <c r="W99" s="46"/>
      <c r="X99" s="46"/>
      <c r="Y99" s="46"/>
    </row>
    <row r="100" spans="1:25" s="150" customFormat="1" ht="8.25" customHeight="1" outlineLevel="1" x14ac:dyDescent="0.25">
      <c r="A100" s="274"/>
      <c r="B100" s="305"/>
      <c r="C100" s="204"/>
      <c r="D100" s="204"/>
      <c r="E100" s="204"/>
      <c r="F100" s="204"/>
      <c r="G100" s="204"/>
      <c r="H100" s="204"/>
      <c r="I100" s="204"/>
      <c r="J100" s="204"/>
      <c r="K100" s="204"/>
      <c r="L100" s="204"/>
      <c r="M100" s="204"/>
      <c r="N100" s="286"/>
      <c r="O100" s="286"/>
      <c r="P100" s="47"/>
      <c r="Q100" s="46"/>
      <c r="R100" s="46"/>
      <c r="S100" s="46"/>
      <c r="T100" s="46"/>
      <c r="U100" s="46"/>
      <c r="V100" s="46"/>
      <c r="W100" s="46"/>
      <c r="X100" s="46"/>
      <c r="Y100" s="46"/>
    </row>
    <row r="101" spans="1:25" s="150" customFormat="1" ht="60" customHeight="1" outlineLevel="1" x14ac:dyDescent="0.25">
      <c r="A101" s="274"/>
      <c r="B101" s="305"/>
      <c r="C101" s="303" t="s">
        <v>170</v>
      </c>
      <c r="D101" s="304"/>
      <c r="E101" s="285"/>
      <c r="F101" s="285"/>
      <c r="G101" s="285"/>
      <c r="H101" s="285"/>
      <c r="I101" s="285"/>
      <c r="J101" s="285"/>
      <c r="K101" s="285"/>
      <c r="L101" s="285"/>
      <c r="M101" s="285"/>
      <c r="N101" s="285"/>
      <c r="O101" s="285"/>
      <c r="P101" s="47"/>
      <c r="Q101" s="46"/>
      <c r="R101" s="46"/>
      <c r="S101" s="46"/>
      <c r="T101" s="46"/>
      <c r="U101" s="46"/>
      <c r="V101" s="46"/>
      <c r="W101" s="46"/>
      <c r="X101" s="46"/>
      <c r="Y101" s="46"/>
    </row>
    <row r="102" spans="1:25" s="150" customFormat="1" ht="8.25" customHeight="1" outlineLevel="1" x14ac:dyDescent="0.25">
      <c r="A102" s="274"/>
      <c r="B102" s="305"/>
      <c r="C102" s="287"/>
      <c r="D102" s="287"/>
      <c r="E102" s="287"/>
      <c r="F102" s="287"/>
      <c r="G102" s="287"/>
      <c r="H102" s="287"/>
      <c r="I102" s="287"/>
      <c r="J102" s="287"/>
      <c r="K102" s="287"/>
      <c r="L102" s="287"/>
      <c r="M102" s="287"/>
      <c r="N102" s="287"/>
      <c r="O102" s="287"/>
      <c r="P102" s="47"/>
      <c r="Q102" s="46"/>
      <c r="R102" s="46"/>
      <c r="S102" s="46"/>
      <c r="T102" s="46"/>
      <c r="U102" s="46"/>
      <c r="V102" s="46"/>
      <c r="W102" s="46"/>
      <c r="X102" s="46"/>
      <c r="Y102" s="46"/>
    </row>
    <row r="103" spans="1:25" s="150" customFormat="1" ht="30" customHeight="1" outlineLevel="1" x14ac:dyDescent="0.25">
      <c r="A103" s="274"/>
      <c r="B103" s="305"/>
      <c r="C103" s="204"/>
      <c r="D103" s="204"/>
      <c r="E103" s="204"/>
      <c r="F103" s="204"/>
      <c r="G103" s="204"/>
      <c r="H103" s="204"/>
      <c r="I103" s="204"/>
      <c r="J103" s="204"/>
      <c r="K103" s="204"/>
      <c r="L103" s="204"/>
      <c r="M103" s="204"/>
      <c r="N103" s="304" t="s">
        <v>172</v>
      </c>
      <c r="O103" s="304"/>
      <c r="P103" s="47"/>
      <c r="Q103" s="46"/>
      <c r="R103" s="46"/>
      <c r="S103" s="46"/>
      <c r="T103" s="46"/>
      <c r="U103" s="46"/>
      <c r="V103" s="46"/>
      <c r="W103" s="46"/>
      <c r="X103" s="46"/>
      <c r="Y103" s="46"/>
    </row>
    <row r="104" spans="1:25" s="150" customFormat="1" ht="45" customHeight="1" outlineLevel="1" x14ac:dyDescent="0.25">
      <c r="A104" s="274"/>
      <c r="B104" s="305"/>
      <c r="C104" s="343" t="s">
        <v>106</v>
      </c>
      <c r="D104" s="344"/>
      <c r="E104" s="347" t="s">
        <v>107</v>
      </c>
      <c r="F104" s="347"/>
      <c r="G104" s="328"/>
      <c r="H104" s="328"/>
      <c r="I104" s="328"/>
      <c r="J104" s="328"/>
      <c r="K104" s="328"/>
      <c r="L104" s="328"/>
      <c r="M104" s="328"/>
      <c r="N104" s="328"/>
      <c r="O104" s="328"/>
      <c r="P104" s="47"/>
      <c r="Q104" s="46"/>
      <c r="R104" s="46"/>
      <c r="S104" s="46"/>
      <c r="T104" s="46"/>
      <c r="U104" s="46"/>
      <c r="V104" s="46"/>
      <c r="W104" s="46"/>
      <c r="X104" s="46"/>
      <c r="Y104" s="46"/>
    </row>
    <row r="105" spans="1:25" s="150" customFormat="1" ht="30" customHeight="1" outlineLevel="1" x14ac:dyDescent="0.25">
      <c r="A105" s="274"/>
      <c r="B105" s="305"/>
      <c r="C105" s="345"/>
      <c r="D105" s="346"/>
      <c r="E105" s="283" t="s">
        <v>104</v>
      </c>
      <c r="F105" s="284"/>
      <c r="G105" s="285" t="s">
        <v>3</v>
      </c>
      <c r="H105" s="285"/>
      <c r="I105" s="348"/>
      <c r="J105" s="349"/>
      <c r="K105" s="349"/>
      <c r="L105" s="349"/>
      <c r="M105" s="349"/>
      <c r="N105" s="349"/>
      <c r="O105" s="349"/>
      <c r="P105" s="47"/>
      <c r="Q105" s="46"/>
      <c r="R105" s="46"/>
      <c r="S105" s="46"/>
      <c r="T105" s="46"/>
      <c r="U105" s="46"/>
      <c r="V105" s="46"/>
      <c r="W105" s="46"/>
      <c r="X105" s="46"/>
      <c r="Y105" s="46"/>
    </row>
    <row r="106" spans="1:25" s="150" customFormat="1" ht="6" customHeight="1" outlineLevel="1" x14ac:dyDescent="0.25">
      <c r="A106" s="274"/>
      <c r="B106" s="210"/>
      <c r="C106" s="286"/>
      <c r="D106" s="286"/>
      <c r="E106" s="286"/>
      <c r="F106" s="286"/>
      <c r="G106" s="286"/>
      <c r="H106" s="286"/>
      <c r="I106" s="286"/>
      <c r="J106" s="286"/>
      <c r="K106" s="286"/>
      <c r="L106" s="286"/>
      <c r="M106" s="286"/>
      <c r="N106" s="286"/>
      <c r="O106" s="286"/>
      <c r="P106" s="47"/>
      <c r="Q106" s="46"/>
      <c r="R106" s="46"/>
      <c r="S106" s="46"/>
      <c r="T106" s="46"/>
      <c r="U106" s="46"/>
      <c r="V106" s="46"/>
      <c r="W106" s="46"/>
      <c r="X106" s="46"/>
      <c r="Y106" s="46"/>
    </row>
    <row r="107" spans="1:25" s="150" customFormat="1" ht="25.5" customHeight="1" outlineLevel="1" x14ac:dyDescent="0.25">
      <c r="A107" s="274"/>
      <c r="B107" s="305" t="str">
        <f>Notes!B20</f>
        <v>Note 9</v>
      </c>
      <c r="C107" s="306" t="s">
        <v>178</v>
      </c>
      <c r="D107" s="307"/>
      <c r="E107" s="307"/>
      <c r="F107" s="307"/>
      <c r="G107" s="307"/>
      <c r="H107" s="307"/>
      <c r="I107" s="330"/>
      <c r="J107" s="286"/>
      <c r="K107" s="286"/>
      <c r="L107" s="286"/>
      <c r="M107" s="286"/>
      <c r="N107" s="286"/>
      <c r="O107" s="286"/>
      <c r="P107" s="47"/>
      <c r="Q107" s="46"/>
      <c r="R107" s="46"/>
      <c r="S107" s="46"/>
      <c r="T107" s="46"/>
      <c r="U107" s="46"/>
      <c r="V107" s="46"/>
      <c r="W107" s="46"/>
      <c r="X107" s="46"/>
      <c r="Y107" s="46"/>
    </row>
    <row r="108" spans="1:25" s="150" customFormat="1" ht="6" customHeight="1" outlineLevel="1" x14ac:dyDescent="0.25">
      <c r="A108" s="274"/>
      <c r="B108" s="305"/>
      <c r="C108" s="287"/>
      <c r="D108" s="287"/>
      <c r="E108" s="287"/>
      <c r="F108" s="287"/>
      <c r="G108" s="287"/>
      <c r="H108" s="287"/>
      <c r="I108" s="287"/>
      <c r="J108" s="287"/>
      <c r="K108" s="287"/>
      <c r="L108" s="287"/>
      <c r="M108" s="287"/>
      <c r="N108" s="287"/>
      <c r="O108" s="287"/>
      <c r="P108" s="47"/>
      <c r="Q108" s="46"/>
      <c r="R108" s="46"/>
      <c r="S108" s="46"/>
      <c r="T108" s="46"/>
      <c r="U108" s="46"/>
      <c r="V108" s="46"/>
      <c r="W108" s="46"/>
      <c r="X108" s="46"/>
      <c r="Y108" s="46"/>
    </row>
    <row r="109" spans="1:25" s="150" customFormat="1" ht="45" customHeight="1" outlineLevel="1" thickBot="1" x14ac:dyDescent="0.3">
      <c r="A109" s="275"/>
      <c r="B109" s="329"/>
      <c r="C109" s="299"/>
      <c r="D109" s="299"/>
      <c r="E109" s="299"/>
      <c r="F109" s="299"/>
      <c r="G109" s="299"/>
      <c r="H109" s="299"/>
      <c r="I109" s="299"/>
      <c r="J109" s="299"/>
      <c r="K109" s="299"/>
      <c r="L109" s="299"/>
      <c r="M109" s="299"/>
      <c r="N109" s="299"/>
      <c r="O109" s="299"/>
      <c r="P109" s="47"/>
      <c r="Q109" s="46"/>
      <c r="R109" s="46"/>
      <c r="S109" s="46"/>
      <c r="T109" s="46"/>
      <c r="U109" s="46"/>
      <c r="V109" s="46"/>
      <c r="W109" s="46"/>
      <c r="X109" s="46"/>
      <c r="Y109" s="46"/>
    </row>
    <row r="110" spans="1:25" s="150" customFormat="1" ht="6" customHeight="1" outlineLevel="1" x14ac:dyDescent="0.25">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281" t="s">
        <v>1</v>
      </c>
      <c r="D112" s="282"/>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3" outlineLevel="1" x14ac:dyDescent="0.25">
      <c r="A113" s="56"/>
      <c r="B113" s="120" t="s">
        <v>98</v>
      </c>
      <c r="C113" s="298"/>
      <c r="D113" s="299"/>
      <c r="E113" s="299"/>
      <c r="F113" s="299"/>
      <c r="G113" s="299"/>
      <c r="H113" s="299"/>
      <c r="I113" s="299"/>
      <c r="J113" s="299"/>
      <c r="K113" s="299"/>
      <c r="L113" s="299"/>
      <c r="M113" s="299"/>
      <c r="N113" s="299"/>
      <c r="O113" s="299"/>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19"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20"/>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5">
      <c r="A118" s="320"/>
      <c r="B118" s="59" t="s">
        <v>182</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5">
      <c r="A119" s="320"/>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5">
      <c r="A120" s="320"/>
      <c r="B120" s="278" t="s">
        <v>68</v>
      </c>
      <c r="C120" s="299"/>
      <c r="D120" s="299"/>
      <c r="E120" s="299"/>
      <c r="F120" s="299"/>
      <c r="G120" s="299"/>
      <c r="H120" s="299"/>
      <c r="I120" s="299"/>
      <c r="J120" s="299"/>
      <c r="K120" s="299"/>
      <c r="L120" s="299"/>
      <c r="M120" s="299"/>
      <c r="N120" s="299"/>
      <c r="O120" s="299"/>
      <c r="P120" s="47"/>
      <c r="Q120" s="46"/>
      <c r="R120" s="46"/>
      <c r="S120" s="46"/>
      <c r="T120" s="46"/>
      <c r="U120" s="46"/>
      <c r="V120" s="46"/>
      <c r="W120" s="46"/>
      <c r="X120" s="46"/>
      <c r="Y120" s="46"/>
    </row>
    <row r="121" spans="1:25" s="150" customFormat="1" outlineLevel="1" x14ac:dyDescent="0.25">
      <c r="A121" s="320"/>
      <c r="B121" s="279"/>
      <c r="C121" s="299"/>
      <c r="D121" s="299"/>
      <c r="E121" s="299"/>
      <c r="F121" s="299"/>
      <c r="G121" s="299"/>
      <c r="H121" s="299"/>
      <c r="I121" s="299"/>
      <c r="J121" s="299"/>
      <c r="K121" s="299"/>
      <c r="L121" s="299"/>
      <c r="M121" s="299"/>
      <c r="N121" s="299"/>
      <c r="O121" s="299"/>
      <c r="P121" s="47"/>
      <c r="Q121" s="46"/>
      <c r="R121" s="46"/>
      <c r="S121" s="46"/>
      <c r="T121" s="46"/>
      <c r="U121" s="46"/>
      <c r="V121" s="46"/>
      <c r="W121" s="46"/>
      <c r="X121" s="46"/>
      <c r="Y121" s="46"/>
    </row>
    <row r="122" spans="1:25" s="150" customFormat="1" outlineLevel="1" x14ac:dyDescent="0.25">
      <c r="A122" s="320"/>
      <c r="B122" s="279"/>
      <c r="C122" s="299"/>
      <c r="D122" s="299"/>
      <c r="E122" s="299"/>
      <c r="F122" s="299"/>
      <c r="G122" s="299"/>
      <c r="H122" s="299"/>
      <c r="I122" s="299"/>
      <c r="J122" s="299"/>
      <c r="K122" s="299"/>
      <c r="L122" s="299"/>
      <c r="M122" s="299"/>
      <c r="N122" s="299"/>
      <c r="O122" s="299"/>
      <c r="P122" s="47"/>
      <c r="Q122" s="46"/>
      <c r="R122" s="46"/>
      <c r="S122" s="46"/>
      <c r="T122" s="46"/>
      <c r="U122" s="46"/>
      <c r="V122" s="46"/>
      <c r="W122" s="46"/>
      <c r="X122" s="46"/>
      <c r="Y122" s="46"/>
    </row>
    <row r="123" spans="1:25" s="150" customFormat="1" outlineLevel="1" x14ac:dyDescent="0.25">
      <c r="A123" s="320"/>
      <c r="B123" s="279"/>
      <c r="C123" s="299"/>
      <c r="D123" s="299"/>
      <c r="E123" s="299"/>
      <c r="F123" s="299"/>
      <c r="G123" s="299"/>
      <c r="H123" s="299"/>
      <c r="I123" s="299"/>
      <c r="J123" s="299"/>
      <c r="K123" s="299"/>
      <c r="L123" s="299"/>
      <c r="M123" s="299"/>
      <c r="N123" s="299"/>
      <c r="O123" s="299"/>
      <c r="P123" s="47"/>
      <c r="Q123" s="46"/>
      <c r="R123" s="46"/>
      <c r="S123" s="46"/>
      <c r="T123" s="46"/>
      <c r="U123" s="46"/>
      <c r="V123" s="46"/>
      <c r="W123" s="46"/>
      <c r="X123" s="46"/>
      <c r="Y123" s="46"/>
    </row>
    <row r="124" spans="1:25" s="150" customFormat="1" outlineLevel="1" x14ac:dyDescent="0.25">
      <c r="A124" s="320"/>
      <c r="B124" s="279"/>
      <c r="C124" s="299"/>
      <c r="D124" s="299"/>
      <c r="E124" s="299"/>
      <c r="F124" s="299"/>
      <c r="G124" s="299"/>
      <c r="H124" s="299"/>
      <c r="I124" s="299"/>
      <c r="J124" s="299"/>
      <c r="K124" s="299"/>
      <c r="L124" s="299"/>
      <c r="M124" s="299"/>
      <c r="N124" s="299"/>
      <c r="O124" s="299"/>
      <c r="P124" s="47"/>
      <c r="Q124" s="46"/>
      <c r="R124" s="46"/>
      <c r="S124" s="46"/>
      <c r="T124" s="46"/>
      <c r="U124" s="46"/>
      <c r="V124" s="46"/>
      <c r="W124" s="46"/>
      <c r="X124" s="46"/>
      <c r="Y124" s="46"/>
    </row>
    <row r="125" spans="1:25" s="150" customFormat="1" outlineLevel="1" x14ac:dyDescent="0.25">
      <c r="A125" s="320"/>
      <c r="B125" s="280"/>
      <c r="C125" s="299"/>
      <c r="D125" s="299"/>
      <c r="E125" s="299"/>
      <c r="F125" s="299"/>
      <c r="G125" s="299"/>
      <c r="H125" s="299"/>
      <c r="I125" s="299"/>
      <c r="J125" s="299"/>
      <c r="K125" s="299"/>
      <c r="L125" s="299"/>
      <c r="M125" s="299"/>
      <c r="N125" s="299"/>
      <c r="O125" s="299"/>
      <c r="P125" s="47"/>
      <c r="Q125" s="46"/>
      <c r="R125" s="46"/>
      <c r="S125" s="46"/>
      <c r="T125" s="46"/>
      <c r="U125" s="46"/>
      <c r="V125" s="46"/>
      <c r="W125" s="46"/>
      <c r="X125" s="46"/>
      <c r="Y125" s="46"/>
    </row>
    <row r="126" spans="1:25" s="150" customFormat="1" ht="6" customHeight="1" outlineLevel="1" thickBot="1" x14ac:dyDescent="0.3">
      <c r="A126" s="321"/>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3">
      <c r="A130" s="64"/>
      <c r="B130" s="316" t="s">
        <v>154</v>
      </c>
      <c r="C130" s="317"/>
      <c r="D130" s="317"/>
      <c r="E130" s="317"/>
      <c r="F130" s="317"/>
      <c r="G130" s="317"/>
      <c r="H130" s="317"/>
      <c r="I130" s="317"/>
      <c r="J130" s="317"/>
      <c r="K130" s="317"/>
      <c r="L130" s="317"/>
      <c r="M130" s="317"/>
      <c r="N130" s="317"/>
      <c r="O130" s="318"/>
      <c r="P130" s="47"/>
      <c r="Q130" s="46" t="s">
        <v>58</v>
      </c>
      <c r="R130" s="46"/>
      <c r="S130" s="46"/>
      <c r="T130" s="46"/>
      <c r="U130" s="46"/>
      <c r="V130" s="46"/>
      <c r="W130" s="46"/>
      <c r="X130" s="46"/>
      <c r="Y130" s="46"/>
    </row>
    <row r="131" spans="1:25" s="150" customFormat="1" ht="6" customHeight="1" outlineLevel="1" thickBot="1" x14ac:dyDescent="0.3">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5">
      <c r="A132" s="319"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5">
      <c r="A133" s="320"/>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5">
      <c r="A134" s="320"/>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5">
      <c r="A135" s="320"/>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5">
      <c r="A136" s="320"/>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3">
      <c r="A137" s="321"/>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5">
      <c r="A138" s="319"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5">
      <c r="A139" s="320"/>
      <c r="B139" s="197" t="s">
        <v>48</v>
      </c>
      <c r="C139" s="335" t="s">
        <v>109</v>
      </c>
      <c r="D139" s="336"/>
      <c r="E139" s="336"/>
      <c r="F139" s="337"/>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320"/>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320"/>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320"/>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320"/>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320"/>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320"/>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321"/>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5">
      <c r="A147" s="320" t="str">
        <f>Notes!B28</f>
        <v>Note 13</v>
      </c>
      <c r="B147" s="197" t="s">
        <v>62</v>
      </c>
      <c r="C147" s="276" t="s">
        <v>135</v>
      </c>
      <c r="D147" s="277"/>
      <c r="E147" s="277"/>
      <c r="F147" s="277"/>
      <c r="G147" s="277"/>
      <c r="H147" s="277"/>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320"/>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5">
      <c r="A149" s="320"/>
      <c r="B149" s="198"/>
      <c r="C149" s="333">
        <v>4</v>
      </c>
      <c r="D149" s="334"/>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320"/>
      <c r="B150" s="198"/>
      <c r="C150" s="290">
        <v>2</v>
      </c>
      <c r="D150" s="291"/>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320"/>
      <c r="B151" s="198"/>
      <c r="C151" s="338"/>
      <c r="D151" s="339"/>
      <c r="E151" s="339"/>
      <c r="F151" s="339"/>
      <c r="G151" s="339"/>
      <c r="H151" s="339"/>
      <c r="I151" s="339"/>
      <c r="J151" s="339"/>
      <c r="K151" s="339"/>
      <c r="L151" s="339"/>
      <c r="M151" s="339"/>
      <c r="N151" s="339"/>
      <c r="O151" s="339"/>
      <c r="P151" s="47"/>
      <c r="Q151" s="46" t="s">
        <v>136</v>
      </c>
      <c r="R151" s="46"/>
      <c r="S151" s="46"/>
      <c r="T151" s="46"/>
      <c r="U151" s="46"/>
      <c r="V151" s="46"/>
      <c r="W151" s="46"/>
      <c r="X151" s="46"/>
      <c r="Y151" s="46"/>
    </row>
    <row r="152" spans="1:25" s="150" customFormat="1" outlineLevel="1" x14ac:dyDescent="0.25">
      <c r="A152" s="320"/>
      <c r="B152" s="198"/>
      <c r="C152" s="338"/>
      <c r="D152" s="339"/>
      <c r="E152" s="339"/>
      <c r="F152" s="339"/>
      <c r="G152" s="339"/>
      <c r="H152" s="339"/>
      <c r="I152" s="339"/>
      <c r="J152" s="339"/>
      <c r="K152" s="339"/>
      <c r="L152" s="339"/>
      <c r="M152" s="339"/>
      <c r="N152" s="339"/>
      <c r="O152" s="339"/>
      <c r="P152" s="47"/>
      <c r="Q152" s="46" t="s">
        <v>137</v>
      </c>
      <c r="R152" s="46"/>
      <c r="S152" s="46"/>
      <c r="T152" s="46"/>
      <c r="U152" s="46"/>
      <c r="V152" s="46"/>
      <c r="W152" s="46"/>
      <c r="X152" s="46"/>
      <c r="Y152" s="46"/>
    </row>
    <row r="153" spans="1:25" s="150" customFormat="1" outlineLevel="1" x14ac:dyDescent="0.25">
      <c r="A153" s="320"/>
      <c r="B153" s="198"/>
      <c r="C153" s="338"/>
      <c r="D153" s="339"/>
      <c r="E153" s="339"/>
      <c r="F153" s="339"/>
      <c r="G153" s="339"/>
      <c r="H153" s="339"/>
      <c r="I153" s="339"/>
      <c r="J153" s="339"/>
      <c r="K153" s="339"/>
      <c r="L153" s="339"/>
      <c r="M153" s="339"/>
      <c r="N153" s="339"/>
      <c r="O153" s="339"/>
      <c r="P153" s="47"/>
      <c r="Q153" s="46" t="s">
        <v>138</v>
      </c>
      <c r="R153" s="46"/>
      <c r="S153" s="46"/>
      <c r="T153" s="46"/>
      <c r="U153" s="46"/>
      <c r="V153" s="46"/>
      <c r="W153" s="46"/>
      <c r="X153" s="46"/>
      <c r="Y153" s="46"/>
    </row>
    <row r="154" spans="1:25" s="150" customFormat="1" outlineLevel="1" x14ac:dyDescent="0.25">
      <c r="A154" s="320"/>
      <c r="B154" s="198"/>
      <c r="C154" s="338"/>
      <c r="D154" s="339"/>
      <c r="E154" s="339"/>
      <c r="F154" s="339"/>
      <c r="G154" s="339"/>
      <c r="H154" s="339"/>
      <c r="I154" s="339"/>
      <c r="J154" s="339"/>
      <c r="K154" s="339"/>
      <c r="L154" s="339"/>
      <c r="M154" s="339"/>
      <c r="N154" s="339"/>
      <c r="O154" s="339"/>
      <c r="P154" s="47"/>
      <c r="Q154" s="46" t="s">
        <v>139</v>
      </c>
      <c r="R154" s="46"/>
      <c r="S154" s="46"/>
      <c r="T154" s="46"/>
      <c r="U154" s="46"/>
      <c r="V154" s="46"/>
      <c r="W154" s="46"/>
      <c r="X154" s="46"/>
      <c r="Y154" s="46"/>
    </row>
    <row r="155" spans="1:25" s="150" customFormat="1" outlineLevel="1" x14ac:dyDescent="0.25">
      <c r="A155" s="320"/>
      <c r="B155" s="199"/>
      <c r="C155" s="338"/>
      <c r="D155" s="339"/>
      <c r="E155" s="339"/>
      <c r="F155" s="339"/>
      <c r="G155" s="339"/>
      <c r="H155" s="339"/>
      <c r="I155" s="339"/>
      <c r="J155" s="339"/>
      <c r="K155" s="339"/>
      <c r="L155" s="339"/>
      <c r="M155" s="339"/>
      <c r="N155" s="339"/>
      <c r="O155" s="339"/>
      <c r="P155" s="47"/>
      <c r="Q155" s="46" t="s">
        <v>140</v>
      </c>
      <c r="R155" s="46"/>
      <c r="S155" s="46"/>
      <c r="T155" s="46"/>
      <c r="U155" s="46"/>
      <c r="V155" s="46"/>
      <c r="W155" s="46"/>
      <c r="X155" s="46"/>
      <c r="Y155" s="46"/>
    </row>
    <row r="156" spans="1:25" s="150" customFormat="1" ht="6" customHeight="1" outlineLevel="1" thickBot="1" x14ac:dyDescent="0.3">
      <c r="A156" s="321"/>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46.5" customHeight="1" outlineLevel="1" x14ac:dyDescent="0.25">
      <c r="A157" s="273" t="str">
        <f>Notes!B30</f>
        <v>Note 14</v>
      </c>
      <c r="B157" s="126" t="s">
        <v>141</v>
      </c>
      <c r="C157" s="281" t="s">
        <v>38</v>
      </c>
      <c r="D157" s="282"/>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5">
      <c r="A158" s="274"/>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5">
      <c r="A159" s="274"/>
      <c r="B159" s="126" t="s">
        <v>99</v>
      </c>
      <c r="C159" s="298"/>
      <c r="D159" s="299"/>
      <c r="E159" s="299"/>
      <c r="F159" s="299"/>
      <c r="G159" s="299"/>
      <c r="H159" s="299"/>
      <c r="I159" s="299"/>
      <c r="J159" s="299"/>
      <c r="K159" s="299"/>
      <c r="L159" s="299"/>
      <c r="M159" s="299"/>
      <c r="N159" s="299"/>
      <c r="O159" s="299"/>
      <c r="P159" s="47"/>
      <c r="Q159" s="46"/>
      <c r="R159" s="46"/>
      <c r="S159" s="46"/>
      <c r="T159" s="46"/>
      <c r="U159" s="46"/>
      <c r="V159" s="46"/>
      <c r="W159" s="46"/>
      <c r="X159" s="46"/>
      <c r="Y159" s="46"/>
    </row>
    <row r="160" spans="1:25" s="150" customFormat="1" ht="6" customHeight="1" outlineLevel="1" thickBot="1" x14ac:dyDescent="0.3">
      <c r="A160" s="275"/>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5">
      <c r="A161" s="273" t="str">
        <f>Notes!B32</f>
        <v>Note 15</v>
      </c>
      <c r="B161" s="104" t="s">
        <v>77</v>
      </c>
      <c r="C161" s="281" t="s">
        <v>38</v>
      </c>
      <c r="D161" s="282"/>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74"/>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5">
      <c r="A163" s="274"/>
      <c r="B163" s="104" t="s">
        <v>49</v>
      </c>
      <c r="C163" s="281" t="s">
        <v>35</v>
      </c>
      <c r="D163" s="282"/>
      <c r="E163" s="282"/>
      <c r="F163" s="282"/>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275"/>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3">
      <c r="A165" s="319" t="str">
        <f>Notes!B34</f>
        <v>Note 16</v>
      </c>
      <c r="B165" s="316" t="s">
        <v>157</v>
      </c>
      <c r="C165" s="317"/>
      <c r="D165" s="317"/>
      <c r="E165" s="317"/>
      <c r="F165" s="317"/>
      <c r="G165" s="317"/>
      <c r="H165" s="317"/>
      <c r="I165" s="317"/>
      <c r="J165" s="317"/>
      <c r="K165" s="317"/>
      <c r="L165" s="317"/>
      <c r="M165" s="317"/>
      <c r="N165" s="317"/>
      <c r="O165" s="318"/>
      <c r="P165" s="47"/>
      <c r="Q165" s="46"/>
      <c r="R165" s="46"/>
      <c r="S165" s="46"/>
      <c r="T165" s="46"/>
      <c r="U165" s="46"/>
      <c r="V165" s="46"/>
      <c r="W165" s="46"/>
      <c r="X165" s="46"/>
      <c r="Y165" s="46"/>
    </row>
    <row r="166" spans="1:25" s="150" customFormat="1" ht="6" customHeight="1" outlineLevel="1" x14ac:dyDescent="0.25">
      <c r="A166" s="320"/>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5">
      <c r="A167" s="320"/>
      <c r="B167" s="104" t="s">
        <v>57</v>
      </c>
      <c r="C167" s="281"/>
      <c r="D167" s="282"/>
      <c r="E167" s="282"/>
      <c r="F167" s="282"/>
      <c r="G167" s="282"/>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320"/>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5">
      <c r="A169" s="320"/>
      <c r="B169" s="278" t="s">
        <v>61</v>
      </c>
      <c r="C169" s="331" t="s">
        <v>39</v>
      </c>
      <c r="D169" s="332"/>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5">
      <c r="A170" s="320"/>
      <c r="B170" s="279"/>
      <c r="C170" s="298"/>
      <c r="D170" s="299"/>
      <c r="E170" s="299"/>
      <c r="F170" s="299"/>
      <c r="G170" s="299"/>
      <c r="H170" s="299"/>
      <c r="I170" s="299"/>
      <c r="J170" s="299"/>
      <c r="K170" s="299"/>
      <c r="L170" s="299"/>
      <c r="M170" s="299"/>
      <c r="N170" s="299"/>
      <c r="O170" s="299"/>
      <c r="P170" s="47"/>
      <c r="Q170" s="46" t="s">
        <v>50</v>
      </c>
      <c r="R170" s="46"/>
      <c r="S170" s="46"/>
      <c r="T170" s="46"/>
      <c r="U170" s="46"/>
      <c r="V170" s="46"/>
      <c r="W170" s="46"/>
      <c r="X170" s="46"/>
      <c r="Y170" s="46"/>
    </row>
    <row r="171" spans="1:25" s="150" customFormat="1" outlineLevel="1" x14ac:dyDescent="0.25">
      <c r="A171" s="320"/>
      <c r="B171" s="279"/>
      <c r="C171" s="298"/>
      <c r="D171" s="299"/>
      <c r="E171" s="299"/>
      <c r="F171" s="299"/>
      <c r="G171" s="299"/>
      <c r="H171" s="299"/>
      <c r="I171" s="299"/>
      <c r="J171" s="299"/>
      <c r="K171" s="299"/>
      <c r="L171" s="299"/>
      <c r="M171" s="299"/>
      <c r="N171" s="299"/>
      <c r="O171" s="299"/>
      <c r="P171" s="47"/>
      <c r="Q171" s="46"/>
      <c r="R171" s="46"/>
      <c r="S171" s="46"/>
      <c r="T171" s="46"/>
      <c r="U171" s="46"/>
      <c r="V171" s="46"/>
      <c r="W171" s="46"/>
      <c r="X171" s="46"/>
      <c r="Y171" s="46"/>
    </row>
    <row r="172" spans="1:25" s="150" customFormat="1" outlineLevel="1" x14ac:dyDescent="0.25">
      <c r="A172" s="320"/>
      <c r="B172" s="279"/>
      <c r="C172" s="298"/>
      <c r="D172" s="299"/>
      <c r="E172" s="299"/>
      <c r="F172" s="299"/>
      <c r="G172" s="299"/>
      <c r="H172" s="299"/>
      <c r="I172" s="299"/>
      <c r="J172" s="299"/>
      <c r="K172" s="299"/>
      <c r="L172" s="299"/>
      <c r="M172" s="299"/>
      <c r="N172" s="299"/>
      <c r="O172" s="299"/>
      <c r="P172" s="47"/>
      <c r="Q172" s="46"/>
      <c r="R172" s="46"/>
      <c r="S172" s="46"/>
      <c r="T172" s="46"/>
      <c r="U172" s="46"/>
      <c r="V172" s="46"/>
      <c r="W172" s="46"/>
      <c r="X172" s="46"/>
      <c r="Y172" s="46"/>
    </row>
    <row r="173" spans="1:25" s="150" customFormat="1" outlineLevel="1" x14ac:dyDescent="0.25">
      <c r="A173" s="320"/>
      <c r="B173" s="279"/>
      <c r="C173" s="298"/>
      <c r="D173" s="299"/>
      <c r="E173" s="299"/>
      <c r="F173" s="299"/>
      <c r="G173" s="299"/>
      <c r="H173" s="299"/>
      <c r="I173" s="299"/>
      <c r="J173" s="299"/>
      <c r="K173" s="299"/>
      <c r="L173" s="299"/>
      <c r="M173" s="299"/>
      <c r="N173" s="299"/>
      <c r="O173" s="299"/>
      <c r="P173" s="47"/>
      <c r="Q173" s="46"/>
      <c r="R173" s="46"/>
      <c r="S173" s="46"/>
      <c r="T173" s="46"/>
      <c r="U173" s="46"/>
      <c r="V173" s="46"/>
      <c r="W173" s="46"/>
      <c r="X173" s="46"/>
      <c r="Y173" s="46"/>
    </row>
    <row r="174" spans="1:25" s="150" customFormat="1" outlineLevel="1" x14ac:dyDescent="0.25">
      <c r="A174" s="320"/>
      <c r="B174" s="280"/>
      <c r="C174" s="298"/>
      <c r="D174" s="299"/>
      <c r="E174" s="299"/>
      <c r="F174" s="299"/>
      <c r="G174" s="299"/>
      <c r="H174" s="299"/>
      <c r="I174" s="299"/>
      <c r="J174" s="299"/>
      <c r="K174" s="299"/>
      <c r="L174" s="299"/>
      <c r="M174" s="299"/>
      <c r="N174" s="299"/>
      <c r="O174" s="299"/>
      <c r="P174" s="47"/>
      <c r="Q174" s="46"/>
      <c r="R174" s="46"/>
      <c r="S174" s="46"/>
      <c r="T174" s="46"/>
      <c r="U174" s="46"/>
      <c r="V174" s="46"/>
      <c r="W174" s="46"/>
      <c r="X174" s="46"/>
      <c r="Y174" s="46"/>
    </row>
    <row r="175" spans="1:25" s="150" customFormat="1" ht="6" customHeight="1" outlineLevel="1" x14ac:dyDescent="0.25">
      <c r="A175" s="320"/>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5">
      <c r="A176" s="320"/>
      <c r="B176" s="278" t="s">
        <v>48</v>
      </c>
      <c r="C176" s="298"/>
      <c r="D176" s="299"/>
      <c r="E176" s="299"/>
      <c r="F176" s="299"/>
      <c r="G176" s="299"/>
      <c r="H176" s="299"/>
      <c r="I176" s="299"/>
      <c r="J176" s="299"/>
      <c r="K176" s="299"/>
      <c r="L176" s="299"/>
      <c r="M176" s="299"/>
      <c r="N176" s="299"/>
      <c r="O176" s="299"/>
      <c r="P176" s="47"/>
      <c r="Q176" s="46"/>
      <c r="R176" s="46"/>
      <c r="S176" s="46"/>
      <c r="T176" s="46"/>
      <c r="U176" s="46"/>
      <c r="V176" s="46"/>
      <c r="W176" s="46"/>
      <c r="X176" s="46"/>
      <c r="Y176" s="46"/>
    </row>
    <row r="177" spans="1:25" s="150" customFormat="1" ht="15" customHeight="1" outlineLevel="1" x14ac:dyDescent="0.25">
      <c r="A177" s="320"/>
      <c r="B177" s="279"/>
      <c r="C177" s="298"/>
      <c r="D177" s="299"/>
      <c r="E177" s="299"/>
      <c r="F177" s="299"/>
      <c r="G177" s="299"/>
      <c r="H177" s="299"/>
      <c r="I177" s="299"/>
      <c r="J177" s="299"/>
      <c r="K177" s="299"/>
      <c r="L177" s="299"/>
      <c r="M177" s="299"/>
      <c r="N177" s="299"/>
      <c r="O177" s="299"/>
      <c r="P177" s="47"/>
      <c r="Q177" s="46"/>
      <c r="R177" s="46"/>
      <c r="S177" s="46"/>
      <c r="T177" s="46"/>
      <c r="U177" s="46"/>
      <c r="V177" s="46"/>
      <c r="W177" s="46"/>
      <c r="X177" s="46"/>
      <c r="Y177" s="46"/>
    </row>
    <row r="178" spans="1:25" s="150" customFormat="1" outlineLevel="1" x14ac:dyDescent="0.25">
      <c r="A178" s="320"/>
      <c r="B178" s="279"/>
      <c r="C178" s="298"/>
      <c r="D178" s="299"/>
      <c r="E178" s="299"/>
      <c r="F178" s="299"/>
      <c r="G178" s="299"/>
      <c r="H178" s="299"/>
      <c r="I178" s="299"/>
      <c r="J178" s="299"/>
      <c r="K178" s="299"/>
      <c r="L178" s="299"/>
      <c r="M178" s="299"/>
      <c r="N178" s="299"/>
      <c r="O178" s="299"/>
      <c r="P178" s="47"/>
      <c r="Q178" s="46"/>
      <c r="R178" s="46"/>
      <c r="S178" s="46"/>
      <c r="T178" s="46"/>
      <c r="U178" s="46"/>
      <c r="V178" s="46"/>
      <c r="W178" s="46"/>
      <c r="X178" s="46"/>
      <c r="Y178" s="46"/>
    </row>
    <row r="179" spans="1:25" s="150" customFormat="1" outlineLevel="1" x14ac:dyDescent="0.25">
      <c r="A179" s="320"/>
      <c r="B179" s="279"/>
      <c r="C179" s="298"/>
      <c r="D179" s="299"/>
      <c r="E179" s="299"/>
      <c r="F179" s="299"/>
      <c r="G179" s="299"/>
      <c r="H179" s="299"/>
      <c r="I179" s="299"/>
      <c r="J179" s="299"/>
      <c r="K179" s="299"/>
      <c r="L179" s="299"/>
      <c r="M179" s="299"/>
      <c r="N179" s="299"/>
      <c r="O179" s="299"/>
      <c r="P179" s="47"/>
      <c r="Q179" s="46"/>
      <c r="R179" s="46"/>
      <c r="S179" s="46"/>
      <c r="T179" s="46"/>
      <c r="U179" s="46"/>
      <c r="V179" s="46"/>
      <c r="W179" s="46"/>
      <c r="X179" s="46"/>
      <c r="Y179" s="46"/>
    </row>
    <row r="180" spans="1:25" s="150" customFormat="1" outlineLevel="1" x14ac:dyDescent="0.25">
      <c r="A180" s="320"/>
      <c r="B180" s="279"/>
      <c r="C180" s="298"/>
      <c r="D180" s="299"/>
      <c r="E180" s="299"/>
      <c r="F180" s="299"/>
      <c r="G180" s="299"/>
      <c r="H180" s="299"/>
      <c r="I180" s="299"/>
      <c r="J180" s="299"/>
      <c r="K180" s="299"/>
      <c r="L180" s="299"/>
      <c r="M180" s="299"/>
      <c r="N180" s="299"/>
      <c r="O180" s="299"/>
      <c r="P180" s="47"/>
      <c r="Q180" s="46"/>
      <c r="R180" s="46"/>
      <c r="S180" s="46"/>
      <c r="T180" s="46"/>
      <c r="U180" s="46"/>
      <c r="V180" s="46"/>
      <c r="W180" s="46"/>
      <c r="X180" s="46"/>
      <c r="Y180" s="46"/>
    </row>
    <row r="181" spans="1:25" s="150" customFormat="1" outlineLevel="1" x14ac:dyDescent="0.25">
      <c r="A181" s="320"/>
      <c r="B181" s="279"/>
      <c r="C181" s="298"/>
      <c r="D181" s="299"/>
      <c r="E181" s="299"/>
      <c r="F181" s="299"/>
      <c r="G181" s="299"/>
      <c r="H181" s="299"/>
      <c r="I181" s="299"/>
      <c r="J181" s="299"/>
      <c r="K181" s="299"/>
      <c r="L181" s="299"/>
      <c r="M181" s="299"/>
      <c r="N181" s="299"/>
      <c r="O181" s="299"/>
      <c r="P181" s="47"/>
      <c r="Q181" s="46"/>
      <c r="R181" s="46"/>
      <c r="S181" s="46"/>
      <c r="T181" s="46"/>
      <c r="U181" s="46"/>
      <c r="V181" s="46"/>
      <c r="W181" s="46"/>
      <c r="X181" s="46"/>
      <c r="Y181" s="46"/>
    </row>
    <row r="182" spans="1:25" s="150" customFormat="1" outlineLevel="1" x14ac:dyDescent="0.25">
      <c r="A182" s="320"/>
      <c r="B182" s="280"/>
      <c r="C182" s="298"/>
      <c r="D182" s="299"/>
      <c r="E182" s="299"/>
      <c r="F182" s="299"/>
      <c r="G182" s="299"/>
      <c r="H182" s="299"/>
      <c r="I182" s="299"/>
      <c r="J182" s="299"/>
      <c r="K182" s="299"/>
      <c r="L182" s="299"/>
      <c r="M182" s="299"/>
      <c r="N182" s="299"/>
      <c r="O182" s="299"/>
      <c r="P182" s="47"/>
      <c r="Q182" s="46"/>
      <c r="R182" s="46"/>
      <c r="S182" s="46"/>
      <c r="T182" s="46"/>
      <c r="U182" s="46"/>
      <c r="V182" s="46"/>
      <c r="W182" s="46"/>
      <c r="X182" s="46"/>
      <c r="Y182" s="46"/>
    </row>
    <row r="183" spans="1:25" s="150" customFormat="1" ht="6" customHeight="1" outlineLevel="1" x14ac:dyDescent="0.25">
      <c r="A183" s="320"/>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5">
      <c r="A184" s="320"/>
      <c r="B184" s="197" t="s">
        <v>62</v>
      </c>
      <c r="C184" s="290" t="s">
        <v>35</v>
      </c>
      <c r="D184" s="322"/>
      <c r="E184" s="322"/>
      <c r="F184" s="291"/>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320"/>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320"/>
      <c r="B186" s="279"/>
      <c r="C186" s="290">
        <v>1</v>
      </c>
      <c r="D186" s="291"/>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320"/>
      <c r="B187" s="279"/>
      <c r="C187" s="276"/>
      <c r="D187" s="277"/>
      <c r="E187" s="277"/>
      <c r="F187" s="277"/>
      <c r="G187" s="277"/>
      <c r="H187" s="277"/>
      <c r="I187" s="277"/>
      <c r="J187" s="277"/>
      <c r="K187" s="277"/>
      <c r="L187" s="277"/>
      <c r="M187" s="277"/>
      <c r="N187" s="277"/>
      <c r="O187" s="277"/>
      <c r="P187" s="47"/>
      <c r="Q187" s="46" t="s">
        <v>136</v>
      </c>
      <c r="R187" s="46"/>
      <c r="S187" s="46"/>
      <c r="T187" s="46"/>
      <c r="U187" s="46"/>
      <c r="V187" s="46"/>
      <c r="W187" s="46"/>
      <c r="X187" s="46"/>
      <c r="Y187" s="46"/>
    </row>
    <row r="188" spans="1:25" s="150" customFormat="1" outlineLevel="1" x14ac:dyDescent="0.25">
      <c r="A188" s="320"/>
      <c r="B188" s="279"/>
      <c r="C188" s="276"/>
      <c r="D188" s="277"/>
      <c r="E188" s="277"/>
      <c r="F188" s="277"/>
      <c r="G188" s="277"/>
      <c r="H188" s="277"/>
      <c r="I188" s="277"/>
      <c r="J188" s="277"/>
      <c r="K188" s="277"/>
      <c r="L188" s="277"/>
      <c r="M188" s="277"/>
      <c r="N188" s="277"/>
      <c r="O188" s="277"/>
      <c r="P188" s="47"/>
      <c r="Q188" s="46" t="s">
        <v>137</v>
      </c>
      <c r="R188" s="46"/>
      <c r="S188" s="46"/>
      <c r="T188" s="46"/>
      <c r="U188" s="46"/>
      <c r="V188" s="46"/>
      <c r="W188" s="46"/>
      <c r="X188" s="46"/>
      <c r="Y188" s="46"/>
    </row>
    <row r="189" spans="1:25" s="150" customFormat="1" outlineLevel="1" x14ac:dyDescent="0.25">
      <c r="A189" s="320"/>
      <c r="B189" s="279"/>
      <c r="C189" s="276"/>
      <c r="D189" s="277"/>
      <c r="E189" s="277"/>
      <c r="F189" s="277"/>
      <c r="G189" s="277"/>
      <c r="H189" s="277"/>
      <c r="I189" s="277"/>
      <c r="J189" s="277"/>
      <c r="K189" s="277"/>
      <c r="L189" s="277"/>
      <c r="M189" s="277"/>
      <c r="N189" s="277"/>
      <c r="O189" s="277"/>
      <c r="P189" s="47"/>
      <c r="Q189" s="46" t="s">
        <v>138</v>
      </c>
      <c r="R189" s="46"/>
      <c r="S189" s="46"/>
      <c r="T189" s="46"/>
      <c r="U189" s="46"/>
      <c r="V189" s="46"/>
      <c r="W189" s="46"/>
      <c r="X189" s="46"/>
      <c r="Y189" s="46"/>
    </row>
    <row r="190" spans="1:25" s="150" customFormat="1" outlineLevel="1" x14ac:dyDescent="0.25">
      <c r="A190" s="320"/>
      <c r="B190" s="279"/>
      <c r="C190" s="276"/>
      <c r="D190" s="277"/>
      <c r="E190" s="277"/>
      <c r="F190" s="277"/>
      <c r="G190" s="277"/>
      <c r="H190" s="277"/>
      <c r="I190" s="277"/>
      <c r="J190" s="277"/>
      <c r="K190" s="277"/>
      <c r="L190" s="277"/>
      <c r="M190" s="277"/>
      <c r="N190" s="277"/>
      <c r="O190" s="277"/>
      <c r="P190" s="47"/>
      <c r="Q190" s="46" t="s">
        <v>139</v>
      </c>
      <c r="R190" s="46"/>
      <c r="S190" s="46"/>
      <c r="T190" s="46"/>
      <c r="U190" s="46"/>
      <c r="V190" s="46"/>
      <c r="W190" s="46"/>
      <c r="X190" s="46"/>
      <c r="Y190" s="46"/>
    </row>
    <row r="191" spans="1:25" s="150" customFormat="1" outlineLevel="1" x14ac:dyDescent="0.25">
      <c r="A191" s="320"/>
      <c r="B191" s="280"/>
      <c r="C191" s="276"/>
      <c r="D191" s="277"/>
      <c r="E191" s="277"/>
      <c r="F191" s="277"/>
      <c r="G191" s="277"/>
      <c r="H191" s="277"/>
      <c r="I191" s="277"/>
      <c r="J191" s="277"/>
      <c r="K191" s="277"/>
      <c r="L191" s="277"/>
      <c r="M191" s="277"/>
      <c r="N191" s="277"/>
      <c r="O191" s="277"/>
      <c r="P191" s="47"/>
      <c r="Q191" s="46" t="s">
        <v>140</v>
      </c>
      <c r="R191" s="46"/>
      <c r="S191" s="46"/>
      <c r="T191" s="46"/>
      <c r="U191" s="46"/>
      <c r="V191" s="46"/>
      <c r="W191" s="46"/>
      <c r="X191" s="46"/>
      <c r="Y191" s="46"/>
    </row>
    <row r="192" spans="1:25" s="150" customFormat="1" ht="6" customHeight="1" outlineLevel="1" x14ac:dyDescent="0.25">
      <c r="A192" s="320"/>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4.75" customHeight="1" outlineLevel="1" x14ac:dyDescent="0.25">
      <c r="A193" s="320"/>
      <c r="B193" s="118" t="s">
        <v>142</v>
      </c>
      <c r="C193" s="281" t="s">
        <v>38</v>
      </c>
      <c r="D193" s="282"/>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5">
      <c r="A194" s="320"/>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6" customHeight="1" outlineLevel="1" x14ac:dyDescent="0.25">
      <c r="A195" s="320"/>
      <c r="B195" s="120" t="s">
        <v>99</v>
      </c>
      <c r="C195" s="298"/>
      <c r="D195" s="299"/>
      <c r="E195" s="299"/>
      <c r="F195" s="299"/>
      <c r="G195" s="299"/>
      <c r="H195" s="299"/>
      <c r="I195" s="299"/>
      <c r="J195" s="299"/>
      <c r="K195" s="299"/>
      <c r="L195" s="299"/>
      <c r="M195" s="299"/>
      <c r="N195" s="299"/>
      <c r="O195" s="299"/>
      <c r="P195" s="47"/>
      <c r="Q195" s="46"/>
      <c r="R195" s="46"/>
      <c r="S195" s="46"/>
      <c r="T195" s="46"/>
      <c r="U195" s="46"/>
      <c r="V195" s="46"/>
      <c r="W195" s="46"/>
      <c r="X195" s="46"/>
      <c r="Y195" s="46"/>
    </row>
    <row r="196" spans="1:25" s="150" customFormat="1" ht="6" customHeight="1" outlineLevel="1" x14ac:dyDescent="0.25">
      <c r="A196" s="320"/>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5">
      <c r="A197" s="320"/>
      <c r="B197" s="104" t="s">
        <v>77</v>
      </c>
      <c r="C197" s="281" t="s">
        <v>38</v>
      </c>
      <c r="D197" s="282"/>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320"/>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5">
      <c r="A199" s="320"/>
      <c r="B199" s="104" t="s">
        <v>49</v>
      </c>
      <c r="C199" s="281" t="s">
        <v>35</v>
      </c>
      <c r="D199" s="282"/>
      <c r="E199" s="282"/>
      <c r="F199" s="282"/>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321"/>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23" t="str">
        <f>Notes!B36</f>
        <v>Note 17</v>
      </c>
      <c r="C206" s="324"/>
      <c r="D206" s="324"/>
      <c r="E206" s="324"/>
      <c r="F206" s="324"/>
      <c r="G206" s="324"/>
      <c r="H206" s="324"/>
      <c r="I206" s="324"/>
      <c r="J206" s="324"/>
      <c r="K206" s="324"/>
      <c r="L206" s="324"/>
      <c r="M206" s="324"/>
      <c r="N206" s="325"/>
      <c r="O206" s="182" t="str">
        <f>Notes!B38</f>
        <v>Note 18</v>
      </c>
      <c r="P206" s="67"/>
      <c r="Q206" s="44"/>
      <c r="R206" s="44"/>
      <c r="S206" s="44"/>
      <c r="T206" s="44"/>
      <c r="U206" s="44"/>
      <c r="V206" s="44"/>
      <c r="W206" s="44"/>
      <c r="X206" s="44"/>
      <c r="Y206" s="44"/>
    </row>
    <row r="207" spans="1:25" ht="23" outlineLevel="1" x14ac:dyDescent="0.25">
      <c r="A207" s="43"/>
      <c r="B207" s="130" t="s">
        <v>19</v>
      </c>
      <c r="C207" s="326" t="s">
        <v>22</v>
      </c>
      <c r="D207" s="326"/>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25">
      <c r="A208" s="43"/>
      <c r="B208" s="130"/>
      <c r="C208" s="327"/>
      <c r="D208" s="327"/>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25">
      <c r="A209" s="43"/>
      <c r="B209" s="131"/>
      <c r="C209" s="292"/>
      <c r="D209" s="292"/>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25">
      <c r="A210" s="43"/>
      <c r="B210" s="131"/>
      <c r="C210" s="292"/>
      <c r="D210" s="292"/>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25">
      <c r="A211" s="43"/>
      <c r="B211" s="131"/>
      <c r="C211" s="292"/>
      <c r="D211" s="292"/>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25">
      <c r="A212" s="43"/>
      <c r="B212" s="131"/>
      <c r="C212" s="292"/>
      <c r="D212" s="292"/>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25">
      <c r="A213" s="43"/>
      <c r="B213" s="131"/>
      <c r="C213" s="292"/>
      <c r="D213" s="292"/>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25">
      <c r="A214" s="43"/>
      <c r="B214" s="131"/>
      <c r="C214" s="292"/>
      <c r="D214" s="292"/>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25">
      <c r="A215" s="43"/>
      <c r="B215" s="131"/>
      <c r="C215" s="292"/>
      <c r="D215" s="292"/>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25">
      <c r="A216" s="43"/>
      <c r="B216" s="131"/>
      <c r="C216" s="292"/>
      <c r="D216" s="292"/>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25">
      <c r="A217" s="43"/>
      <c r="B217" s="131"/>
      <c r="C217" s="292"/>
      <c r="D217" s="292"/>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25">
      <c r="A218" s="43"/>
      <c r="B218" s="131"/>
      <c r="C218" s="292"/>
      <c r="D218" s="292"/>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25">
      <c r="A219" s="43"/>
      <c r="B219" s="131"/>
      <c r="C219" s="292"/>
      <c r="D219" s="292"/>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25">
      <c r="A220" s="43"/>
      <c r="B220" s="131"/>
      <c r="C220" s="292"/>
      <c r="D220" s="292"/>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293"/>
      <c r="D221" s="293"/>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23" t="str">
        <f>Notes!B36</f>
        <v>Note 17</v>
      </c>
      <c r="C227" s="324"/>
      <c r="D227" s="324"/>
      <c r="E227" s="324"/>
      <c r="F227" s="324"/>
      <c r="G227" s="324"/>
      <c r="H227" s="324"/>
      <c r="I227" s="324"/>
      <c r="J227" s="324"/>
      <c r="K227" s="324"/>
      <c r="L227" s="324"/>
      <c r="M227" s="324"/>
      <c r="N227" s="325"/>
      <c r="O227" s="182" t="str">
        <f>Notes!B38</f>
        <v>Note 18</v>
      </c>
      <c r="P227" s="67"/>
      <c r="Q227" s="44"/>
      <c r="R227" s="71"/>
      <c r="S227" s="44"/>
      <c r="T227" s="44"/>
      <c r="U227" s="44"/>
      <c r="V227" s="44"/>
      <c r="W227" s="44"/>
      <c r="X227" s="44"/>
      <c r="Y227" s="44"/>
    </row>
    <row r="228" spans="1:25" ht="23" outlineLevel="1" x14ac:dyDescent="0.25">
      <c r="A228" s="43"/>
      <c r="B228" s="130" t="s">
        <v>19</v>
      </c>
      <c r="C228" s="326" t="s">
        <v>22</v>
      </c>
      <c r="D228" s="326"/>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25">
      <c r="A229" s="43"/>
      <c r="B229" s="130"/>
      <c r="C229" s="292"/>
      <c r="D229" s="292"/>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25">
      <c r="A230" s="43"/>
      <c r="B230" s="131"/>
      <c r="C230" s="292"/>
      <c r="D230" s="292"/>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25">
      <c r="A231" s="43"/>
      <c r="B231" s="131"/>
      <c r="C231" s="292"/>
      <c r="D231" s="292"/>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25">
      <c r="A232" s="43"/>
      <c r="B232" s="131"/>
      <c r="C232" s="292"/>
      <c r="D232" s="292"/>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25">
      <c r="A233" s="43"/>
      <c r="B233" s="131"/>
      <c r="C233" s="292"/>
      <c r="D233" s="292"/>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25">
      <c r="A234" s="43"/>
      <c r="B234" s="131"/>
      <c r="C234" s="292"/>
      <c r="D234" s="292"/>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25">
      <c r="A235" s="43"/>
      <c r="B235" s="131"/>
      <c r="C235" s="292"/>
      <c r="D235" s="292"/>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25">
      <c r="A236" s="43"/>
      <c r="B236" s="131"/>
      <c r="C236" s="292"/>
      <c r="D236" s="292"/>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25">
      <c r="A237" s="43"/>
      <c r="B237" s="131"/>
      <c r="C237" s="292"/>
      <c r="D237" s="292"/>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25">
      <c r="A238" s="43"/>
      <c r="B238" s="131"/>
      <c r="C238" s="292"/>
      <c r="D238" s="292"/>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25">
      <c r="A239" s="43"/>
      <c r="B239" s="131"/>
      <c r="C239" s="292"/>
      <c r="D239" s="292"/>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25">
      <c r="A240" s="43"/>
      <c r="B240" s="131"/>
      <c r="C240" s="292"/>
      <c r="D240" s="292"/>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25">
      <c r="A241" s="43"/>
      <c r="B241" s="131"/>
      <c r="C241" s="292"/>
      <c r="D241" s="292"/>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293"/>
      <c r="D242" s="293"/>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319"/>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320"/>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25">
      <c r="A246" s="320"/>
      <c r="B246" s="313" t="s">
        <v>0</v>
      </c>
      <c r="C246" s="282" t="s">
        <v>1</v>
      </c>
      <c r="D246" s="282"/>
      <c r="E246" s="204"/>
      <c r="F246" s="287"/>
      <c r="G246" s="287"/>
      <c r="H246" s="287"/>
      <c r="I246" s="287"/>
      <c r="J246" s="287"/>
      <c r="K246" s="204"/>
      <c r="L246" s="204"/>
      <c r="M246" s="204"/>
      <c r="N246" s="204"/>
      <c r="O246" s="204"/>
      <c r="P246" s="47"/>
      <c r="Q246" s="44"/>
      <c r="R246" s="44"/>
      <c r="S246" s="46"/>
      <c r="T246" s="46"/>
      <c r="U246" s="46"/>
      <c r="V246" s="46"/>
      <c r="W246" s="46"/>
      <c r="X246" s="46"/>
      <c r="Y246" s="46"/>
    </row>
    <row r="247" spans="1:25" s="150" customFormat="1" ht="5.25" customHeight="1" outlineLevel="1" x14ac:dyDescent="0.25">
      <c r="A247" s="320"/>
      <c r="B247" s="314"/>
      <c r="C247" s="282"/>
      <c r="D247" s="282"/>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25">
      <c r="A248" s="320"/>
      <c r="B248" s="315"/>
      <c r="C248" s="282"/>
      <c r="D248" s="282"/>
      <c r="E248" s="204"/>
      <c r="F248" s="287"/>
      <c r="G248" s="287"/>
      <c r="H248" s="287"/>
      <c r="I248" s="287"/>
      <c r="J248" s="287"/>
      <c r="K248" s="204"/>
      <c r="L248" s="204"/>
      <c r="M248" s="204"/>
      <c r="N248" s="204"/>
      <c r="O248" s="204"/>
      <c r="P248" s="47"/>
      <c r="Q248" s="46"/>
      <c r="R248" s="44"/>
      <c r="S248" s="46"/>
      <c r="T248" s="46"/>
      <c r="U248" s="46"/>
      <c r="V248" s="46"/>
      <c r="W248" s="46"/>
      <c r="X248" s="46"/>
      <c r="Y248" s="46"/>
    </row>
    <row r="249" spans="1:25" s="150" customFormat="1" ht="6.75" customHeight="1" outlineLevel="1" x14ac:dyDescent="0.25">
      <c r="A249" s="320"/>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25">
      <c r="A250" s="320"/>
      <c r="B250" s="288" t="s">
        <v>100</v>
      </c>
      <c r="C250" s="281"/>
      <c r="D250" s="282"/>
      <c r="E250" s="282"/>
      <c r="F250" s="282"/>
      <c r="G250" s="282"/>
      <c r="H250" s="282"/>
      <c r="I250" s="282"/>
      <c r="J250" s="282"/>
      <c r="K250" s="282"/>
      <c r="L250" s="282"/>
      <c r="M250" s="282"/>
      <c r="N250" s="282"/>
      <c r="O250" s="282"/>
      <c r="P250" s="47"/>
      <c r="Q250" s="44"/>
      <c r="R250" s="44"/>
      <c r="S250" s="46"/>
      <c r="T250" s="46"/>
      <c r="U250" s="46"/>
      <c r="V250" s="46"/>
      <c r="W250" s="46"/>
      <c r="X250" s="46"/>
      <c r="Y250" s="46"/>
    </row>
    <row r="251" spans="1:25" s="150" customFormat="1" outlineLevel="1" x14ac:dyDescent="0.25">
      <c r="A251" s="320"/>
      <c r="B251" s="289"/>
      <c r="C251" s="281"/>
      <c r="D251" s="282"/>
      <c r="E251" s="282"/>
      <c r="F251" s="282"/>
      <c r="G251" s="282"/>
      <c r="H251" s="282"/>
      <c r="I251" s="282"/>
      <c r="J251" s="282"/>
      <c r="K251" s="282"/>
      <c r="L251" s="282"/>
      <c r="M251" s="282"/>
      <c r="N251" s="282"/>
      <c r="O251" s="282"/>
      <c r="P251" s="47"/>
      <c r="Q251" s="44"/>
      <c r="R251" s="44"/>
      <c r="S251" s="46"/>
      <c r="T251" s="46"/>
      <c r="U251" s="46"/>
      <c r="V251" s="46"/>
      <c r="W251" s="46"/>
      <c r="X251" s="46"/>
      <c r="Y251" s="46"/>
    </row>
    <row r="252" spans="1:25" s="150" customFormat="1" outlineLevel="1" x14ac:dyDescent="0.25">
      <c r="A252" s="320"/>
      <c r="B252" s="289"/>
      <c r="C252" s="281"/>
      <c r="D252" s="282"/>
      <c r="E252" s="282"/>
      <c r="F252" s="282"/>
      <c r="G252" s="282"/>
      <c r="H252" s="282"/>
      <c r="I252" s="282"/>
      <c r="J252" s="282"/>
      <c r="K252" s="282"/>
      <c r="L252" s="282"/>
      <c r="M252" s="282"/>
      <c r="N252" s="282"/>
      <c r="O252" s="282"/>
      <c r="P252" s="47"/>
      <c r="Q252" s="44"/>
      <c r="R252" s="44"/>
      <c r="S252" s="46"/>
      <c r="T252" s="46"/>
      <c r="U252" s="46"/>
      <c r="V252" s="46"/>
      <c r="W252" s="46"/>
      <c r="X252" s="46"/>
      <c r="Y252" s="46"/>
    </row>
    <row r="253" spans="1:25" s="150" customFormat="1" outlineLevel="1" x14ac:dyDescent="0.25">
      <c r="A253" s="320"/>
      <c r="B253" s="289"/>
      <c r="C253" s="281"/>
      <c r="D253" s="282"/>
      <c r="E253" s="282"/>
      <c r="F253" s="282"/>
      <c r="G253" s="282"/>
      <c r="H253" s="282"/>
      <c r="I253" s="282"/>
      <c r="J253" s="282"/>
      <c r="K253" s="282"/>
      <c r="L253" s="282"/>
      <c r="M253" s="282"/>
      <c r="N253" s="282"/>
      <c r="O253" s="282"/>
      <c r="P253" s="47"/>
      <c r="Q253" s="44"/>
      <c r="R253" s="44"/>
      <c r="S253" s="46"/>
      <c r="T253" s="46"/>
      <c r="U253" s="46"/>
      <c r="V253" s="46"/>
      <c r="W253" s="46"/>
      <c r="X253" s="46"/>
      <c r="Y253" s="46"/>
    </row>
    <row r="254" spans="1:25" s="150" customFormat="1" outlineLevel="1" x14ac:dyDescent="0.25">
      <c r="A254" s="320"/>
      <c r="B254" s="297"/>
      <c r="C254" s="281"/>
      <c r="D254" s="282"/>
      <c r="E254" s="282"/>
      <c r="F254" s="282"/>
      <c r="G254" s="282"/>
      <c r="H254" s="282"/>
      <c r="I254" s="282"/>
      <c r="J254" s="282"/>
      <c r="K254" s="282"/>
      <c r="L254" s="282"/>
      <c r="M254" s="282"/>
      <c r="N254" s="282"/>
      <c r="O254" s="282"/>
      <c r="P254" s="47"/>
      <c r="Q254" s="44"/>
      <c r="R254" s="44"/>
      <c r="S254" s="46"/>
      <c r="T254" s="46"/>
      <c r="U254" s="46"/>
      <c r="V254" s="46"/>
      <c r="W254" s="46"/>
      <c r="X254" s="46"/>
      <c r="Y254" s="46"/>
    </row>
    <row r="255" spans="1:25" s="150" customFormat="1" ht="6" customHeight="1" outlineLevel="1" thickBot="1" x14ac:dyDescent="0.3">
      <c r="A255" s="321"/>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A10:A15"/>
    <mergeCell ref="B10:B15"/>
    <mergeCell ref="C10:O15"/>
    <mergeCell ref="A16:A23"/>
    <mergeCell ref="G17:H17"/>
    <mergeCell ref="G19:H19"/>
    <mergeCell ref="G21:H21"/>
    <mergeCell ref="G22:H22"/>
    <mergeCell ref="G23:H23"/>
    <mergeCell ref="B25:B28"/>
    <mergeCell ref="C25:O27"/>
    <mergeCell ref="Q25:Q32"/>
    <mergeCell ref="C28:F28"/>
    <mergeCell ref="B30:B32"/>
    <mergeCell ref="C30:O32"/>
    <mergeCell ref="C4:O4"/>
    <mergeCell ref="C6:O8"/>
    <mergeCell ref="B73:B76"/>
    <mergeCell ref="C73:O76"/>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A165:A200"/>
    <mergeCell ref="B165:O165"/>
    <mergeCell ref="C167:G167"/>
    <mergeCell ref="B169:B174"/>
    <mergeCell ref="C169:D169"/>
    <mergeCell ref="C170:O174"/>
    <mergeCell ref="B176:B182"/>
    <mergeCell ref="C176:O182"/>
    <mergeCell ref="C184:F184"/>
    <mergeCell ref="B186:B191"/>
    <mergeCell ref="B206:N206"/>
    <mergeCell ref="C207:D207"/>
    <mergeCell ref="C208:D208"/>
    <mergeCell ref="C209:D209"/>
    <mergeCell ref="C210:D210"/>
    <mergeCell ref="C211:D211"/>
    <mergeCell ref="C186:D186"/>
    <mergeCell ref="C187:O191"/>
    <mergeCell ref="C193:D193"/>
    <mergeCell ref="C195:O195"/>
    <mergeCell ref="C197:D197"/>
    <mergeCell ref="C199:F199"/>
    <mergeCell ref="C218:D218"/>
    <mergeCell ref="C219:D219"/>
    <mergeCell ref="C220:D220"/>
    <mergeCell ref="C221:D221"/>
    <mergeCell ref="B227:N227"/>
    <mergeCell ref="C228:D228"/>
    <mergeCell ref="C212:D212"/>
    <mergeCell ref="C213:D213"/>
    <mergeCell ref="C214:D214"/>
    <mergeCell ref="C215:D215"/>
    <mergeCell ref="C216:D216"/>
    <mergeCell ref="C217:D217"/>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41:D241"/>
    <mergeCell ref="C242:D242"/>
    <mergeCell ref="A244:A255"/>
    <mergeCell ref="B246:B248"/>
    <mergeCell ref="C246:D248"/>
    <mergeCell ref="F246:J246"/>
    <mergeCell ref="F248:J248"/>
    <mergeCell ref="B250:B254"/>
    <mergeCell ref="C250:O254"/>
  </mergeCells>
  <conditionalFormatting sqref="C112">
    <cfRule type="cellIs" dxfId="19" priority="4" operator="equal">
      <formula>"ineffective"</formula>
    </cfRule>
    <cfRule type="cellIs" dxfId="18" priority="5" operator="equal">
      <formula>"effective"</formula>
    </cfRule>
  </conditionalFormatting>
  <conditionalFormatting sqref="H167 G199:H199 G163:H163">
    <cfRule type="expression" dxfId="17" priority="3">
      <formula>$C$161="No"</formula>
    </cfRule>
  </conditionalFormatting>
  <conditionalFormatting sqref="E248:F248">
    <cfRule type="expression" dxfId="16" priority="2">
      <formula>$C$139="Apportion"</formula>
    </cfRule>
  </conditionalFormatting>
  <conditionalFormatting sqref="C163">
    <cfRule type="expression" dxfId="15" priority="1">
      <formula>$C$161="No"</formula>
    </cfRule>
  </conditionalFormatting>
  <dataValidations count="18">
    <dataValidation type="list" allowBlank="1" showInputMessage="1" showErrorMessage="1" sqref="C112" xr:uid="{00000000-0002-0000-0600-000000000000}">
      <formula1>"Effective, Ineffective"</formula1>
    </dataValidation>
    <dataValidation type="list" allowBlank="1" showInputMessage="1" showErrorMessage="1" sqref="O244 O35 O202 O223" xr:uid="{00000000-0002-0000-0600-000001000000}">
      <formula1>"Open, Ready for Review, Reviewed, Final"</formula1>
    </dataValidation>
    <dataValidation type="list" allowBlank="1" showInputMessage="1" showErrorMessage="1" sqref="K118:M118 E118 G118 I118" xr:uid="{00000000-0002-0000-0600-000002000000}">
      <formula1>"low risk, normal risk, high risk"</formula1>
    </dataValidation>
    <dataValidation type="list" allowBlank="1" showInputMessage="1" showErrorMessage="1" sqref="H118" xr:uid="{00000000-0002-0000-0600-000003000000}">
      <formula1>"Not Higher, Higher"</formula1>
    </dataValidation>
    <dataValidation type="list" allowBlank="1" showInputMessage="1" showErrorMessage="1" sqref="C161:D161 C157:D157 C193:D193 G97:H97 G99:H99 G105:H105 C86:D86 H90:I90" xr:uid="{00000000-0002-0000-0600-000004000000}">
      <formula1>"Yes,No"</formula1>
    </dataValidation>
    <dataValidation type="list" allowBlank="1" showInputMessage="1" showErrorMessage="1" sqref="C249 C246" xr:uid="{00000000-0002-0000-0600-000005000000}">
      <formula1>"N/A for approach, Effective, Ineffective"</formula1>
    </dataValidation>
    <dataValidation type="list" allowBlank="1" showInputMessage="1" showErrorMessage="1" sqref="C197:D197" xr:uid="{00000000-0002-0000-06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6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600-000008000000}"/>
    <dataValidation type="list" allowBlank="1" showInputMessage="1" showErrorMessage="1" prompt="See Internal Control Guide Section 3.5.1 for factors to consider when planning the nature of our tests of operating effectiveness." sqref="E132 K132 I132 G132" xr:uid="{00000000-0002-0000-0600-000009000000}">
      <formula1>$Q$132:$Q$133</formula1>
    </dataValidation>
    <dataValidation type="list" allowBlank="1" showInputMessage="1" showErrorMessage="1" sqref="E169 K169 I169 G169" xr:uid="{00000000-0002-0000-0600-00000A000000}">
      <formula1>$Q$169:$Q$170</formula1>
    </dataValidation>
    <dataValidation type="list" allowBlank="1" showInputMessage="1" showErrorMessage="1" sqref="C163" xr:uid="{00000000-0002-0000-0600-00000B000000}">
      <formula1>$Q$162:$Q$164</formula1>
    </dataValidation>
    <dataValidation type="list" allowBlank="1" showInputMessage="1" showErrorMessage="1" sqref="C199" xr:uid="{00000000-0002-0000-06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600-00000D000000}">
      <formula1>$Q$150:$Q$155</formula1>
    </dataValidation>
    <dataValidation type="list" allowBlank="1" showInputMessage="1" showErrorMessage="1" sqref="C184:F184" xr:uid="{00000000-0002-0000-06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6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600-000010000000}">
      <formula1>$Q$139:$Q$140</formula1>
    </dataValidation>
    <dataValidation type="list" allowBlank="1" showInputMessage="1" showErrorMessage="1" sqref="H28" xr:uid="{00000000-0002-0000-0600-000011000000}">
      <formula1>"Lower, Higher, Significant"</formula1>
    </dataValidation>
  </dataValidations>
  <pageMargins left="0.75" right="0.75" top="1" bottom="1" header="0.5" footer="0.5"/>
  <pageSetup scale="49"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A287"/>
  <sheetViews>
    <sheetView zoomScale="90" zoomScaleNormal="90" workbookViewId="0"/>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5">
      <c r="A4" s="43"/>
      <c r="B4" s="104" t="s">
        <v>5</v>
      </c>
      <c r="C4" s="299" t="s">
        <v>148</v>
      </c>
      <c r="D4" s="299"/>
      <c r="E4" s="299"/>
      <c r="F4" s="299"/>
      <c r="G4" s="299"/>
      <c r="H4" s="299"/>
      <c r="I4" s="299"/>
      <c r="J4" s="299"/>
      <c r="K4" s="299"/>
      <c r="L4" s="299"/>
      <c r="M4" s="299"/>
      <c r="N4" s="299"/>
      <c r="O4" s="299"/>
      <c r="P4" s="47"/>
      <c r="Q4" s="46"/>
      <c r="R4" s="46"/>
      <c r="S4" s="46"/>
      <c r="T4" s="46"/>
      <c r="U4" s="46"/>
      <c r="V4" s="46"/>
      <c r="W4" s="46"/>
      <c r="X4" s="46"/>
      <c r="Y4" s="46"/>
    </row>
    <row r="5" spans="1:25" s="150" customFormat="1" ht="6" customHeight="1" x14ac:dyDescent="0.25">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5">
      <c r="A6" s="43"/>
      <c r="B6" s="106" t="s">
        <v>164</v>
      </c>
      <c r="C6" s="299"/>
      <c r="D6" s="299"/>
      <c r="E6" s="299"/>
      <c r="F6" s="299"/>
      <c r="G6" s="299"/>
      <c r="H6" s="299"/>
      <c r="I6" s="299"/>
      <c r="J6" s="299"/>
      <c r="K6" s="299"/>
      <c r="L6" s="299"/>
      <c r="M6" s="299"/>
      <c r="N6" s="299"/>
      <c r="O6" s="299"/>
      <c r="P6" s="47"/>
      <c r="Q6" s="46"/>
      <c r="R6" s="46"/>
      <c r="S6" s="46"/>
      <c r="T6" s="46"/>
      <c r="U6" s="46"/>
      <c r="V6" s="46"/>
      <c r="W6" s="46"/>
      <c r="X6" s="46"/>
      <c r="Y6" s="46"/>
    </row>
    <row r="7" spans="1:25" s="150" customFormat="1" x14ac:dyDescent="0.25">
      <c r="A7" s="43"/>
      <c r="B7" s="107" t="s">
        <v>56</v>
      </c>
      <c r="C7" s="299"/>
      <c r="D7" s="299"/>
      <c r="E7" s="299"/>
      <c r="F7" s="299"/>
      <c r="G7" s="299"/>
      <c r="H7" s="299"/>
      <c r="I7" s="299"/>
      <c r="J7" s="299"/>
      <c r="K7" s="299"/>
      <c r="L7" s="299"/>
      <c r="M7" s="299"/>
      <c r="N7" s="299"/>
      <c r="O7" s="299"/>
      <c r="P7" s="47"/>
      <c r="Q7" s="46"/>
      <c r="R7" s="46"/>
      <c r="S7" s="46"/>
      <c r="T7" s="46"/>
      <c r="U7" s="46"/>
      <c r="V7" s="46"/>
      <c r="W7" s="46"/>
      <c r="X7" s="46"/>
      <c r="Y7" s="46"/>
    </row>
    <row r="8" spans="1:25" s="150" customFormat="1" x14ac:dyDescent="0.25">
      <c r="A8" s="43"/>
      <c r="B8" s="108"/>
      <c r="C8" s="299"/>
      <c r="D8" s="299"/>
      <c r="E8" s="299"/>
      <c r="F8" s="299"/>
      <c r="G8" s="299"/>
      <c r="H8" s="299"/>
      <c r="I8" s="299"/>
      <c r="J8" s="299"/>
      <c r="K8" s="299"/>
      <c r="L8" s="299"/>
      <c r="M8" s="299"/>
      <c r="N8" s="299"/>
      <c r="O8" s="299"/>
      <c r="P8" s="47"/>
      <c r="Q8" s="46"/>
      <c r="R8" s="46"/>
      <c r="S8" s="46"/>
      <c r="T8" s="46"/>
      <c r="U8" s="46"/>
      <c r="V8" s="46"/>
      <c r="W8" s="46"/>
      <c r="X8" s="46"/>
      <c r="Y8" s="46"/>
    </row>
    <row r="9" spans="1:25" s="150" customFormat="1" ht="6" customHeight="1" thickBot="1" x14ac:dyDescent="0.3">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5">
      <c r="A10" s="273" t="str">
        <f>Notes!B4</f>
        <v>Note 1</v>
      </c>
      <c r="B10" s="278" t="s">
        <v>163</v>
      </c>
      <c r="C10" s="299"/>
      <c r="D10" s="299"/>
      <c r="E10" s="299"/>
      <c r="F10" s="299"/>
      <c r="G10" s="299"/>
      <c r="H10" s="299"/>
      <c r="I10" s="299"/>
      <c r="J10" s="299"/>
      <c r="K10" s="299"/>
      <c r="L10" s="299"/>
      <c r="M10" s="299"/>
      <c r="N10" s="299"/>
      <c r="O10" s="299"/>
      <c r="P10" s="47"/>
      <c r="Q10" s="46"/>
      <c r="R10" s="46"/>
      <c r="S10" s="46"/>
      <c r="T10" s="46"/>
      <c r="U10" s="46"/>
      <c r="V10" s="46"/>
      <c r="W10" s="46"/>
      <c r="X10" s="46"/>
      <c r="Y10" s="46"/>
    </row>
    <row r="11" spans="1:25" s="150" customFormat="1" x14ac:dyDescent="0.25">
      <c r="A11" s="274"/>
      <c r="B11" s="279"/>
      <c r="C11" s="299"/>
      <c r="D11" s="299"/>
      <c r="E11" s="299"/>
      <c r="F11" s="299"/>
      <c r="G11" s="299"/>
      <c r="H11" s="299"/>
      <c r="I11" s="299"/>
      <c r="J11" s="299"/>
      <c r="K11" s="299"/>
      <c r="L11" s="299"/>
      <c r="M11" s="299"/>
      <c r="N11" s="299"/>
      <c r="O11" s="299"/>
      <c r="P11" s="47"/>
      <c r="Q11" s="46"/>
      <c r="R11" s="46"/>
      <c r="S11" s="46"/>
      <c r="T11" s="46"/>
      <c r="U11" s="46"/>
      <c r="V11" s="46"/>
      <c r="W11" s="46"/>
      <c r="X11" s="46"/>
      <c r="Y11" s="46"/>
    </row>
    <row r="12" spans="1:25" s="150" customFormat="1" x14ac:dyDescent="0.25">
      <c r="A12" s="274"/>
      <c r="B12" s="279"/>
      <c r="C12" s="299"/>
      <c r="D12" s="299"/>
      <c r="E12" s="299"/>
      <c r="F12" s="299"/>
      <c r="G12" s="299"/>
      <c r="H12" s="299"/>
      <c r="I12" s="299"/>
      <c r="J12" s="299"/>
      <c r="K12" s="299"/>
      <c r="L12" s="299"/>
      <c r="M12" s="299"/>
      <c r="N12" s="299"/>
      <c r="O12" s="299"/>
      <c r="P12" s="47"/>
      <c r="Q12" s="46"/>
      <c r="R12" s="46"/>
      <c r="S12" s="46"/>
      <c r="T12" s="46"/>
      <c r="U12" s="46"/>
      <c r="V12" s="46"/>
      <c r="W12" s="46"/>
      <c r="X12" s="46"/>
      <c r="Y12" s="46"/>
    </row>
    <row r="13" spans="1:25" s="150" customFormat="1" x14ac:dyDescent="0.25">
      <c r="A13" s="274"/>
      <c r="B13" s="279"/>
      <c r="C13" s="299"/>
      <c r="D13" s="299"/>
      <c r="E13" s="299"/>
      <c r="F13" s="299"/>
      <c r="G13" s="299"/>
      <c r="H13" s="299"/>
      <c r="I13" s="299"/>
      <c r="J13" s="299"/>
      <c r="K13" s="299"/>
      <c r="L13" s="299"/>
      <c r="M13" s="299"/>
      <c r="N13" s="299"/>
      <c r="O13" s="299"/>
      <c r="P13" s="47"/>
      <c r="Q13" s="46"/>
      <c r="R13" s="46"/>
      <c r="S13" s="46"/>
      <c r="T13" s="46"/>
      <c r="U13" s="46"/>
      <c r="V13" s="46"/>
      <c r="W13" s="46"/>
      <c r="X13" s="46"/>
      <c r="Y13" s="46"/>
    </row>
    <row r="14" spans="1:25" s="150" customFormat="1" x14ac:dyDescent="0.25">
      <c r="A14" s="274"/>
      <c r="B14" s="279"/>
      <c r="C14" s="299"/>
      <c r="D14" s="299"/>
      <c r="E14" s="299"/>
      <c r="F14" s="299"/>
      <c r="G14" s="299"/>
      <c r="H14" s="299"/>
      <c r="I14" s="299"/>
      <c r="J14" s="299"/>
      <c r="K14" s="299"/>
      <c r="L14" s="299"/>
      <c r="M14" s="299"/>
      <c r="N14" s="299"/>
      <c r="O14" s="299"/>
      <c r="P14" s="47"/>
      <c r="Q14" s="46"/>
      <c r="R14" s="46"/>
      <c r="S14" s="46"/>
      <c r="T14" s="46"/>
      <c r="U14" s="46"/>
      <c r="V14" s="46"/>
      <c r="W14" s="46"/>
      <c r="X14" s="46"/>
      <c r="Y14" s="46"/>
    </row>
    <row r="15" spans="1:25" s="150" customFormat="1" ht="12" thickBot="1" x14ac:dyDescent="0.3">
      <c r="A15" s="275"/>
      <c r="B15" s="280"/>
      <c r="C15" s="299"/>
      <c r="D15" s="299"/>
      <c r="E15" s="299"/>
      <c r="F15" s="299"/>
      <c r="G15" s="299"/>
      <c r="H15" s="299"/>
      <c r="I15" s="299"/>
      <c r="J15" s="299"/>
      <c r="K15" s="299"/>
      <c r="L15" s="299"/>
      <c r="M15" s="299"/>
      <c r="N15" s="299"/>
      <c r="O15" s="299"/>
      <c r="P15" s="47"/>
      <c r="Q15" s="46"/>
      <c r="R15" s="46"/>
      <c r="S15" s="46"/>
      <c r="T15" s="46"/>
      <c r="U15" s="46"/>
      <c r="V15" s="46"/>
      <c r="W15" s="46"/>
      <c r="X15" s="46"/>
      <c r="Y15" s="46"/>
    </row>
    <row r="16" spans="1:25" s="150" customFormat="1" ht="6" customHeight="1" x14ac:dyDescent="0.25">
      <c r="A16" s="273"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5">
      <c r="A17" s="274"/>
      <c r="B17" s="209" t="s">
        <v>118</v>
      </c>
      <c r="C17" s="156" t="s">
        <v>119</v>
      </c>
      <c r="D17" s="157"/>
      <c r="E17" s="157"/>
      <c r="F17" s="157"/>
      <c r="G17" s="312" t="s">
        <v>120</v>
      </c>
      <c r="H17" s="312"/>
      <c r="I17" s="202" t="s">
        <v>46</v>
      </c>
      <c r="J17" s="207" t="s">
        <v>121</v>
      </c>
      <c r="K17" s="202"/>
      <c r="L17" s="204"/>
      <c r="M17" s="204"/>
      <c r="N17" s="204"/>
      <c r="O17" s="204"/>
      <c r="P17" s="47"/>
      <c r="Q17" s="46"/>
      <c r="R17" s="46"/>
      <c r="S17" s="46"/>
      <c r="T17" s="46"/>
      <c r="U17" s="46"/>
      <c r="V17" s="46"/>
      <c r="W17" s="46"/>
      <c r="X17" s="46"/>
      <c r="Y17" s="46"/>
    </row>
    <row r="18" spans="1:25" s="150" customFormat="1" ht="5.5" customHeight="1" x14ac:dyDescent="0.25">
      <c r="A18" s="274"/>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5">
      <c r="A19" s="274"/>
      <c r="B19" s="210"/>
      <c r="C19" s="156" t="s">
        <v>122</v>
      </c>
      <c r="D19" s="157"/>
      <c r="E19" s="157"/>
      <c r="F19" s="157"/>
      <c r="G19" s="312" t="s">
        <v>123</v>
      </c>
      <c r="H19" s="312"/>
      <c r="I19" s="202" t="s">
        <v>46</v>
      </c>
      <c r="J19" s="207" t="s">
        <v>124</v>
      </c>
      <c r="K19" s="202"/>
      <c r="L19" s="204"/>
      <c r="M19" s="204"/>
      <c r="N19" s="204"/>
      <c r="O19" s="204"/>
      <c r="P19" s="47"/>
      <c r="Q19" s="46"/>
      <c r="R19" s="46"/>
      <c r="S19" s="46"/>
      <c r="T19" s="46"/>
      <c r="U19" s="46"/>
      <c r="V19" s="46"/>
      <c r="W19" s="46"/>
      <c r="X19" s="46"/>
      <c r="Y19" s="46"/>
    </row>
    <row r="20" spans="1:25" s="150" customFormat="1" ht="5.5" customHeight="1" x14ac:dyDescent="0.25">
      <c r="A20" s="274"/>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5">
      <c r="A21" s="274"/>
      <c r="B21" s="210"/>
      <c r="C21" s="159" t="s">
        <v>125</v>
      </c>
      <c r="D21" s="160"/>
      <c r="E21" s="160"/>
      <c r="F21" s="160"/>
      <c r="G21" s="312" t="s">
        <v>126</v>
      </c>
      <c r="H21" s="312"/>
      <c r="I21" s="202"/>
      <c r="J21" s="207" t="s">
        <v>127</v>
      </c>
      <c r="K21" s="202"/>
      <c r="L21" s="204"/>
      <c r="M21" s="204"/>
      <c r="N21" s="204"/>
      <c r="O21" s="204"/>
      <c r="P21" s="47"/>
      <c r="Q21" s="46"/>
      <c r="R21" s="46"/>
      <c r="S21" s="46"/>
      <c r="T21" s="46"/>
      <c r="U21" s="46"/>
      <c r="V21" s="46"/>
      <c r="W21" s="46"/>
      <c r="X21" s="46"/>
      <c r="Y21" s="46"/>
    </row>
    <row r="22" spans="1:25" s="150" customFormat="1" x14ac:dyDescent="0.25">
      <c r="A22" s="274"/>
      <c r="B22" s="210"/>
      <c r="C22" s="204"/>
      <c r="D22" s="204"/>
      <c r="E22" s="204"/>
      <c r="F22" s="204"/>
      <c r="G22" s="312" t="s">
        <v>128</v>
      </c>
      <c r="H22" s="312"/>
      <c r="I22" s="202"/>
      <c r="J22" s="207" t="s">
        <v>129</v>
      </c>
      <c r="K22" s="202" t="s">
        <v>46</v>
      </c>
      <c r="L22" s="204"/>
      <c r="M22" s="204"/>
      <c r="N22" s="204"/>
      <c r="O22" s="204"/>
      <c r="P22" s="47"/>
      <c r="Q22" s="46"/>
      <c r="R22" s="46"/>
      <c r="S22" s="46"/>
      <c r="T22" s="46"/>
      <c r="U22" s="46"/>
      <c r="V22" s="46"/>
      <c r="W22" s="46"/>
      <c r="X22" s="46"/>
      <c r="Y22" s="46"/>
    </row>
    <row r="23" spans="1:25" s="150" customFormat="1" ht="12" thickBot="1" x14ac:dyDescent="0.3">
      <c r="A23" s="275"/>
      <c r="B23" s="187"/>
      <c r="C23" s="161"/>
      <c r="D23" s="161"/>
      <c r="E23" s="161"/>
      <c r="F23" s="161"/>
      <c r="G23" s="312" t="s">
        <v>130</v>
      </c>
      <c r="H23" s="312"/>
      <c r="I23" s="202"/>
      <c r="J23" s="207" t="s">
        <v>131</v>
      </c>
      <c r="K23" s="202"/>
      <c r="L23" s="204"/>
      <c r="M23" s="204"/>
      <c r="N23" s="204"/>
      <c r="O23" s="204"/>
      <c r="P23" s="47"/>
      <c r="Q23" s="46"/>
      <c r="R23" s="46"/>
      <c r="S23" s="46"/>
      <c r="T23" s="46"/>
      <c r="U23" s="46"/>
      <c r="V23" s="46"/>
      <c r="W23" s="46"/>
      <c r="X23" s="46"/>
      <c r="Y23" s="46"/>
    </row>
    <row r="24" spans="1:25" s="150" customFormat="1" ht="6" customHeight="1" x14ac:dyDescent="0.25">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5">
      <c r="A25" s="211" t="str">
        <f>+Notes!B8</f>
        <v>Note 3</v>
      </c>
      <c r="B25" s="309" t="s">
        <v>117</v>
      </c>
      <c r="C25" s="281"/>
      <c r="D25" s="282"/>
      <c r="E25" s="282"/>
      <c r="F25" s="282"/>
      <c r="G25" s="282"/>
      <c r="H25" s="282"/>
      <c r="I25" s="282"/>
      <c r="J25" s="282"/>
      <c r="K25" s="282"/>
      <c r="L25" s="282"/>
      <c r="M25" s="282"/>
      <c r="N25" s="282"/>
      <c r="O25" s="282"/>
      <c r="P25" s="47"/>
      <c r="Q25" s="296"/>
      <c r="R25" s="46"/>
      <c r="S25" s="46"/>
      <c r="T25" s="46"/>
      <c r="U25" s="46"/>
      <c r="V25" s="46"/>
      <c r="W25" s="46"/>
      <c r="X25" s="46"/>
      <c r="Y25" s="46"/>
    </row>
    <row r="26" spans="1:25" s="150" customFormat="1" x14ac:dyDescent="0.25">
      <c r="A26" s="52"/>
      <c r="B26" s="310"/>
      <c r="C26" s="281"/>
      <c r="D26" s="282"/>
      <c r="E26" s="282"/>
      <c r="F26" s="282"/>
      <c r="G26" s="282"/>
      <c r="H26" s="282"/>
      <c r="I26" s="282"/>
      <c r="J26" s="282"/>
      <c r="K26" s="282"/>
      <c r="L26" s="282"/>
      <c r="M26" s="282"/>
      <c r="N26" s="282"/>
      <c r="O26" s="282"/>
      <c r="P26" s="47"/>
      <c r="Q26" s="296"/>
      <c r="R26" s="46"/>
      <c r="S26" s="46"/>
      <c r="T26" s="46"/>
      <c r="U26" s="46"/>
      <c r="V26" s="46"/>
      <c r="W26" s="46"/>
      <c r="X26" s="46"/>
      <c r="Y26" s="46"/>
    </row>
    <row r="27" spans="1:25" s="150" customFormat="1" x14ac:dyDescent="0.25">
      <c r="A27" s="52"/>
      <c r="B27" s="310"/>
      <c r="C27" s="281"/>
      <c r="D27" s="282"/>
      <c r="E27" s="282"/>
      <c r="F27" s="282"/>
      <c r="G27" s="282"/>
      <c r="H27" s="282"/>
      <c r="I27" s="282"/>
      <c r="J27" s="282"/>
      <c r="K27" s="282"/>
      <c r="L27" s="282"/>
      <c r="M27" s="282"/>
      <c r="N27" s="282"/>
      <c r="O27" s="282"/>
      <c r="P27" s="47"/>
      <c r="Q27" s="296"/>
      <c r="R27" s="46"/>
      <c r="S27" s="46"/>
      <c r="T27" s="46"/>
      <c r="U27" s="46"/>
      <c r="V27" s="46"/>
      <c r="W27" s="46"/>
      <c r="X27" s="46"/>
      <c r="Y27" s="46"/>
    </row>
    <row r="28" spans="1:25" s="150" customFormat="1" x14ac:dyDescent="0.25">
      <c r="A28" s="52"/>
      <c r="B28" s="311"/>
      <c r="C28" s="308" t="s">
        <v>150</v>
      </c>
      <c r="D28" s="308"/>
      <c r="E28" s="308"/>
      <c r="F28" s="284"/>
      <c r="G28" s="215"/>
      <c r="H28" s="216" t="s">
        <v>151</v>
      </c>
      <c r="I28" s="201"/>
      <c r="J28" s="201"/>
      <c r="K28" s="201"/>
      <c r="L28" s="201"/>
      <c r="M28" s="201"/>
      <c r="N28" s="201"/>
      <c r="O28" s="201"/>
      <c r="P28" s="47"/>
      <c r="Q28" s="296"/>
      <c r="R28" s="46"/>
      <c r="S28" s="46"/>
      <c r="T28" s="46"/>
      <c r="U28" s="46"/>
      <c r="V28" s="46"/>
      <c r="W28" s="46"/>
      <c r="X28" s="46"/>
      <c r="Y28" s="46"/>
    </row>
    <row r="29" spans="1:25" s="150" customFormat="1" ht="6" customHeight="1" thickBot="1" x14ac:dyDescent="0.3">
      <c r="A29" s="189"/>
      <c r="B29" s="103"/>
      <c r="C29" s="204"/>
      <c r="D29" s="204"/>
      <c r="E29" s="204"/>
      <c r="F29" s="204"/>
      <c r="G29" s="204"/>
      <c r="H29" s="204"/>
      <c r="I29" s="204"/>
      <c r="J29" s="204"/>
      <c r="K29" s="204"/>
      <c r="L29" s="204"/>
      <c r="M29" s="204"/>
      <c r="N29" s="204"/>
      <c r="O29" s="204"/>
      <c r="P29" s="47"/>
      <c r="Q29" s="296"/>
      <c r="R29" s="46"/>
      <c r="S29" s="46"/>
      <c r="T29" s="46"/>
      <c r="U29" s="46"/>
      <c r="V29" s="46"/>
      <c r="W29" s="46"/>
      <c r="X29" s="46"/>
      <c r="Y29" s="46"/>
    </row>
    <row r="30" spans="1:25" s="150" customFormat="1" x14ac:dyDescent="0.25">
      <c r="A30" s="43"/>
      <c r="B30" s="278" t="s">
        <v>97</v>
      </c>
      <c r="C30" s="299"/>
      <c r="D30" s="299"/>
      <c r="E30" s="299"/>
      <c r="F30" s="299"/>
      <c r="G30" s="299"/>
      <c r="H30" s="299"/>
      <c r="I30" s="299"/>
      <c r="J30" s="299"/>
      <c r="K30" s="299"/>
      <c r="L30" s="299"/>
      <c r="M30" s="299"/>
      <c r="N30" s="299"/>
      <c r="O30" s="299"/>
      <c r="P30" s="47"/>
      <c r="Q30" s="296"/>
      <c r="R30" s="46"/>
      <c r="S30" s="46"/>
      <c r="T30" s="46"/>
      <c r="U30" s="46"/>
      <c r="V30" s="46"/>
      <c r="W30" s="46"/>
      <c r="X30" s="46"/>
      <c r="Y30" s="46"/>
    </row>
    <row r="31" spans="1:25" s="150" customFormat="1" x14ac:dyDescent="0.25">
      <c r="A31" s="43"/>
      <c r="B31" s="279"/>
      <c r="C31" s="299"/>
      <c r="D31" s="299"/>
      <c r="E31" s="299"/>
      <c r="F31" s="299"/>
      <c r="G31" s="299"/>
      <c r="H31" s="299"/>
      <c r="I31" s="299"/>
      <c r="J31" s="299"/>
      <c r="K31" s="299"/>
      <c r="L31" s="299"/>
      <c r="M31" s="299"/>
      <c r="N31" s="299"/>
      <c r="O31" s="299"/>
      <c r="P31" s="47"/>
      <c r="Q31" s="296"/>
      <c r="R31" s="46"/>
      <c r="S31" s="46"/>
      <c r="T31" s="46"/>
      <c r="U31" s="46"/>
      <c r="V31" s="46"/>
      <c r="W31" s="46"/>
      <c r="X31" s="46"/>
      <c r="Y31" s="46"/>
    </row>
    <row r="32" spans="1:25" s="150" customFormat="1" x14ac:dyDescent="0.25">
      <c r="A32" s="43"/>
      <c r="B32" s="280"/>
      <c r="C32" s="299"/>
      <c r="D32" s="299"/>
      <c r="E32" s="299"/>
      <c r="F32" s="299"/>
      <c r="G32" s="299"/>
      <c r="H32" s="299"/>
      <c r="I32" s="299"/>
      <c r="J32" s="299"/>
      <c r="K32" s="299"/>
      <c r="L32" s="299"/>
      <c r="M32" s="299"/>
      <c r="N32" s="299"/>
      <c r="O32" s="299"/>
      <c r="P32" s="47"/>
      <c r="Q32" s="296"/>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5">
      <c r="A37" s="340" t="str">
        <f>Notes!B10</f>
        <v>Note 4</v>
      </c>
      <c r="B37" s="278" t="s">
        <v>7</v>
      </c>
      <c r="C37" s="299"/>
      <c r="D37" s="299"/>
      <c r="E37" s="299"/>
      <c r="F37" s="299"/>
      <c r="G37" s="299"/>
      <c r="H37" s="299"/>
      <c r="I37" s="299"/>
      <c r="J37" s="299"/>
      <c r="K37" s="299"/>
      <c r="L37" s="299"/>
      <c r="M37" s="299"/>
      <c r="N37" s="299"/>
      <c r="O37" s="299"/>
      <c r="P37" s="47"/>
      <c r="Q37" s="46"/>
      <c r="R37" s="46"/>
      <c r="S37" s="46"/>
      <c r="T37" s="46"/>
      <c r="U37" s="46"/>
      <c r="V37" s="46"/>
      <c r="W37" s="46"/>
      <c r="X37" s="46"/>
      <c r="Y37" s="46"/>
    </row>
    <row r="38" spans="1:25" s="150" customFormat="1" outlineLevel="1" x14ac:dyDescent="0.25">
      <c r="A38" s="341"/>
      <c r="B38" s="279"/>
      <c r="C38" s="299"/>
      <c r="D38" s="299"/>
      <c r="E38" s="299"/>
      <c r="F38" s="299"/>
      <c r="G38" s="299"/>
      <c r="H38" s="299"/>
      <c r="I38" s="299"/>
      <c r="J38" s="299"/>
      <c r="K38" s="299"/>
      <c r="L38" s="299"/>
      <c r="M38" s="299"/>
      <c r="N38" s="299"/>
      <c r="O38" s="299"/>
      <c r="P38" s="47"/>
      <c r="Q38" s="46"/>
      <c r="R38" s="46"/>
      <c r="S38" s="46"/>
      <c r="T38" s="46"/>
      <c r="U38" s="46"/>
      <c r="V38" s="46"/>
      <c r="W38" s="46"/>
      <c r="X38" s="46"/>
      <c r="Y38" s="46"/>
    </row>
    <row r="39" spans="1:25" s="150" customFormat="1" outlineLevel="1" x14ac:dyDescent="0.25">
      <c r="A39" s="341"/>
      <c r="B39" s="279"/>
      <c r="C39" s="299"/>
      <c r="D39" s="299"/>
      <c r="E39" s="299"/>
      <c r="F39" s="299"/>
      <c r="G39" s="299"/>
      <c r="H39" s="299"/>
      <c r="I39" s="299"/>
      <c r="J39" s="299"/>
      <c r="K39" s="299"/>
      <c r="L39" s="299"/>
      <c r="M39" s="299"/>
      <c r="N39" s="299"/>
      <c r="O39" s="299"/>
      <c r="P39" s="47"/>
      <c r="Q39" s="46"/>
      <c r="R39" s="46"/>
      <c r="S39" s="46"/>
      <c r="T39" s="46"/>
      <c r="U39" s="46"/>
      <c r="V39" s="46"/>
      <c r="W39" s="46"/>
      <c r="X39" s="46"/>
      <c r="Y39" s="46"/>
    </row>
    <row r="40" spans="1:25" s="150" customFormat="1" outlineLevel="1" x14ac:dyDescent="0.25">
      <c r="A40" s="341"/>
      <c r="B40" s="279"/>
      <c r="C40" s="299"/>
      <c r="D40" s="299"/>
      <c r="E40" s="299"/>
      <c r="F40" s="299"/>
      <c r="G40" s="299"/>
      <c r="H40" s="299"/>
      <c r="I40" s="299"/>
      <c r="J40" s="299"/>
      <c r="K40" s="299"/>
      <c r="L40" s="299"/>
      <c r="M40" s="299"/>
      <c r="N40" s="299"/>
      <c r="O40" s="299"/>
      <c r="P40" s="47"/>
      <c r="Q40" s="46"/>
      <c r="R40" s="46"/>
      <c r="S40" s="46"/>
      <c r="T40" s="46"/>
      <c r="U40" s="46"/>
      <c r="V40" s="46"/>
      <c r="W40" s="46"/>
      <c r="X40" s="46"/>
      <c r="Y40" s="46"/>
    </row>
    <row r="41" spans="1:25" s="150" customFormat="1" outlineLevel="1" x14ac:dyDescent="0.25">
      <c r="A41" s="341"/>
      <c r="B41" s="279"/>
      <c r="C41" s="299"/>
      <c r="D41" s="299"/>
      <c r="E41" s="299"/>
      <c r="F41" s="299"/>
      <c r="G41" s="299"/>
      <c r="H41" s="299"/>
      <c r="I41" s="299"/>
      <c r="J41" s="299"/>
      <c r="K41" s="299"/>
      <c r="L41" s="299"/>
      <c r="M41" s="299"/>
      <c r="N41" s="299"/>
      <c r="O41" s="299"/>
      <c r="P41" s="47"/>
      <c r="Q41" s="46"/>
      <c r="R41" s="46"/>
      <c r="S41" s="46"/>
      <c r="T41" s="46"/>
      <c r="U41" s="46"/>
      <c r="V41" s="46"/>
      <c r="W41" s="46"/>
      <c r="X41" s="46"/>
      <c r="Y41" s="46"/>
    </row>
    <row r="42" spans="1:25" s="150" customFormat="1" outlineLevel="1" x14ac:dyDescent="0.25">
      <c r="A42" s="341"/>
      <c r="B42" s="280"/>
      <c r="C42" s="299"/>
      <c r="D42" s="299"/>
      <c r="E42" s="299"/>
      <c r="F42" s="299"/>
      <c r="G42" s="299"/>
      <c r="H42" s="299"/>
      <c r="I42" s="299"/>
      <c r="J42" s="299"/>
      <c r="K42" s="299"/>
      <c r="L42" s="299"/>
      <c r="M42" s="299"/>
      <c r="N42" s="299"/>
      <c r="O42" s="299"/>
      <c r="P42" s="47"/>
      <c r="Q42" s="46"/>
      <c r="R42" s="46"/>
      <c r="S42" s="46"/>
      <c r="T42" s="46"/>
      <c r="U42" s="46"/>
      <c r="V42" s="46"/>
      <c r="W42" s="46"/>
      <c r="X42" s="46"/>
      <c r="Y42" s="46"/>
    </row>
    <row r="43" spans="1:25" s="150" customFormat="1" ht="6.75" customHeight="1" outlineLevel="1" x14ac:dyDescent="0.25">
      <c r="A43" s="341"/>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5">
      <c r="A44" s="341"/>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341"/>
      <c r="B45" s="288" t="s">
        <v>37</v>
      </c>
      <c r="C45" s="276"/>
      <c r="D45" s="277"/>
      <c r="E45" s="277"/>
      <c r="F45" s="277"/>
      <c r="G45" s="277"/>
      <c r="H45" s="277"/>
      <c r="I45" s="277"/>
      <c r="J45" s="277"/>
      <c r="K45" s="277"/>
      <c r="L45" s="277"/>
      <c r="M45" s="277"/>
      <c r="N45" s="277"/>
      <c r="O45" s="277"/>
      <c r="P45" s="47"/>
      <c r="Q45" s="46"/>
      <c r="R45" s="46"/>
      <c r="S45" s="46"/>
      <c r="T45" s="46"/>
      <c r="U45" s="46"/>
      <c r="V45" s="46"/>
      <c r="W45" s="46"/>
      <c r="X45" s="46"/>
      <c r="Y45" s="46"/>
    </row>
    <row r="46" spans="1:25" s="150" customFormat="1" outlineLevel="1" x14ac:dyDescent="0.25">
      <c r="A46" s="341"/>
      <c r="B46" s="289"/>
      <c r="C46" s="276"/>
      <c r="D46" s="277"/>
      <c r="E46" s="277"/>
      <c r="F46" s="277"/>
      <c r="G46" s="277"/>
      <c r="H46" s="277"/>
      <c r="I46" s="277"/>
      <c r="J46" s="277"/>
      <c r="K46" s="277"/>
      <c r="L46" s="277"/>
      <c r="M46" s="277"/>
      <c r="N46" s="277"/>
      <c r="O46" s="277"/>
      <c r="P46" s="47"/>
      <c r="Q46" s="46"/>
      <c r="R46" s="46"/>
      <c r="S46" s="46"/>
      <c r="T46" s="46"/>
      <c r="U46" s="46"/>
      <c r="V46" s="46"/>
      <c r="W46" s="46"/>
      <c r="X46" s="46"/>
      <c r="Y46" s="46"/>
    </row>
    <row r="47" spans="1:25" s="150" customFormat="1" outlineLevel="1" x14ac:dyDescent="0.25">
      <c r="A47" s="341"/>
      <c r="B47" s="289"/>
      <c r="C47" s="276"/>
      <c r="D47" s="277"/>
      <c r="E47" s="277"/>
      <c r="F47" s="277"/>
      <c r="G47" s="277"/>
      <c r="H47" s="277"/>
      <c r="I47" s="277"/>
      <c r="J47" s="277"/>
      <c r="K47" s="277"/>
      <c r="L47" s="277"/>
      <c r="M47" s="277"/>
      <c r="N47" s="277"/>
      <c r="O47" s="277"/>
      <c r="P47" s="47"/>
      <c r="Q47" s="46"/>
      <c r="R47" s="46"/>
      <c r="S47" s="46"/>
      <c r="T47" s="46"/>
      <c r="U47" s="46"/>
      <c r="V47" s="46"/>
      <c r="W47" s="46"/>
      <c r="X47" s="46"/>
      <c r="Y47" s="46"/>
    </row>
    <row r="48" spans="1:25" s="150" customFormat="1" outlineLevel="1" x14ac:dyDescent="0.25">
      <c r="A48" s="341"/>
      <c r="B48" s="289"/>
      <c r="C48" s="276"/>
      <c r="D48" s="277"/>
      <c r="E48" s="277"/>
      <c r="F48" s="277"/>
      <c r="G48" s="277"/>
      <c r="H48" s="277"/>
      <c r="I48" s="277"/>
      <c r="J48" s="277"/>
      <c r="K48" s="277"/>
      <c r="L48" s="277"/>
      <c r="M48" s="277"/>
      <c r="N48" s="277"/>
      <c r="O48" s="277"/>
      <c r="P48" s="47"/>
      <c r="Q48" s="46"/>
      <c r="R48" s="46"/>
      <c r="S48" s="46"/>
      <c r="T48" s="46"/>
      <c r="U48" s="46"/>
      <c r="V48" s="46"/>
      <c r="W48" s="46"/>
      <c r="X48" s="46"/>
      <c r="Y48" s="46"/>
    </row>
    <row r="49" spans="1:27" s="150" customFormat="1" outlineLevel="1" x14ac:dyDescent="0.25">
      <c r="A49" s="341"/>
      <c r="B49" s="289"/>
      <c r="C49" s="276"/>
      <c r="D49" s="277"/>
      <c r="E49" s="277"/>
      <c r="F49" s="277"/>
      <c r="G49" s="277"/>
      <c r="H49" s="277"/>
      <c r="I49" s="277"/>
      <c r="J49" s="277"/>
      <c r="K49" s="277"/>
      <c r="L49" s="277"/>
      <c r="M49" s="277"/>
      <c r="N49" s="277"/>
      <c r="O49" s="277"/>
      <c r="P49" s="47"/>
      <c r="Q49" s="46"/>
      <c r="R49" s="46"/>
      <c r="S49" s="46"/>
      <c r="T49" s="46"/>
      <c r="U49" s="46"/>
      <c r="V49" s="46"/>
      <c r="W49" s="46"/>
      <c r="X49" s="46"/>
      <c r="Y49" s="46"/>
    </row>
    <row r="50" spans="1:27" s="150" customFormat="1" outlineLevel="1" x14ac:dyDescent="0.25">
      <c r="A50" s="341"/>
      <c r="B50" s="205"/>
      <c r="C50" s="276"/>
      <c r="D50" s="277"/>
      <c r="E50" s="277"/>
      <c r="F50" s="277"/>
      <c r="G50" s="277"/>
      <c r="H50" s="277"/>
      <c r="I50" s="277"/>
      <c r="J50" s="277"/>
      <c r="K50" s="277"/>
      <c r="L50" s="277"/>
      <c r="M50" s="277"/>
      <c r="N50" s="277"/>
      <c r="O50" s="277"/>
      <c r="P50" s="47"/>
      <c r="Q50" s="46"/>
      <c r="R50" s="46"/>
      <c r="S50" s="46"/>
      <c r="T50" s="46"/>
      <c r="U50" s="46"/>
      <c r="V50" s="46"/>
      <c r="W50" s="46"/>
      <c r="X50" s="46"/>
      <c r="Y50" s="46"/>
    </row>
    <row r="51" spans="1:27" s="150" customFormat="1" outlineLevel="1" x14ac:dyDescent="0.25">
      <c r="A51" s="341"/>
      <c r="B51" s="112" t="str">
        <f>Notes!B12</f>
        <v>Note 5</v>
      </c>
      <c r="C51" s="276"/>
      <c r="D51" s="277"/>
      <c r="E51" s="277"/>
      <c r="F51" s="277"/>
      <c r="G51" s="277"/>
      <c r="H51" s="277"/>
      <c r="I51" s="277"/>
      <c r="J51" s="277"/>
      <c r="K51" s="277"/>
      <c r="L51" s="277"/>
      <c r="M51" s="277"/>
      <c r="N51" s="277"/>
      <c r="O51" s="277"/>
      <c r="P51" s="47"/>
      <c r="Q51" s="46"/>
      <c r="R51" s="46"/>
      <c r="S51" s="46"/>
      <c r="T51" s="46"/>
      <c r="U51" s="46"/>
      <c r="V51" s="46"/>
      <c r="W51" s="46"/>
      <c r="X51" s="46"/>
      <c r="Y51" s="46"/>
    </row>
    <row r="52" spans="1:27" s="150" customFormat="1" outlineLevel="1" x14ac:dyDescent="0.25">
      <c r="A52" s="341"/>
      <c r="B52" s="208"/>
      <c r="C52" s="276"/>
      <c r="D52" s="277"/>
      <c r="E52" s="277"/>
      <c r="F52" s="277"/>
      <c r="G52" s="277"/>
      <c r="H52" s="277"/>
      <c r="I52" s="277"/>
      <c r="J52" s="277"/>
      <c r="K52" s="277"/>
      <c r="L52" s="277"/>
      <c r="M52" s="277"/>
      <c r="N52" s="277"/>
      <c r="O52" s="277"/>
      <c r="P52" s="47"/>
      <c r="Q52" s="46"/>
      <c r="R52" s="55"/>
      <c r="S52" s="55"/>
      <c r="T52" s="55"/>
      <c r="U52" s="55"/>
      <c r="V52" s="55"/>
      <c r="W52" s="55"/>
      <c r="X52" s="55"/>
      <c r="Y52" s="55"/>
      <c r="Z52" s="152"/>
      <c r="AA52" s="152"/>
    </row>
    <row r="53" spans="1:27" s="150" customFormat="1" ht="6" customHeight="1" outlineLevel="1" x14ac:dyDescent="0.25">
      <c r="A53" s="341"/>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5">
      <c r="A54" s="341"/>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341"/>
      <c r="B55" s="104" t="s">
        <v>43</v>
      </c>
      <c r="C55" s="298"/>
      <c r="D55" s="299"/>
      <c r="E55" s="299"/>
      <c r="F55" s="299"/>
      <c r="G55" s="299"/>
      <c r="H55" s="299"/>
      <c r="I55" s="299"/>
      <c r="J55" s="299"/>
      <c r="K55" s="299"/>
      <c r="L55" s="299"/>
      <c r="M55" s="299"/>
      <c r="N55" s="299"/>
      <c r="O55" s="299"/>
      <c r="P55" s="47"/>
      <c r="Q55" s="46"/>
      <c r="R55" s="46"/>
      <c r="S55" s="46"/>
      <c r="T55" s="46"/>
      <c r="U55" s="46"/>
      <c r="V55" s="46"/>
      <c r="W55" s="46"/>
      <c r="X55" s="46"/>
      <c r="Y55" s="46"/>
    </row>
    <row r="56" spans="1:27" s="150" customFormat="1" ht="6" customHeight="1" outlineLevel="1" x14ac:dyDescent="0.25">
      <c r="A56" s="341"/>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5">
      <c r="A57" s="341"/>
      <c r="B57" s="288" t="s">
        <v>108</v>
      </c>
      <c r="C57" s="276"/>
      <c r="D57" s="277"/>
      <c r="E57" s="277"/>
      <c r="F57" s="277"/>
      <c r="G57" s="277"/>
      <c r="H57" s="277"/>
      <c r="I57" s="277"/>
      <c r="J57" s="277"/>
      <c r="K57" s="277"/>
      <c r="L57" s="277"/>
      <c r="M57" s="277"/>
      <c r="N57" s="277"/>
      <c r="O57" s="277"/>
      <c r="P57" s="47"/>
      <c r="Q57" s="46"/>
      <c r="R57" s="46"/>
      <c r="S57" s="46"/>
      <c r="T57" s="46"/>
      <c r="U57" s="46"/>
      <c r="V57" s="46"/>
      <c r="W57" s="46"/>
      <c r="X57" s="46"/>
      <c r="Y57" s="46"/>
    </row>
    <row r="58" spans="1:27" s="150" customFormat="1" outlineLevel="1" x14ac:dyDescent="0.25">
      <c r="A58" s="341"/>
      <c r="B58" s="289"/>
      <c r="C58" s="276"/>
      <c r="D58" s="277"/>
      <c r="E58" s="277"/>
      <c r="F58" s="277"/>
      <c r="G58" s="277"/>
      <c r="H58" s="277"/>
      <c r="I58" s="277"/>
      <c r="J58" s="277"/>
      <c r="K58" s="277"/>
      <c r="L58" s="277"/>
      <c r="M58" s="277"/>
      <c r="N58" s="277"/>
      <c r="O58" s="277"/>
      <c r="P58" s="47"/>
      <c r="Q58" s="46"/>
      <c r="R58" s="46"/>
      <c r="S58" s="46"/>
      <c r="T58" s="46"/>
      <c r="U58" s="46"/>
      <c r="V58" s="46"/>
      <c r="W58" s="46"/>
      <c r="X58" s="46"/>
      <c r="Y58" s="46"/>
    </row>
    <row r="59" spans="1:27" s="150" customFormat="1" outlineLevel="1" x14ac:dyDescent="0.25">
      <c r="A59" s="341"/>
      <c r="B59" s="289"/>
      <c r="C59" s="276"/>
      <c r="D59" s="277"/>
      <c r="E59" s="277"/>
      <c r="F59" s="277"/>
      <c r="G59" s="277"/>
      <c r="H59" s="277"/>
      <c r="I59" s="277"/>
      <c r="J59" s="277"/>
      <c r="K59" s="277"/>
      <c r="L59" s="277"/>
      <c r="M59" s="277"/>
      <c r="N59" s="277"/>
      <c r="O59" s="277"/>
      <c r="P59" s="47"/>
      <c r="Q59" s="46"/>
      <c r="R59" s="46"/>
      <c r="S59" s="46"/>
      <c r="T59" s="46"/>
      <c r="U59" s="46"/>
      <c r="V59" s="46"/>
      <c r="W59" s="46"/>
      <c r="X59" s="46"/>
      <c r="Y59" s="46"/>
    </row>
    <row r="60" spans="1:27" s="150" customFormat="1" outlineLevel="1" x14ac:dyDescent="0.25">
      <c r="A60" s="341"/>
      <c r="B60" s="289"/>
      <c r="C60" s="276"/>
      <c r="D60" s="277"/>
      <c r="E60" s="277"/>
      <c r="F60" s="277"/>
      <c r="G60" s="277"/>
      <c r="H60" s="277"/>
      <c r="I60" s="277"/>
      <c r="J60" s="277"/>
      <c r="K60" s="277"/>
      <c r="L60" s="277"/>
      <c r="M60" s="277"/>
      <c r="N60" s="277"/>
      <c r="O60" s="277"/>
      <c r="P60" s="47"/>
      <c r="Q60" s="46"/>
      <c r="R60" s="46"/>
      <c r="S60" s="46"/>
      <c r="T60" s="46"/>
      <c r="U60" s="46"/>
      <c r="V60" s="46"/>
      <c r="W60" s="46"/>
      <c r="X60" s="46"/>
      <c r="Y60" s="46"/>
    </row>
    <row r="61" spans="1:27" s="150" customFormat="1" outlineLevel="1" x14ac:dyDescent="0.25">
      <c r="A61" s="341"/>
      <c r="B61" s="289"/>
      <c r="C61" s="276"/>
      <c r="D61" s="277"/>
      <c r="E61" s="277"/>
      <c r="F61" s="277"/>
      <c r="G61" s="277"/>
      <c r="H61" s="277"/>
      <c r="I61" s="277"/>
      <c r="J61" s="277"/>
      <c r="K61" s="277"/>
      <c r="L61" s="277"/>
      <c r="M61" s="277"/>
      <c r="N61" s="277"/>
      <c r="O61" s="277"/>
      <c r="P61" s="47"/>
      <c r="Q61" s="46"/>
      <c r="R61" s="46"/>
      <c r="S61" s="46"/>
      <c r="T61" s="46"/>
      <c r="U61" s="46"/>
      <c r="V61" s="46"/>
      <c r="W61" s="46"/>
      <c r="X61" s="46"/>
      <c r="Y61" s="46"/>
    </row>
    <row r="62" spans="1:27" s="150" customFormat="1" outlineLevel="1" x14ac:dyDescent="0.25">
      <c r="A62" s="341"/>
      <c r="B62" s="289"/>
      <c r="C62" s="276"/>
      <c r="D62" s="277"/>
      <c r="E62" s="277"/>
      <c r="F62" s="277"/>
      <c r="G62" s="277"/>
      <c r="H62" s="277"/>
      <c r="I62" s="277"/>
      <c r="J62" s="277"/>
      <c r="K62" s="277"/>
      <c r="L62" s="277"/>
      <c r="M62" s="277"/>
      <c r="N62" s="277"/>
      <c r="O62" s="277"/>
      <c r="P62" s="47"/>
      <c r="Q62" s="46"/>
      <c r="R62" s="46"/>
      <c r="S62" s="46"/>
      <c r="T62" s="46"/>
      <c r="U62" s="46"/>
      <c r="V62" s="46"/>
      <c r="W62" s="46"/>
      <c r="X62" s="46"/>
      <c r="Y62" s="46"/>
    </row>
    <row r="63" spans="1:27" s="150" customFormat="1" outlineLevel="1" x14ac:dyDescent="0.25">
      <c r="A63" s="341"/>
      <c r="B63" s="289"/>
      <c r="C63" s="276"/>
      <c r="D63" s="277"/>
      <c r="E63" s="277"/>
      <c r="F63" s="277"/>
      <c r="G63" s="277"/>
      <c r="H63" s="277"/>
      <c r="I63" s="277"/>
      <c r="J63" s="277"/>
      <c r="K63" s="277"/>
      <c r="L63" s="277"/>
      <c r="M63" s="277"/>
      <c r="N63" s="277"/>
      <c r="O63" s="277"/>
      <c r="P63" s="47"/>
      <c r="Q63" s="46"/>
      <c r="R63" s="46"/>
      <c r="S63" s="46"/>
      <c r="T63" s="46"/>
      <c r="U63" s="46"/>
      <c r="V63" s="46"/>
      <c r="W63" s="46"/>
      <c r="X63" s="46"/>
      <c r="Y63" s="46"/>
    </row>
    <row r="64" spans="1:27" s="150" customFormat="1" outlineLevel="1" x14ac:dyDescent="0.25">
      <c r="A64" s="341"/>
      <c r="B64" s="297"/>
      <c r="C64" s="276"/>
      <c r="D64" s="277"/>
      <c r="E64" s="277"/>
      <c r="F64" s="277"/>
      <c r="G64" s="277"/>
      <c r="H64" s="277"/>
      <c r="I64" s="277"/>
      <c r="J64" s="277"/>
      <c r="K64" s="277"/>
      <c r="L64" s="277"/>
      <c r="M64" s="277"/>
      <c r="N64" s="277"/>
      <c r="O64" s="277"/>
      <c r="P64" s="47"/>
      <c r="Q64" s="46"/>
      <c r="R64" s="46"/>
      <c r="S64" s="46"/>
      <c r="T64" s="46"/>
      <c r="U64" s="46"/>
      <c r="V64" s="46"/>
      <c r="W64" s="46"/>
      <c r="X64" s="46"/>
      <c r="Y64" s="46"/>
    </row>
    <row r="65" spans="1:25" s="150" customFormat="1" ht="6" customHeight="1" outlineLevel="1" x14ac:dyDescent="0.25">
      <c r="A65" s="341"/>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5">
      <c r="A66" s="341"/>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341"/>
      <c r="B67" s="278" t="s">
        <v>63</v>
      </c>
      <c r="C67" s="276"/>
      <c r="D67" s="277"/>
      <c r="E67" s="277"/>
      <c r="F67" s="277"/>
      <c r="G67" s="277"/>
      <c r="H67" s="277"/>
      <c r="I67" s="277"/>
      <c r="J67" s="277"/>
      <c r="K67" s="277"/>
      <c r="L67" s="277"/>
      <c r="M67" s="277"/>
      <c r="N67" s="277"/>
      <c r="O67" s="277"/>
      <c r="P67" s="47"/>
      <c r="Q67" s="46"/>
      <c r="R67" s="46"/>
      <c r="S67" s="46"/>
      <c r="T67" s="46"/>
      <c r="U67" s="46"/>
      <c r="V67" s="46"/>
      <c r="W67" s="46"/>
      <c r="X67" s="46"/>
      <c r="Y67" s="46"/>
    </row>
    <row r="68" spans="1:25" s="150" customFormat="1" outlineLevel="1" x14ac:dyDescent="0.25">
      <c r="A68" s="341"/>
      <c r="B68" s="279"/>
      <c r="C68" s="276"/>
      <c r="D68" s="277"/>
      <c r="E68" s="277"/>
      <c r="F68" s="277"/>
      <c r="G68" s="277"/>
      <c r="H68" s="277"/>
      <c r="I68" s="277"/>
      <c r="J68" s="277"/>
      <c r="K68" s="277"/>
      <c r="L68" s="277"/>
      <c r="M68" s="277"/>
      <c r="N68" s="277"/>
      <c r="O68" s="277"/>
      <c r="P68" s="47"/>
      <c r="Q68" s="46"/>
      <c r="R68" s="46"/>
      <c r="S68" s="46"/>
      <c r="T68" s="46"/>
      <c r="U68" s="46"/>
      <c r="V68" s="46"/>
      <c r="W68" s="46"/>
      <c r="X68" s="46"/>
      <c r="Y68" s="46"/>
    </row>
    <row r="69" spans="1:25" s="150" customFormat="1" outlineLevel="1" x14ac:dyDescent="0.25">
      <c r="A69" s="341"/>
      <c r="B69" s="279"/>
      <c r="C69" s="276"/>
      <c r="D69" s="277"/>
      <c r="E69" s="277"/>
      <c r="F69" s="277"/>
      <c r="G69" s="277"/>
      <c r="H69" s="277"/>
      <c r="I69" s="277"/>
      <c r="J69" s="277"/>
      <c r="K69" s="277"/>
      <c r="L69" s="277"/>
      <c r="M69" s="277"/>
      <c r="N69" s="277"/>
      <c r="O69" s="277"/>
      <c r="P69" s="47"/>
      <c r="Q69" s="46"/>
      <c r="R69" s="46"/>
      <c r="S69" s="46"/>
      <c r="T69" s="46"/>
      <c r="U69" s="46"/>
      <c r="V69" s="46"/>
      <c r="W69" s="46"/>
      <c r="X69" s="46"/>
      <c r="Y69" s="46"/>
    </row>
    <row r="70" spans="1:25" s="150" customFormat="1" outlineLevel="1" x14ac:dyDescent="0.25">
      <c r="A70" s="341"/>
      <c r="B70" s="280"/>
      <c r="C70" s="276"/>
      <c r="D70" s="277"/>
      <c r="E70" s="277"/>
      <c r="F70" s="277"/>
      <c r="G70" s="277"/>
      <c r="H70" s="277"/>
      <c r="I70" s="277"/>
      <c r="J70" s="277"/>
      <c r="K70" s="277"/>
      <c r="L70" s="277"/>
      <c r="M70" s="277"/>
      <c r="N70" s="277"/>
      <c r="O70" s="277"/>
      <c r="P70" s="47"/>
      <c r="Q70" s="46"/>
      <c r="R70" s="46"/>
      <c r="S70" s="46"/>
      <c r="T70" s="46"/>
      <c r="U70" s="46"/>
      <c r="V70" s="46"/>
      <c r="W70" s="46"/>
      <c r="X70" s="46"/>
      <c r="Y70" s="46"/>
    </row>
    <row r="71" spans="1:25" s="150" customFormat="1" ht="6" customHeight="1" outlineLevel="1" x14ac:dyDescent="0.25">
      <c r="A71" s="341"/>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5">
      <c r="A72" s="341"/>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341"/>
      <c r="B73" s="278" t="s">
        <v>64</v>
      </c>
      <c r="C73" s="276"/>
      <c r="D73" s="277"/>
      <c r="E73" s="277"/>
      <c r="F73" s="277"/>
      <c r="G73" s="277"/>
      <c r="H73" s="277"/>
      <c r="I73" s="277"/>
      <c r="J73" s="277"/>
      <c r="K73" s="277"/>
      <c r="L73" s="277"/>
      <c r="M73" s="277"/>
      <c r="N73" s="277"/>
      <c r="O73" s="277"/>
      <c r="P73" s="47"/>
      <c r="Q73" s="46"/>
      <c r="R73" s="46"/>
      <c r="S73" s="46"/>
      <c r="T73" s="46"/>
      <c r="U73" s="46"/>
      <c r="V73" s="46"/>
      <c r="W73" s="46"/>
      <c r="X73" s="46"/>
      <c r="Y73" s="46"/>
    </row>
    <row r="74" spans="1:25" s="150" customFormat="1" outlineLevel="1" x14ac:dyDescent="0.25">
      <c r="A74" s="341"/>
      <c r="B74" s="279"/>
      <c r="C74" s="276"/>
      <c r="D74" s="277"/>
      <c r="E74" s="277"/>
      <c r="F74" s="277"/>
      <c r="G74" s="277"/>
      <c r="H74" s="277"/>
      <c r="I74" s="277"/>
      <c r="J74" s="277"/>
      <c r="K74" s="277"/>
      <c r="L74" s="277"/>
      <c r="M74" s="277"/>
      <c r="N74" s="277"/>
      <c r="O74" s="277"/>
      <c r="P74" s="47"/>
      <c r="Q74" s="46"/>
      <c r="R74" s="46"/>
      <c r="S74" s="46"/>
      <c r="T74" s="46"/>
      <c r="U74" s="46"/>
      <c r="V74" s="46"/>
      <c r="W74" s="46"/>
      <c r="X74" s="46"/>
      <c r="Y74" s="46"/>
    </row>
    <row r="75" spans="1:25" s="150" customFormat="1" outlineLevel="1" x14ac:dyDescent="0.25">
      <c r="A75" s="341"/>
      <c r="B75" s="279"/>
      <c r="C75" s="276"/>
      <c r="D75" s="277"/>
      <c r="E75" s="277"/>
      <c r="F75" s="277"/>
      <c r="G75" s="277"/>
      <c r="H75" s="277"/>
      <c r="I75" s="277"/>
      <c r="J75" s="277"/>
      <c r="K75" s="277"/>
      <c r="L75" s="277"/>
      <c r="M75" s="277"/>
      <c r="N75" s="277"/>
      <c r="O75" s="277"/>
      <c r="P75" s="47"/>
      <c r="Q75" s="46"/>
      <c r="R75" s="46"/>
      <c r="S75" s="46"/>
      <c r="T75" s="46"/>
      <c r="U75" s="46"/>
      <c r="V75" s="46"/>
      <c r="W75" s="46"/>
      <c r="X75" s="46"/>
      <c r="Y75" s="46"/>
    </row>
    <row r="76" spans="1:25" s="150" customFormat="1" outlineLevel="1" x14ac:dyDescent="0.25">
      <c r="A76" s="341"/>
      <c r="B76" s="280"/>
      <c r="C76" s="276"/>
      <c r="D76" s="277"/>
      <c r="E76" s="277"/>
      <c r="F76" s="277"/>
      <c r="G76" s="277"/>
      <c r="H76" s="277"/>
      <c r="I76" s="277"/>
      <c r="J76" s="277"/>
      <c r="K76" s="277"/>
      <c r="L76" s="277"/>
      <c r="M76" s="277"/>
      <c r="N76" s="277"/>
      <c r="O76" s="277"/>
      <c r="P76" s="47"/>
      <c r="Q76" s="46"/>
      <c r="R76" s="46"/>
      <c r="S76" s="46"/>
      <c r="T76" s="46"/>
      <c r="U76" s="46"/>
      <c r="V76" s="46"/>
      <c r="W76" s="46"/>
      <c r="X76" s="46"/>
      <c r="Y76" s="46"/>
    </row>
    <row r="77" spans="1:25" s="150" customFormat="1" ht="6" customHeight="1" outlineLevel="1" x14ac:dyDescent="0.25">
      <c r="A77" s="341"/>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5">
      <c r="A78" s="341"/>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341"/>
      <c r="B79" s="278" t="s">
        <v>34</v>
      </c>
      <c r="C79" s="276"/>
      <c r="D79" s="277"/>
      <c r="E79" s="277"/>
      <c r="F79" s="277"/>
      <c r="G79" s="277"/>
      <c r="H79" s="277"/>
      <c r="I79" s="277"/>
      <c r="J79" s="277"/>
      <c r="K79" s="277"/>
      <c r="L79" s="277"/>
      <c r="M79" s="277"/>
      <c r="N79" s="277"/>
      <c r="O79" s="277"/>
      <c r="P79" s="47"/>
      <c r="Q79" s="46"/>
      <c r="R79" s="46"/>
      <c r="S79" s="46"/>
      <c r="T79" s="46"/>
      <c r="U79" s="46"/>
      <c r="V79" s="46"/>
      <c r="W79" s="46"/>
      <c r="X79" s="46"/>
      <c r="Y79" s="46"/>
    </row>
    <row r="80" spans="1:25" s="150" customFormat="1" outlineLevel="1" x14ac:dyDescent="0.25">
      <c r="A80" s="341"/>
      <c r="B80" s="279"/>
      <c r="C80" s="276"/>
      <c r="D80" s="277"/>
      <c r="E80" s="277"/>
      <c r="F80" s="277"/>
      <c r="G80" s="277"/>
      <c r="H80" s="277"/>
      <c r="I80" s="277"/>
      <c r="J80" s="277"/>
      <c r="K80" s="277"/>
      <c r="L80" s="277"/>
      <c r="M80" s="277"/>
      <c r="N80" s="277"/>
      <c r="O80" s="277"/>
      <c r="P80" s="47"/>
      <c r="Q80" s="46"/>
      <c r="R80" s="46"/>
      <c r="S80" s="46"/>
      <c r="T80" s="46"/>
      <c r="U80" s="46"/>
      <c r="V80" s="46"/>
      <c r="W80" s="46"/>
      <c r="X80" s="46"/>
      <c r="Y80" s="46"/>
    </row>
    <row r="81" spans="1:25" s="150" customFormat="1" outlineLevel="1" x14ac:dyDescent="0.25">
      <c r="A81" s="341"/>
      <c r="B81" s="279"/>
      <c r="C81" s="276"/>
      <c r="D81" s="277"/>
      <c r="E81" s="277"/>
      <c r="F81" s="277"/>
      <c r="G81" s="277"/>
      <c r="H81" s="277"/>
      <c r="I81" s="277"/>
      <c r="J81" s="277"/>
      <c r="K81" s="277"/>
      <c r="L81" s="277"/>
      <c r="M81" s="277"/>
      <c r="N81" s="277"/>
      <c r="O81" s="277"/>
      <c r="P81" s="47"/>
      <c r="Q81" s="46"/>
      <c r="R81" s="46"/>
      <c r="S81" s="46"/>
      <c r="T81" s="46"/>
      <c r="U81" s="46"/>
      <c r="V81" s="46"/>
      <c r="W81" s="46"/>
      <c r="X81" s="46"/>
      <c r="Y81" s="46"/>
    </row>
    <row r="82" spans="1:25" s="150" customFormat="1" outlineLevel="1" x14ac:dyDescent="0.25">
      <c r="A82" s="341"/>
      <c r="B82" s="198"/>
      <c r="C82" s="276"/>
      <c r="D82" s="277"/>
      <c r="E82" s="277"/>
      <c r="F82" s="277"/>
      <c r="G82" s="277"/>
      <c r="H82" s="277"/>
      <c r="I82" s="277"/>
      <c r="J82" s="277"/>
      <c r="K82" s="277"/>
      <c r="L82" s="277"/>
      <c r="M82" s="277"/>
      <c r="N82" s="277"/>
      <c r="O82" s="277"/>
      <c r="P82" s="47"/>
      <c r="Q82" s="46"/>
      <c r="R82" s="46"/>
      <c r="S82" s="46"/>
      <c r="T82" s="46"/>
      <c r="U82" s="46"/>
      <c r="V82" s="46"/>
      <c r="W82" s="46"/>
      <c r="X82" s="46"/>
      <c r="Y82" s="46"/>
    </row>
    <row r="83" spans="1:25" s="150" customFormat="1" outlineLevel="1" x14ac:dyDescent="0.25">
      <c r="A83" s="341"/>
      <c r="B83" s="116" t="str">
        <f>Notes!B14</f>
        <v>Note 6</v>
      </c>
      <c r="C83" s="276"/>
      <c r="D83" s="277"/>
      <c r="E83" s="277"/>
      <c r="F83" s="277"/>
      <c r="G83" s="277"/>
      <c r="H83" s="277"/>
      <c r="I83" s="277"/>
      <c r="J83" s="277"/>
      <c r="K83" s="277"/>
      <c r="L83" s="277"/>
      <c r="M83" s="277"/>
      <c r="N83" s="277"/>
      <c r="O83" s="277"/>
      <c r="P83" s="47"/>
      <c r="Q83" s="46"/>
      <c r="R83" s="46"/>
      <c r="S83" s="46"/>
      <c r="T83" s="46"/>
      <c r="U83" s="46"/>
      <c r="V83" s="46"/>
      <c r="W83" s="46"/>
      <c r="X83" s="46"/>
      <c r="Y83" s="46"/>
    </row>
    <row r="84" spans="1:25" s="150" customFormat="1" ht="10.5" customHeight="1" outlineLevel="1" x14ac:dyDescent="0.25">
      <c r="A84" s="341"/>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5">
      <c r="A85" s="341"/>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341"/>
      <c r="B86" s="103" t="s">
        <v>6</v>
      </c>
      <c r="C86" s="285" t="s">
        <v>38</v>
      </c>
      <c r="D86" s="285"/>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5">
      <c r="A87" s="341"/>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3">
      <c r="A88" s="342"/>
      <c r="B88" s="118" t="s">
        <v>44</v>
      </c>
      <c r="C88" s="298"/>
      <c r="D88" s="299"/>
      <c r="E88" s="299"/>
      <c r="F88" s="299"/>
      <c r="G88" s="299"/>
      <c r="H88" s="299"/>
      <c r="I88" s="299"/>
      <c r="J88" s="299"/>
      <c r="K88" s="299"/>
      <c r="L88" s="299"/>
      <c r="M88" s="299"/>
      <c r="N88" s="299"/>
      <c r="O88" s="299"/>
      <c r="P88" s="47"/>
      <c r="Q88" s="46"/>
      <c r="R88" s="46"/>
      <c r="S88" s="46"/>
      <c r="T88" s="46"/>
      <c r="U88" s="46"/>
      <c r="V88" s="46"/>
      <c r="W88" s="46"/>
      <c r="X88" s="46"/>
      <c r="Y88" s="46"/>
    </row>
    <row r="89" spans="1:25" s="150" customFormat="1" ht="6" customHeight="1" outlineLevel="1" x14ac:dyDescent="0.25">
      <c r="A89" s="273"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5">
      <c r="A90" s="274"/>
      <c r="B90" s="287" t="s">
        <v>90</v>
      </c>
      <c r="C90" s="287"/>
      <c r="D90" s="287"/>
      <c r="E90" s="287"/>
      <c r="F90" s="287"/>
      <c r="G90" s="300"/>
      <c r="H90" s="285" t="s">
        <v>38</v>
      </c>
      <c r="I90" s="285"/>
      <c r="J90" s="203"/>
      <c r="K90" s="203"/>
      <c r="L90" s="203"/>
      <c r="M90" s="203"/>
      <c r="N90" s="203"/>
      <c r="O90" s="65"/>
      <c r="P90" s="47"/>
      <c r="Q90" s="46"/>
      <c r="R90" s="46"/>
      <c r="S90" s="46"/>
      <c r="T90" s="46"/>
      <c r="U90" s="46"/>
      <c r="V90" s="46"/>
      <c r="W90" s="46"/>
      <c r="X90" s="46"/>
      <c r="Y90" s="46"/>
    </row>
    <row r="91" spans="1:25" s="150" customFormat="1" ht="6" customHeight="1" outlineLevel="1" x14ac:dyDescent="0.25">
      <c r="A91" s="274"/>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5">
      <c r="A92" s="274"/>
      <c r="B92" s="301" t="s">
        <v>158</v>
      </c>
      <c r="C92" s="303" t="s">
        <v>101</v>
      </c>
      <c r="D92" s="304"/>
      <c r="E92" s="298"/>
      <c r="F92" s="299"/>
      <c r="G92" s="65"/>
      <c r="H92" s="304" t="s">
        <v>173</v>
      </c>
      <c r="I92" s="304"/>
      <c r="J92" s="298"/>
      <c r="K92" s="299"/>
      <c r="L92" s="299"/>
      <c r="M92" s="299"/>
      <c r="N92" s="299"/>
      <c r="O92" s="299"/>
      <c r="P92" s="47"/>
      <c r="Q92" s="46"/>
      <c r="R92" s="46"/>
      <c r="S92" s="46"/>
      <c r="T92" s="46"/>
      <c r="U92" s="46"/>
      <c r="V92" s="46"/>
      <c r="W92" s="46"/>
      <c r="X92" s="46"/>
      <c r="Y92" s="46"/>
    </row>
    <row r="93" spans="1:25" s="150" customFormat="1" ht="8.25" customHeight="1" outlineLevel="1" x14ac:dyDescent="0.25">
      <c r="A93" s="274"/>
      <c r="B93" s="302"/>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5">
      <c r="A94" s="274"/>
      <c r="B94" s="305" t="str">
        <f>Notes!B18</f>
        <v>Note 8</v>
      </c>
      <c r="C94" s="306" t="s">
        <v>169</v>
      </c>
      <c r="D94" s="307"/>
      <c r="E94" s="307"/>
      <c r="F94" s="307"/>
      <c r="G94" s="307"/>
      <c r="H94" s="307"/>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5">
      <c r="A95" s="274"/>
      <c r="B95" s="305"/>
      <c r="C95" s="204"/>
      <c r="D95" s="204"/>
      <c r="E95" s="204"/>
      <c r="F95" s="204"/>
      <c r="G95" s="204"/>
      <c r="H95" s="204"/>
      <c r="I95" s="204"/>
      <c r="J95" s="204"/>
      <c r="K95" s="204"/>
      <c r="L95" s="204"/>
      <c r="M95" s="204"/>
      <c r="N95" s="304" t="s">
        <v>172</v>
      </c>
      <c r="O95" s="304"/>
      <c r="P95" s="47"/>
      <c r="Q95" s="46"/>
      <c r="R95" s="46"/>
      <c r="S95" s="46"/>
      <c r="T95" s="46"/>
      <c r="U95" s="46"/>
      <c r="V95" s="46"/>
      <c r="W95" s="46"/>
      <c r="X95" s="46"/>
      <c r="Y95" s="46"/>
    </row>
    <row r="96" spans="1:25" s="150" customFormat="1" ht="45" customHeight="1" outlineLevel="1" x14ac:dyDescent="0.25">
      <c r="A96" s="274"/>
      <c r="B96" s="305"/>
      <c r="C96" s="303" t="s">
        <v>102</v>
      </c>
      <c r="D96" s="304"/>
      <c r="E96" s="347" t="s">
        <v>103</v>
      </c>
      <c r="F96" s="347"/>
      <c r="G96" s="328"/>
      <c r="H96" s="328"/>
      <c r="I96" s="328"/>
      <c r="J96" s="328"/>
      <c r="K96" s="328"/>
      <c r="L96" s="328"/>
      <c r="M96" s="328"/>
      <c r="N96" s="328"/>
      <c r="O96" s="328"/>
      <c r="P96" s="47"/>
      <c r="Q96" s="46"/>
      <c r="R96" s="46"/>
      <c r="S96" s="46"/>
      <c r="T96" s="46"/>
      <c r="U96" s="46"/>
      <c r="V96" s="46"/>
      <c r="W96" s="46"/>
      <c r="X96" s="46"/>
      <c r="Y96" s="46"/>
    </row>
    <row r="97" spans="1:25" s="150" customFormat="1" ht="30" customHeight="1" outlineLevel="1" x14ac:dyDescent="0.25">
      <c r="A97" s="274"/>
      <c r="B97" s="305"/>
      <c r="C97" s="303"/>
      <c r="D97" s="304"/>
      <c r="E97" s="283" t="s">
        <v>104</v>
      </c>
      <c r="F97" s="284"/>
      <c r="G97" s="285" t="s">
        <v>3</v>
      </c>
      <c r="H97" s="285"/>
      <c r="I97" s="286"/>
      <c r="J97" s="286"/>
      <c r="K97" s="286"/>
      <c r="L97" s="286"/>
      <c r="M97" s="286"/>
      <c r="N97" s="286"/>
      <c r="O97" s="286"/>
      <c r="P97" s="47"/>
      <c r="Q97" s="46"/>
      <c r="R97" s="46"/>
      <c r="S97" s="46"/>
      <c r="T97" s="46"/>
      <c r="U97" s="46"/>
      <c r="V97" s="46"/>
      <c r="W97" s="46"/>
      <c r="X97" s="46"/>
      <c r="Y97" s="46"/>
    </row>
    <row r="98" spans="1:25" s="150" customFormat="1" ht="45" customHeight="1" outlineLevel="1" x14ac:dyDescent="0.25">
      <c r="A98" s="274"/>
      <c r="B98" s="305"/>
      <c r="C98" s="303"/>
      <c r="D98" s="304"/>
      <c r="E98" s="347" t="s">
        <v>105</v>
      </c>
      <c r="F98" s="347"/>
      <c r="G98" s="350"/>
      <c r="H98" s="350"/>
      <c r="I98" s="328"/>
      <c r="J98" s="328"/>
      <c r="K98" s="328"/>
      <c r="L98" s="328"/>
      <c r="M98" s="328"/>
      <c r="N98" s="328"/>
      <c r="O98" s="328"/>
      <c r="P98" s="47"/>
      <c r="Q98" s="46"/>
      <c r="R98" s="46"/>
      <c r="S98" s="46"/>
      <c r="T98" s="46"/>
      <c r="U98" s="46"/>
      <c r="V98" s="46"/>
      <c r="W98" s="46"/>
      <c r="X98" s="46"/>
      <c r="Y98" s="46"/>
    </row>
    <row r="99" spans="1:25" s="150" customFormat="1" ht="30" customHeight="1" outlineLevel="1" x14ac:dyDescent="0.25">
      <c r="A99" s="274"/>
      <c r="B99" s="305"/>
      <c r="C99" s="303"/>
      <c r="D99" s="304"/>
      <c r="E99" s="283" t="s">
        <v>104</v>
      </c>
      <c r="F99" s="284"/>
      <c r="G99" s="285" t="s">
        <v>3</v>
      </c>
      <c r="H99" s="285"/>
      <c r="I99" s="286"/>
      <c r="J99" s="286"/>
      <c r="K99" s="286"/>
      <c r="L99" s="286"/>
      <c r="M99" s="286"/>
      <c r="N99" s="286"/>
      <c r="O99" s="286"/>
      <c r="P99" s="47"/>
      <c r="Q99" s="46"/>
      <c r="R99" s="46"/>
      <c r="S99" s="46"/>
      <c r="T99" s="46"/>
      <c r="U99" s="46"/>
      <c r="V99" s="46"/>
      <c r="W99" s="46"/>
      <c r="X99" s="46"/>
      <c r="Y99" s="46"/>
    </row>
    <row r="100" spans="1:25" s="150" customFormat="1" ht="8.25" customHeight="1" outlineLevel="1" x14ac:dyDescent="0.25">
      <c r="A100" s="274"/>
      <c r="B100" s="305"/>
      <c r="C100" s="204"/>
      <c r="D100" s="204"/>
      <c r="E100" s="204"/>
      <c r="F100" s="204"/>
      <c r="G100" s="204"/>
      <c r="H100" s="204"/>
      <c r="I100" s="204"/>
      <c r="J100" s="204"/>
      <c r="K100" s="204"/>
      <c r="L100" s="204"/>
      <c r="M100" s="204"/>
      <c r="N100" s="286"/>
      <c r="O100" s="286"/>
      <c r="P100" s="47"/>
      <c r="Q100" s="46"/>
      <c r="R100" s="46"/>
      <c r="S100" s="46"/>
      <c r="T100" s="46"/>
      <c r="U100" s="46"/>
      <c r="V100" s="46"/>
      <c r="W100" s="46"/>
      <c r="X100" s="46"/>
      <c r="Y100" s="46"/>
    </row>
    <row r="101" spans="1:25" s="150" customFormat="1" ht="60" customHeight="1" outlineLevel="1" x14ac:dyDescent="0.25">
      <c r="A101" s="274"/>
      <c r="B101" s="305"/>
      <c r="C101" s="303" t="s">
        <v>170</v>
      </c>
      <c r="D101" s="304"/>
      <c r="E101" s="285"/>
      <c r="F101" s="285"/>
      <c r="G101" s="285"/>
      <c r="H101" s="285"/>
      <c r="I101" s="285"/>
      <c r="J101" s="285"/>
      <c r="K101" s="285"/>
      <c r="L101" s="285"/>
      <c r="M101" s="285"/>
      <c r="N101" s="285"/>
      <c r="O101" s="285"/>
      <c r="P101" s="47"/>
      <c r="Q101" s="46"/>
      <c r="R101" s="46"/>
      <c r="S101" s="46"/>
      <c r="T101" s="46"/>
      <c r="U101" s="46"/>
      <c r="V101" s="46"/>
      <c r="W101" s="46"/>
      <c r="X101" s="46"/>
      <c r="Y101" s="46"/>
    </row>
    <row r="102" spans="1:25" s="150" customFormat="1" ht="8.25" customHeight="1" outlineLevel="1" x14ac:dyDescent="0.25">
      <c r="A102" s="274"/>
      <c r="B102" s="305"/>
      <c r="C102" s="287"/>
      <c r="D102" s="287"/>
      <c r="E102" s="287"/>
      <c r="F102" s="287"/>
      <c r="G102" s="287"/>
      <c r="H102" s="287"/>
      <c r="I102" s="287"/>
      <c r="J102" s="287"/>
      <c r="K102" s="287"/>
      <c r="L102" s="287"/>
      <c r="M102" s="287"/>
      <c r="N102" s="287"/>
      <c r="O102" s="287"/>
      <c r="P102" s="47"/>
      <c r="Q102" s="46"/>
      <c r="R102" s="46"/>
      <c r="S102" s="46"/>
      <c r="T102" s="46"/>
      <c r="U102" s="46"/>
      <c r="V102" s="46"/>
      <c r="W102" s="46"/>
      <c r="X102" s="46"/>
      <c r="Y102" s="46"/>
    </row>
    <row r="103" spans="1:25" s="150" customFormat="1" ht="30" customHeight="1" outlineLevel="1" x14ac:dyDescent="0.25">
      <c r="A103" s="274"/>
      <c r="B103" s="305"/>
      <c r="C103" s="204"/>
      <c r="D103" s="204"/>
      <c r="E103" s="204"/>
      <c r="F103" s="204"/>
      <c r="G103" s="204"/>
      <c r="H103" s="204"/>
      <c r="I103" s="204"/>
      <c r="J103" s="204"/>
      <c r="K103" s="204"/>
      <c r="L103" s="204"/>
      <c r="M103" s="204"/>
      <c r="N103" s="304" t="s">
        <v>172</v>
      </c>
      <c r="O103" s="304"/>
      <c r="P103" s="47"/>
      <c r="Q103" s="46"/>
      <c r="R103" s="46"/>
      <c r="S103" s="46"/>
      <c r="T103" s="46"/>
      <c r="U103" s="46"/>
      <c r="V103" s="46"/>
      <c r="W103" s="46"/>
      <c r="X103" s="46"/>
      <c r="Y103" s="46"/>
    </row>
    <row r="104" spans="1:25" s="150" customFormat="1" ht="45" customHeight="1" outlineLevel="1" x14ac:dyDescent="0.25">
      <c r="A104" s="274"/>
      <c r="B104" s="305"/>
      <c r="C104" s="343" t="s">
        <v>106</v>
      </c>
      <c r="D104" s="344"/>
      <c r="E104" s="347" t="s">
        <v>107</v>
      </c>
      <c r="F104" s="347"/>
      <c r="G104" s="328"/>
      <c r="H104" s="328"/>
      <c r="I104" s="328"/>
      <c r="J104" s="328"/>
      <c r="K104" s="328"/>
      <c r="L104" s="328"/>
      <c r="M104" s="328"/>
      <c r="N104" s="328"/>
      <c r="O104" s="328"/>
      <c r="P104" s="47"/>
      <c r="Q104" s="46"/>
      <c r="R104" s="46"/>
      <c r="S104" s="46"/>
      <c r="T104" s="46"/>
      <c r="U104" s="46"/>
      <c r="V104" s="46"/>
      <c r="W104" s="46"/>
      <c r="X104" s="46"/>
      <c r="Y104" s="46"/>
    </row>
    <row r="105" spans="1:25" s="150" customFormat="1" ht="30" customHeight="1" outlineLevel="1" x14ac:dyDescent="0.25">
      <c r="A105" s="274"/>
      <c r="B105" s="305"/>
      <c r="C105" s="345"/>
      <c r="D105" s="346"/>
      <c r="E105" s="283" t="s">
        <v>104</v>
      </c>
      <c r="F105" s="284"/>
      <c r="G105" s="285" t="s">
        <v>3</v>
      </c>
      <c r="H105" s="285"/>
      <c r="I105" s="348"/>
      <c r="J105" s="349"/>
      <c r="K105" s="349"/>
      <c r="L105" s="349"/>
      <c r="M105" s="349"/>
      <c r="N105" s="349"/>
      <c r="O105" s="349"/>
      <c r="P105" s="47"/>
      <c r="Q105" s="46"/>
      <c r="R105" s="46"/>
      <c r="S105" s="46"/>
      <c r="T105" s="46"/>
      <c r="U105" s="46"/>
      <c r="V105" s="46"/>
      <c r="W105" s="46"/>
      <c r="X105" s="46"/>
      <c r="Y105" s="46"/>
    </row>
    <row r="106" spans="1:25" s="150" customFormat="1" ht="6" customHeight="1" outlineLevel="1" x14ac:dyDescent="0.25">
      <c r="A106" s="274"/>
      <c r="B106" s="210"/>
      <c r="C106" s="286"/>
      <c r="D106" s="286"/>
      <c r="E106" s="286"/>
      <c r="F106" s="286"/>
      <c r="G106" s="286"/>
      <c r="H106" s="286"/>
      <c r="I106" s="286"/>
      <c r="J106" s="286"/>
      <c r="K106" s="286"/>
      <c r="L106" s="286"/>
      <c r="M106" s="286"/>
      <c r="N106" s="286"/>
      <c r="O106" s="286"/>
      <c r="P106" s="47"/>
      <c r="Q106" s="46"/>
      <c r="R106" s="46"/>
      <c r="S106" s="46"/>
      <c r="T106" s="46"/>
      <c r="U106" s="46"/>
      <c r="V106" s="46"/>
      <c r="W106" s="46"/>
      <c r="X106" s="46"/>
      <c r="Y106" s="46"/>
    </row>
    <row r="107" spans="1:25" s="150" customFormat="1" ht="25.5" customHeight="1" outlineLevel="1" x14ac:dyDescent="0.25">
      <c r="A107" s="274"/>
      <c r="B107" s="305" t="str">
        <f>Notes!B20</f>
        <v>Note 9</v>
      </c>
      <c r="C107" s="306" t="s">
        <v>178</v>
      </c>
      <c r="D107" s="307"/>
      <c r="E107" s="307"/>
      <c r="F107" s="307"/>
      <c r="G107" s="307"/>
      <c r="H107" s="307"/>
      <c r="I107" s="330"/>
      <c r="J107" s="286"/>
      <c r="K107" s="286"/>
      <c r="L107" s="286"/>
      <c r="M107" s="286"/>
      <c r="N107" s="286"/>
      <c r="O107" s="286"/>
      <c r="P107" s="47"/>
      <c r="Q107" s="46"/>
      <c r="R107" s="46"/>
      <c r="S107" s="46"/>
      <c r="T107" s="46"/>
      <c r="U107" s="46"/>
      <c r="V107" s="46"/>
      <c r="W107" s="46"/>
      <c r="X107" s="46"/>
      <c r="Y107" s="46"/>
    </row>
    <row r="108" spans="1:25" s="150" customFormat="1" ht="6" customHeight="1" outlineLevel="1" x14ac:dyDescent="0.25">
      <c r="A108" s="274"/>
      <c r="B108" s="305"/>
      <c r="C108" s="287"/>
      <c r="D108" s="287"/>
      <c r="E108" s="287"/>
      <c r="F108" s="287"/>
      <c r="G108" s="287"/>
      <c r="H108" s="287"/>
      <c r="I108" s="287"/>
      <c r="J108" s="287"/>
      <c r="K108" s="287"/>
      <c r="L108" s="287"/>
      <c r="M108" s="287"/>
      <c r="N108" s="287"/>
      <c r="O108" s="287"/>
      <c r="P108" s="47"/>
      <c r="Q108" s="46"/>
      <c r="R108" s="46"/>
      <c r="S108" s="46"/>
      <c r="T108" s="46"/>
      <c r="U108" s="46"/>
      <c r="V108" s="46"/>
      <c r="W108" s="46"/>
      <c r="X108" s="46"/>
      <c r="Y108" s="46"/>
    </row>
    <row r="109" spans="1:25" s="150" customFormat="1" ht="45" customHeight="1" outlineLevel="1" thickBot="1" x14ac:dyDescent="0.3">
      <c r="A109" s="275"/>
      <c r="B109" s="329"/>
      <c r="C109" s="299"/>
      <c r="D109" s="299"/>
      <c r="E109" s="299"/>
      <c r="F109" s="299"/>
      <c r="G109" s="299"/>
      <c r="H109" s="299"/>
      <c r="I109" s="299"/>
      <c r="J109" s="299"/>
      <c r="K109" s="299"/>
      <c r="L109" s="299"/>
      <c r="M109" s="299"/>
      <c r="N109" s="299"/>
      <c r="O109" s="299"/>
      <c r="P109" s="47"/>
      <c r="Q109" s="46"/>
      <c r="R109" s="46"/>
      <c r="S109" s="46"/>
      <c r="T109" s="46"/>
      <c r="U109" s="46"/>
      <c r="V109" s="46"/>
      <c r="W109" s="46"/>
      <c r="X109" s="46"/>
      <c r="Y109" s="46"/>
    </row>
    <row r="110" spans="1:25" s="150" customFormat="1" ht="6" customHeight="1" outlineLevel="1" x14ac:dyDescent="0.25">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281" t="s">
        <v>1</v>
      </c>
      <c r="D112" s="282"/>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3" outlineLevel="1" x14ac:dyDescent="0.25">
      <c r="A113" s="56"/>
      <c r="B113" s="120" t="s">
        <v>98</v>
      </c>
      <c r="C113" s="298"/>
      <c r="D113" s="299"/>
      <c r="E113" s="299"/>
      <c r="F113" s="299"/>
      <c r="G113" s="299"/>
      <c r="H113" s="299"/>
      <c r="I113" s="299"/>
      <c r="J113" s="299"/>
      <c r="K113" s="299"/>
      <c r="L113" s="299"/>
      <c r="M113" s="299"/>
      <c r="N113" s="299"/>
      <c r="O113" s="299"/>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19"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20"/>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5">
      <c r="A118" s="320"/>
      <c r="B118" s="59" t="s">
        <v>182</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5">
      <c r="A119" s="320"/>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5">
      <c r="A120" s="320"/>
      <c r="B120" s="278" t="s">
        <v>68</v>
      </c>
      <c r="C120" s="299"/>
      <c r="D120" s="299"/>
      <c r="E120" s="299"/>
      <c r="F120" s="299"/>
      <c r="G120" s="299"/>
      <c r="H120" s="299"/>
      <c r="I120" s="299"/>
      <c r="J120" s="299"/>
      <c r="K120" s="299"/>
      <c r="L120" s="299"/>
      <c r="M120" s="299"/>
      <c r="N120" s="299"/>
      <c r="O120" s="299"/>
      <c r="P120" s="47"/>
      <c r="Q120" s="46"/>
      <c r="R120" s="46"/>
      <c r="S120" s="46"/>
      <c r="T120" s="46"/>
      <c r="U120" s="46"/>
      <c r="V120" s="46"/>
      <c r="W120" s="46"/>
      <c r="X120" s="46"/>
      <c r="Y120" s="46"/>
    </row>
    <row r="121" spans="1:25" s="150" customFormat="1" outlineLevel="1" x14ac:dyDescent="0.25">
      <c r="A121" s="320"/>
      <c r="B121" s="279"/>
      <c r="C121" s="299"/>
      <c r="D121" s="299"/>
      <c r="E121" s="299"/>
      <c r="F121" s="299"/>
      <c r="G121" s="299"/>
      <c r="H121" s="299"/>
      <c r="I121" s="299"/>
      <c r="J121" s="299"/>
      <c r="K121" s="299"/>
      <c r="L121" s="299"/>
      <c r="M121" s="299"/>
      <c r="N121" s="299"/>
      <c r="O121" s="299"/>
      <c r="P121" s="47"/>
      <c r="Q121" s="46"/>
      <c r="R121" s="46"/>
      <c r="S121" s="46"/>
      <c r="T121" s="46"/>
      <c r="U121" s="46"/>
      <c r="V121" s="46"/>
      <c r="W121" s="46"/>
      <c r="X121" s="46"/>
      <c r="Y121" s="46"/>
    </row>
    <row r="122" spans="1:25" s="150" customFormat="1" outlineLevel="1" x14ac:dyDescent="0.25">
      <c r="A122" s="320"/>
      <c r="B122" s="279"/>
      <c r="C122" s="299"/>
      <c r="D122" s="299"/>
      <c r="E122" s="299"/>
      <c r="F122" s="299"/>
      <c r="G122" s="299"/>
      <c r="H122" s="299"/>
      <c r="I122" s="299"/>
      <c r="J122" s="299"/>
      <c r="K122" s="299"/>
      <c r="L122" s="299"/>
      <c r="M122" s="299"/>
      <c r="N122" s="299"/>
      <c r="O122" s="299"/>
      <c r="P122" s="47"/>
      <c r="Q122" s="46"/>
      <c r="R122" s="46"/>
      <c r="S122" s="46"/>
      <c r="T122" s="46"/>
      <c r="U122" s="46"/>
      <c r="V122" s="46"/>
      <c r="W122" s="46"/>
      <c r="X122" s="46"/>
      <c r="Y122" s="46"/>
    </row>
    <row r="123" spans="1:25" s="150" customFormat="1" outlineLevel="1" x14ac:dyDescent="0.25">
      <c r="A123" s="320"/>
      <c r="B123" s="279"/>
      <c r="C123" s="299"/>
      <c r="D123" s="299"/>
      <c r="E123" s="299"/>
      <c r="F123" s="299"/>
      <c r="G123" s="299"/>
      <c r="H123" s="299"/>
      <c r="I123" s="299"/>
      <c r="J123" s="299"/>
      <c r="K123" s="299"/>
      <c r="L123" s="299"/>
      <c r="M123" s="299"/>
      <c r="N123" s="299"/>
      <c r="O123" s="299"/>
      <c r="P123" s="47"/>
      <c r="Q123" s="46"/>
      <c r="R123" s="46"/>
      <c r="S123" s="46"/>
      <c r="T123" s="46"/>
      <c r="U123" s="46"/>
      <c r="V123" s="46"/>
      <c r="W123" s="46"/>
      <c r="X123" s="46"/>
      <c r="Y123" s="46"/>
    </row>
    <row r="124" spans="1:25" s="150" customFormat="1" outlineLevel="1" x14ac:dyDescent="0.25">
      <c r="A124" s="320"/>
      <c r="B124" s="279"/>
      <c r="C124" s="299"/>
      <c r="D124" s="299"/>
      <c r="E124" s="299"/>
      <c r="F124" s="299"/>
      <c r="G124" s="299"/>
      <c r="H124" s="299"/>
      <c r="I124" s="299"/>
      <c r="J124" s="299"/>
      <c r="K124" s="299"/>
      <c r="L124" s="299"/>
      <c r="M124" s="299"/>
      <c r="N124" s="299"/>
      <c r="O124" s="299"/>
      <c r="P124" s="47"/>
      <c r="Q124" s="46"/>
      <c r="R124" s="46"/>
      <c r="S124" s="46"/>
      <c r="T124" s="46"/>
      <c r="U124" s="46"/>
      <c r="V124" s="46"/>
      <c r="W124" s="46"/>
      <c r="X124" s="46"/>
      <c r="Y124" s="46"/>
    </row>
    <row r="125" spans="1:25" s="150" customFormat="1" outlineLevel="1" x14ac:dyDescent="0.25">
      <c r="A125" s="320"/>
      <c r="B125" s="280"/>
      <c r="C125" s="299"/>
      <c r="D125" s="299"/>
      <c r="E125" s="299"/>
      <c r="F125" s="299"/>
      <c r="G125" s="299"/>
      <c r="H125" s="299"/>
      <c r="I125" s="299"/>
      <c r="J125" s="299"/>
      <c r="K125" s="299"/>
      <c r="L125" s="299"/>
      <c r="M125" s="299"/>
      <c r="N125" s="299"/>
      <c r="O125" s="299"/>
      <c r="P125" s="47"/>
      <c r="Q125" s="46"/>
      <c r="R125" s="46"/>
      <c r="S125" s="46"/>
      <c r="T125" s="46"/>
      <c r="U125" s="46"/>
      <c r="V125" s="46"/>
      <c r="W125" s="46"/>
      <c r="X125" s="46"/>
      <c r="Y125" s="46"/>
    </row>
    <row r="126" spans="1:25" s="150" customFormat="1" ht="6" customHeight="1" outlineLevel="1" thickBot="1" x14ac:dyDescent="0.3">
      <c r="A126" s="321"/>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3">
      <c r="A130" s="64"/>
      <c r="B130" s="316" t="s">
        <v>156</v>
      </c>
      <c r="C130" s="317"/>
      <c r="D130" s="317"/>
      <c r="E130" s="317"/>
      <c r="F130" s="317"/>
      <c r="G130" s="317"/>
      <c r="H130" s="317"/>
      <c r="I130" s="317"/>
      <c r="J130" s="317"/>
      <c r="K130" s="317"/>
      <c r="L130" s="317"/>
      <c r="M130" s="317"/>
      <c r="N130" s="317"/>
      <c r="O130" s="318"/>
      <c r="P130" s="47"/>
      <c r="Q130" s="46" t="s">
        <v>58</v>
      </c>
      <c r="R130" s="46"/>
      <c r="S130" s="46"/>
      <c r="T130" s="46"/>
      <c r="U130" s="46"/>
      <c r="V130" s="46"/>
      <c r="W130" s="46"/>
      <c r="X130" s="46"/>
      <c r="Y130" s="46"/>
    </row>
    <row r="131" spans="1:25" s="150" customFormat="1" ht="6" customHeight="1" outlineLevel="1" thickBot="1" x14ac:dyDescent="0.3">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5">
      <c r="A132" s="319"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5">
      <c r="A133" s="320"/>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5">
      <c r="A134" s="320"/>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5">
      <c r="A135" s="320"/>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5">
      <c r="A136" s="320"/>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3">
      <c r="A137" s="321"/>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5">
      <c r="A138" s="319"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5">
      <c r="A139" s="320"/>
      <c r="B139" s="197" t="s">
        <v>48</v>
      </c>
      <c r="C139" s="335" t="s">
        <v>109</v>
      </c>
      <c r="D139" s="336"/>
      <c r="E139" s="336"/>
      <c r="F139" s="337"/>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320"/>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320"/>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320"/>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320"/>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320"/>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320"/>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321"/>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5">
      <c r="A147" s="320" t="str">
        <f>Notes!B28</f>
        <v>Note 13</v>
      </c>
      <c r="B147" s="197" t="s">
        <v>62</v>
      </c>
      <c r="C147" s="276" t="s">
        <v>135</v>
      </c>
      <c r="D147" s="277"/>
      <c r="E147" s="277"/>
      <c r="F147" s="277"/>
      <c r="G147" s="277"/>
      <c r="H147" s="277"/>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320"/>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5">
      <c r="A149" s="320"/>
      <c r="B149" s="198"/>
      <c r="C149" s="333">
        <v>4</v>
      </c>
      <c r="D149" s="334"/>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320"/>
      <c r="B150" s="198"/>
      <c r="C150" s="290">
        <v>2</v>
      </c>
      <c r="D150" s="291"/>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320"/>
      <c r="B151" s="198"/>
      <c r="C151" s="338"/>
      <c r="D151" s="339"/>
      <c r="E151" s="339"/>
      <c r="F151" s="339"/>
      <c r="G151" s="339"/>
      <c r="H151" s="339"/>
      <c r="I151" s="339"/>
      <c r="J151" s="339"/>
      <c r="K151" s="339"/>
      <c r="L151" s="339"/>
      <c r="M151" s="339"/>
      <c r="N151" s="339"/>
      <c r="O151" s="339"/>
      <c r="P151" s="47"/>
      <c r="Q151" s="46" t="s">
        <v>136</v>
      </c>
      <c r="R151" s="46"/>
      <c r="S151" s="46"/>
      <c r="T151" s="46"/>
      <c r="U151" s="46"/>
      <c r="V151" s="46"/>
      <c r="W151" s="46"/>
      <c r="X151" s="46"/>
      <c r="Y151" s="46"/>
    </row>
    <row r="152" spans="1:25" s="150" customFormat="1" outlineLevel="1" x14ac:dyDescent="0.25">
      <c r="A152" s="320"/>
      <c r="B152" s="198"/>
      <c r="C152" s="338"/>
      <c r="D152" s="339"/>
      <c r="E152" s="339"/>
      <c r="F152" s="339"/>
      <c r="G152" s="339"/>
      <c r="H152" s="339"/>
      <c r="I152" s="339"/>
      <c r="J152" s="339"/>
      <c r="K152" s="339"/>
      <c r="L152" s="339"/>
      <c r="M152" s="339"/>
      <c r="N152" s="339"/>
      <c r="O152" s="339"/>
      <c r="P152" s="47"/>
      <c r="Q152" s="46" t="s">
        <v>137</v>
      </c>
      <c r="R152" s="46"/>
      <c r="S152" s="46"/>
      <c r="T152" s="46"/>
      <c r="U152" s="46"/>
      <c r="V152" s="46"/>
      <c r="W152" s="46"/>
      <c r="X152" s="46"/>
      <c r="Y152" s="46"/>
    </row>
    <row r="153" spans="1:25" s="150" customFormat="1" outlineLevel="1" x14ac:dyDescent="0.25">
      <c r="A153" s="320"/>
      <c r="B153" s="198"/>
      <c r="C153" s="338"/>
      <c r="D153" s="339"/>
      <c r="E153" s="339"/>
      <c r="F153" s="339"/>
      <c r="G153" s="339"/>
      <c r="H153" s="339"/>
      <c r="I153" s="339"/>
      <c r="J153" s="339"/>
      <c r="K153" s="339"/>
      <c r="L153" s="339"/>
      <c r="M153" s="339"/>
      <c r="N153" s="339"/>
      <c r="O153" s="339"/>
      <c r="P153" s="47"/>
      <c r="Q153" s="46" t="s">
        <v>138</v>
      </c>
      <c r="R153" s="46"/>
      <c r="S153" s="46"/>
      <c r="T153" s="46"/>
      <c r="U153" s="46"/>
      <c r="V153" s="46"/>
      <c r="W153" s="46"/>
      <c r="X153" s="46"/>
      <c r="Y153" s="46"/>
    </row>
    <row r="154" spans="1:25" s="150" customFormat="1" outlineLevel="1" x14ac:dyDescent="0.25">
      <c r="A154" s="320"/>
      <c r="B154" s="198"/>
      <c r="C154" s="338"/>
      <c r="D154" s="339"/>
      <c r="E154" s="339"/>
      <c r="F154" s="339"/>
      <c r="G154" s="339"/>
      <c r="H154" s="339"/>
      <c r="I154" s="339"/>
      <c r="J154" s="339"/>
      <c r="K154" s="339"/>
      <c r="L154" s="339"/>
      <c r="M154" s="339"/>
      <c r="N154" s="339"/>
      <c r="O154" s="339"/>
      <c r="P154" s="47"/>
      <c r="Q154" s="46" t="s">
        <v>139</v>
      </c>
      <c r="R154" s="46"/>
      <c r="S154" s="46"/>
      <c r="T154" s="46"/>
      <c r="U154" s="46"/>
      <c r="V154" s="46"/>
      <c r="W154" s="46"/>
      <c r="X154" s="46"/>
      <c r="Y154" s="46"/>
    </row>
    <row r="155" spans="1:25" s="150" customFormat="1" outlineLevel="1" x14ac:dyDescent="0.25">
      <c r="A155" s="320"/>
      <c r="B155" s="199"/>
      <c r="C155" s="338"/>
      <c r="D155" s="339"/>
      <c r="E155" s="339"/>
      <c r="F155" s="339"/>
      <c r="G155" s="339"/>
      <c r="H155" s="339"/>
      <c r="I155" s="339"/>
      <c r="J155" s="339"/>
      <c r="K155" s="339"/>
      <c r="L155" s="339"/>
      <c r="M155" s="339"/>
      <c r="N155" s="339"/>
      <c r="O155" s="339"/>
      <c r="P155" s="47"/>
      <c r="Q155" s="46" t="s">
        <v>140</v>
      </c>
      <c r="R155" s="46"/>
      <c r="S155" s="46"/>
      <c r="T155" s="46"/>
      <c r="U155" s="46"/>
      <c r="V155" s="46"/>
      <c r="W155" s="46"/>
      <c r="X155" s="46"/>
      <c r="Y155" s="46"/>
    </row>
    <row r="156" spans="1:25" s="150" customFormat="1" ht="6" customHeight="1" outlineLevel="1" thickBot="1" x14ac:dyDescent="0.3">
      <c r="A156" s="321"/>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46.5" customHeight="1" outlineLevel="1" x14ac:dyDescent="0.25">
      <c r="A157" s="273" t="str">
        <f>Notes!B30</f>
        <v>Note 14</v>
      </c>
      <c r="B157" s="126" t="s">
        <v>141</v>
      </c>
      <c r="C157" s="281" t="s">
        <v>38</v>
      </c>
      <c r="D157" s="282"/>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5">
      <c r="A158" s="274"/>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5">
      <c r="A159" s="274"/>
      <c r="B159" s="126" t="s">
        <v>99</v>
      </c>
      <c r="C159" s="298"/>
      <c r="D159" s="299"/>
      <c r="E159" s="299"/>
      <c r="F159" s="299"/>
      <c r="G159" s="299"/>
      <c r="H159" s="299"/>
      <c r="I159" s="299"/>
      <c r="J159" s="299"/>
      <c r="K159" s="299"/>
      <c r="L159" s="299"/>
      <c r="M159" s="299"/>
      <c r="N159" s="299"/>
      <c r="O159" s="299"/>
      <c r="P159" s="47"/>
      <c r="Q159" s="46"/>
      <c r="R159" s="46"/>
      <c r="S159" s="46"/>
      <c r="T159" s="46"/>
      <c r="U159" s="46"/>
      <c r="V159" s="46"/>
      <c r="W159" s="46"/>
      <c r="X159" s="46"/>
      <c r="Y159" s="46"/>
    </row>
    <row r="160" spans="1:25" s="150" customFormat="1" ht="6" customHeight="1" outlineLevel="1" thickBot="1" x14ac:dyDescent="0.3">
      <c r="A160" s="275"/>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5">
      <c r="A161" s="273" t="str">
        <f>Notes!B32</f>
        <v>Note 15</v>
      </c>
      <c r="B161" s="104" t="s">
        <v>77</v>
      </c>
      <c r="C161" s="281" t="s">
        <v>38</v>
      </c>
      <c r="D161" s="282"/>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74"/>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5">
      <c r="A163" s="274"/>
      <c r="B163" s="104" t="s">
        <v>49</v>
      </c>
      <c r="C163" s="281" t="s">
        <v>35</v>
      </c>
      <c r="D163" s="282"/>
      <c r="E163" s="282"/>
      <c r="F163" s="282"/>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275"/>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3">
      <c r="A165" s="319" t="str">
        <f>Notes!B34</f>
        <v>Note 16</v>
      </c>
      <c r="B165" s="316" t="s">
        <v>157</v>
      </c>
      <c r="C165" s="317"/>
      <c r="D165" s="317"/>
      <c r="E165" s="317"/>
      <c r="F165" s="317"/>
      <c r="G165" s="317"/>
      <c r="H165" s="317"/>
      <c r="I165" s="317"/>
      <c r="J165" s="317"/>
      <c r="K165" s="317"/>
      <c r="L165" s="317"/>
      <c r="M165" s="317"/>
      <c r="N165" s="317"/>
      <c r="O165" s="318"/>
      <c r="P165" s="47"/>
      <c r="Q165" s="46"/>
      <c r="R165" s="46"/>
      <c r="S165" s="46"/>
      <c r="T165" s="46"/>
      <c r="U165" s="46"/>
      <c r="V165" s="46"/>
      <c r="W165" s="46"/>
      <c r="X165" s="46"/>
      <c r="Y165" s="46"/>
    </row>
    <row r="166" spans="1:25" s="150" customFormat="1" ht="6" customHeight="1" outlineLevel="1" x14ac:dyDescent="0.25">
      <c r="A166" s="320"/>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5">
      <c r="A167" s="320"/>
      <c r="B167" s="104" t="s">
        <v>57</v>
      </c>
      <c r="C167" s="281"/>
      <c r="D167" s="282"/>
      <c r="E167" s="282"/>
      <c r="F167" s="282"/>
      <c r="G167" s="282"/>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320"/>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5">
      <c r="A169" s="320"/>
      <c r="B169" s="278" t="s">
        <v>61</v>
      </c>
      <c r="C169" s="331" t="s">
        <v>39</v>
      </c>
      <c r="D169" s="332"/>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5">
      <c r="A170" s="320"/>
      <c r="B170" s="279"/>
      <c r="C170" s="298"/>
      <c r="D170" s="299"/>
      <c r="E170" s="299"/>
      <c r="F170" s="299"/>
      <c r="G170" s="299"/>
      <c r="H170" s="299"/>
      <c r="I170" s="299"/>
      <c r="J170" s="299"/>
      <c r="K170" s="299"/>
      <c r="L170" s="299"/>
      <c r="M170" s="299"/>
      <c r="N170" s="299"/>
      <c r="O170" s="299"/>
      <c r="P170" s="47"/>
      <c r="Q170" s="46" t="s">
        <v>50</v>
      </c>
      <c r="R170" s="46"/>
      <c r="S170" s="46"/>
      <c r="T170" s="46"/>
      <c r="U170" s="46"/>
      <c r="V170" s="46"/>
      <c r="W170" s="46"/>
      <c r="X170" s="46"/>
      <c r="Y170" s="46"/>
    </row>
    <row r="171" spans="1:25" s="150" customFormat="1" outlineLevel="1" x14ac:dyDescent="0.25">
      <c r="A171" s="320"/>
      <c r="B171" s="279"/>
      <c r="C171" s="298"/>
      <c r="D171" s="299"/>
      <c r="E171" s="299"/>
      <c r="F171" s="299"/>
      <c r="G171" s="299"/>
      <c r="H171" s="299"/>
      <c r="I171" s="299"/>
      <c r="J171" s="299"/>
      <c r="K171" s="299"/>
      <c r="L171" s="299"/>
      <c r="M171" s="299"/>
      <c r="N171" s="299"/>
      <c r="O171" s="299"/>
      <c r="P171" s="47"/>
      <c r="Q171" s="46"/>
      <c r="R171" s="46"/>
      <c r="S171" s="46"/>
      <c r="T171" s="46"/>
      <c r="U171" s="46"/>
      <c r="V171" s="46"/>
      <c r="W171" s="46"/>
      <c r="X171" s="46"/>
      <c r="Y171" s="46"/>
    </row>
    <row r="172" spans="1:25" s="150" customFormat="1" outlineLevel="1" x14ac:dyDescent="0.25">
      <c r="A172" s="320"/>
      <c r="B172" s="279"/>
      <c r="C172" s="298"/>
      <c r="D172" s="299"/>
      <c r="E172" s="299"/>
      <c r="F172" s="299"/>
      <c r="G172" s="299"/>
      <c r="H172" s="299"/>
      <c r="I172" s="299"/>
      <c r="J172" s="299"/>
      <c r="K172" s="299"/>
      <c r="L172" s="299"/>
      <c r="M172" s="299"/>
      <c r="N172" s="299"/>
      <c r="O172" s="299"/>
      <c r="P172" s="47"/>
      <c r="Q172" s="46"/>
      <c r="R172" s="46"/>
      <c r="S172" s="46"/>
      <c r="T172" s="46"/>
      <c r="U172" s="46"/>
      <c r="V172" s="46"/>
      <c r="W172" s="46"/>
      <c r="X172" s="46"/>
      <c r="Y172" s="46"/>
    </row>
    <row r="173" spans="1:25" s="150" customFormat="1" outlineLevel="1" x14ac:dyDescent="0.25">
      <c r="A173" s="320"/>
      <c r="B173" s="279"/>
      <c r="C173" s="298"/>
      <c r="D173" s="299"/>
      <c r="E173" s="299"/>
      <c r="F173" s="299"/>
      <c r="G173" s="299"/>
      <c r="H173" s="299"/>
      <c r="I173" s="299"/>
      <c r="J173" s="299"/>
      <c r="K173" s="299"/>
      <c r="L173" s="299"/>
      <c r="M173" s="299"/>
      <c r="N173" s="299"/>
      <c r="O173" s="299"/>
      <c r="P173" s="47"/>
      <c r="Q173" s="46"/>
      <c r="R173" s="46"/>
      <c r="S173" s="46"/>
      <c r="T173" s="46"/>
      <c r="U173" s="46"/>
      <c r="V173" s="46"/>
      <c r="W173" s="46"/>
      <c r="X173" s="46"/>
      <c r="Y173" s="46"/>
    </row>
    <row r="174" spans="1:25" s="150" customFormat="1" outlineLevel="1" x14ac:dyDescent="0.25">
      <c r="A174" s="320"/>
      <c r="B174" s="280"/>
      <c r="C174" s="298"/>
      <c r="D174" s="299"/>
      <c r="E174" s="299"/>
      <c r="F174" s="299"/>
      <c r="G174" s="299"/>
      <c r="H174" s="299"/>
      <c r="I174" s="299"/>
      <c r="J174" s="299"/>
      <c r="K174" s="299"/>
      <c r="L174" s="299"/>
      <c r="M174" s="299"/>
      <c r="N174" s="299"/>
      <c r="O174" s="299"/>
      <c r="P174" s="47"/>
      <c r="Q174" s="46"/>
      <c r="R174" s="46"/>
      <c r="S174" s="46"/>
      <c r="T174" s="46"/>
      <c r="U174" s="46"/>
      <c r="V174" s="46"/>
      <c r="W174" s="46"/>
      <c r="X174" s="46"/>
      <c r="Y174" s="46"/>
    </row>
    <row r="175" spans="1:25" s="150" customFormat="1" ht="6" customHeight="1" outlineLevel="1" x14ac:dyDescent="0.25">
      <c r="A175" s="320"/>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5">
      <c r="A176" s="320"/>
      <c r="B176" s="278" t="s">
        <v>48</v>
      </c>
      <c r="C176" s="298"/>
      <c r="D176" s="299"/>
      <c r="E176" s="299"/>
      <c r="F176" s="299"/>
      <c r="G176" s="299"/>
      <c r="H176" s="299"/>
      <c r="I176" s="299"/>
      <c r="J176" s="299"/>
      <c r="K176" s="299"/>
      <c r="L176" s="299"/>
      <c r="M176" s="299"/>
      <c r="N176" s="299"/>
      <c r="O176" s="299"/>
      <c r="P176" s="47"/>
      <c r="Q176" s="46"/>
      <c r="R176" s="46"/>
      <c r="S176" s="46"/>
      <c r="T176" s="46"/>
      <c r="U176" s="46"/>
      <c r="V176" s="46"/>
      <c r="W176" s="46"/>
      <c r="X176" s="46"/>
      <c r="Y176" s="46"/>
    </row>
    <row r="177" spans="1:25" s="150" customFormat="1" ht="15" customHeight="1" outlineLevel="1" x14ac:dyDescent="0.25">
      <c r="A177" s="320"/>
      <c r="B177" s="279"/>
      <c r="C177" s="298"/>
      <c r="D177" s="299"/>
      <c r="E177" s="299"/>
      <c r="F177" s="299"/>
      <c r="G177" s="299"/>
      <c r="H177" s="299"/>
      <c r="I177" s="299"/>
      <c r="J177" s="299"/>
      <c r="K177" s="299"/>
      <c r="L177" s="299"/>
      <c r="M177" s="299"/>
      <c r="N177" s="299"/>
      <c r="O177" s="299"/>
      <c r="P177" s="47"/>
      <c r="Q177" s="46"/>
      <c r="R177" s="46"/>
      <c r="S177" s="46"/>
      <c r="T177" s="46"/>
      <c r="U177" s="46"/>
      <c r="V177" s="46"/>
      <c r="W177" s="46"/>
      <c r="X177" s="46"/>
      <c r="Y177" s="46"/>
    </row>
    <row r="178" spans="1:25" s="150" customFormat="1" outlineLevel="1" x14ac:dyDescent="0.25">
      <c r="A178" s="320"/>
      <c r="B178" s="279"/>
      <c r="C178" s="298"/>
      <c r="D178" s="299"/>
      <c r="E178" s="299"/>
      <c r="F178" s="299"/>
      <c r="G178" s="299"/>
      <c r="H178" s="299"/>
      <c r="I178" s="299"/>
      <c r="J178" s="299"/>
      <c r="K178" s="299"/>
      <c r="L178" s="299"/>
      <c r="M178" s="299"/>
      <c r="N178" s="299"/>
      <c r="O178" s="299"/>
      <c r="P178" s="47"/>
      <c r="Q178" s="46"/>
      <c r="R178" s="46"/>
      <c r="S178" s="46"/>
      <c r="T178" s="46"/>
      <c r="U178" s="46"/>
      <c r="V178" s="46"/>
      <c r="W178" s="46"/>
      <c r="X178" s="46"/>
      <c r="Y178" s="46"/>
    </row>
    <row r="179" spans="1:25" s="150" customFormat="1" outlineLevel="1" x14ac:dyDescent="0.25">
      <c r="A179" s="320"/>
      <c r="B179" s="279"/>
      <c r="C179" s="298"/>
      <c r="D179" s="299"/>
      <c r="E179" s="299"/>
      <c r="F179" s="299"/>
      <c r="G179" s="299"/>
      <c r="H179" s="299"/>
      <c r="I179" s="299"/>
      <c r="J179" s="299"/>
      <c r="K179" s="299"/>
      <c r="L179" s="299"/>
      <c r="M179" s="299"/>
      <c r="N179" s="299"/>
      <c r="O179" s="299"/>
      <c r="P179" s="47"/>
      <c r="Q179" s="46"/>
      <c r="R179" s="46"/>
      <c r="S179" s="46"/>
      <c r="T179" s="46"/>
      <c r="U179" s="46"/>
      <c r="V179" s="46"/>
      <c r="W179" s="46"/>
      <c r="X179" s="46"/>
      <c r="Y179" s="46"/>
    </row>
    <row r="180" spans="1:25" s="150" customFormat="1" outlineLevel="1" x14ac:dyDescent="0.25">
      <c r="A180" s="320"/>
      <c r="B180" s="279"/>
      <c r="C180" s="298"/>
      <c r="D180" s="299"/>
      <c r="E180" s="299"/>
      <c r="F180" s="299"/>
      <c r="G180" s="299"/>
      <c r="H180" s="299"/>
      <c r="I180" s="299"/>
      <c r="J180" s="299"/>
      <c r="K180" s="299"/>
      <c r="L180" s="299"/>
      <c r="M180" s="299"/>
      <c r="N180" s="299"/>
      <c r="O180" s="299"/>
      <c r="P180" s="47"/>
      <c r="Q180" s="46"/>
      <c r="R180" s="46"/>
      <c r="S180" s="46"/>
      <c r="T180" s="46"/>
      <c r="U180" s="46"/>
      <c r="V180" s="46"/>
      <c r="W180" s="46"/>
      <c r="X180" s="46"/>
      <c r="Y180" s="46"/>
    </row>
    <row r="181" spans="1:25" s="150" customFormat="1" outlineLevel="1" x14ac:dyDescent="0.25">
      <c r="A181" s="320"/>
      <c r="B181" s="279"/>
      <c r="C181" s="298"/>
      <c r="D181" s="299"/>
      <c r="E181" s="299"/>
      <c r="F181" s="299"/>
      <c r="G181" s="299"/>
      <c r="H181" s="299"/>
      <c r="I181" s="299"/>
      <c r="J181" s="299"/>
      <c r="K181" s="299"/>
      <c r="L181" s="299"/>
      <c r="M181" s="299"/>
      <c r="N181" s="299"/>
      <c r="O181" s="299"/>
      <c r="P181" s="47"/>
      <c r="Q181" s="46"/>
      <c r="R181" s="46"/>
      <c r="S181" s="46"/>
      <c r="T181" s="46"/>
      <c r="U181" s="46"/>
      <c r="V181" s="46"/>
      <c r="W181" s="46"/>
      <c r="X181" s="46"/>
      <c r="Y181" s="46"/>
    </row>
    <row r="182" spans="1:25" s="150" customFormat="1" outlineLevel="1" x14ac:dyDescent="0.25">
      <c r="A182" s="320"/>
      <c r="B182" s="280"/>
      <c r="C182" s="298"/>
      <c r="D182" s="299"/>
      <c r="E182" s="299"/>
      <c r="F182" s="299"/>
      <c r="G182" s="299"/>
      <c r="H182" s="299"/>
      <c r="I182" s="299"/>
      <c r="J182" s="299"/>
      <c r="K182" s="299"/>
      <c r="L182" s="299"/>
      <c r="M182" s="299"/>
      <c r="N182" s="299"/>
      <c r="O182" s="299"/>
      <c r="P182" s="47"/>
      <c r="Q182" s="46"/>
      <c r="R182" s="46"/>
      <c r="S182" s="46"/>
      <c r="T182" s="46"/>
      <c r="U182" s="46"/>
      <c r="V182" s="46"/>
      <c r="W182" s="46"/>
      <c r="X182" s="46"/>
      <c r="Y182" s="46"/>
    </row>
    <row r="183" spans="1:25" s="150" customFormat="1" ht="6" customHeight="1" outlineLevel="1" x14ac:dyDescent="0.25">
      <c r="A183" s="320"/>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5">
      <c r="A184" s="320"/>
      <c r="B184" s="197" t="s">
        <v>62</v>
      </c>
      <c r="C184" s="290" t="s">
        <v>35</v>
      </c>
      <c r="D184" s="322"/>
      <c r="E184" s="322"/>
      <c r="F184" s="291"/>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320"/>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320"/>
      <c r="B186" s="279"/>
      <c r="C186" s="290">
        <v>1</v>
      </c>
      <c r="D186" s="291"/>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320"/>
      <c r="B187" s="279"/>
      <c r="C187" s="276"/>
      <c r="D187" s="277"/>
      <c r="E187" s="277"/>
      <c r="F187" s="277"/>
      <c r="G187" s="277"/>
      <c r="H187" s="277"/>
      <c r="I187" s="277"/>
      <c r="J187" s="277"/>
      <c r="K187" s="277"/>
      <c r="L187" s="277"/>
      <c r="M187" s="277"/>
      <c r="N187" s="277"/>
      <c r="O187" s="277"/>
      <c r="P187" s="47"/>
      <c r="Q187" s="46" t="s">
        <v>136</v>
      </c>
      <c r="R187" s="46"/>
      <c r="S187" s="46"/>
      <c r="T187" s="46"/>
      <c r="U187" s="46"/>
      <c r="V187" s="46"/>
      <c r="W187" s="46"/>
      <c r="X187" s="46"/>
      <c r="Y187" s="46"/>
    </row>
    <row r="188" spans="1:25" s="150" customFormat="1" outlineLevel="1" x14ac:dyDescent="0.25">
      <c r="A188" s="320"/>
      <c r="B188" s="279"/>
      <c r="C188" s="276"/>
      <c r="D188" s="277"/>
      <c r="E188" s="277"/>
      <c r="F188" s="277"/>
      <c r="G188" s="277"/>
      <c r="H188" s="277"/>
      <c r="I188" s="277"/>
      <c r="J188" s="277"/>
      <c r="K188" s="277"/>
      <c r="L188" s="277"/>
      <c r="M188" s="277"/>
      <c r="N188" s="277"/>
      <c r="O188" s="277"/>
      <c r="P188" s="47"/>
      <c r="Q188" s="46" t="s">
        <v>137</v>
      </c>
      <c r="R188" s="46"/>
      <c r="S188" s="46"/>
      <c r="T188" s="46"/>
      <c r="U188" s="46"/>
      <c r="V188" s="46"/>
      <c r="W188" s="46"/>
      <c r="X188" s="46"/>
      <c r="Y188" s="46"/>
    </row>
    <row r="189" spans="1:25" s="150" customFormat="1" outlineLevel="1" x14ac:dyDescent="0.25">
      <c r="A189" s="320"/>
      <c r="B189" s="279"/>
      <c r="C189" s="276"/>
      <c r="D189" s="277"/>
      <c r="E189" s="277"/>
      <c r="F189" s="277"/>
      <c r="G189" s="277"/>
      <c r="H189" s="277"/>
      <c r="I189" s="277"/>
      <c r="J189" s="277"/>
      <c r="K189" s="277"/>
      <c r="L189" s="277"/>
      <c r="M189" s="277"/>
      <c r="N189" s="277"/>
      <c r="O189" s="277"/>
      <c r="P189" s="47"/>
      <c r="Q189" s="46" t="s">
        <v>138</v>
      </c>
      <c r="R189" s="46"/>
      <c r="S189" s="46"/>
      <c r="T189" s="46"/>
      <c r="U189" s="46"/>
      <c r="V189" s="46"/>
      <c r="W189" s="46"/>
      <c r="X189" s="46"/>
      <c r="Y189" s="46"/>
    </row>
    <row r="190" spans="1:25" s="150" customFormat="1" outlineLevel="1" x14ac:dyDescent="0.25">
      <c r="A190" s="320"/>
      <c r="B190" s="279"/>
      <c r="C190" s="276"/>
      <c r="D190" s="277"/>
      <c r="E190" s="277"/>
      <c r="F190" s="277"/>
      <c r="G190" s="277"/>
      <c r="H190" s="277"/>
      <c r="I190" s="277"/>
      <c r="J190" s="277"/>
      <c r="K190" s="277"/>
      <c r="L190" s="277"/>
      <c r="M190" s="277"/>
      <c r="N190" s="277"/>
      <c r="O190" s="277"/>
      <c r="P190" s="47"/>
      <c r="Q190" s="46" t="s">
        <v>139</v>
      </c>
      <c r="R190" s="46"/>
      <c r="S190" s="46"/>
      <c r="T190" s="46"/>
      <c r="U190" s="46"/>
      <c r="V190" s="46"/>
      <c r="W190" s="46"/>
      <c r="X190" s="46"/>
      <c r="Y190" s="46"/>
    </row>
    <row r="191" spans="1:25" s="150" customFormat="1" outlineLevel="1" x14ac:dyDescent="0.25">
      <c r="A191" s="320"/>
      <c r="B191" s="280"/>
      <c r="C191" s="276"/>
      <c r="D191" s="277"/>
      <c r="E191" s="277"/>
      <c r="F191" s="277"/>
      <c r="G191" s="277"/>
      <c r="H191" s="277"/>
      <c r="I191" s="277"/>
      <c r="J191" s="277"/>
      <c r="K191" s="277"/>
      <c r="L191" s="277"/>
      <c r="M191" s="277"/>
      <c r="N191" s="277"/>
      <c r="O191" s="277"/>
      <c r="P191" s="47"/>
      <c r="Q191" s="46" t="s">
        <v>140</v>
      </c>
      <c r="R191" s="46"/>
      <c r="S191" s="46"/>
      <c r="T191" s="46"/>
      <c r="U191" s="46"/>
      <c r="V191" s="46"/>
      <c r="W191" s="46"/>
      <c r="X191" s="46"/>
      <c r="Y191" s="46"/>
    </row>
    <row r="192" spans="1:25" s="150" customFormat="1" ht="6" customHeight="1" outlineLevel="1" x14ac:dyDescent="0.25">
      <c r="A192" s="320"/>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4.75" customHeight="1" outlineLevel="1" x14ac:dyDescent="0.25">
      <c r="A193" s="320"/>
      <c r="B193" s="118" t="s">
        <v>142</v>
      </c>
      <c r="C193" s="281" t="s">
        <v>38</v>
      </c>
      <c r="D193" s="282"/>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5">
      <c r="A194" s="320"/>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6.75" customHeight="1" outlineLevel="1" x14ac:dyDescent="0.25">
      <c r="A195" s="320"/>
      <c r="B195" s="120" t="s">
        <v>99</v>
      </c>
      <c r="C195" s="298"/>
      <c r="D195" s="299"/>
      <c r="E195" s="299"/>
      <c r="F195" s="299"/>
      <c r="G195" s="299"/>
      <c r="H195" s="299"/>
      <c r="I195" s="299"/>
      <c r="J195" s="299"/>
      <c r="K195" s="299"/>
      <c r="L195" s="299"/>
      <c r="M195" s="299"/>
      <c r="N195" s="299"/>
      <c r="O195" s="299"/>
      <c r="P195" s="47"/>
      <c r="Q195" s="46"/>
      <c r="R195" s="46"/>
      <c r="S195" s="46"/>
      <c r="T195" s="46"/>
      <c r="U195" s="46"/>
      <c r="V195" s="46"/>
      <c r="W195" s="46"/>
      <c r="X195" s="46"/>
      <c r="Y195" s="46"/>
    </row>
    <row r="196" spans="1:25" s="150" customFormat="1" ht="6" customHeight="1" outlineLevel="1" x14ac:dyDescent="0.25">
      <c r="A196" s="320"/>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5">
      <c r="A197" s="320"/>
      <c r="B197" s="104" t="s">
        <v>77</v>
      </c>
      <c r="C197" s="281" t="s">
        <v>38</v>
      </c>
      <c r="D197" s="282"/>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320"/>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5">
      <c r="A199" s="320"/>
      <c r="B199" s="104" t="s">
        <v>49</v>
      </c>
      <c r="C199" s="281" t="s">
        <v>35</v>
      </c>
      <c r="D199" s="282"/>
      <c r="E199" s="282"/>
      <c r="F199" s="282"/>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321"/>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23" t="str">
        <f>Notes!B36</f>
        <v>Note 17</v>
      </c>
      <c r="C206" s="324"/>
      <c r="D206" s="324"/>
      <c r="E206" s="324"/>
      <c r="F206" s="324"/>
      <c r="G206" s="324"/>
      <c r="H206" s="324"/>
      <c r="I206" s="324"/>
      <c r="J206" s="324"/>
      <c r="K206" s="324"/>
      <c r="L206" s="324"/>
      <c r="M206" s="324"/>
      <c r="N206" s="325"/>
      <c r="O206" s="182" t="str">
        <f>Notes!B38</f>
        <v>Note 18</v>
      </c>
      <c r="P206" s="67"/>
      <c r="Q206" s="44"/>
      <c r="R206" s="44"/>
      <c r="S206" s="44"/>
      <c r="T206" s="44"/>
      <c r="U206" s="44"/>
      <c r="V206" s="44"/>
      <c r="W206" s="44"/>
      <c r="X206" s="44"/>
      <c r="Y206" s="44"/>
    </row>
    <row r="207" spans="1:25" ht="23" outlineLevel="1" x14ac:dyDescent="0.25">
      <c r="A207" s="43"/>
      <c r="B207" s="130" t="s">
        <v>19</v>
      </c>
      <c r="C207" s="326" t="s">
        <v>22</v>
      </c>
      <c r="D207" s="326"/>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25">
      <c r="A208" s="43"/>
      <c r="B208" s="130"/>
      <c r="C208" s="327"/>
      <c r="D208" s="327"/>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25">
      <c r="A209" s="43"/>
      <c r="B209" s="131"/>
      <c r="C209" s="292"/>
      <c r="D209" s="292"/>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25">
      <c r="A210" s="43"/>
      <c r="B210" s="131"/>
      <c r="C210" s="292"/>
      <c r="D210" s="292"/>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25">
      <c r="A211" s="43"/>
      <c r="B211" s="131"/>
      <c r="C211" s="292"/>
      <c r="D211" s="292"/>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25">
      <c r="A212" s="43"/>
      <c r="B212" s="131"/>
      <c r="C212" s="292"/>
      <c r="D212" s="292"/>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25">
      <c r="A213" s="43"/>
      <c r="B213" s="131"/>
      <c r="C213" s="292"/>
      <c r="D213" s="292"/>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25">
      <c r="A214" s="43"/>
      <c r="B214" s="131"/>
      <c r="C214" s="292"/>
      <c r="D214" s="292"/>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25">
      <c r="A215" s="43"/>
      <c r="B215" s="131"/>
      <c r="C215" s="292"/>
      <c r="D215" s="292"/>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25">
      <c r="A216" s="43"/>
      <c r="B216" s="131"/>
      <c r="C216" s="292"/>
      <c r="D216" s="292"/>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25">
      <c r="A217" s="43"/>
      <c r="B217" s="131"/>
      <c r="C217" s="292"/>
      <c r="D217" s="292"/>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25">
      <c r="A218" s="43"/>
      <c r="B218" s="131"/>
      <c r="C218" s="292"/>
      <c r="D218" s="292"/>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25">
      <c r="A219" s="43"/>
      <c r="B219" s="131"/>
      <c r="C219" s="292"/>
      <c r="D219" s="292"/>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25">
      <c r="A220" s="43"/>
      <c r="B220" s="131"/>
      <c r="C220" s="292"/>
      <c r="D220" s="292"/>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293"/>
      <c r="D221" s="293"/>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23" t="str">
        <f>Notes!B36</f>
        <v>Note 17</v>
      </c>
      <c r="C227" s="324"/>
      <c r="D227" s="324"/>
      <c r="E227" s="324"/>
      <c r="F227" s="324"/>
      <c r="G227" s="324"/>
      <c r="H227" s="324"/>
      <c r="I227" s="324"/>
      <c r="J227" s="324"/>
      <c r="K227" s="324"/>
      <c r="L227" s="324"/>
      <c r="M227" s="324"/>
      <c r="N227" s="325"/>
      <c r="O227" s="182" t="str">
        <f>Notes!B38</f>
        <v>Note 18</v>
      </c>
      <c r="P227" s="67"/>
      <c r="Q227" s="44"/>
      <c r="R227" s="71"/>
      <c r="S227" s="44"/>
      <c r="T227" s="44"/>
      <c r="U227" s="44"/>
      <c r="V227" s="44"/>
      <c r="W227" s="44"/>
      <c r="X227" s="44"/>
      <c r="Y227" s="44"/>
    </row>
    <row r="228" spans="1:25" ht="23" outlineLevel="1" x14ac:dyDescent="0.25">
      <c r="A228" s="43"/>
      <c r="B228" s="130" t="s">
        <v>19</v>
      </c>
      <c r="C228" s="326" t="s">
        <v>22</v>
      </c>
      <c r="D228" s="326"/>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25">
      <c r="A229" s="43"/>
      <c r="B229" s="130"/>
      <c r="C229" s="292"/>
      <c r="D229" s="292"/>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25">
      <c r="A230" s="43"/>
      <c r="B230" s="131"/>
      <c r="C230" s="292"/>
      <c r="D230" s="292"/>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25">
      <c r="A231" s="43"/>
      <c r="B231" s="131"/>
      <c r="C231" s="292"/>
      <c r="D231" s="292"/>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25">
      <c r="A232" s="43"/>
      <c r="B232" s="131"/>
      <c r="C232" s="292"/>
      <c r="D232" s="292"/>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25">
      <c r="A233" s="43"/>
      <c r="B233" s="131"/>
      <c r="C233" s="292"/>
      <c r="D233" s="292"/>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25">
      <c r="A234" s="43"/>
      <c r="B234" s="131"/>
      <c r="C234" s="292"/>
      <c r="D234" s="292"/>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25">
      <c r="A235" s="43"/>
      <c r="B235" s="131"/>
      <c r="C235" s="292"/>
      <c r="D235" s="292"/>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25">
      <c r="A236" s="43"/>
      <c r="B236" s="131"/>
      <c r="C236" s="292"/>
      <c r="D236" s="292"/>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25">
      <c r="A237" s="43"/>
      <c r="B237" s="131"/>
      <c r="C237" s="292"/>
      <c r="D237" s="292"/>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25">
      <c r="A238" s="43"/>
      <c r="B238" s="131"/>
      <c r="C238" s="292"/>
      <c r="D238" s="292"/>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25">
      <c r="A239" s="43"/>
      <c r="B239" s="131"/>
      <c r="C239" s="292"/>
      <c r="D239" s="292"/>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25">
      <c r="A240" s="43"/>
      <c r="B240" s="131"/>
      <c r="C240" s="292"/>
      <c r="D240" s="292"/>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25">
      <c r="A241" s="43"/>
      <c r="B241" s="131"/>
      <c r="C241" s="292"/>
      <c r="D241" s="292"/>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293"/>
      <c r="D242" s="293"/>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319"/>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320"/>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25">
      <c r="A246" s="320"/>
      <c r="B246" s="313" t="s">
        <v>0</v>
      </c>
      <c r="C246" s="282" t="s">
        <v>1</v>
      </c>
      <c r="D246" s="282"/>
      <c r="E246" s="204"/>
      <c r="F246" s="287"/>
      <c r="G246" s="287"/>
      <c r="H246" s="287"/>
      <c r="I246" s="287"/>
      <c r="J246" s="287"/>
      <c r="K246" s="204"/>
      <c r="L246" s="204"/>
      <c r="M246" s="204"/>
      <c r="N246" s="204"/>
      <c r="O246" s="204"/>
      <c r="P246" s="47"/>
      <c r="Q246" s="44"/>
      <c r="R246" s="44"/>
      <c r="S246" s="46"/>
      <c r="T246" s="46"/>
      <c r="U246" s="46"/>
      <c r="V246" s="46"/>
      <c r="W246" s="46"/>
      <c r="X246" s="46"/>
      <c r="Y246" s="46"/>
    </row>
    <row r="247" spans="1:25" s="150" customFormat="1" ht="5.25" customHeight="1" outlineLevel="1" x14ac:dyDescent="0.25">
      <c r="A247" s="320"/>
      <c r="B247" s="314"/>
      <c r="C247" s="282"/>
      <c r="D247" s="282"/>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25">
      <c r="A248" s="320"/>
      <c r="B248" s="315"/>
      <c r="C248" s="282"/>
      <c r="D248" s="282"/>
      <c r="E248" s="204"/>
      <c r="F248" s="287"/>
      <c r="G248" s="287"/>
      <c r="H248" s="287"/>
      <c r="I248" s="287"/>
      <c r="J248" s="287"/>
      <c r="K248" s="204"/>
      <c r="L248" s="204"/>
      <c r="M248" s="204"/>
      <c r="N248" s="204"/>
      <c r="O248" s="204"/>
      <c r="P248" s="47"/>
      <c r="Q248" s="46"/>
      <c r="R248" s="44"/>
      <c r="S248" s="46"/>
      <c r="T248" s="46"/>
      <c r="U248" s="46"/>
      <c r="V248" s="46"/>
      <c r="W248" s="46"/>
      <c r="X248" s="46"/>
      <c r="Y248" s="46"/>
    </row>
    <row r="249" spans="1:25" s="150" customFormat="1" ht="6.75" customHeight="1" outlineLevel="1" x14ac:dyDescent="0.25">
      <c r="A249" s="320"/>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25">
      <c r="A250" s="320"/>
      <c r="B250" s="288" t="s">
        <v>100</v>
      </c>
      <c r="C250" s="281"/>
      <c r="D250" s="282"/>
      <c r="E250" s="282"/>
      <c r="F250" s="282"/>
      <c r="G250" s="282"/>
      <c r="H250" s="282"/>
      <c r="I250" s="282"/>
      <c r="J250" s="282"/>
      <c r="K250" s="282"/>
      <c r="L250" s="282"/>
      <c r="M250" s="282"/>
      <c r="N250" s="282"/>
      <c r="O250" s="282"/>
      <c r="P250" s="47"/>
      <c r="Q250" s="44"/>
      <c r="R250" s="44"/>
      <c r="S250" s="46"/>
      <c r="T250" s="46"/>
      <c r="U250" s="46"/>
      <c r="V250" s="46"/>
      <c r="W250" s="46"/>
      <c r="X250" s="46"/>
      <c r="Y250" s="46"/>
    </row>
    <row r="251" spans="1:25" s="150" customFormat="1" outlineLevel="1" x14ac:dyDescent="0.25">
      <c r="A251" s="320"/>
      <c r="B251" s="289"/>
      <c r="C251" s="281"/>
      <c r="D251" s="282"/>
      <c r="E251" s="282"/>
      <c r="F251" s="282"/>
      <c r="G251" s="282"/>
      <c r="H251" s="282"/>
      <c r="I251" s="282"/>
      <c r="J251" s="282"/>
      <c r="K251" s="282"/>
      <c r="L251" s="282"/>
      <c r="M251" s="282"/>
      <c r="N251" s="282"/>
      <c r="O251" s="282"/>
      <c r="P251" s="47"/>
      <c r="Q251" s="44"/>
      <c r="R251" s="44"/>
      <c r="S251" s="46"/>
      <c r="T251" s="46"/>
      <c r="U251" s="46"/>
      <c r="V251" s="46"/>
      <c r="W251" s="46"/>
      <c r="X251" s="46"/>
      <c r="Y251" s="46"/>
    </row>
    <row r="252" spans="1:25" s="150" customFormat="1" outlineLevel="1" x14ac:dyDescent="0.25">
      <c r="A252" s="320"/>
      <c r="B252" s="289"/>
      <c r="C252" s="281"/>
      <c r="D252" s="282"/>
      <c r="E252" s="282"/>
      <c r="F252" s="282"/>
      <c r="G252" s="282"/>
      <c r="H252" s="282"/>
      <c r="I252" s="282"/>
      <c r="J252" s="282"/>
      <c r="K252" s="282"/>
      <c r="L252" s="282"/>
      <c r="M252" s="282"/>
      <c r="N252" s="282"/>
      <c r="O252" s="282"/>
      <c r="P252" s="47"/>
      <c r="Q252" s="44"/>
      <c r="R252" s="44"/>
      <c r="S252" s="46"/>
      <c r="T252" s="46"/>
      <c r="U252" s="46"/>
      <c r="V252" s="46"/>
      <c r="W252" s="46"/>
      <c r="X252" s="46"/>
      <c r="Y252" s="46"/>
    </row>
    <row r="253" spans="1:25" s="150" customFormat="1" outlineLevel="1" x14ac:dyDescent="0.25">
      <c r="A253" s="320"/>
      <c r="B253" s="289"/>
      <c r="C253" s="281"/>
      <c r="D253" s="282"/>
      <c r="E253" s="282"/>
      <c r="F253" s="282"/>
      <c r="G253" s="282"/>
      <c r="H253" s="282"/>
      <c r="I253" s="282"/>
      <c r="J253" s="282"/>
      <c r="K253" s="282"/>
      <c r="L253" s="282"/>
      <c r="M253" s="282"/>
      <c r="N253" s="282"/>
      <c r="O253" s="282"/>
      <c r="P253" s="47"/>
      <c r="Q253" s="44"/>
      <c r="R253" s="44"/>
      <c r="S253" s="46"/>
      <c r="T253" s="46"/>
      <c r="U253" s="46"/>
      <c r="V253" s="46"/>
      <c r="W253" s="46"/>
      <c r="X253" s="46"/>
      <c r="Y253" s="46"/>
    </row>
    <row r="254" spans="1:25" s="150" customFormat="1" outlineLevel="1" x14ac:dyDescent="0.25">
      <c r="A254" s="320"/>
      <c r="B254" s="297"/>
      <c r="C254" s="281"/>
      <c r="D254" s="282"/>
      <c r="E254" s="282"/>
      <c r="F254" s="282"/>
      <c r="G254" s="282"/>
      <c r="H254" s="282"/>
      <c r="I254" s="282"/>
      <c r="J254" s="282"/>
      <c r="K254" s="282"/>
      <c r="L254" s="282"/>
      <c r="M254" s="282"/>
      <c r="N254" s="282"/>
      <c r="O254" s="282"/>
      <c r="P254" s="47"/>
      <c r="Q254" s="44"/>
      <c r="R254" s="44"/>
      <c r="S254" s="46"/>
      <c r="T254" s="46"/>
      <c r="U254" s="46"/>
      <c r="V254" s="46"/>
      <c r="W254" s="46"/>
      <c r="X254" s="46"/>
      <c r="Y254" s="46"/>
    </row>
    <row r="255" spans="1:25" s="150" customFormat="1" ht="6" customHeight="1" outlineLevel="1" thickBot="1" x14ac:dyDescent="0.3">
      <c r="A255" s="321"/>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A10:A15"/>
    <mergeCell ref="B10:B15"/>
    <mergeCell ref="C10:O15"/>
    <mergeCell ref="A16:A23"/>
    <mergeCell ref="G17:H17"/>
    <mergeCell ref="G19:H19"/>
    <mergeCell ref="G21:H21"/>
    <mergeCell ref="G22:H22"/>
    <mergeCell ref="G23:H23"/>
    <mergeCell ref="B25:B28"/>
    <mergeCell ref="C25:O27"/>
    <mergeCell ref="Q25:Q32"/>
    <mergeCell ref="C28:F28"/>
    <mergeCell ref="B30:B32"/>
    <mergeCell ref="C30:O32"/>
    <mergeCell ref="C4:O4"/>
    <mergeCell ref="C6:O8"/>
    <mergeCell ref="B73:B76"/>
    <mergeCell ref="C73:O76"/>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A165:A200"/>
    <mergeCell ref="B165:O165"/>
    <mergeCell ref="C167:G167"/>
    <mergeCell ref="B169:B174"/>
    <mergeCell ref="C169:D169"/>
    <mergeCell ref="C170:O174"/>
    <mergeCell ref="B176:B182"/>
    <mergeCell ref="C176:O182"/>
    <mergeCell ref="C184:F184"/>
    <mergeCell ref="B186:B191"/>
    <mergeCell ref="B206:N206"/>
    <mergeCell ref="C207:D207"/>
    <mergeCell ref="C208:D208"/>
    <mergeCell ref="C209:D209"/>
    <mergeCell ref="C210:D210"/>
    <mergeCell ref="C211:D211"/>
    <mergeCell ref="C186:D186"/>
    <mergeCell ref="C187:O191"/>
    <mergeCell ref="C193:D193"/>
    <mergeCell ref="C195:O195"/>
    <mergeCell ref="C197:D197"/>
    <mergeCell ref="C199:F199"/>
    <mergeCell ref="C218:D218"/>
    <mergeCell ref="C219:D219"/>
    <mergeCell ref="C220:D220"/>
    <mergeCell ref="C221:D221"/>
    <mergeCell ref="B227:N227"/>
    <mergeCell ref="C228:D228"/>
    <mergeCell ref="C212:D212"/>
    <mergeCell ref="C213:D213"/>
    <mergeCell ref="C214:D214"/>
    <mergeCell ref="C215:D215"/>
    <mergeCell ref="C216:D216"/>
    <mergeCell ref="C217:D217"/>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41:D241"/>
    <mergeCell ref="C242:D242"/>
    <mergeCell ref="A244:A255"/>
    <mergeCell ref="B246:B248"/>
    <mergeCell ref="C246:D248"/>
    <mergeCell ref="F246:J246"/>
    <mergeCell ref="F248:J248"/>
    <mergeCell ref="B250:B254"/>
    <mergeCell ref="C250:O254"/>
  </mergeCells>
  <conditionalFormatting sqref="C112">
    <cfRule type="cellIs" dxfId="14" priority="4" operator="equal">
      <formula>"ineffective"</formula>
    </cfRule>
    <cfRule type="cellIs" dxfId="13" priority="5" operator="equal">
      <formula>"effective"</formula>
    </cfRule>
  </conditionalFormatting>
  <conditionalFormatting sqref="H167 G199:H199 G163:H163">
    <cfRule type="expression" dxfId="12" priority="3">
      <formula>$C$161="No"</formula>
    </cfRule>
  </conditionalFormatting>
  <conditionalFormatting sqref="E248:F248">
    <cfRule type="expression" dxfId="11" priority="2">
      <formula>$C$139="Apportion"</formula>
    </cfRule>
  </conditionalFormatting>
  <conditionalFormatting sqref="C163">
    <cfRule type="expression" dxfId="10" priority="1">
      <formula>$C$161="No"</formula>
    </cfRule>
  </conditionalFormatting>
  <dataValidations count="18">
    <dataValidation type="list" allowBlank="1" showInputMessage="1" showErrorMessage="1" sqref="H28" xr:uid="{00000000-0002-0000-0700-000000000000}">
      <formula1>"Lower, Higher, Significant"</formula1>
    </dataValidation>
    <dataValidation type="list" allowBlank="1" showInputMessage="1" showErrorMessage="1" prompt="See Internal Control Guide Section 3.4.2 for factors to consider when planning the timing of operating effectiveness testing." sqref="C139:F139" xr:uid="{00000000-0002-0000-0700-000001000000}">
      <formula1>$Q$139:$Q$140</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700-000002000000}">
      <formula1>0</formula1>
    </dataValidation>
    <dataValidation type="list" allowBlank="1" showInputMessage="1" showErrorMessage="1" sqref="C184:F184" xr:uid="{00000000-0002-0000-0700-000003000000}">
      <formula1>$Q$186:$Q$192</formula1>
    </dataValidation>
    <dataValidation type="list" allowBlank="1" showInputMessage="1" showErrorMessage="1" prompt="See Internal Control Guide Section 3.4.3 for factors to consider when determining the extent of operating effectiveness testing procedures." sqref="C147" xr:uid="{00000000-0002-0000-0700-000004000000}">
      <formula1>$Q$150:$Q$155</formula1>
    </dataValidation>
    <dataValidation type="list" allowBlank="1" showInputMessage="1" showErrorMessage="1" sqref="C199" xr:uid="{00000000-0002-0000-0700-000005000000}">
      <formula1>$Q$198:$Q$200</formula1>
    </dataValidation>
    <dataValidation type="list" allowBlank="1" showInputMessage="1" showErrorMessage="1" sqref="C163" xr:uid="{00000000-0002-0000-0700-000006000000}">
      <formula1>$Q$162:$Q$164</formula1>
    </dataValidation>
    <dataValidation type="list" allowBlank="1" showInputMessage="1" showErrorMessage="1" sqref="E169 K169 I169 G169" xr:uid="{00000000-0002-0000-0700-000007000000}">
      <formula1>$Q$169:$Q$170</formula1>
    </dataValidation>
    <dataValidation type="list" allowBlank="1" showInputMessage="1" showErrorMessage="1" prompt="See Internal Control Guide Section 3.5.1 for factors to consider when planning the nature of our tests of operating effectiveness." sqref="E132 K132 I132 G132" xr:uid="{00000000-0002-0000-0700-000008000000}">
      <formula1>$Q$132:$Q$133</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700-000009000000}"/>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700-00000A000000}">
      <formula1>0</formula1>
    </dataValidation>
    <dataValidation type="list" allowBlank="1" showInputMessage="1" showErrorMessage="1" sqref="C197:D197" xr:uid="{00000000-0002-0000-0700-00000B000000}">
      <formula1>"Yes,No,N/A"</formula1>
    </dataValidation>
    <dataValidation type="list" allowBlank="1" showInputMessage="1" showErrorMessage="1" sqref="C249 C246" xr:uid="{00000000-0002-0000-0700-00000C000000}">
      <formula1>"N/A for approach, Effective, Ineffective"</formula1>
    </dataValidation>
    <dataValidation type="list" allowBlank="1" showInputMessage="1" showErrorMessage="1" sqref="C161:D161 C157:D157 C193:D193 G97:H97 G99:H99 G105:H105 C86:D86 H90:I90" xr:uid="{00000000-0002-0000-0700-00000D000000}">
      <formula1>"Yes,No"</formula1>
    </dataValidation>
    <dataValidation type="list" allowBlank="1" showInputMessage="1" showErrorMessage="1" sqref="H118" xr:uid="{00000000-0002-0000-0700-00000E000000}">
      <formula1>"Not Higher, Higher"</formula1>
    </dataValidation>
    <dataValidation type="list" allowBlank="1" showInputMessage="1" showErrorMessage="1" sqref="K118:M118 E118 G118 I118" xr:uid="{00000000-0002-0000-0700-00000F000000}">
      <formula1>"low risk, normal risk, high risk"</formula1>
    </dataValidation>
    <dataValidation type="list" allowBlank="1" showInputMessage="1" showErrorMessage="1" sqref="O244 O35 O202 O223" xr:uid="{00000000-0002-0000-0700-000010000000}">
      <formula1>"Open, Ready for Review, Reviewed, Final"</formula1>
    </dataValidation>
    <dataValidation type="list" allowBlank="1" showInputMessage="1" showErrorMessage="1" sqref="C112" xr:uid="{00000000-0002-0000-0700-000011000000}">
      <formula1>"Effective, Ineffective"</formula1>
    </dataValidation>
  </dataValidations>
  <pageMargins left="0.75" right="0.75" top="1" bottom="1" header="0.5" footer="0.5"/>
  <pageSetup scale="49"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A287"/>
  <sheetViews>
    <sheetView zoomScale="90" zoomScaleNormal="90" workbookViewId="0"/>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5">
      <c r="A4" s="43"/>
      <c r="B4" s="104" t="s">
        <v>5</v>
      </c>
      <c r="C4" s="299" t="s">
        <v>149</v>
      </c>
      <c r="D4" s="299"/>
      <c r="E4" s="299"/>
      <c r="F4" s="299"/>
      <c r="G4" s="299"/>
      <c r="H4" s="299"/>
      <c r="I4" s="299"/>
      <c r="J4" s="299"/>
      <c r="K4" s="299"/>
      <c r="L4" s="299"/>
      <c r="M4" s="299"/>
      <c r="N4" s="299"/>
      <c r="O4" s="299"/>
      <c r="P4" s="47"/>
      <c r="Q4" s="46"/>
      <c r="R4" s="46"/>
      <c r="S4" s="46"/>
      <c r="T4" s="46"/>
      <c r="U4" s="46"/>
      <c r="V4" s="46"/>
      <c r="W4" s="46"/>
      <c r="X4" s="46"/>
      <c r="Y4" s="46"/>
    </row>
    <row r="5" spans="1:25" s="150" customFormat="1" ht="6" customHeight="1" x14ac:dyDescent="0.25">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5">
      <c r="A6" s="43"/>
      <c r="B6" s="106" t="s">
        <v>164</v>
      </c>
      <c r="C6" s="299"/>
      <c r="D6" s="299"/>
      <c r="E6" s="299"/>
      <c r="F6" s="299"/>
      <c r="G6" s="299"/>
      <c r="H6" s="299"/>
      <c r="I6" s="299"/>
      <c r="J6" s="299"/>
      <c r="K6" s="299"/>
      <c r="L6" s="299"/>
      <c r="M6" s="299"/>
      <c r="N6" s="299"/>
      <c r="O6" s="299"/>
      <c r="P6" s="47"/>
      <c r="Q6" s="46"/>
      <c r="R6" s="46"/>
      <c r="S6" s="46"/>
      <c r="T6" s="46"/>
      <c r="U6" s="46"/>
      <c r="V6" s="46"/>
      <c r="W6" s="46"/>
      <c r="X6" s="46"/>
      <c r="Y6" s="46"/>
    </row>
    <row r="7" spans="1:25" s="150" customFormat="1" x14ac:dyDescent="0.25">
      <c r="A7" s="43"/>
      <c r="B7" s="107" t="s">
        <v>56</v>
      </c>
      <c r="C7" s="299"/>
      <c r="D7" s="299"/>
      <c r="E7" s="299"/>
      <c r="F7" s="299"/>
      <c r="G7" s="299"/>
      <c r="H7" s="299"/>
      <c r="I7" s="299"/>
      <c r="J7" s="299"/>
      <c r="K7" s="299"/>
      <c r="L7" s="299"/>
      <c r="M7" s="299"/>
      <c r="N7" s="299"/>
      <c r="O7" s="299"/>
      <c r="P7" s="47"/>
      <c r="Q7" s="46"/>
      <c r="R7" s="46"/>
      <c r="S7" s="46"/>
      <c r="T7" s="46"/>
      <c r="U7" s="46"/>
      <c r="V7" s="46"/>
      <c r="W7" s="46"/>
      <c r="X7" s="46"/>
      <c r="Y7" s="46"/>
    </row>
    <row r="8" spans="1:25" s="150" customFormat="1" x14ac:dyDescent="0.25">
      <c r="A8" s="43"/>
      <c r="B8" s="108"/>
      <c r="C8" s="299"/>
      <c r="D8" s="299"/>
      <c r="E8" s="299"/>
      <c r="F8" s="299"/>
      <c r="G8" s="299"/>
      <c r="H8" s="299"/>
      <c r="I8" s="299"/>
      <c r="J8" s="299"/>
      <c r="K8" s="299"/>
      <c r="L8" s="299"/>
      <c r="M8" s="299"/>
      <c r="N8" s="299"/>
      <c r="O8" s="299"/>
      <c r="P8" s="47"/>
      <c r="Q8" s="46"/>
      <c r="R8" s="46"/>
      <c r="S8" s="46"/>
      <c r="T8" s="46"/>
      <c r="U8" s="46"/>
      <c r="V8" s="46"/>
      <c r="W8" s="46"/>
      <c r="X8" s="46"/>
      <c r="Y8" s="46"/>
    </row>
    <row r="9" spans="1:25" s="150" customFormat="1" ht="6" customHeight="1" thickBot="1" x14ac:dyDescent="0.3">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5">
      <c r="A10" s="273" t="str">
        <f>Notes!B4</f>
        <v>Note 1</v>
      </c>
      <c r="B10" s="278" t="s">
        <v>162</v>
      </c>
      <c r="C10" s="299"/>
      <c r="D10" s="299"/>
      <c r="E10" s="299"/>
      <c r="F10" s="299"/>
      <c r="G10" s="299"/>
      <c r="H10" s="299"/>
      <c r="I10" s="299"/>
      <c r="J10" s="299"/>
      <c r="K10" s="299"/>
      <c r="L10" s="299"/>
      <c r="M10" s="299"/>
      <c r="N10" s="299"/>
      <c r="O10" s="299"/>
      <c r="P10" s="47"/>
      <c r="Q10" s="46"/>
      <c r="R10" s="46"/>
      <c r="S10" s="46"/>
      <c r="T10" s="46"/>
      <c r="U10" s="46"/>
      <c r="V10" s="46"/>
      <c r="W10" s="46"/>
      <c r="X10" s="46"/>
      <c r="Y10" s="46"/>
    </row>
    <row r="11" spans="1:25" s="150" customFormat="1" x14ac:dyDescent="0.25">
      <c r="A11" s="274"/>
      <c r="B11" s="279"/>
      <c r="C11" s="299"/>
      <c r="D11" s="299"/>
      <c r="E11" s="299"/>
      <c r="F11" s="299"/>
      <c r="G11" s="299"/>
      <c r="H11" s="299"/>
      <c r="I11" s="299"/>
      <c r="J11" s="299"/>
      <c r="K11" s="299"/>
      <c r="L11" s="299"/>
      <c r="M11" s="299"/>
      <c r="N11" s="299"/>
      <c r="O11" s="299"/>
      <c r="P11" s="47"/>
      <c r="Q11" s="46"/>
      <c r="R11" s="46"/>
      <c r="S11" s="46"/>
      <c r="T11" s="46"/>
      <c r="U11" s="46"/>
      <c r="V11" s="46"/>
      <c r="W11" s="46"/>
      <c r="X11" s="46"/>
      <c r="Y11" s="46"/>
    </row>
    <row r="12" spans="1:25" s="150" customFormat="1" x14ac:dyDescent="0.25">
      <c r="A12" s="274"/>
      <c r="B12" s="279"/>
      <c r="C12" s="299"/>
      <c r="D12" s="299"/>
      <c r="E12" s="299"/>
      <c r="F12" s="299"/>
      <c r="G12" s="299"/>
      <c r="H12" s="299"/>
      <c r="I12" s="299"/>
      <c r="J12" s="299"/>
      <c r="K12" s="299"/>
      <c r="L12" s="299"/>
      <c r="M12" s="299"/>
      <c r="N12" s="299"/>
      <c r="O12" s="299"/>
      <c r="P12" s="47"/>
      <c r="Q12" s="46"/>
      <c r="R12" s="46"/>
      <c r="S12" s="46"/>
      <c r="T12" s="46"/>
      <c r="U12" s="46"/>
      <c r="V12" s="46"/>
      <c r="W12" s="46"/>
      <c r="X12" s="46"/>
      <c r="Y12" s="46"/>
    </row>
    <row r="13" spans="1:25" s="150" customFormat="1" x14ac:dyDescent="0.25">
      <c r="A13" s="274"/>
      <c r="B13" s="279"/>
      <c r="C13" s="299"/>
      <c r="D13" s="299"/>
      <c r="E13" s="299"/>
      <c r="F13" s="299"/>
      <c r="G13" s="299"/>
      <c r="H13" s="299"/>
      <c r="I13" s="299"/>
      <c r="J13" s="299"/>
      <c r="K13" s="299"/>
      <c r="L13" s="299"/>
      <c r="M13" s="299"/>
      <c r="N13" s="299"/>
      <c r="O13" s="299"/>
      <c r="P13" s="47"/>
      <c r="Q13" s="46"/>
      <c r="R13" s="46"/>
      <c r="S13" s="46"/>
      <c r="T13" s="46"/>
      <c r="U13" s="46"/>
      <c r="V13" s="46"/>
      <c r="W13" s="46"/>
      <c r="X13" s="46"/>
      <c r="Y13" s="46"/>
    </row>
    <row r="14" spans="1:25" s="150" customFormat="1" x14ac:dyDescent="0.25">
      <c r="A14" s="274"/>
      <c r="B14" s="279"/>
      <c r="C14" s="299"/>
      <c r="D14" s="299"/>
      <c r="E14" s="299"/>
      <c r="F14" s="299"/>
      <c r="G14" s="299"/>
      <c r="H14" s="299"/>
      <c r="I14" s="299"/>
      <c r="J14" s="299"/>
      <c r="K14" s="299"/>
      <c r="L14" s="299"/>
      <c r="M14" s="299"/>
      <c r="N14" s="299"/>
      <c r="O14" s="299"/>
      <c r="P14" s="47"/>
      <c r="Q14" s="46"/>
      <c r="R14" s="46"/>
      <c r="S14" s="46"/>
      <c r="T14" s="46"/>
      <c r="U14" s="46"/>
      <c r="V14" s="46"/>
      <c r="W14" s="46"/>
      <c r="X14" s="46"/>
      <c r="Y14" s="46"/>
    </row>
    <row r="15" spans="1:25" s="150" customFormat="1" ht="12" thickBot="1" x14ac:dyDescent="0.3">
      <c r="A15" s="275"/>
      <c r="B15" s="280"/>
      <c r="C15" s="299"/>
      <c r="D15" s="299"/>
      <c r="E15" s="299"/>
      <c r="F15" s="299"/>
      <c r="G15" s="299"/>
      <c r="H15" s="299"/>
      <c r="I15" s="299"/>
      <c r="J15" s="299"/>
      <c r="K15" s="299"/>
      <c r="L15" s="299"/>
      <c r="M15" s="299"/>
      <c r="N15" s="299"/>
      <c r="O15" s="299"/>
      <c r="P15" s="47"/>
      <c r="Q15" s="46"/>
      <c r="R15" s="46"/>
      <c r="S15" s="46"/>
      <c r="T15" s="46"/>
      <c r="U15" s="46"/>
      <c r="V15" s="46"/>
      <c r="W15" s="46"/>
      <c r="X15" s="46"/>
      <c r="Y15" s="46"/>
    </row>
    <row r="16" spans="1:25" s="150" customFormat="1" ht="6" customHeight="1" x14ac:dyDescent="0.25">
      <c r="A16" s="273"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5">
      <c r="A17" s="274"/>
      <c r="B17" s="209" t="s">
        <v>118</v>
      </c>
      <c r="C17" s="156" t="s">
        <v>119</v>
      </c>
      <c r="D17" s="157"/>
      <c r="E17" s="157"/>
      <c r="F17" s="157"/>
      <c r="G17" s="312" t="s">
        <v>120</v>
      </c>
      <c r="H17" s="312"/>
      <c r="I17" s="202"/>
      <c r="J17" s="207" t="s">
        <v>121</v>
      </c>
      <c r="K17" s="202" t="s">
        <v>46</v>
      </c>
      <c r="L17" s="204"/>
      <c r="M17" s="204"/>
      <c r="N17" s="204"/>
      <c r="O17" s="204"/>
      <c r="P17" s="47"/>
      <c r="Q17" s="46"/>
      <c r="R17" s="46"/>
      <c r="S17" s="46"/>
      <c r="T17" s="46"/>
      <c r="U17" s="46"/>
      <c r="V17" s="46"/>
      <c r="W17" s="46"/>
      <c r="X17" s="46"/>
      <c r="Y17" s="46"/>
    </row>
    <row r="18" spans="1:25" s="150" customFormat="1" ht="5.5" customHeight="1" x14ac:dyDescent="0.25">
      <c r="A18" s="274"/>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5">
      <c r="A19" s="274"/>
      <c r="B19" s="210"/>
      <c r="C19" s="156" t="s">
        <v>122</v>
      </c>
      <c r="D19" s="157"/>
      <c r="E19" s="157"/>
      <c r="F19" s="157"/>
      <c r="G19" s="312" t="s">
        <v>123</v>
      </c>
      <c r="H19" s="312"/>
      <c r="I19" s="202" t="s">
        <v>46</v>
      </c>
      <c r="J19" s="207" t="s">
        <v>124</v>
      </c>
      <c r="K19" s="202"/>
      <c r="L19" s="204"/>
      <c r="M19" s="204"/>
      <c r="N19" s="204"/>
      <c r="O19" s="204"/>
      <c r="P19" s="47"/>
      <c r="Q19" s="46"/>
      <c r="R19" s="46"/>
      <c r="S19" s="46"/>
      <c r="T19" s="46"/>
      <c r="U19" s="46"/>
      <c r="V19" s="46"/>
      <c r="W19" s="46"/>
      <c r="X19" s="46"/>
      <c r="Y19" s="46"/>
    </row>
    <row r="20" spans="1:25" s="150" customFormat="1" ht="5.5" customHeight="1" x14ac:dyDescent="0.25">
      <c r="A20" s="274"/>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5">
      <c r="A21" s="274"/>
      <c r="B21" s="210"/>
      <c r="C21" s="159" t="s">
        <v>125</v>
      </c>
      <c r="D21" s="160"/>
      <c r="E21" s="160"/>
      <c r="F21" s="160"/>
      <c r="G21" s="312" t="s">
        <v>126</v>
      </c>
      <c r="H21" s="312"/>
      <c r="I21" s="202" t="s">
        <v>46</v>
      </c>
      <c r="J21" s="207" t="s">
        <v>127</v>
      </c>
      <c r="K21" s="202"/>
      <c r="L21" s="204"/>
      <c r="M21" s="204"/>
      <c r="N21" s="204"/>
      <c r="O21" s="204"/>
      <c r="P21" s="47"/>
      <c r="Q21" s="46"/>
      <c r="R21" s="46"/>
      <c r="S21" s="46"/>
      <c r="T21" s="46"/>
      <c r="U21" s="46"/>
      <c r="V21" s="46"/>
      <c r="W21" s="46"/>
      <c r="X21" s="46"/>
      <c r="Y21" s="46"/>
    </row>
    <row r="22" spans="1:25" s="150" customFormat="1" x14ac:dyDescent="0.25">
      <c r="A22" s="274"/>
      <c r="B22" s="210"/>
      <c r="C22" s="204"/>
      <c r="D22" s="204"/>
      <c r="E22" s="204"/>
      <c r="F22" s="204"/>
      <c r="G22" s="312" t="s">
        <v>128</v>
      </c>
      <c r="H22" s="312"/>
      <c r="I22" s="202"/>
      <c r="J22" s="207" t="s">
        <v>129</v>
      </c>
      <c r="K22" s="202"/>
      <c r="L22" s="204"/>
      <c r="M22" s="204"/>
      <c r="N22" s="204"/>
      <c r="O22" s="204"/>
      <c r="P22" s="47"/>
      <c r="Q22" s="46"/>
      <c r="R22" s="46"/>
      <c r="S22" s="46"/>
      <c r="T22" s="46"/>
      <c r="U22" s="46"/>
      <c r="V22" s="46"/>
      <c r="W22" s="46"/>
      <c r="X22" s="46"/>
      <c r="Y22" s="46"/>
    </row>
    <row r="23" spans="1:25" s="150" customFormat="1" ht="12" thickBot="1" x14ac:dyDescent="0.3">
      <c r="A23" s="275"/>
      <c r="B23" s="187"/>
      <c r="C23" s="161"/>
      <c r="D23" s="161"/>
      <c r="E23" s="161"/>
      <c r="F23" s="161"/>
      <c r="G23" s="312" t="s">
        <v>130</v>
      </c>
      <c r="H23" s="312"/>
      <c r="I23" s="202" t="s">
        <v>46</v>
      </c>
      <c r="J23" s="207" t="s">
        <v>131</v>
      </c>
      <c r="K23" s="202" t="s">
        <v>46</v>
      </c>
      <c r="L23" s="204"/>
      <c r="M23" s="204"/>
      <c r="N23" s="204"/>
      <c r="O23" s="204"/>
      <c r="P23" s="47"/>
      <c r="Q23" s="46"/>
      <c r="R23" s="46"/>
      <c r="S23" s="46"/>
      <c r="T23" s="46"/>
      <c r="U23" s="46"/>
      <c r="V23" s="46"/>
      <c r="W23" s="46"/>
      <c r="X23" s="46"/>
      <c r="Y23" s="46"/>
    </row>
    <row r="24" spans="1:25" s="150" customFormat="1" ht="6" customHeight="1" x14ac:dyDescent="0.25">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5">
      <c r="A25" s="211" t="str">
        <f>+Notes!B8</f>
        <v>Note 3</v>
      </c>
      <c r="B25" s="309" t="s">
        <v>117</v>
      </c>
      <c r="C25" s="281"/>
      <c r="D25" s="282"/>
      <c r="E25" s="282"/>
      <c r="F25" s="282"/>
      <c r="G25" s="282"/>
      <c r="H25" s="282"/>
      <c r="I25" s="282"/>
      <c r="J25" s="282"/>
      <c r="K25" s="282"/>
      <c r="L25" s="282"/>
      <c r="M25" s="282"/>
      <c r="N25" s="282"/>
      <c r="O25" s="282"/>
      <c r="P25" s="47"/>
      <c r="Q25" s="296"/>
      <c r="R25" s="46"/>
      <c r="S25" s="46"/>
      <c r="T25" s="46"/>
      <c r="U25" s="46"/>
      <c r="V25" s="46"/>
      <c r="W25" s="46"/>
      <c r="X25" s="46"/>
      <c r="Y25" s="46"/>
    </row>
    <row r="26" spans="1:25" s="150" customFormat="1" x14ac:dyDescent="0.25">
      <c r="A26" s="52"/>
      <c r="B26" s="310"/>
      <c r="C26" s="281"/>
      <c r="D26" s="282"/>
      <c r="E26" s="282"/>
      <c r="F26" s="282"/>
      <c r="G26" s="282"/>
      <c r="H26" s="282"/>
      <c r="I26" s="282"/>
      <c r="J26" s="282"/>
      <c r="K26" s="282"/>
      <c r="L26" s="282"/>
      <c r="M26" s="282"/>
      <c r="N26" s="282"/>
      <c r="O26" s="282"/>
      <c r="P26" s="47"/>
      <c r="Q26" s="296"/>
      <c r="R26" s="46"/>
      <c r="S26" s="46"/>
      <c r="T26" s="46"/>
      <c r="U26" s="46"/>
      <c r="V26" s="46"/>
      <c r="W26" s="46"/>
      <c r="X26" s="46"/>
      <c r="Y26" s="46"/>
    </row>
    <row r="27" spans="1:25" s="150" customFormat="1" x14ac:dyDescent="0.25">
      <c r="A27" s="52"/>
      <c r="B27" s="310"/>
      <c r="C27" s="281"/>
      <c r="D27" s="282"/>
      <c r="E27" s="282"/>
      <c r="F27" s="282"/>
      <c r="G27" s="282"/>
      <c r="H27" s="282"/>
      <c r="I27" s="282"/>
      <c r="J27" s="282"/>
      <c r="K27" s="282"/>
      <c r="L27" s="282"/>
      <c r="M27" s="282"/>
      <c r="N27" s="282"/>
      <c r="O27" s="282"/>
      <c r="P27" s="47"/>
      <c r="Q27" s="296"/>
      <c r="R27" s="46"/>
      <c r="S27" s="46"/>
      <c r="T27" s="46"/>
      <c r="U27" s="46"/>
      <c r="V27" s="46"/>
      <c r="W27" s="46"/>
      <c r="X27" s="46"/>
      <c r="Y27" s="46"/>
    </row>
    <row r="28" spans="1:25" s="150" customFormat="1" x14ac:dyDescent="0.25">
      <c r="A28" s="52"/>
      <c r="B28" s="311"/>
      <c r="C28" s="308" t="s">
        <v>150</v>
      </c>
      <c r="D28" s="308"/>
      <c r="E28" s="308"/>
      <c r="F28" s="284"/>
      <c r="G28" s="215"/>
      <c r="H28" s="216" t="s">
        <v>151</v>
      </c>
      <c r="I28" s="201"/>
      <c r="J28" s="201"/>
      <c r="K28" s="201"/>
      <c r="L28" s="201"/>
      <c r="M28" s="201"/>
      <c r="N28" s="201"/>
      <c r="O28" s="201"/>
      <c r="P28" s="47"/>
      <c r="Q28" s="296"/>
      <c r="R28" s="46"/>
      <c r="S28" s="46"/>
      <c r="T28" s="46"/>
      <c r="U28" s="46"/>
      <c r="V28" s="46"/>
      <c r="W28" s="46"/>
      <c r="X28" s="46"/>
      <c r="Y28" s="46"/>
    </row>
    <row r="29" spans="1:25" s="150" customFormat="1" ht="6" customHeight="1" thickBot="1" x14ac:dyDescent="0.3">
      <c r="A29" s="189"/>
      <c r="B29" s="103"/>
      <c r="C29" s="204"/>
      <c r="D29" s="204"/>
      <c r="E29" s="204"/>
      <c r="F29" s="204"/>
      <c r="G29" s="204"/>
      <c r="H29" s="204"/>
      <c r="I29" s="204"/>
      <c r="J29" s="204"/>
      <c r="K29" s="204"/>
      <c r="L29" s="204"/>
      <c r="M29" s="204"/>
      <c r="N29" s="204"/>
      <c r="O29" s="204"/>
      <c r="P29" s="47"/>
      <c r="Q29" s="296"/>
      <c r="R29" s="46"/>
      <c r="S29" s="46"/>
      <c r="T29" s="46"/>
      <c r="U29" s="46"/>
      <c r="V29" s="46"/>
      <c r="W29" s="46"/>
      <c r="X29" s="46"/>
      <c r="Y29" s="46"/>
    </row>
    <row r="30" spans="1:25" s="150" customFormat="1" x14ac:dyDescent="0.25">
      <c r="A30" s="43"/>
      <c r="B30" s="278" t="s">
        <v>97</v>
      </c>
      <c r="C30" s="299"/>
      <c r="D30" s="299"/>
      <c r="E30" s="299"/>
      <c r="F30" s="299"/>
      <c r="G30" s="299"/>
      <c r="H30" s="299"/>
      <c r="I30" s="299"/>
      <c r="J30" s="299"/>
      <c r="K30" s="299"/>
      <c r="L30" s="299"/>
      <c r="M30" s="299"/>
      <c r="N30" s="299"/>
      <c r="O30" s="299"/>
      <c r="P30" s="47"/>
      <c r="Q30" s="296"/>
      <c r="R30" s="46"/>
      <c r="S30" s="46"/>
      <c r="T30" s="46"/>
      <c r="U30" s="46"/>
      <c r="V30" s="46"/>
      <c r="W30" s="46"/>
      <c r="X30" s="46"/>
      <c r="Y30" s="46"/>
    </row>
    <row r="31" spans="1:25" s="150" customFormat="1" x14ac:dyDescent="0.25">
      <c r="A31" s="43"/>
      <c r="B31" s="279"/>
      <c r="C31" s="299"/>
      <c r="D31" s="299"/>
      <c r="E31" s="299"/>
      <c r="F31" s="299"/>
      <c r="G31" s="299"/>
      <c r="H31" s="299"/>
      <c r="I31" s="299"/>
      <c r="J31" s="299"/>
      <c r="K31" s="299"/>
      <c r="L31" s="299"/>
      <c r="M31" s="299"/>
      <c r="N31" s="299"/>
      <c r="O31" s="299"/>
      <c r="P31" s="47"/>
      <c r="Q31" s="296"/>
      <c r="R31" s="46"/>
      <c r="S31" s="46"/>
      <c r="T31" s="46"/>
      <c r="U31" s="46"/>
      <c r="V31" s="46"/>
      <c r="W31" s="46"/>
      <c r="X31" s="46"/>
      <c r="Y31" s="46"/>
    </row>
    <row r="32" spans="1:25" s="150" customFormat="1" x14ac:dyDescent="0.25">
      <c r="A32" s="43"/>
      <c r="B32" s="280"/>
      <c r="C32" s="299"/>
      <c r="D32" s="299"/>
      <c r="E32" s="299"/>
      <c r="F32" s="299"/>
      <c r="G32" s="299"/>
      <c r="H32" s="299"/>
      <c r="I32" s="299"/>
      <c r="J32" s="299"/>
      <c r="K32" s="299"/>
      <c r="L32" s="299"/>
      <c r="M32" s="299"/>
      <c r="N32" s="299"/>
      <c r="O32" s="299"/>
      <c r="P32" s="47"/>
      <c r="Q32" s="296"/>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5">
      <c r="A37" s="340" t="str">
        <f>Notes!B10</f>
        <v>Note 4</v>
      </c>
      <c r="B37" s="278" t="s">
        <v>7</v>
      </c>
      <c r="C37" s="299"/>
      <c r="D37" s="299"/>
      <c r="E37" s="299"/>
      <c r="F37" s="299"/>
      <c r="G37" s="299"/>
      <c r="H37" s="299"/>
      <c r="I37" s="299"/>
      <c r="J37" s="299"/>
      <c r="K37" s="299"/>
      <c r="L37" s="299"/>
      <c r="M37" s="299"/>
      <c r="N37" s="299"/>
      <c r="O37" s="299"/>
      <c r="P37" s="47"/>
      <c r="Q37" s="46"/>
      <c r="R37" s="46"/>
      <c r="S37" s="46"/>
      <c r="T37" s="46"/>
      <c r="U37" s="46"/>
      <c r="V37" s="46"/>
      <c r="W37" s="46"/>
      <c r="X37" s="46"/>
      <c r="Y37" s="46"/>
    </row>
    <row r="38" spans="1:25" s="150" customFormat="1" outlineLevel="1" x14ac:dyDescent="0.25">
      <c r="A38" s="341"/>
      <c r="B38" s="279"/>
      <c r="C38" s="299"/>
      <c r="D38" s="299"/>
      <c r="E38" s="299"/>
      <c r="F38" s="299"/>
      <c r="G38" s="299"/>
      <c r="H38" s="299"/>
      <c r="I38" s="299"/>
      <c r="J38" s="299"/>
      <c r="K38" s="299"/>
      <c r="L38" s="299"/>
      <c r="M38" s="299"/>
      <c r="N38" s="299"/>
      <c r="O38" s="299"/>
      <c r="P38" s="47"/>
      <c r="Q38" s="46"/>
      <c r="R38" s="46"/>
      <c r="S38" s="46"/>
      <c r="T38" s="46"/>
      <c r="U38" s="46"/>
      <c r="V38" s="46"/>
      <c r="W38" s="46"/>
      <c r="X38" s="46"/>
      <c r="Y38" s="46"/>
    </row>
    <row r="39" spans="1:25" s="150" customFormat="1" outlineLevel="1" x14ac:dyDescent="0.25">
      <c r="A39" s="341"/>
      <c r="B39" s="279"/>
      <c r="C39" s="299"/>
      <c r="D39" s="299"/>
      <c r="E39" s="299"/>
      <c r="F39" s="299"/>
      <c r="G39" s="299"/>
      <c r="H39" s="299"/>
      <c r="I39" s="299"/>
      <c r="J39" s="299"/>
      <c r="K39" s="299"/>
      <c r="L39" s="299"/>
      <c r="M39" s="299"/>
      <c r="N39" s="299"/>
      <c r="O39" s="299"/>
      <c r="P39" s="47"/>
      <c r="Q39" s="46"/>
      <c r="R39" s="46"/>
      <c r="S39" s="46"/>
      <c r="T39" s="46"/>
      <c r="U39" s="46"/>
      <c r="V39" s="46"/>
      <c r="W39" s="46"/>
      <c r="X39" s="46"/>
      <c r="Y39" s="46"/>
    </row>
    <row r="40" spans="1:25" s="150" customFormat="1" outlineLevel="1" x14ac:dyDescent="0.25">
      <c r="A40" s="341"/>
      <c r="B40" s="279"/>
      <c r="C40" s="299"/>
      <c r="D40" s="299"/>
      <c r="E40" s="299"/>
      <c r="F40" s="299"/>
      <c r="G40" s="299"/>
      <c r="H40" s="299"/>
      <c r="I40" s="299"/>
      <c r="J40" s="299"/>
      <c r="K40" s="299"/>
      <c r="L40" s="299"/>
      <c r="M40" s="299"/>
      <c r="N40" s="299"/>
      <c r="O40" s="299"/>
      <c r="P40" s="47"/>
      <c r="Q40" s="46"/>
      <c r="R40" s="46"/>
      <c r="S40" s="46"/>
      <c r="T40" s="46"/>
      <c r="U40" s="46"/>
      <c r="V40" s="46"/>
      <c r="W40" s="46"/>
      <c r="X40" s="46"/>
      <c r="Y40" s="46"/>
    </row>
    <row r="41" spans="1:25" s="150" customFormat="1" outlineLevel="1" x14ac:dyDescent="0.25">
      <c r="A41" s="341"/>
      <c r="B41" s="279"/>
      <c r="C41" s="299"/>
      <c r="D41" s="299"/>
      <c r="E41" s="299"/>
      <c r="F41" s="299"/>
      <c r="G41" s="299"/>
      <c r="H41" s="299"/>
      <c r="I41" s="299"/>
      <c r="J41" s="299"/>
      <c r="K41" s="299"/>
      <c r="L41" s="299"/>
      <c r="M41" s="299"/>
      <c r="N41" s="299"/>
      <c r="O41" s="299"/>
      <c r="P41" s="47"/>
      <c r="Q41" s="46"/>
      <c r="R41" s="46"/>
      <c r="S41" s="46"/>
      <c r="T41" s="46"/>
      <c r="U41" s="46"/>
      <c r="V41" s="46"/>
      <c r="W41" s="46"/>
      <c r="X41" s="46"/>
      <c r="Y41" s="46"/>
    </row>
    <row r="42" spans="1:25" s="150" customFormat="1" outlineLevel="1" x14ac:dyDescent="0.25">
      <c r="A42" s="341"/>
      <c r="B42" s="280"/>
      <c r="C42" s="299"/>
      <c r="D42" s="299"/>
      <c r="E42" s="299"/>
      <c r="F42" s="299"/>
      <c r="G42" s="299"/>
      <c r="H42" s="299"/>
      <c r="I42" s="299"/>
      <c r="J42" s="299"/>
      <c r="K42" s="299"/>
      <c r="L42" s="299"/>
      <c r="M42" s="299"/>
      <c r="N42" s="299"/>
      <c r="O42" s="299"/>
      <c r="P42" s="47"/>
      <c r="Q42" s="46"/>
      <c r="R42" s="46"/>
      <c r="S42" s="46"/>
      <c r="T42" s="46"/>
      <c r="U42" s="46"/>
      <c r="V42" s="46"/>
      <c r="W42" s="46"/>
      <c r="X42" s="46"/>
      <c r="Y42" s="46"/>
    </row>
    <row r="43" spans="1:25" s="150" customFormat="1" ht="6.75" customHeight="1" outlineLevel="1" x14ac:dyDescent="0.25">
      <c r="A43" s="341"/>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5">
      <c r="A44" s="341"/>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341"/>
      <c r="B45" s="288" t="s">
        <v>37</v>
      </c>
      <c r="C45" s="276"/>
      <c r="D45" s="277"/>
      <c r="E45" s="277"/>
      <c r="F45" s="277"/>
      <c r="G45" s="277"/>
      <c r="H45" s="277"/>
      <c r="I45" s="277"/>
      <c r="J45" s="277"/>
      <c r="K45" s="277"/>
      <c r="L45" s="277"/>
      <c r="M45" s="277"/>
      <c r="N45" s="277"/>
      <c r="O45" s="277"/>
      <c r="P45" s="47"/>
      <c r="Q45" s="46"/>
      <c r="R45" s="46"/>
      <c r="S45" s="46"/>
      <c r="T45" s="46"/>
      <c r="U45" s="46"/>
      <c r="V45" s="46"/>
      <c r="W45" s="46"/>
      <c r="X45" s="46"/>
      <c r="Y45" s="46"/>
    </row>
    <row r="46" spans="1:25" s="150" customFormat="1" outlineLevel="1" x14ac:dyDescent="0.25">
      <c r="A46" s="341"/>
      <c r="B46" s="289"/>
      <c r="C46" s="276"/>
      <c r="D46" s="277"/>
      <c r="E46" s="277"/>
      <c r="F46" s="277"/>
      <c r="G46" s="277"/>
      <c r="H46" s="277"/>
      <c r="I46" s="277"/>
      <c r="J46" s="277"/>
      <c r="K46" s="277"/>
      <c r="L46" s="277"/>
      <c r="M46" s="277"/>
      <c r="N46" s="277"/>
      <c r="O46" s="277"/>
      <c r="P46" s="47"/>
      <c r="Q46" s="46"/>
      <c r="R46" s="46"/>
      <c r="S46" s="46"/>
      <c r="T46" s="46"/>
      <c r="U46" s="46"/>
      <c r="V46" s="46"/>
      <c r="W46" s="46"/>
      <c r="X46" s="46"/>
      <c r="Y46" s="46"/>
    </row>
    <row r="47" spans="1:25" s="150" customFormat="1" outlineLevel="1" x14ac:dyDescent="0.25">
      <c r="A47" s="341"/>
      <c r="B47" s="289"/>
      <c r="C47" s="276"/>
      <c r="D47" s="277"/>
      <c r="E47" s="277"/>
      <c r="F47" s="277"/>
      <c r="G47" s="277"/>
      <c r="H47" s="277"/>
      <c r="I47" s="277"/>
      <c r="J47" s="277"/>
      <c r="K47" s="277"/>
      <c r="L47" s="277"/>
      <c r="M47" s="277"/>
      <c r="N47" s="277"/>
      <c r="O47" s="277"/>
      <c r="P47" s="47"/>
      <c r="Q47" s="46"/>
      <c r="R47" s="46"/>
      <c r="S47" s="46"/>
      <c r="T47" s="46"/>
      <c r="U47" s="46"/>
      <c r="V47" s="46"/>
      <c r="W47" s="46"/>
      <c r="X47" s="46"/>
      <c r="Y47" s="46"/>
    </row>
    <row r="48" spans="1:25" s="150" customFormat="1" outlineLevel="1" x14ac:dyDescent="0.25">
      <c r="A48" s="341"/>
      <c r="B48" s="289"/>
      <c r="C48" s="276"/>
      <c r="D48" s="277"/>
      <c r="E48" s="277"/>
      <c r="F48" s="277"/>
      <c r="G48" s="277"/>
      <c r="H48" s="277"/>
      <c r="I48" s="277"/>
      <c r="J48" s="277"/>
      <c r="K48" s="277"/>
      <c r="L48" s="277"/>
      <c r="M48" s="277"/>
      <c r="N48" s="277"/>
      <c r="O48" s="277"/>
      <c r="P48" s="47"/>
      <c r="Q48" s="46"/>
      <c r="R48" s="46"/>
      <c r="S48" s="46"/>
      <c r="T48" s="46"/>
      <c r="U48" s="46"/>
      <c r="V48" s="46"/>
      <c r="W48" s="46"/>
      <c r="X48" s="46"/>
      <c r="Y48" s="46"/>
    </row>
    <row r="49" spans="1:27" s="150" customFormat="1" outlineLevel="1" x14ac:dyDescent="0.25">
      <c r="A49" s="341"/>
      <c r="B49" s="289"/>
      <c r="C49" s="276"/>
      <c r="D49" s="277"/>
      <c r="E49" s="277"/>
      <c r="F49" s="277"/>
      <c r="G49" s="277"/>
      <c r="H49" s="277"/>
      <c r="I49" s="277"/>
      <c r="J49" s="277"/>
      <c r="K49" s="277"/>
      <c r="L49" s="277"/>
      <c r="M49" s="277"/>
      <c r="N49" s="277"/>
      <c r="O49" s="277"/>
      <c r="P49" s="47"/>
      <c r="Q49" s="46"/>
      <c r="R49" s="46"/>
      <c r="S49" s="46"/>
      <c r="T49" s="46"/>
      <c r="U49" s="46"/>
      <c r="V49" s="46"/>
      <c r="W49" s="46"/>
      <c r="X49" s="46"/>
      <c r="Y49" s="46"/>
    </row>
    <row r="50" spans="1:27" s="150" customFormat="1" outlineLevel="1" x14ac:dyDescent="0.25">
      <c r="A50" s="341"/>
      <c r="B50" s="205"/>
      <c r="C50" s="276"/>
      <c r="D50" s="277"/>
      <c r="E50" s="277"/>
      <c r="F50" s="277"/>
      <c r="G50" s="277"/>
      <c r="H50" s="277"/>
      <c r="I50" s="277"/>
      <c r="J50" s="277"/>
      <c r="K50" s="277"/>
      <c r="L50" s="277"/>
      <c r="M50" s="277"/>
      <c r="N50" s="277"/>
      <c r="O50" s="277"/>
      <c r="P50" s="47"/>
      <c r="Q50" s="46"/>
      <c r="R50" s="46"/>
      <c r="S50" s="46"/>
      <c r="T50" s="46"/>
      <c r="U50" s="46"/>
      <c r="V50" s="46"/>
      <c r="W50" s="46"/>
      <c r="X50" s="46"/>
      <c r="Y50" s="46"/>
    </row>
    <row r="51" spans="1:27" s="150" customFormat="1" outlineLevel="1" x14ac:dyDescent="0.25">
      <c r="A51" s="341"/>
      <c r="B51" s="112" t="str">
        <f>Notes!B12</f>
        <v>Note 5</v>
      </c>
      <c r="C51" s="276"/>
      <c r="D51" s="277"/>
      <c r="E51" s="277"/>
      <c r="F51" s="277"/>
      <c r="G51" s="277"/>
      <c r="H51" s="277"/>
      <c r="I51" s="277"/>
      <c r="J51" s="277"/>
      <c r="K51" s="277"/>
      <c r="L51" s="277"/>
      <c r="M51" s="277"/>
      <c r="N51" s="277"/>
      <c r="O51" s="277"/>
      <c r="P51" s="47"/>
      <c r="Q51" s="46"/>
      <c r="R51" s="46"/>
      <c r="S51" s="46"/>
      <c r="T51" s="46"/>
      <c r="U51" s="46"/>
      <c r="V51" s="46"/>
      <c r="W51" s="46"/>
      <c r="X51" s="46"/>
      <c r="Y51" s="46"/>
    </row>
    <row r="52" spans="1:27" s="150" customFormat="1" outlineLevel="1" x14ac:dyDescent="0.25">
      <c r="A52" s="341"/>
      <c r="B52" s="208"/>
      <c r="C52" s="276"/>
      <c r="D52" s="277"/>
      <c r="E52" s="277"/>
      <c r="F52" s="277"/>
      <c r="G52" s="277"/>
      <c r="H52" s="277"/>
      <c r="I52" s="277"/>
      <c r="J52" s="277"/>
      <c r="K52" s="277"/>
      <c r="L52" s="277"/>
      <c r="M52" s="277"/>
      <c r="N52" s="277"/>
      <c r="O52" s="277"/>
      <c r="P52" s="47"/>
      <c r="Q52" s="46"/>
      <c r="R52" s="55"/>
      <c r="S52" s="55"/>
      <c r="T52" s="55"/>
      <c r="U52" s="55"/>
      <c r="V52" s="55"/>
      <c r="W52" s="55"/>
      <c r="X52" s="55"/>
      <c r="Y52" s="55"/>
      <c r="Z52" s="152"/>
      <c r="AA52" s="152"/>
    </row>
    <row r="53" spans="1:27" s="150" customFormat="1" ht="6" customHeight="1" outlineLevel="1" x14ac:dyDescent="0.25">
      <c r="A53" s="341"/>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5">
      <c r="A54" s="341"/>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341"/>
      <c r="B55" s="104" t="s">
        <v>43</v>
      </c>
      <c r="C55" s="298"/>
      <c r="D55" s="299"/>
      <c r="E55" s="299"/>
      <c r="F55" s="299"/>
      <c r="G55" s="299"/>
      <c r="H55" s="299"/>
      <c r="I55" s="299"/>
      <c r="J55" s="299"/>
      <c r="K55" s="299"/>
      <c r="L55" s="299"/>
      <c r="M55" s="299"/>
      <c r="N55" s="299"/>
      <c r="O55" s="299"/>
      <c r="P55" s="47"/>
      <c r="Q55" s="46"/>
      <c r="R55" s="46"/>
      <c r="S55" s="46"/>
      <c r="T55" s="46"/>
      <c r="U55" s="46"/>
      <c r="V55" s="46"/>
      <c r="W55" s="46"/>
      <c r="X55" s="46"/>
      <c r="Y55" s="46"/>
    </row>
    <row r="56" spans="1:27" s="150" customFormat="1" ht="6" customHeight="1" outlineLevel="1" x14ac:dyDescent="0.25">
      <c r="A56" s="341"/>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5">
      <c r="A57" s="341"/>
      <c r="B57" s="288" t="s">
        <v>108</v>
      </c>
      <c r="C57" s="276"/>
      <c r="D57" s="277"/>
      <c r="E57" s="277"/>
      <c r="F57" s="277"/>
      <c r="G57" s="277"/>
      <c r="H57" s="277"/>
      <c r="I57" s="277"/>
      <c r="J57" s="277"/>
      <c r="K57" s="277"/>
      <c r="L57" s="277"/>
      <c r="M57" s="277"/>
      <c r="N57" s="277"/>
      <c r="O57" s="277"/>
      <c r="P57" s="47"/>
      <c r="Q57" s="46"/>
      <c r="R57" s="46"/>
      <c r="S57" s="46"/>
      <c r="T57" s="46"/>
      <c r="U57" s="46"/>
      <c r="V57" s="46"/>
      <c r="W57" s="46"/>
      <c r="X57" s="46"/>
      <c r="Y57" s="46"/>
    </row>
    <row r="58" spans="1:27" s="150" customFormat="1" outlineLevel="1" x14ac:dyDescent="0.25">
      <c r="A58" s="341"/>
      <c r="B58" s="289"/>
      <c r="C58" s="276"/>
      <c r="D58" s="277"/>
      <c r="E58" s="277"/>
      <c r="F58" s="277"/>
      <c r="G58" s="277"/>
      <c r="H58" s="277"/>
      <c r="I58" s="277"/>
      <c r="J58" s="277"/>
      <c r="K58" s="277"/>
      <c r="L58" s="277"/>
      <c r="M58" s="277"/>
      <c r="N58" s="277"/>
      <c r="O58" s="277"/>
      <c r="P58" s="47"/>
      <c r="Q58" s="46"/>
      <c r="R58" s="46"/>
      <c r="S58" s="46"/>
      <c r="T58" s="46"/>
      <c r="U58" s="46"/>
      <c r="V58" s="46"/>
      <c r="W58" s="46"/>
      <c r="X58" s="46"/>
      <c r="Y58" s="46"/>
    </row>
    <row r="59" spans="1:27" s="150" customFormat="1" outlineLevel="1" x14ac:dyDescent="0.25">
      <c r="A59" s="341"/>
      <c r="B59" s="289"/>
      <c r="C59" s="276"/>
      <c r="D59" s="277"/>
      <c r="E59" s="277"/>
      <c r="F59" s="277"/>
      <c r="G59" s="277"/>
      <c r="H59" s="277"/>
      <c r="I59" s="277"/>
      <c r="J59" s="277"/>
      <c r="K59" s="277"/>
      <c r="L59" s="277"/>
      <c r="M59" s="277"/>
      <c r="N59" s="277"/>
      <c r="O59" s="277"/>
      <c r="P59" s="47"/>
      <c r="Q59" s="46"/>
      <c r="R59" s="46"/>
      <c r="S59" s="46"/>
      <c r="T59" s="46"/>
      <c r="U59" s="46"/>
      <c r="V59" s="46"/>
      <c r="W59" s="46"/>
      <c r="X59" s="46"/>
      <c r="Y59" s="46"/>
    </row>
    <row r="60" spans="1:27" s="150" customFormat="1" outlineLevel="1" x14ac:dyDescent="0.25">
      <c r="A60" s="341"/>
      <c r="B60" s="289"/>
      <c r="C60" s="276"/>
      <c r="D60" s="277"/>
      <c r="E60" s="277"/>
      <c r="F60" s="277"/>
      <c r="G60" s="277"/>
      <c r="H60" s="277"/>
      <c r="I60" s="277"/>
      <c r="J60" s="277"/>
      <c r="K60" s="277"/>
      <c r="L60" s="277"/>
      <c r="M60" s="277"/>
      <c r="N60" s="277"/>
      <c r="O60" s="277"/>
      <c r="P60" s="47"/>
      <c r="Q60" s="46"/>
      <c r="R60" s="46"/>
      <c r="S60" s="46"/>
      <c r="T60" s="46"/>
      <c r="U60" s="46"/>
      <c r="V60" s="46"/>
      <c r="W60" s="46"/>
      <c r="X60" s="46"/>
      <c r="Y60" s="46"/>
    </row>
    <row r="61" spans="1:27" s="150" customFormat="1" outlineLevel="1" x14ac:dyDescent="0.25">
      <c r="A61" s="341"/>
      <c r="B61" s="289"/>
      <c r="C61" s="276"/>
      <c r="D61" s="277"/>
      <c r="E61" s="277"/>
      <c r="F61" s="277"/>
      <c r="G61" s="277"/>
      <c r="H61" s="277"/>
      <c r="I61" s="277"/>
      <c r="J61" s="277"/>
      <c r="K61" s="277"/>
      <c r="L61" s="277"/>
      <c r="M61" s="277"/>
      <c r="N61" s="277"/>
      <c r="O61" s="277"/>
      <c r="P61" s="47"/>
      <c r="Q61" s="46"/>
      <c r="R61" s="46"/>
      <c r="S61" s="46"/>
      <c r="T61" s="46"/>
      <c r="U61" s="46"/>
      <c r="V61" s="46"/>
      <c r="W61" s="46"/>
      <c r="X61" s="46"/>
      <c r="Y61" s="46"/>
    </row>
    <row r="62" spans="1:27" s="150" customFormat="1" outlineLevel="1" x14ac:dyDescent="0.25">
      <c r="A62" s="341"/>
      <c r="B62" s="289"/>
      <c r="C62" s="276"/>
      <c r="D62" s="277"/>
      <c r="E62" s="277"/>
      <c r="F62" s="277"/>
      <c r="G62" s="277"/>
      <c r="H62" s="277"/>
      <c r="I62" s="277"/>
      <c r="J62" s="277"/>
      <c r="K62" s="277"/>
      <c r="L62" s="277"/>
      <c r="M62" s="277"/>
      <c r="N62" s="277"/>
      <c r="O62" s="277"/>
      <c r="P62" s="47"/>
      <c r="Q62" s="46"/>
      <c r="R62" s="46"/>
      <c r="S62" s="46"/>
      <c r="T62" s="46"/>
      <c r="U62" s="46"/>
      <c r="V62" s="46"/>
      <c r="W62" s="46"/>
      <c r="X62" s="46"/>
      <c r="Y62" s="46"/>
    </row>
    <row r="63" spans="1:27" s="150" customFormat="1" outlineLevel="1" x14ac:dyDescent="0.25">
      <c r="A63" s="341"/>
      <c r="B63" s="289"/>
      <c r="C63" s="276"/>
      <c r="D63" s="277"/>
      <c r="E63" s="277"/>
      <c r="F63" s="277"/>
      <c r="G63" s="277"/>
      <c r="H63" s="277"/>
      <c r="I63" s="277"/>
      <c r="J63" s="277"/>
      <c r="K63" s="277"/>
      <c r="L63" s="277"/>
      <c r="M63" s="277"/>
      <c r="N63" s="277"/>
      <c r="O63" s="277"/>
      <c r="P63" s="47"/>
      <c r="Q63" s="46"/>
      <c r="R63" s="46"/>
      <c r="S63" s="46"/>
      <c r="T63" s="46"/>
      <c r="U63" s="46"/>
      <c r="V63" s="46"/>
      <c r="W63" s="46"/>
      <c r="X63" s="46"/>
      <c r="Y63" s="46"/>
    </row>
    <row r="64" spans="1:27" s="150" customFormat="1" outlineLevel="1" x14ac:dyDescent="0.25">
      <c r="A64" s="341"/>
      <c r="B64" s="297"/>
      <c r="C64" s="276"/>
      <c r="D64" s="277"/>
      <c r="E64" s="277"/>
      <c r="F64" s="277"/>
      <c r="G64" s="277"/>
      <c r="H64" s="277"/>
      <c r="I64" s="277"/>
      <c r="J64" s="277"/>
      <c r="K64" s="277"/>
      <c r="L64" s="277"/>
      <c r="M64" s="277"/>
      <c r="N64" s="277"/>
      <c r="O64" s="277"/>
      <c r="P64" s="47"/>
      <c r="Q64" s="46"/>
      <c r="R64" s="46"/>
      <c r="S64" s="46"/>
      <c r="T64" s="46"/>
      <c r="U64" s="46"/>
      <c r="V64" s="46"/>
      <c r="W64" s="46"/>
      <c r="X64" s="46"/>
      <c r="Y64" s="46"/>
    </row>
    <row r="65" spans="1:25" s="150" customFormat="1" ht="6" customHeight="1" outlineLevel="1" x14ac:dyDescent="0.25">
      <c r="A65" s="341"/>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5">
      <c r="A66" s="341"/>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341"/>
      <c r="B67" s="278" t="s">
        <v>63</v>
      </c>
      <c r="C67" s="276"/>
      <c r="D67" s="277"/>
      <c r="E67" s="277"/>
      <c r="F67" s="277"/>
      <c r="G67" s="277"/>
      <c r="H67" s="277"/>
      <c r="I67" s="277"/>
      <c r="J67" s="277"/>
      <c r="K67" s="277"/>
      <c r="L67" s="277"/>
      <c r="M67" s="277"/>
      <c r="N67" s="277"/>
      <c r="O67" s="277"/>
      <c r="P67" s="47"/>
      <c r="Q67" s="46"/>
      <c r="R67" s="46"/>
      <c r="S67" s="46"/>
      <c r="T67" s="46"/>
      <c r="U67" s="46"/>
      <c r="V67" s="46"/>
      <c r="W67" s="46"/>
      <c r="X67" s="46"/>
      <c r="Y67" s="46"/>
    </row>
    <row r="68" spans="1:25" s="150" customFormat="1" outlineLevel="1" x14ac:dyDescent="0.25">
      <c r="A68" s="341"/>
      <c r="B68" s="279"/>
      <c r="C68" s="276"/>
      <c r="D68" s="277"/>
      <c r="E68" s="277"/>
      <c r="F68" s="277"/>
      <c r="G68" s="277"/>
      <c r="H68" s="277"/>
      <c r="I68" s="277"/>
      <c r="J68" s="277"/>
      <c r="K68" s="277"/>
      <c r="L68" s="277"/>
      <c r="M68" s="277"/>
      <c r="N68" s="277"/>
      <c r="O68" s="277"/>
      <c r="P68" s="47"/>
      <c r="Q68" s="46"/>
      <c r="R68" s="46"/>
      <c r="S68" s="46"/>
      <c r="T68" s="46"/>
      <c r="U68" s="46"/>
      <c r="V68" s="46"/>
      <c r="W68" s="46"/>
      <c r="X68" s="46"/>
      <c r="Y68" s="46"/>
    </row>
    <row r="69" spans="1:25" s="150" customFormat="1" outlineLevel="1" x14ac:dyDescent="0.25">
      <c r="A69" s="341"/>
      <c r="B69" s="279"/>
      <c r="C69" s="276"/>
      <c r="D69" s="277"/>
      <c r="E69" s="277"/>
      <c r="F69" s="277"/>
      <c r="G69" s="277"/>
      <c r="H69" s="277"/>
      <c r="I69" s="277"/>
      <c r="J69" s="277"/>
      <c r="K69" s="277"/>
      <c r="L69" s="277"/>
      <c r="M69" s="277"/>
      <c r="N69" s="277"/>
      <c r="O69" s="277"/>
      <c r="P69" s="47"/>
      <c r="Q69" s="46"/>
      <c r="R69" s="46"/>
      <c r="S69" s="46"/>
      <c r="T69" s="46"/>
      <c r="U69" s="46"/>
      <c r="V69" s="46"/>
      <c r="W69" s="46"/>
      <c r="X69" s="46"/>
      <c r="Y69" s="46"/>
    </row>
    <row r="70" spans="1:25" s="150" customFormat="1" outlineLevel="1" x14ac:dyDescent="0.25">
      <c r="A70" s="341"/>
      <c r="B70" s="280"/>
      <c r="C70" s="276"/>
      <c r="D70" s="277"/>
      <c r="E70" s="277"/>
      <c r="F70" s="277"/>
      <c r="G70" s="277"/>
      <c r="H70" s="277"/>
      <c r="I70" s="277"/>
      <c r="J70" s="277"/>
      <c r="K70" s="277"/>
      <c r="L70" s="277"/>
      <c r="M70" s="277"/>
      <c r="N70" s="277"/>
      <c r="O70" s="277"/>
      <c r="P70" s="47"/>
      <c r="Q70" s="46"/>
      <c r="R70" s="46"/>
      <c r="S70" s="46"/>
      <c r="T70" s="46"/>
      <c r="U70" s="46"/>
      <c r="V70" s="46"/>
      <c r="W70" s="46"/>
      <c r="X70" s="46"/>
      <c r="Y70" s="46"/>
    </row>
    <row r="71" spans="1:25" s="150" customFormat="1" ht="6" customHeight="1" outlineLevel="1" x14ac:dyDescent="0.25">
      <c r="A71" s="341"/>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5">
      <c r="A72" s="341"/>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341"/>
      <c r="B73" s="278" t="s">
        <v>64</v>
      </c>
      <c r="C73" s="276"/>
      <c r="D73" s="277"/>
      <c r="E73" s="277"/>
      <c r="F73" s="277"/>
      <c r="G73" s="277"/>
      <c r="H73" s="277"/>
      <c r="I73" s="277"/>
      <c r="J73" s="277"/>
      <c r="K73" s="277"/>
      <c r="L73" s="277"/>
      <c r="M73" s="277"/>
      <c r="N73" s="277"/>
      <c r="O73" s="277"/>
      <c r="P73" s="47"/>
      <c r="Q73" s="46"/>
      <c r="R73" s="46"/>
      <c r="S73" s="46"/>
      <c r="T73" s="46"/>
      <c r="U73" s="46"/>
      <c r="V73" s="46"/>
      <c r="W73" s="46"/>
      <c r="X73" s="46"/>
      <c r="Y73" s="46"/>
    </row>
    <row r="74" spans="1:25" s="150" customFormat="1" outlineLevel="1" x14ac:dyDescent="0.25">
      <c r="A74" s="341"/>
      <c r="B74" s="279"/>
      <c r="C74" s="276"/>
      <c r="D74" s="277"/>
      <c r="E74" s="277"/>
      <c r="F74" s="277"/>
      <c r="G74" s="277"/>
      <c r="H74" s="277"/>
      <c r="I74" s="277"/>
      <c r="J74" s="277"/>
      <c r="K74" s="277"/>
      <c r="L74" s="277"/>
      <c r="M74" s="277"/>
      <c r="N74" s="277"/>
      <c r="O74" s="277"/>
      <c r="P74" s="47"/>
      <c r="Q74" s="46"/>
      <c r="R74" s="46"/>
      <c r="S74" s="46"/>
      <c r="T74" s="46"/>
      <c r="U74" s="46"/>
      <c r="V74" s="46"/>
      <c r="W74" s="46"/>
      <c r="X74" s="46"/>
      <c r="Y74" s="46"/>
    </row>
    <row r="75" spans="1:25" s="150" customFormat="1" outlineLevel="1" x14ac:dyDescent="0.25">
      <c r="A75" s="341"/>
      <c r="B75" s="279"/>
      <c r="C75" s="276"/>
      <c r="D75" s="277"/>
      <c r="E75" s="277"/>
      <c r="F75" s="277"/>
      <c r="G75" s="277"/>
      <c r="H75" s="277"/>
      <c r="I75" s="277"/>
      <c r="J75" s="277"/>
      <c r="K75" s="277"/>
      <c r="L75" s="277"/>
      <c r="M75" s="277"/>
      <c r="N75" s="277"/>
      <c r="O75" s="277"/>
      <c r="P75" s="47"/>
      <c r="Q75" s="46"/>
      <c r="R75" s="46"/>
      <c r="S75" s="46"/>
      <c r="T75" s="46"/>
      <c r="U75" s="46"/>
      <c r="V75" s="46"/>
      <c r="W75" s="46"/>
      <c r="X75" s="46"/>
      <c r="Y75" s="46"/>
    </row>
    <row r="76" spans="1:25" s="150" customFormat="1" outlineLevel="1" x14ac:dyDescent="0.25">
      <c r="A76" s="341"/>
      <c r="B76" s="280"/>
      <c r="C76" s="276"/>
      <c r="D76" s="277"/>
      <c r="E76" s="277"/>
      <c r="F76" s="277"/>
      <c r="G76" s="277"/>
      <c r="H76" s="277"/>
      <c r="I76" s="277"/>
      <c r="J76" s="277"/>
      <c r="K76" s="277"/>
      <c r="L76" s="277"/>
      <c r="M76" s="277"/>
      <c r="N76" s="277"/>
      <c r="O76" s="277"/>
      <c r="P76" s="47"/>
      <c r="Q76" s="46"/>
      <c r="R76" s="46"/>
      <c r="S76" s="46"/>
      <c r="T76" s="46"/>
      <c r="U76" s="46"/>
      <c r="V76" s="46"/>
      <c r="W76" s="46"/>
      <c r="X76" s="46"/>
      <c r="Y76" s="46"/>
    </row>
    <row r="77" spans="1:25" s="150" customFormat="1" ht="6" customHeight="1" outlineLevel="1" x14ac:dyDescent="0.25">
      <c r="A77" s="341"/>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5">
      <c r="A78" s="341"/>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341"/>
      <c r="B79" s="278" t="s">
        <v>34</v>
      </c>
      <c r="C79" s="276"/>
      <c r="D79" s="277"/>
      <c r="E79" s="277"/>
      <c r="F79" s="277"/>
      <c r="G79" s="277"/>
      <c r="H79" s="277"/>
      <c r="I79" s="277"/>
      <c r="J79" s="277"/>
      <c r="K79" s="277"/>
      <c r="L79" s="277"/>
      <c r="M79" s="277"/>
      <c r="N79" s="277"/>
      <c r="O79" s="277"/>
      <c r="P79" s="47"/>
      <c r="Q79" s="46"/>
      <c r="R79" s="46"/>
      <c r="S79" s="46"/>
      <c r="T79" s="46"/>
      <c r="U79" s="46"/>
      <c r="V79" s="46"/>
      <c r="W79" s="46"/>
      <c r="X79" s="46"/>
      <c r="Y79" s="46"/>
    </row>
    <row r="80" spans="1:25" s="150" customFormat="1" outlineLevel="1" x14ac:dyDescent="0.25">
      <c r="A80" s="341"/>
      <c r="B80" s="279"/>
      <c r="C80" s="276"/>
      <c r="D80" s="277"/>
      <c r="E80" s="277"/>
      <c r="F80" s="277"/>
      <c r="G80" s="277"/>
      <c r="H80" s="277"/>
      <c r="I80" s="277"/>
      <c r="J80" s="277"/>
      <c r="K80" s="277"/>
      <c r="L80" s="277"/>
      <c r="M80" s="277"/>
      <c r="N80" s="277"/>
      <c r="O80" s="277"/>
      <c r="P80" s="47"/>
      <c r="Q80" s="46"/>
      <c r="R80" s="46"/>
      <c r="S80" s="46"/>
      <c r="T80" s="46"/>
      <c r="U80" s="46"/>
      <c r="V80" s="46"/>
      <c r="W80" s="46"/>
      <c r="X80" s="46"/>
      <c r="Y80" s="46"/>
    </row>
    <row r="81" spans="1:25" s="150" customFormat="1" outlineLevel="1" x14ac:dyDescent="0.25">
      <c r="A81" s="341"/>
      <c r="B81" s="279"/>
      <c r="C81" s="276"/>
      <c r="D81" s="277"/>
      <c r="E81" s="277"/>
      <c r="F81" s="277"/>
      <c r="G81" s="277"/>
      <c r="H81" s="277"/>
      <c r="I81" s="277"/>
      <c r="J81" s="277"/>
      <c r="K81" s="277"/>
      <c r="L81" s="277"/>
      <c r="M81" s="277"/>
      <c r="N81" s="277"/>
      <c r="O81" s="277"/>
      <c r="P81" s="47"/>
      <c r="Q81" s="46"/>
      <c r="R81" s="46"/>
      <c r="S81" s="46"/>
      <c r="T81" s="46"/>
      <c r="U81" s="46"/>
      <c r="V81" s="46"/>
      <c r="W81" s="46"/>
      <c r="X81" s="46"/>
      <c r="Y81" s="46"/>
    </row>
    <row r="82" spans="1:25" s="150" customFormat="1" outlineLevel="1" x14ac:dyDescent="0.25">
      <c r="A82" s="341"/>
      <c r="B82" s="198"/>
      <c r="C82" s="276"/>
      <c r="D82" s="277"/>
      <c r="E82" s="277"/>
      <c r="F82" s="277"/>
      <c r="G82" s="277"/>
      <c r="H82" s="277"/>
      <c r="I82" s="277"/>
      <c r="J82" s="277"/>
      <c r="K82" s="277"/>
      <c r="L82" s="277"/>
      <c r="M82" s="277"/>
      <c r="N82" s="277"/>
      <c r="O82" s="277"/>
      <c r="P82" s="47"/>
      <c r="Q82" s="46"/>
      <c r="R82" s="46"/>
      <c r="S82" s="46"/>
      <c r="T82" s="46"/>
      <c r="U82" s="46"/>
      <c r="V82" s="46"/>
      <c r="W82" s="46"/>
      <c r="X82" s="46"/>
      <c r="Y82" s="46"/>
    </row>
    <row r="83" spans="1:25" s="150" customFormat="1" outlineLevel="1" x14ac:dyDescent="0.25">
      <c r="A83" s="341"/>
      <c r="B83" s="116" t="str">
        <f>Notes!B14</f>
        <v>Note 6</v>
      </c>
      <c r="C83" s="276"/>
      <c r="D83" s="277"/>
      <c r="E83" s="277"/>
      <c r="F83" s="277"/>
      <c r="G83" s="277"/>
      <c r="H83" s="277"/>
      <c r="I83" s="277"/>
      <c r="J83" s="277"/>
      <c r="K83" s="277"/>
      <c r="L83" s="277"/>
      <c r="M83" s="277"/>
      <c r="N83" s="277"/>
      <c r="O83" s="277"/>
      <c r="P83" s="47"/>
      <c r="Q83" s="46"/>
      <c r="R83" s="46"/>
      <c r="S83" s="46"/>
      <c r="T83" s="46"/>
      <c r="U83" s="46"/>
      <c r="V83" s="46"/>
      <c r="W83" s="46"/>
      <c r="X83" s="46"/>
      <c r="Y83" s="46"/>
    </row>
    <row r="84" spans="1:25" s="150" customFormat="1" ht="10.5" customHeight="1" outlineLevel="1" x14ac:dyDescent="0.25">
      <c r="A84" s="341"/>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5">
      <c r="A85" s="341"/>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341"/>
      <c r="B86" s="103" t="s">
        <v>6</v>
      </c>
      <c r="C86" s="285" t="s">
        <v>38</v>
      </c>
      <c r="D86" s="285"/>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5">
      <c r="A87" s="341"/>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3">
      <c r="A88" s="342"/>
      <c r="B88" s="118" t="s">
        <v>44</v>
      </c>
      <c r="C88" s="298"/>
      <c r="D88" s="299"/>
      <c r="E88" s="299"/>
      <c r="F88" s="299"/>
      <c r="G88" s="299"/>
      <c r="H88" s="299"/>
      <c r="I88" s="299"/>
      <c r="J88" s="299"/>
      <c r="K88" s="299"/>
      <c r="L88" s="299"/>
      <c r="M88" s="299"/>
      <c r="N88" s="299"/>
      <c r="O88" s="299"/>
      <c r="P88" s="47"/>
      <c r="Q88" s="46"/>
      <c r="R88" s="46"/>
      <c r="S88" s="46"/>
      <c r="T88" s="46"/>
      <c r="U88" s="46"/>
      <c r="V88" s="46"/>
      <c r="W88" s="46"/>
      <c r="X88" s="46"/>
      <c r="Y88" s="46"/>
    </row>
    <row r="89" spans="1:25" s="150" customFormat="1" ht="6" customHeight="1" outlineLevel="1" x14ac:dyDescent="0.25">
      <c r="A89" s="273"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5">
      <c r="A90" s="274"/>
      <c r="B90" s="287" t="s">
        <v>90</v>
      </c>
      <c r="C90" s="287"/>
      <c r="D90" s="287"/>
      <c r="E90" s="287"/>
      <c r="F90" s="287"/>
      <c r="G90" s="300"/>
      <c r="H90" s="285" t="s">
        <v>38</v>
      </c>
      <c r="I90" s="285"/>
      <c r="J90" s="203"/>
      <c r="K90" s="203"/>
      <c r="L90" s="203"/>
      <c r="M90" s="203"/>
      <c r="N90" s="203"/>
      <c r="O90" s="65"/>
      <c r="P90" s="47"/>
      <c r="Q90" s="46"/>
      <c r="R90" s="46"/>
      <c r="S90" s="46"/>
      <c r="T90" s="46"/>
      <c r="U90" s="46"/>
      <c r="V90" s="46"/>
      <c r="W90" s="46"/>
      <c r="X90" s="46"/>
      <c r="Y90" s="46"/>
    </row>
    <row r="91" spans="1:25" s="150" customFormat="1" ht="6" customHeight="1" outlineLevel="1" x14ac:dyDescent="0.25">
      <c r="A91" s="274"/>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5">
      <c r="A92" s="274"/>
      <c r="B92" s="301" t="s">
        <v>158</v>
      </c>
      <c r="C92" s="303" t="s">
        <v>101</v>
      </c>
      <c r="D92" s="304"/>
      <c r="E92" s="298"/>
      <c r="F92" s="299"/>
      <c r="G92" s="65"/>
      <c r="H92" s="304" t="s">
        <v>173</v>
      </c>
      <c r="I92" s="304"/>
      <c r="J92" s="298"/>
      <c r="K92" s="299"/>
      <c r="L92" s="299"/>
      <c r="M92" s="299"/>
      <c r="N92" s="299"/>
      <c r="O92" s="299"/>
      <c r="P92" s="47"/>
      <c r="Q92" s="46"/>
      <c r="R92" s="46"/>
      <c r="S92" s="46"/>
      <c r="T92" s="46"/>
      <c r="U92" s="46"/>
      <c r="V92" s="46"/>
      <c r="W92" s="46"/>
      <c r="X92" s="46"/>
      <c r="Y92" s="46"/>
    </row>
    <row r="93" spans="1:25" s="150" customFormat="1" ht="8.25" customHeight="1" outlineLevel="1" x14ac:dyDescent="0.25">
      <c r="A93" s="274"/>
      <c r="B93" s="302"/>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5">
      <c r="A94" s="274"/>
      <c r="B94" s="305" t="str">
        <f>Notes!B18</f>
        <v>Note 8</v>
      </c>
      <c r="C94" s="306" t="s">
        <v>169</v>
      </c>
      <c r="D94" s="307"/>
      <c r="E94" s="307"/>
      <c r="F94" s="307"/>
      <c r="G94" s="307"/>
      <c r="H94" s="307"/>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5">
      <c r="A95" s="274"/>
      <c r="B95" s="305"/>
      <c r="C95" s="204"/>
      <c r="D95" s="204"/>
      <c r="E95" s="204"/>
      <c r="F95" s="204"/>
      <c r="G95" s="204"/>
      <c r="H95" s="204"/>
      <c r="I95" s="204"/>
      <c r="J95" s="204"/>
      <c r="K95" s="204"/>
      <c r="L95" s="204"/>
      <c r="M95" s="204"/>
      <c r="N95" s="304" t="s">
        <v>172</v>
      </c>
      <c r="O95" s="304"/>
      <c r="P95" s="47"/>
      <c r="Q95" s="46"/>
      <c r="R95" s="46"/>
      <c r="S95" s="46"/>
      <c r="T95" s="46"/>
      <c r="U95" s="46"/>
      <c r="V95" s="46"/>
      <c r="W95" s="46"/>
      <c r="X95" s="46"/>
      <c r="Y95" s="46"/>
    </row>
    <row r="96" spans="1:25" s="150" customFormat="1" ht="45" customHeight="1" outlineLevel="1" x14ac:dyDescent="0.25">
      <c r="A96" s="274"/>
      <c r="B96" s="305"/>
      <c r="C96" s="303" t="s">
        <v>102</v>
      </c>
      <c r="D96" s="304"/>
      <c r="E96" s="347" t="s">
        <v>103</v>
      </c>
      <c r="F96" s="347"/>
      <c r="G96" s="328"/>
      <c r="H96" s="328"/>
      <c r="I96" s="328"/>
      <c r="J96" s="328"/>
      <c r="K96" s="328"/>
      <c r="L96" s="328"/>
      <c r="M96" s="328"/>
      <c r="N96" s="328"/>
      <c r="O96" s="328"/>
      <c r="P96" s="47"/>
      <c r="Q96" s="46"/>
      <c r="R96" s="46"/>
      <c r="S96" s="46"/>
      <c r="T96" s="46"/>
      <c r="U96" s="46"/>
      <c r="V96" s="46"/>
      <c r="W96" s="46"/>
      <c r="X96" s="46"/>
      <c r="Y96" s="46"/>
    </row>
    <row r="97" spans="1:25" s="150" customFormat="1" ht="30" customHeight="1" outlineLevel="1" x14ac:dyDescent="0.25">
      <c r="A97" s="274"/>
      <c r="B97" s="305"/>
      <c r="C97" s="303"/>
      <c r="D97" s="304"/>
      <c r="E97" s="283" t="s">
        <v>104</v>
      </c>
      <c r="F97" s="284"/>
      <c r="G97" s="285" t="s">
        <v>3</v>
      </c>
      <c r="H97" s="285"/>
      <c r="I97" s="286"/>
      <c r="J97" s="286"/>
      <c r="K97" s="286"/>
      <c r="L97" s="286"/>
      <c r="M97" s="286"/>
      <c r="N97" s="286"/>
      <c r="O97" s="286"/>
      <c r="P97" s="47"/>
      <c r="Q97" s="46"/>
      <c r="R97" s="46"/>
      <c r="S97" s="46"/>
      <c r="T97" s="46"/>
      <c r="U97" s="46"/>
      <c r="V97" s="46"/>
      <c r="W97" s="46"/>
      <c r="X97" s="46"/>
      <c r="Y97" s="46"/>
    </row>
    <row r="98" spans="1:25" s="150" customFormat="1" ht="45" customHeight="1" outlineLevel="1" x14ac:dyDescent="0.25">
      <c r="A98" s="274"/>
      <c r="B98" s="305"/>
      <c r="C98" s="303"/>
      <c r="D98" s="304"/>
      <c r="E98" s="347" t="s">
        <v>105</v>
      </c>
      <c r="F98" s="347"/>
      <c r="G98" s="350"/>
      <c r="H98" s="350"/>
      <c r="I98" s="328"/>
      <c r="J98" s="328"/>
      <c r="K98" s="328"/>
      <c r="L98" s="328"/>
      <c r="M98" s="328"/>
      <c r="N98" s="328"/>
      <c r="O98" s="328"/>
      <c r="P98" s="47"/>
      <c r="Q98" s="46"/>
      <c r="R98" s="46"/>
      <c r="S98" s="46"/>
      <c r="T98" s="46"/>
      <c r="U98" s="46"/>
      <c r="V98" s="46"/>
      <c r="W98" s="46"/>
      <c r="X98" s="46"/>
      <c r="Y98" s="46"/>
    </row>
    <row r="99" spans="1:25" s="150" customFormat="1" ht="30" customHeight="1" outlineLevel="1" x14ac:dyDescent="0.25">
      <c r="A99" s="274"/>
      <c r="B99" s="305"/>
      <c r="C99" s="303"/>
      <c r="D99" s="304"/>
      <c r="E99" s="283" t="s">
        <v>104</v>
      </c>
      <c r="F99" s="284"/>
      <c r="G99" s="285" t="s">
        <v>3</v>
      </c>
      <c r="H99" s="285"/>
      <c r="I99" s="286"/>
      <c r="J99" s="286"/>
      <c r="K99" s="286"/>
      <c r="L99" s="286"/>
      <c r="M99" s="286"/>
      <c r="N99" s="286"/>
      <c r="O99" s="286"/>
      <c r="P99" s="47"/>
      <c r="Q99" s="46"/>
      <c r="R99" s="46"/>
      <c r="S99" s="46"/>
      <c r="T99" s="46"/>
      <c r="U99" s="46"/>
      <c r="V99" s="46"/>
      <c r="W99" s="46"/>
      <c r="X99" s="46"/>
      <c r="Y99" s="46"/>
    </row>
    <row r="100" spans="1:25" s="150" customFormat="1" ht="8.25" customHeight="1" outlineLevel="1" x14ac:dyDescent="0.25">
      <c r="A100" s="274"/>
      <c r="B100" s="305"/>
      <c r="C100" s="204"/>
      <c r="D100" s="204"/>
      <c r="E100" s="204"/>
      <c r="F100" s="204"/>
      <c r="G100" s="204"/>
      <c r="H100" s="204"/>
      <c r="I100" s="204"/>
      <c r="J100" s="204"/>
      <c r="K100" s="204"/>
      <c r="L100" s="204"/>
      <c r="M100" s="204"/>
      <c r="N100" s="286"/>
      <c r="O100" s="286"/>
      <c r="P100" s="47"/>
      <c r="Q100" s="46"/>
      <c r="R100" s="46"/>
      <c r="S100" s="46"/>
      <c r="T100" s="46"/>
      <c r="U100" s="46"/>
      <c r="V100" s="46"/>
      <c r="W100" s="46"/>
      <c r="X100" s="46"/>
      <c r="Y100" s="46"/>
    </row>
    <row r="101" spans="1:25" s="150" customFormat="1" ht="60" customHeight="1" outlineLevel="1" x14ac:dyDescent="0.25">
      <c r="A101" s="274"/>
      <c r="B101" s="305"/>
      <c r="C101" s="303" t="s">
        <v>170</v>
      </c>
      <c r="D101" s="304"/>
      <c r="E101" s="285"/>
      <c r="F101" s="285"/>
      <c r="G101" s="285"/>
      <c r="H101" s="285"/>
      <c r="I101" s="285"/>
      <c r="J101" s="285"/>
      <c r="K101" s="285"/>
      <c r="L101" s="285"/>
      <c r="M101" s="285"/>
      <c r="N101" s="285"/>
      <c r="O101" s="285"/>
      <c r="P101" s="47"/>
      <c r="Q101" s="46"/>
      <c r="R101" s="46"/>
      <c r="S101" s="46"/>
      <c r="T101" s="46"/>
      <c r="U101" s="46"/>
      <c r="V101" s="46"/>
      <c r="W101" s="46"/>
      <c r="X101" s="46"/>
      <c r="Y101" s="46"/>
    </row>
    <row r="102" spans="1:25" s="150" customFormat="1" ht="8.25" customHeight="1" outlineLevel="1" x14ac:dyDescent="0.25">
      <c r="A102" s="274"/>
      <c r="B102" s="305"/>
      <c r="C102" s="287"/>
      <c r="D102" s="287"/>
      <c r="E102" s="287"/>
      <c r="F102" s="287"/>
      <c r="G102" s="287"/>
      <c r="H102" s="287"/>
      <c r="I102" s="287"/>
      <c r="J102" s="287"/>
      <c r="K102" s="287"/>
      <c r="L102" s="287"/>
      <c r="M102" s="287"/>
      <c r="N102" s="287"/>
      <c r="O102" s="287"/>
      <c r="P102" s="47"/>
      <c r="Q102" s="46"/>
      <c r="R102" s="46"/>
      <c r="S102" s="46"/>
      <c r="T102" s="46"/>
      <c r="U102" s="46"/>
      <c r="V102" s="46"/>
      <c r="W102" s="46"/>
      <c r="X102" s="46"/>
      <c r="Y102" s="46"/>
    </row>
    <row r="103" spans="1:25" s="150" customFormat="1" ht="30" customHeight="1" outlineLevel="1" x14ac:dyDescent="0.25">
      <c r="A103" s="274"/>
      <c r="B103" s="305"/>
      <c r="C103" s="204"/>
      <c r="D103" s="204"/>
      <c r="E103" s="204"/>
      <c r="F103" s="204"/>
      <c r="G103" s="204"/>
      <c r="H103" s="204"/>
      <c r="I103" s="204"/>
      <c r="J103" s="204"/>
      <c r="K103" s="204"/>
      <c r="L103" s="204"/>
      <c r="M103" s="204"/>
      <c r="N103" s="304" t="s">
        <v>172</v>
      </c>
      <c r="O103" s="304"/>
      <c r="P103" s="47"/>
      <c r="Q103" s="46"/>
      <c r="R103" s="46"/>
      <c r="S103" s="46"/>
      <c r="T103" s="46"/>
      <c r="U103" s="46"/>
      <c r="V103" s="46"/>
      <c r="W103" s="46"/>
      <c r="X103" s="46"/>
      <c r="Y103" s="46"/>
    </row>
    <row r="104" spans="1:25" s="150" customFormat="1" ht="45" customHeight="1" outlineLevel="1" x14ac:dyDescent="0.25">
      <c r="A104" s="274"/>
      <c r="B104" s="305"/>
      <c r="C104" s="343" t="s">
        <v>106</v>
      </c>
      <c r="D104" s="344"/>
      <c r="E104" s="347" t="s">
        <v>107</v>
      </c>
      <c r="F104" s="347"/>
      <c r="G104" s="328"/>
      <c r="H104" s="328"/>
      <c r="I104" s="328"/>
      <c r="J104" s="328"/>
      <c r="K104" s="328"/>
      <c r="L104" s="328"/>
      <c r="M104" s="328"/>
      <c r="N104" s="328"/>
      <c r="O104" s="328"/>
      <c r="P104" s="47"/>
      <c r="Q104" s="46"/>
      <c r="R104" s="46"/>
      <c r="S104" s="46"/>
      <c r="T104" s="46"/>
      <c r="U104" s="46"/>
      <c r="V104" s="46"/>
      <c r="W104" s="46"/>
      <c r="X104" s="46"/>
      <c r="Y104" s="46"/>
    </row>
    <row r="105" spans="1:25" s="150" customFormat="1" ht="30" customHeight="1" outlineLevel="1" x14ac:dyDescent="0.25">
      <c r="A105" s="274"/>
      <c r="B105" s="305"/>
      <c r="C105" s="345"/>
      <c r="D105" s="346"/>
      <c r="E105" s="283" t="s">
        <v>104</v>
      </c>
      <c r="F105" s="284"/>
      <c r="G105" s="285" t="s">
        <v>3</v>
      </c>
      <c r="H105" s="285"/>
      <c r="I105" s="348"/>
      <c r="J105" s="349"/>
      <c r="K105" s="349"/>
      <c r="L105" s="349"/>
      <c r="M105" s="349"/>
      <c r="N105" s="349"/>
      <c r="O105" s="349"/>
      <c r="P105" s="47"/>
      <c r="Q105" s="46"/>
      <c r="R105" s="46"/>
      <c r="S105" s="46"/>
      <c r="T105" s="46"/>
      <c r="U105" s="46"/>
      <c r="V105" s="46"/>
      <c r="W105" s="46"/>
      <c r="X105" s="46"/>
      <c r="Y105" s="46"/>
    </row>
    <row r="106" spans="1:25" s="150" customFormat="1" ht="6" customHeight="1" outlineLevel="1" x14ac:dyDescent="0.25">
      <c r="A106" s="274"/>
      <c r="B106" s="210"/>
      <c r="C106" s="286"/>
      <c r="D106" s="286"/>
      <c r="E106" s="286"/>
      <c r="F106" s="286"/>
      <c r="G106" s="286"/>
      <c r="H106" s="286"/>
      <c r="I106" s="286"/>
      <c r="J106" s="286"/>
      <c r="K106" s="286"/>
      <c r="L106" s="286"/>
      <c r="M106" s="286"/>
      <c r="N106" s="286"/>
      <c r="O106" s="286"/>
      <c r="P106" s="47"/>
      <c r="Q106" s="46"/>
      <c r="R106" s="46"/>
      <c r="S106" s="46"/>
      <c r="T106" s="46"/>
      <c r="U106" s="46"/>
      <c r="V106" s="46"/>
      <c r="W106" s="46"/>
      <c r="X106" s="46"/>
      <c r="Y106" s="46"/>
    </row>
    <row r="107" spans="1:25" s="150" customFormat="1" ht="25.5" customHeight="1" outlineLevel="1" x14ac:dyDescent="0.25">
      <c r="A107" s="274"/>
      <c r="B107" s="305" t="str">
        <f>Notes!B20</f>
        <v>Note 9</v>
      </c>
      <c r="C107" s="306" t="s">
        <v>178</v>
      </c>
      <c r="D107" s="307"/>
      <c r="E107" s="307"/>
      <c r="F107" s="307"/>
      <c r="G107" s="307"/>
      <c r="H107" s="307"/>
      <c r="I107" s="330"/>
      <c r="J107" s="286"/>
      <c r="K107" s="286"/>
      <c r="L107" s="286"/>
      <c r="M107" s="286"/>
      <c r="N107" s="286"/>
      <c r="O107" s="286"/>
      <c r="P107" s="47"/>
      <c r="Q107" s="46"/>
      <c r="R107" s="46"/>
      <c r="S107" s="46"/>
      <c r="T107" s="46"/>
      <c r="U107" s="46"/>
      <c r="V107" s="46"/>
      <c r="W107" s="46"/>
      <c r="X107" s="46"/>
      <c r="Y107" s="46"/>
    </row>
    <row r="108" spans="1:25" s="150" customFormat="1" ht="6" customHeight="1" outlineLevel="1" x14ac:dyDescent="0.25">
      <c r="A108" s="274"/>
      <c r="B108" s="305"/>
      <c r="C108" s="287"/>
      <c r="D108" s="287"/>
      <c r="E108" s="287"/>
      <c r="F108" s="287"/>
      <c r="G108" s="287"/>
      <c r="H108" s="287"/>
      <c r="I108" s="287"/>
      <c r="J108" s="287"/>
      <c r="K108" s="287"/>
      <c r="L108" s="287"/>
      <c r="M108" s="287"/>
      <c r="N108" s="287"/>
      <c r="O108" s="287"/>
      <c r="P108" s="47"/>
      <c r="Q108" s="46"/>
      <c r="R108" s="46"/>
      <c r="S108" s="46"/>
      <c r="T108" s="46"/>
      <c r="U108" s="46"/>
      <c r="V108" s="46"/>
      <c r="W108" s="46"/>
      <c r="X108" s="46"/>
      <c r="Y108" s="46"/>
    </row>
    <row r="109" spans="1:25" s="150" customFormat="1" ht="45" customHeight="1" outlineLevel="1" thickBot="1" x14ac:dyDescent="0.3">
      <c r="A109" s="275"/>
      <c r="B109" s="329"/>
      <c r="C109" s="299"/>
      <c r="D109" s="299"/>
      <c r="E109" s="299"/>
      <c r="F109" s="299"/>
      <c r="G109" s="299"/>
      <c r="H109" s="299"/>
      <c r="I109" s="299"/>
      <c r="J109" s="299"/>
      <c r="K109" s="299"/>
      <c r="L109" s="299"/>
      <c r="M109" s="299"/>
      <c r="N109" s="299"/>
      <c r="O109" s="299"/>
      <c r="P109" s="47"/>
      <c r="Q109" s="46"/>
      <c r="R109" s="46"/>
      <c r="S109" s="46"/>
      <c r="T109" s="46"/>
      <c r="U109" s="46"/>
      <c r="V109" s="46"/>
      <c r="W109" s="46"/>
      <c r="X109" s="46"/>
      <c r="Y109" s="46"/>
    </row>
    <row r="110" spans="1:25" s="150" customFormat="1" ht="6" customHeight="1" outlineLevel="1" x14ac:dyDescent="0.25">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281" t="s">
        <v>1</v>
      </c>
      <c r="D112" s="282"/>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3" outlineLevel="1" x14ac:dyDescent="0.25">
      <c r="A113" s="56"/>
      <c r="B113" s="120" t="s">
        <v>98</v>
      </c>
      <c r="C113" s="298"/>
      <c r="D113" s="299"/>
      <c r="E113" s="299"/>
      <c r="F113" s="299"/>
      <c r="G113" s="299"/>
      <c r="H113" s="299"/>
      <c r="I113" s="299"/>
      <c r="J113" s="299"/>
      <c r="K113" s="299"/>
      <c r="L113" s="299"/>
      <c r="M113" s="299"/>
      <c r="N113" s="299"/>
      <c r="O113" s="299"/>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19"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20"/>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5">
      <c r="A118" s="320"/>
      <c r="B118" s="59" t="s">
        <v>182</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5">
      <c r="A119" s="320"/>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5">
      <c r="A120" s="320"/>
      <c r="B120" s="278" t="s">
        <v>68</v>
      </c>
      <c r="C120" s="299"/>
      <c r="D120" s="299"/>
      <c r="E120" s="299"/>
      <c r="F120" s="299"/>
      <c r="G120" s="299"/>
      <c r="H120" s="299"/>
      <c r="I120" s="299"/>
      <c r="J120" s="299"/>
      <c r="K120" s="299"/>
      <c r="L120" s="299"/>
      <c r="M120" s="299"/>
      <c r="N120" s="299"/>
      <c r="O120" s="299"/>
      <c r="P120" s="47"/>
      <c r="Q120" s="46"/>
      <c r="R120" s="46"/>
      <c r="S120" s="46"/>
      <c r="T120" s="46"/>
      <c r="U120" s="46"/>
      <c r="V120" s="46"/>
      <c r="W120" s="46"/>
      <c r="X120" s="46"/>
      <c r="Y120" s="46"/>
    </row>
    <row r="121" spans="1:25" s="150" customFormat="1" outlineLevel="1" x14ac:dyDescent="0.25">
      <c r="A121" s="320"/>
      <c r="B121" s="279"/>
      <c r="C121" s="299"/>
      <c r="D121" s="299"/>
      <c r="E121" s="299"/>
      <c r="F121" s="299"/>
      <c r="G121" s="299"/>
      <c r="H121" s="299"/>
      <c r="I121" s="299"/>
      <c r="J121" s="299"/>
      <c r="K121" s="299"/>
      <c r="L121" s="299"/>
      <c r="M121" s="299"/>
      <c r="N121" s="299"/>
      <c r="O121" s="299"/>
      <c r="P121" s="47"/>
      <c r="Q121" s="46"/>
      <c r="R121" s="46"/>
      <c r="S121" s="46"/>
      <c r="T121" s="46"/>
      <c r="U121" s="46"/>
      <c r="V121" s="46"/>
      <c r="W121" s="46"/>
      <c r="X121" s="46"/>
      <c r="Y121" s="46"/>
    </row>
    <row r="122" spans="1:25" s="150" customFormat="1" outlineLevel="1" x14ac:dyDescent="0.25">
      <c r="A122" s="320"/>
      <c r="B122" s="279"/>
      <c r="C122" s="299"/>
      <c r="D122" s="299"/>
      <c r="E122" s="299"/>
      <c r="F122" s="299"/>
      <c r="G122" s="299"/>
      <c r="H122" s="299"/>
      <c r="I122" s="299"/>
      <c r="J122" s="299"/>
      <c r="K122" s="299"/>
      <c r="L122" s="299"/>
      <c r="M122" s="299"/>
      <c r="N122" s="299"/>
      <c r="O122" s="299"/>
      <c r="P122" s="47"/>
      <c r="Q122" s="46"/>
      <c r="R122" s="46"/>
      <c r="S122" s="46"/>
      <c r="T122" s="46"/>
      <c r="U122" s="46"/>
      <c r="V122" s="46"/>
      <c r="W122" s="46"/>
      <c r="X122" s="46"/>
      <c r="Y122" s="46"/>
    </row>
    <row r="123" spans="1:25" s="150" customFormat="1" outlineLevel="1" x14ac:dyDescent="0.25">
      <c r="A123" s="320"/>
      <c r="B123" s="279"/>
      <c r="C123" s="299"/>
      <c r="D123" s="299"/>
      <c r="E123" s="299"/>
      <c r="F123" s="299"/>
      <c r="G123" s="299"/>
      <c r="H123" s="299"/>
      <c r="I123" s="299"/>
      <c r="J123" s="299"/>
      <c r="K123" s="299"/>
      <c r="L123" s="299"/>
      <c r="M123" s="299"/>
      <c r="N123" s="299"/>
      <c r="O123" s="299"/>
      <c r="P123" s="47"/>
      <c r="Q123" s="46"/>
      <c r="R123" s="46"/>
      <c r="S123" s="46"/>
      <c r="T123" s="46"/>
      <c r="U123" s="46"/>
      <c r="V123" s="46"/>
      <c r="W123" s="46"/>
      <c r="X123" s="46"/>
      <c r="Y123" s="46"/>
    </row>
    <row r="124" spans="1:25" s="150" customFormat="1" outlineLevel="1" x14ac:dyDescent="0.25">
      <c r="A124" s="320"/>
      <c r="B124" s="279"/>
      <c r="C124" s="299"/>
      <c r="D124" s="299"/>
      <c r="E124" s="299"/>
      <c r="F124" s="299"/>
      <c r="G124" s="299"/>
      <c r="H124" s="299"/>
      <c r="I124" s="299"/>
      <c r="J124" s="299"/>
      <c r="K124" s="299"/>
      <c r="L124" s="299"/>
      <c r="M124" s="299"/>
      <c r="N124" s="299"/>
      <c r="O124" s="299"/>
      <c r="P124" s="47"/>
      <c r="Q124" s="46"/>
      <c r="R124" s="46"/>
      <c r="S124" s="46"/>
      <c r="T124" s="46"/>
      <c r="U124" s="46"/>
      <c r="V124" s="46"/>
      <c r="W124" s="46"/>
      <c r="X124" s="46"/>
      <c r="Y124" s="46"/>
    </row>
    <row r="125" spans="1:25" s="150" customFormat="1" outlineLevel="1" x14ac:dyDescent="0.25">
      <c r="A125" s="320"/>
      <c r="B125" s="280"/>
      <c r="C125" s="299"/>
      <c r="D125" s="299"/>
      <c r="E125" s="299"/>
      <c r="F125" s="299"/>
      <c r="G125" s="299"/>
      <c r="H125" s="299"/>
      <c r="I125" s="299"/>
      <c r="J125" s="299"/>
      <c r="K125" s="299"/>
      <c r="L125" s="299"/>
      <c r="M125" s="299"/>
      <c r="N125" s="299"/>
      <c r="O125" s="299"/>
      <c r="P125" s="47"/>
      <c r="Q125" s="46"/>
      <c r="R125" s="46"/>
      <c r="S125" s="46"/>
      <c r="T125" s="46"/>
      <c r="U125" s="46"/>
      <c r="V125" s="46"/>
      <c r="W125" s="46"/>
      <c r="X125" s="46"/>
      <c r="Y125" s="46"/>
    </row>
    <row r="126" spans="1:25" s="150" customFormat="1" ht="6" customHeight="1" outlineLevel="1" thickBot="1" x14ac:dyDescent="0.3">
      <c r="A126" s="321"/>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3">
      <c r="A130" s="64"/>
      <c r="B130" s="316" t="s">
        <v>154</v>
      </c>
      <c r="C130" s="317"/>
      <c r="D130" s="317"/>
      <c r="E130" s="317"/>
      <c r="F130" s="317"/>
      <c r="G130" s="317"/>
      <c r="H130" s="317"/>
      <c r="I130" s="317"/>
      <c r="J130" s="317"/>
      <c r="K130" s="317"/>
      <c r="L130" s="317"/>
      <c r="M130" s="317"/>
      <c r="N130" s="317"/>
      <c r="O130" s="318"/>
      <c r="P130" s="47"/>
      <c r="Q130" s="46" t="s">
        <v>58</v>
      </c>
      <c r="R130" s="46"/>
      <c r="S130" s="46"/>
      <c r="T130" s="46"/>
      <c r="U130" s="46"/>
      <c r="V130" s="46"/>
      <c r="W130" s="46"/>
      <c r="X130" s="46"/>
      <c r="Y130" s="46"/>
    </row>
    <row r="131" spans="1:25" s="150" customFormat="1" ht="6" customHeight="1" outlineLevel="1" thickBot="1" x14ac:dyDescent="0.3">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5">
      <c r="A132" s="319"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5">
      <c r="A133" s="320"/>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5">
      <c r="A134" s="320"/>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5">
      <c r="A135" s="320"/>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5">
      <c r="A136" s="320"/>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3">
      <c r="A137" s="321"/>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5">
      <c r="A138" s="319"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5">
      <c r="A139" s="320"/>
      <c r="B139" s="197" t="s">
        <v>48</v>
      </c>
      <c r="C139" s="335" t="s">
        <v>109</v>
      </c>
      <c r="D139" s="336"/>
      <c r="E139" s="336"/>
      <c r="F139" s="337"/>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320"/>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320"/>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320"/>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320"/>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320"/>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320"/>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321"/>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5">
      <c r="A147" s="320" t="str">
        <f>Notes!B28</f>
        <v>Note 13</v>
      </c>
      <c r="B147" s="197" t="s">
        <v>62</v>
      </c>
      <c r="C147" s="276" t="s">
        <v>135</v>
      </c>
      <c r="D147" s="277"/>
      <c r="E147" s="277"/>
      <c r="F147" s="277"/>
      <c r="G147" s="277"/>
      <c r="H147" s="277"/>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320"/>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5">
      <c r="A149" s="320"/>
      <c r="B149" s="198"/>
      <c r="C149" s="333">
        <v>4</v>
      </c>
      <c r="D149" s="334"/>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320"/>
      <c r="B150" s="198"/>
      <c r="C150" s="290">
        <v>2</v>
      </c>
      <c r="D150" s="291"/>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320"/>
      <c r="B151" s="198"/>
      <c r="C151" s="338"/>
      <c r="D151" s="339"/>
      <c r="E151" s="339"/>
      <c r="F151" s="339"/>
      <c r="G151" s="339"/>
      <c r="H151" s="339"/>
      <c r="I151" s="339"/>
      <c r="J151" s="339"/>
      <c r="K151" s="339"/>
      <c r="L151" s="339"/>
      <c r="M151" s="339"/>
      <c r="N151" s="339"/>
      <c r="O151" s="339"/>
      <c r="P151" s="47"/>
      <c r="Q151" s="46" t="s">
        <v>136</v>
      </c>
      <c r="R151" s="46"/>
      <c r="S151" s="46"/>
      <c r="T151" s="46"/>
      <c r="U151" s="46"/>
      <c r="V151" s="46"/>
      <c r="W151" s="46"/>
      <c r="X151" s="46"/>
      <c r="Y151" s="46"/>
    </row>
    <row r="152" spans="1:25" s="150" customFormat="1" outlineLevel="1" x14ac:dyDescent="0.25">
      <c r="A152" s="320"/>
      <c r="B152" s="198"/>
      <c r="C152" s="338"/>
      <c r="D152" s="339"/>
      <c r="E152" s="339"/>
      <c r="F152" s="339"/>
      <c r="G152" s="339"/>
      <c r="H152" s="339"/>
      <c r="I152" s="339"/>
      <c r="J152" s="339"/>
      <c r="K152" s="339"/>
      <c r="L152" s="339"/>
      <c r="M152" s="339"/>
      <c r="N152" s="339"/>
      <c r="O152" s="339"/>
      <c r="P152" s="47"/>
      <c r="Q152" s="46" t="s">
        <v>137</v>
      </c>
      <c r="R152" s="46"/>
      <c r="S152" s="46"/>
      <c r="T152" s="46"/>
      <c r="U152" s="46"/>
      <c r="V152" s="46"/>
      <c r="W152" s="46"/>
      <c r="X152" s="46"/>
      <c r="Y152" s="46"/>
    </row>
    <row r="153" spans="1:25" s="150" customFormat="1" outlineLevel="1" x14ac:dyDescent="0.25">
      <c r="A153" s="320"/>
      <c r="B153" s="198"/>
      <c r="C153" s="338"/>
      <c r="D153" s="339"/>
      <c r="E153" s="339"/>
      <c r="F153" s="339"/>
      <c r="G153" s="339"/>
      <c r="H153" s="339"/>
      <c r="I153" s="339"/>
      <c r="J153" s="339"/>
      <c r="K153" s="339"/>
      <c r="L153" s="339"/>
      <c r="M153" s="339"/>
      <c r="N153" s="339"/>
      <c r="O153" s="339"/>
      <c r="P153" s="47"/>
      <c r="Q153" s="46" t="s">
        <v>138</v>
      </c>
      <c r="R153" s="46"/>
      <c r="S153" s="46"/>
      <c r="T153" s="46"/>
      <c r="U153" s="46"/>
      <c r="V153" s="46"/>
      <c r="W153" s="46"/>
      <c r="X153" s="46"/>
      <c r="Y153" s="46"/>
    </row>
    <row r="154" spans="1:25" s="150" customFormat="1" outlineLevel="1" x14ac:dyDescent="0.25">
      <c r="A154" s="320"/>
      <c r="B154" s="198"/>
      <c r="C154" s="338"/>
      <c r="D154" s="339"/>
      <c r="E154" s="339"/>
      <c r="F154" s="339"/>
      <c r="G154" s="339"/>
      <c r="H154" s="339"/>
      <c r="I154" s="339"/>
      <c r="J154" s="339"/>
      <c r="K154" s="339"/>
      <c r="L154" s="339"/>
      <c r="M154" s="339"/>
      <c r="N154" s="339"/>
      <c r="O154" s="339"/>
      <c r="P154" s="47"/>
      <c r="Q154" s="46" t="s">
        <v>139</v>
      </c>
      <c r="R154" s="46"/>
      <c r="S154" s="46"/>
      <c r="T154" s="46"/>
      <c r="U154" s="46"/>
      <c r="V154" s="46"/>
      <c r="W154" s="46"/>
      <c r="X154" s="46"/>
      <c r="Y154" s="46"/>
    </row>
    <row r="155" spans="1:25" s="150" customFormat="1" outlineLevel="1" x14ac:dyDescent="0.25">
      <c r="A155" s="320"/>
      <c r="B155" s="199"/>
      <c r="C155" s="338"/>
      <c r="D155" s="339"/>
      <c r="E155" s="339"/>
      <c r="F155" s="339"/>
      <c r="G155" s="339"/>
      <c r="H155" s="339"/>
      <c r="I155" s="339"/>
      <c r="J155" s="339"/>
      <c r="K155" s="339"/>
      <c r="L155" s="339"/>
      <c r="M155" s="339"/>
      <c r="N155" s="339"/>
      <c r="O155" s="339"/>
      <c r="P155" s="47"/>
      <c r="Q155" s="46" t="s">
        <v>140</v>
      </c>
      <c r="R155" s="46"/>
      <c r="S155" s="46"/>
      <c r="T155" s="46"/>
      <c r="U155" s="46"/>
      <c r="V155" s="46"/>
      <c r="W155" s="46"/>
      <c r="X155" s="46"/>
      <c r="Y155" s="46"/>
    </row>
    <row r="156" spans="1:25" s="150" customFormat="1" ht="6" customHeight="1" outlineLevel="1" thickBot="1" x14ac:dyDescent="0.3">
      <c r="A156" s="321"/>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28.5" customHeight="1" outlineLevel="1" x14ac:dyDescent="0.25">
      <c r="A157" s="273" t="str">
        <f>Notes!B30</f>
        <v>Note 14</v>
      </c>
      <c r="B157" s="126" t="s">
        <v>141</v>
      </c>
      <c r="C157" s="281" t="s">
        <v>38</v>
      </c>
      <c r="D157" s="282"/>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5">
      <c r="A158" s="274"/>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5">
      <c r="A159" s="274"/>
      <c r="B159" s="126" t="s">
        <v>99</v>
      </c>
      <c r="C159" s="298"/>
      <c r="D159" s="299"/>
      <c r="E159" s="299"/>
      <c r="F159" s="299"/>
      <c r="G159" s="299"/>
      <c r="H159" s="299"/>
      <c r="I159" s="299"/>
      <c r="J159" s="299"/>
      <c r="K159" s="299"/>
      <c r="L159" s="299"/>
      <c r="M159" s="299"/>
      <c r="N159" s="299"/>
      <c r="O159" s="299"/>
      <c r="P159" s="47"/>
      <c r="Q159" s="46"/>
      <c r="R159" s="46"/>
      <c r="S159" s="46"/>
      <c r="T159" s="46"/>
      <c r="U159" s="46"/>
      <c r="V159" s="46"/>
      <c r="W159" s="46"/>
      <c r="X159" s="46"/>
      <c r="Y159" s="46"/>
    </row>
    <row r="160" spans="1:25" s="150" customFormat="1" ht="6" customHeight="1" outlineLevel="1" thickBot="1" x14ac:dyDescent="0.3">
      <c r="A160" s="275"/>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5">
      <c r="A161" s="273" t="str">
        <f>Notes!B32</f>
        <v>Note 15</v>
      </c>
      <c r="B161" s="104" t="s">
        <v>77</v>
      </c>
      <c r="C161" s="281" t="s">
        <v>38</v>
      </c>
      <c r="D161" s="282"/>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74"/>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5">
      <c r="A163" s="274"/>
      <c r="B163" s="104" t="s">
        <v>49</v>
      </c>
      <c r="C163" s="281" t="s">
        <v>35</v>
      </c>
      <c r="D163" s="282"/>
      <c r="E163" s="282"/>
      <c r="F163" s="282"/>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275"/>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3">
      <c r="A165" s="319" t="str">
        <f>Notes!B34</f>
        <v>Note 16</v>
      </c>
      <c r="B165" s="316" t="s">
        <v>155</v>
      </c>
      <c r="C165" s="317"/>
      <c r="D165" s="317"/>
      <c r="E165" s="317"/>
      <c r="F165" s="317"/>
      <c r="G165" s="317"/>
      <c r="H165" s="317"/>
      <c r="I165" s="317"/>
      <c r="J165" s="317"/>
      <c r="K165" s="317"/>
      <c r="L165" s="317"/>
      <c r="M165" s="317"/>
      <c r="N165" s="317"/>
      <c r="O165" s="318"/>
      <c r="P165" s="47"/>
      <c r="Q165" s="46"/>
      <c r="R165" s="46"/>
      <c r="S165" s="46"/>
      <c r="T165" s="46"/>
      <c r="U165" s="46"/>
      <c r="V165" s="46"/>
      <c r="W165" s="46"/>
      <c r="X165" s="46"/>
      <c r="Y165" s="46"/>
    </row>
    <row r="166" spans="1:25" s="150" customFormat="1" ht="6" customHeight="1" outlineLevel="1" x14ac:dyDescent="0.25">
      <c r="A166" s="320"/>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5">
      <c r="A167" s="320"/>
      <c r="B167" s="104" t="s">
        <v>57</v>
      </c>
      <c r="C167" s="281"/>
      <c r="D167" s="282"/>
      <c r="E167" s="282"/>
      <c r="F167" s="282"/>
      <c r="G167" s="282"/>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320"/>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5">
      <c r="A169" s="320"/>
      <c r="B169" s="278" t="s">
        <v>61</v>
      </c>
      <c r="C169" s="331" t="s">
        <v>39</v>
      </c>
      <c r="D169" s="332"/>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5">
      <c r="A170" s="320"/>
      <c r="B170" s="279"/>
      <c r="C170" s="298"/>
      <c r="D170" s="299"/>
      <c r="E170" s="299"/>
      <c r="F170" s="299"/>
      <c r="G170" s="299"/>
      <c r="H170" s="299"/>
      <c r="I170" s="299"/>
      <c r="J170" s="299"/>
      <c r="K170" s="299"/>
      <c r="L170" s="299"/>
      <c r="M170" s="299"/>
      <c r="N170" s="299"/>
      <c r="O170" s="299"/>
      <c r="P170" s="47"/>
      <c r="Q170" s="46" t="s">
        <v>50</v>
      </c>
      <c r="R170" s="46"/>
      <c r="S170" s="46"/>
      <c r="T170" s="46"/>
      <c r="U170" s="46"/>
      <c r="V170" s="46"/>
      <c r="W170" s="46"/>
      <c r="X170" s="46"/>
      <c r="Y170" s="46"/>
    </row>
    <row r="171" spans="1:25" s="150" customFormat="1" outlineLevel="1" x14ac:dyDescent="0.25">
      <c r="A171" s="320"/>
      <c r="B171" s="279"/>
      <c r="C171" s="298"/>
      <c r="D171" s="299"/>
      <c r="E171" s="299"/>
      <c r="F171" s="299"/>
      <c r="G171" s="299"/>
      <c r="H171" s="299"/>
      <c r="I171" s="299"/>
      <c r="J171" s="299"/>
      <c r="K171" s="299"/>
      <c r="L171" s="299"/>
      <c r="M171" s="299"/>
      <c r="N171" s="299"/>
      <c r="O171" s="299"/>
      <c r="P171" s="47"/>
      <c r="Q171" s="46"/>
      <c r="R171" s="46"/>
      <c r="S171" s="46"/>
      <c r="T171" s="46"/>
      <c r="U171" s="46"/>
      <c r="V171" s="46"/>
      <c r="W171" s="46"/>
      <c r="X171" s="46"/>
      <c r="Y171" s="46"/>
    </row>
    <row r="172" spans="1:25" s="150" customFormat="1" outlineLevel="1" x14ac:dyDescent="0.25">
      <c r="A172" s="320"/>
      <c r="B172" s="279"/>
      <c r="C172" s="298"/>
      <c r="D172" s="299"/>
      <c r="E172" s="299"/>
      <c r="F172" s="299"/>
      <c r="G172" s="299"/>
      <c r="H172" s="299"/>
      <c r="I172" s="299"/>
      <c r="J172" s="299"/>
      <c r="K172" s="299"/>
      <c r="L172" s="299"/>
      <c r="M172" s="299"/>
      <c r="N172" s="299"/>
      <c r="O172" s="299"/>
      <c r="P172" s="47"/>
      <c r="Q172" s="46"/>
      <c r="R172" s="46"/>
      <c r="S172" s="46"/>
      <c r="T172" s="46"/>
      <c r="U172" s="46"/>
      <c r="V172" s="46"/>
      <c r="W172" s="46"/>
      <c r="X172" s="46"/>
      <c r="Y172" s="46"/>
    </row>
    <row r="173" spans="1:25" s="150" customFormat="1" outlineLevel="1" x14ac:dyDescent="0.25">
      <c r="A173" s="320"/>
      <c r="B173" s="279"/>
      <c r="C173" s="298"/>
      <c r="D173" s="299"/>
      <c r="E173" s="299"/>
      <c r="F173" s="299"/>
      <c r="G173" s="299"/>
      <c r="H173" s="299"/>
      <c r="I173" s="299"/>
      <c r="J173" s="299"/>
      <c r="K173" s="299"/>
      <c r="L173" s="299"/>
      <c r="M173" s="299"/>
      <c r="N173" s="299"/>
      <c r="O173" s="299"/>
      <c r="P173" s="47"/>
      <c r="Q173" s="46"/>
      <c r="R173" s="46"/>
      <c r="S173" s="46"/>
      <c r="T173" s="46"/>
      <c r="U173" s="46"/>
      <c r="V173" s="46"/>
      <c r="W173" s="46"/>
      <c r="X173" s="46"/>
      <c r="Y173" s="46"/>
    </row>
    <row r="174" spans="1:25" s="150" customFormat="1" outlineLevel="1" x14ac:dyDescent="0.25">
      <c r="A174" s="320"/>
      <c r="B174" s="280"/>
      <c r="C174" s="298"/>
      <c r="D174" s="299"/>
      <c r="E174" s="299"/>
      <c r="F174" s="299"/>
      <c r="G174" s="299"/>
      <c r="H174" s="299"/>
      <c r="I174" s="299"/>
      <c r="J174" s="299"/>
      <c r="K174" s="299"/>
      <c r="L174" s="299"/>
      <c r="M174" s="299"/>
      <c r="N174" s="299"/>
      <c r="O174" s="299"/>
      <c r="P174" s="47"/>
      <c r="Q174" s="46"/>
      <c r="R174" s="46"/>
      <c r="S174" s="46"/>
      <c r="T174" s="46"/>
      <c r="U174" s="46"/>
      <c r="V174" s="46"/>
      <c r="W174" s="46"/>
      <c r="X174" s="46"/>
      <c r="Y174" s="46"/>
    </row>
    <row r="175" spans="1:25" s="150" customFormat="1" ht="6" customHeight="1" outlineLevel="1" x14ac:dyDescent="0.25">
      <c r="A175" s="320"/>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5">
      <c r="A176" s="320"/>
      <c r="B176" s="278" t="s">
        <v>48</v>
      </c>
      <c r="C176" s="298"/>
      <c r="D176" s="299"/>
      <c r="E176" s="299"/>
      <c r="F176" s="299"/>
      <c r="G176" s="299"/>
      <c r="H176" s="299"/>
      <c r="I176" s="299"/>
      <c r="J176" s="299"/>
      <c r="K176" s="299"/>
      <c r="L176" s="299"/>
      <c r="M176" s="299"/>
      <c r="N176" s="299"/>
      <c r="O176" s="299"/>
      <c r="P176" s="47"/>
      <c r="Q176" s="46"/>
      <c r="R176" s="46"/>
      <c r="S176" s="46"/>
      <c r="T176" s="46"/>
      <c r="U176" s="46"/>
      <c r="V176" s="46"/>
      <c r="W176" s="46"/>
      <c r="X176" s="46"/>
      <c r="Y176" s="46"/>
    </row>
    <row r="177" spans="1:25" s="150" customFormat="1" ht="15" customHeight="1" outlineLevel="1" x14ac:dyDescent="0.25">
      <c r="A177" s="320"/>
      <c r="B177" s="279"/>
      <c r="C177" s="298"/>
      <c r="D177" s="299"/>
      <c r="E177" s="299"/>
      <c r="F177" s="299"/>
      <c r="G177" s="299"/>
      <c r="H177" s="299"/>
      <c r="I177" s="299"/>
      <c r="J177" s="299"/>
      <c r="K177" s="299"/>
      <c r="L177" s="299"/>
      <c r="M177" s="299"/>
      <c r="N177" s="299"/>
      <c r="O177" s="299"/>
      <c r="P177" s="47"/>
      <c r="Q177" s="46"/>
      <c r="R177" s="46"/>
      <c r="S177" s="46"/>
      <c r="T177" s="46"/>
      <c r="U177" s="46"/>
      <c r="V177" s="46"/>
      <c r="W177" s="46"/>
      <c r="X177" s="46"/>
      <c r="Y177" s="46"/>
    </row>
    <row r="178" spans="1:25" s="150" customFormat="1" outlineLevel="1" x14ac:dyDescent="0.25">
      <c r="A178" s="320"/>
      <c r="B178" s="279"/>
      <c r="C178" s="298"/>
      <c r="D178" s="299"/>
      <c r="E178" s="299"/>
      <c r="F178" s="299"/>
      <c r="G178" s="299"/>
      <c r="H178" s="299"/>
      <c r="I178" s="299"/>
      <c r="J178" s="299"/>
      <c r="K178" s="299"/>
      <c r="L178" s="299"/>
      <c r="M178" s="299"/>
      <c r="N178" s="299"/>
      <c r="O178" s="299"/>
      <c r="P178" s="47"/>
      <c r="Q178" s="46"/>
      <c r="R178" s="46"/>
      <c r="S178" s="46"/>
      <c r="T178" s="46"/>
      <c r="U178" s="46"/>
      <c r="V178" s="46"/>
      <c r="W178" s="46"/>
      <c r="X178" s="46"/>
      <c r="Y178" s="46"/>
    </row>
    <row r="179" spans="1:25" s="150" customFormat="1" outlineLevel="1" x14ac:dyDescent="0.25">
      <c r="A179" s="320"/>
      <c r="B179" s="279"/>
      <c r="C179" s="298"/>
      <c r="D179" s="299"/>
      <c r="E179" s="299"/>
      <c r="F179" s="299"/>
      <c r="G179" s="299"/>
      <c r="H179" s="299"/>
      <c r="I179" s="299"/>
      <c r="J179" s="299"/>
      <c r="K179" s="299"/>
      <c r="L179" s="299"/>
      <c r="M179" s="299"/>
      <c r="N179" s="299"/>
      <c r="O179" s="299"/>
      <c r="P179" s="47"/>
      <c r="Q179" s="46"/>
      <c r="R179" s="46"/>
      <c r="S179" s="46"/>
      <c r="T179" s="46"/>
      <c r="U179" s="46"/>
      <c r="V179" s="46"/>
      <c r="W179" s="46"/>
      <c r="X179" s="46"/>
      <c r="Y179" s="46"/>
    </row>
    <row r="180" spans="1:25" s="150" customFormat="1" outlineLevel="1" x14ac:dyDescent="0.25">
      <c r="A180" s="320"/>
      <c r="B180" s="279"/>
      <c r="C180" s="298"/>
      <c r="D180" s="299"/>
      <c r="E180" s="299"/>
      <c r="F180" s="299"/>
      <c r="G180" s="299"/>
      <c r="H180" s="299"/>
      <c r="I180" s="299"/>
      <c r="J180" s="299"/>
      <c r="K180" s="299"/>
      <c r="L180" s="299"/>
      <c r="M180" s="299"/>
      <c r="N180" s="299"/>
      <c r="O180" s="299"/>
      <c r="P180" s="47"/>
      <c r="Q180" s="46"/>
      <c r="R180" s="46"/>
      <c r="S180" s="46"/>
      <c r="T180" s="46"/>
      <c r="U180" s="46"/>
      <c r="V180" s="46"/>
      <c r="W180" s="46"/>
      <c r="X180" s="46"/>
      <c r="Y180" s="46"/>
    </row>
    <row r="181" spans="1:25" s="150" customFormat="1" outlineLevel="1" x14ac:dyDescent="0.25">
      <c r="A181" s="320"/>
      <c r="B181" s="279"/>
      <c r="C181" s="298"/>
      <c r="D181" s="299"/>
      <c r="E181" s="299"/>
      <c r="F181" s="299"/>
      <c r="G181" s="299"/>
      <c r="H181" s="299"/>
      <c r="I181" s="299"/>
      <c r="J181" s="299"/>
      <c r="K181" s="299"/>
      <c r="L181" s="299"/>
      <c r="M181" s="299"/>
      <c r="N181" s="299"/>
      <c r="O181" s="299"/>
      <c r="P181" s="47"/>
      <c r="Q181" s="46"/>
      <c r="R181" s="46"/>
      <c r="S181" s="46"/>
      <c r="T181" s="46"/>
      <c r="U181" s="46"/>
      <c r="V181" s="46"/>
      <c r="W181" s="46"/>
      <c r="X181" s="46"/>
      <c r="Y181" s="46"/>
    </row>
    <row r="182" spans="1:25" s="150" customFormat="1" outlineLevel="1" x14ac:dyDescent="0.25">
      <c r="A182" s="320"/>
      <c r="B182" s="280"/>
      <c r="C182" s="298"/>
      <c r="D182" s="299"/>
      <c r="E182" s="299"/>
      <c r="F182" s="299"/>
      <c r="G182" s="299"/>
      <c r="H182" s="299"/>
      <c r="I182" s="299"/>
      <c r="J182" s="299"/>
      <c r="K182" s="299"/>
      <c r="L182" s="299"/>
      <c r="M182" s="299"/>
      <c r="N182" s="299"/>
      <c r="O182" s="299"/>
      <c r="P182" s="47"/>
      <c r="Q182" s="46"/>
      <c r="R182" s="46"/>
      <c r="S182" s="46"/>
      <c r="T182" s="46"/>
      <c r="U182" s="46"/>
      <c r="V182" s="46"/>
      <c r="W182" s="46"/>
      <c r="X182" s="46"/>
      <c r="Y182" s="46"/>
    </row>
    <row r="183" spans="1:25" s="150" customFormat="1" ht="6" customHeight="1" outlineLevel="1" x14ac:dyDescent="0.25">
      <c r="A183" s="320"/>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5">
      <c r="A184" s="320"/>
      <c r="B184" s="197" t="s">
        <v>62</v>
      </c>
      <c r="C184" s="290" t="s">
        <v>35</v>
      </c>
      <c r="D184" s="322"/>
      <c r="E184" s="322"/>
      <c r="F184" s="291"/>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320"/>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320"/>
      <c r="B186" s="279"/>
      <c r="C186" s="290">
        <v>1</v>
      </c>
      <c r="D186" s="291"/>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320"/>
      <c r="B187" s="279"/>
      <c r="C187" s="276"/>
      <c r="D187" s="277"/>
      <c r="E187" s="277"/>
      <c r="F187" s="277"/>
      <c r="G187" s="277"/>
      <c r="H187" s="277"/>
      <c r="I187" s="277"/>
      <c r="J187" s="277"/>
      <c r="K187" s="277"/>
      <c r="L187" s="277"/>
      <c r="M187" s="277"/>
      <c r="N187" s="277"/>
      <c r="O187" s="277"/>
      <c r="P187" s="47"/>
      <c r="Q187" s="46" t="s">
        <v>136</v>
      </c>
      <c r="R187" s="46"/>
      <c r="S187" s="46"/>
      <c r="T187" s="46"/>
      <c r="U187" s="46"/>
      <c r="V187" s="46"/>
      <c r="W187" s="46"/>
      <c r="X187" s="46"/>
      <c r="Y187" s="46"/>
    </row>
    <row r="188" spans="1:25" s="150" customFormat="1" outlineLevel="1" x14ac:dyDescent="0.25">
      <c r="A188" s="320"/>
      <c r="B188" s="279"/>
      <c r="C188" s="276"/>
      <c r="D188" s="277"/>
      <c r="E188" s="277"/>
      <c r="F188" s="277"/>
      <c r="G188" s="277"/>
      <c r="H188" s="277"/>
      <c r="I188" s="277"/>
      <c r="J188" s="277"/>
      <c r="K188" s="277"/>
      <c r="L188" s="277"/>
      <c r="M188" s="277"/>
      <c r="N188" s="277"/>
      <c r="O188" s="277"/>
      <c r="P188" s="47"/>
      <c r="Q188" s="46" t="s">
        <v>137</v>
      </c>
      <c r="R188" s="46"/>
      <c r="S188" s="46"/>
      <c r="T188" s="46"/>
      <c r="U188" s="46"/>
      <c r="V188" s="46"/>
      <c r="W188" s="46"/>
      <c r="X188" s="46"/>
      <c r="Y188" s="46"/>
    </row>
    <row r="189" spans="1:25" s="150" customFormat="1" outlineLevel="1" x14ac:dyDescent="0.25">
      <c r="A189" s="320"/>
      <c r="B189" s="279"/>
      <c r="C189" s="276"/>
      <c r="D189" s="277"/>
      <c r="E189" s="277"/>
      <c r="F189" s="277"/>
      <c r="G189" s="277"/>
      <c r="H189" s="277"/>
      <c r="I189" s="277"/>
      <c r="J189" s="277"/>
      <c r="K189" s="277"/>
      <c r="L189" s="277"/>
      <c r="M189" s="277"/>
      <c r="N189" s="277"/>
      <c r="O189" s="277"/>
      <c r="P189" s="47"/>
      <c r="Q189" s="46" t="s">
        <v>138</v>
      </c>
      <c r="R189" s="46"/>
      <c r="S189" s="46"/>
      <c r="T189" s="46"/>
      <c r="U189" s="46"/>
      <c r="V189" s="46"/>
      <c r="W189" s="46"/>
      <c r="X189" s="46"/>
      <c r="Y189" s="46"/>
    </row>
    <row r="190" spans="1:25" s="150" customFormat="1" outlineLevel="1" x14ac:dyDescent="0.25">
      <c r="A190" s="320"/>
      <c r="B190" s="279"/>
      <c r="C190" s="276"/>
      <c r="D190" s="277"/>
      <c r="E190" s="277"/>
      <c r="F190" s="277"/>
      <c r="G190" s="277"/>
      <c r="H190" s="277"/>
      <c r="I190" s="277"/>
      <c r="J190" s="277"/>
      <c r="K190" s="277"/>
      <c r="L190" s="277"/>
      <c r="M190" s="277"/>
      <c r="N190" s="277"/>
      <c r="O190" s="277"/>
      <c r="P190" s="47"/>
      <c r="Q190" s="46" t="s">
        <v>139</v>
      </c>
      <c r="R190" s="46"/>
      <c r="S190" s="46"/>
      <c r="T190" s="46"/>
      <c r="U190" s="46"/>
      <c r="V190" s="46"/>
      <c r="W190" s="46"/>
      <c r="X190" s="46"/>
      <c r="Y190" s="46"/>
    </row>
    <row r="191" spans="1:25" s="150" customFormat="1" outlineLevel="1" x14ac:dyDescent="0.25">
      <c r="A191" s="320"/>
      <c r="B191" s="280"/>
      <c r="C191" s="276"/>
      <c r="D191" s="277"/>
      <c r="E191" s="277"/>
      <c r="F191" s="277"/>
      <c r="G191" s="277"/>
      <c r="H191" s="277"/>
      <c r="I191" s="277"/>
      <c r="J191" s="277"/>
      <c r="K191" s="277"/>
      <c r="L191" s="277"/>
      <c r="M191" s="277"/>
      <c r="N191" s="277"/>
      <c r="O191" s="277"/>
      <c r="P191" s="47"/>
      <c r="Q191" s="46" t="s">
        <v>140</v>
      </c>
      <c r="R191" s="46"/>
      <c r="S191" s="46"/>
      <c r="T191" s="46"/>
      <c r="U191" s="46"/>
      <c r="V191" s="46"/>
      <c r="W191" s="46"/>
      <c r="X191" s="46"/>
      <c r="Y191" s="46"/>
    </row>
    <row r="192" spans="1:25" s="150" customFormat="1" ht="6" customHeight="1" outlineLevel="1" x14ac:dyDescent="0.25">
      <c r="A192" s="320"/>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4" customHeight="1" outlineLevel="1" x14ac:dyDescent="0.25">
      <c r="A193" s="320"/>
      <c r="B193" s="118" t="s">
        <v>142</v>
      </c>
      <c r="C193" s="281" t="s">
        <v>38</v>
      </c>
      <c r="D193" s="282"/>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5">
      <c r="A194" s="320"/>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6.75" customHeight="1" outlineLevel="1" x14ac:dyDescent="0.25">
      <c r="A195" s="320"/>
      <c r="B195" s="120" t="s">
        <v>99</v>
      </c>
      <c r="C195" s="298"/>
      <c r="D195" s="299"/>
      <c r="E195" s="299"/>
      <c r="F195" s="299"/>
      <c r="G195" s="299"/>
      <c r="H195" s="299"/>
      <c r="I195" s="299"/>
      <c r="J195" s="299"/>
      <c r="K195" s="299"/>
      <c r="L195" s="299"/>
      <c r="M195" s="299"/>
      <c r="N195" s="299"/>
      <c r="O195" s="299"/>
      <c r="P195" s="47"/>
      <c r="Q195" s="46"/>
      <c r="R195" s="46"/>
      <c r="S195" s="46"/>
      <c r="T195" s="46"/>
      <c r="U195" s="46"/>
      <c r="V195" s="46"/>
      <c r="W195" s="46"/>
      <c r="X195" s="46"/>
      <c r="Y195" s="46"/>
    </row>
    <row r="196" spans="1:25" s="150" customFormat="1" ht="6" customHeight="1" outlineLevel="1" x14ac:dyDescent="0.25">
      <c r="A196" s="320"/>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5">
      <c r="A197" s="320"/>
      <c r="B197" s="104" t="s">
        <v>77</v>
      </c>
      <c r="C197" s="281" t="s">
        <v>38</v>
      </c>
      <c r="D197" s="282"/>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320"/>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5">
      <c r="A199" s="320"/>
      <c r="B199" s="104" t="s">
        <v>49</v>
      </c>
      <c r="C199" s="281" t="s">
        <v>35</v>
      </c>
      <c r="D199" s="282"/>
      <c r="E199" s="282"/>
      <c r="F199" s="282"/>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321"/>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23" t="str">
        <f>Notes!B36</f>
        <v>Note 17</v>
      </c>
      <c r="C206" s="324"/>
      <c r="D206" s="324"/>
      <c r="E206" s="324"/>
      <c r="F206" s="324"/>
      <c r="G206" s="324"/>
      <c r="H206" s="324"/>
      <c r="I206" s="324"/>
      <c r="J206" s="324"/>
      <c r="K206" s="324"/>
      <c r="L206" s="324"/>
      <c r="M206" s="324"/>
      <c r="N206" s="325"/>
      <c r="O206" s="182" t="str">
        <f>Notes!B38</f>
        <v>Note 18</v>
      </c>
      <c r="P206" s="67"/>
      <c r="Q206" s="44"/>
      <c r="R206" s="44"/>
      <c r="S206" s="44"/>
      <c r="T206" s="44"/>
      <c r="U206" s="44"/>
      <c r="V206" s="44"/>
      <c r="W206" s="44"/>
      <c r="X206" s="44"/>
      <c r="Y206" s="44"/>
    </row>
    <row r="207" spans="1:25" ht="23" outlineLevel="1" x14ac:dyDescent="0.25">
      <c r="A207" s="43"/>
      <c r="B207" s="130" t="s">
        <v>19</v>
      </c>
      <c r="C207" s="326" t="s">
        <v>22</v>
      </c>
      <c r="D207" s="326"/>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25">
      <c r="A208" s="43"/>
      <c r="B208" s="130"/>
      <c r="C208" s="327"/>
      <c r="D208" s="327"/>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25">
      <c r="A209" s="43"/>
      <c r="B209" s="131"/>
      <c r="C209" s="292"/>
      <c r="D209" s="292"/>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25">
      <c r="A210" s="43"/>
      <c r="B210" s="131"/>
      <c r="C210" s="292"/>
      <c r="D210" s="292"/>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25">
      <c r="A211" s="43"/>
      <c r="B211" s="131"/>
      <c r="C211" s="292"/>
      <c r="D211" s="292"/>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25">
      <c r="A212" s="43"/>
      <c r="B212" s="131"/>
      <c r="C212" s="292"/>
      <c r="D212" s="292"/>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25">
      <c r="A213" s="43"/>
      <c r="B213" s="131"/>
      <c r="C213" s="292"/>
      <c r="D213" s="292"/>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25">
      <c r="A214" s="43"/>
      <c r="B214" s="131"/>
      <c r="C214" s="292"/>
      <c r="D214" s="292"/>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25">
      <c r="A215" s="43"/>
      <c r="B215" s="131"/>
      <c r="C215" s="292"/>
      <c r="D215" s="292"/>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25">
      <c r="A216" s="43"/>
      <c r="B216" s="131"/>
      <c r="C216" s="292"/>
      <c r="D216" s="292"/>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25">
      <c r="A217" s="43"/>
      <c r="B217" s="131"/>
      <c r="C217" s="292"/>
      <c r="D217" s="292"/>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25">
      <c r="A218" s="43"/>
      <c r="B218" s="131"/>
      <c r="C218" s="292"/>
      <c r="D218" s="292"/>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25">
      <c r="A219" s="43"/>
      <c r="B219" s="131"/>
      <c r="C219" s="292"/>
      <c r="D219" s="292"/>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25">
      <c r="A220" s="43"/>
      <c r="B220" s="131"/>
      <c r="C220" s="292"/>
      <c r="D220" s="292"/>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293"/>
      <c r="D221" s="293"/>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23" t="str">
        <f>Notes!B36</f>
        <v>Note 17</v>
      </c>
      <c r="C227" s="324"/>
      <c r="D227" s="324"/>
      <c r="E227" s="324"/>
      <c r="F227" s="324"/>
      <c r="G227" s="324"/>
      <c r="H227" s="324"/>
      <c r="I227" s="324"/>
      <c r="J227" s="324"/>
      <c r="K227" s="324"/>
      <c r="L227" s="324"/>
      <c r="M227" s="324"/>
      <c r="N227" s="325"/>
      <c r="O227" s="182" t="str">
        <f>Notes!B38</f>
        <v>Note 18</v>
      </c>
      <c r="P227" s="67"/>
      <c r="Q227" s="44"/>
      <c r="R227" s="71"/>
      <c r="S227" s="44"/>
      <c r="T227" s="44"/>
      <c r="U227" s="44"/>
      <c r="V227" s="44"/>
      <c r="W227" s="44"/>
      <c r="X227" s="44"/>
      <c r="Y227" s="44"/>
    </row>
    <row r="228" spans="1:25" ht="23" outlineLevel="1" x14ac:dyDescent="0.25">
      <c r="A228" s="43"/>
      <c r="B228" s="130" t="s">
        <v>19</v>
      </c>
      <c r="C228" s="326" t="s">
        <v>22</v>
      </c>
      <c r="D228" s="326"/>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25">
      <c r="A229" s="43"/>
      <c r="B229" s="130"/>
      <c r="C229" s="292"/>
      <c r="D229" s="292"/>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25">
      <c r="A230" s="43"/>
      <c r="B230" s="131"/>
      <c r="C230" s="292"/>
      <c r="D230" s="292"/>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25">
      <c r="A231" s="43"/>
      <c r="B231" s="131"/>
      <c r="C231" s="292"/>
      <c r="D231" s="292"/>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25">
      <c r="A232" s="43"/>
      <c r="B232" s="131"/>
      <c r="C232" s="292"/>
      <c r="D232" s="292"/>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25">
      <c r="A233" s="43"/>
      <c r="B233" s="131"/>
      <c r="C233" s="292"/>
      <c r="D233" s="292"/>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25">
      <c r="A234" s="43"/>
      <c r="B234" s="131"/>
      <c r="C234" s="292"/>
      <c r="D234" s="292"/>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25">
      <c r="A235" s="43"/>
      <c r="B235" s="131"/>
      <c r="C235" s="292"/>
      <c r="D235" s="292"/>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25">
      <c r="A236" s="43"/>
      <c r="B236" s="131"/>
      <c r="C236" s="292"/>
      <c r="D236" s="292"/>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25">
      <c r="A237" s="43"/>
      <c r="B237" s="131"/>
      <c r="C237" s="292"/>
      <c r="D237" s="292"/>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25">
      <c r="A238" s="43"/>
      <c r="B238" s="131"/>
      <c r="C238" s="292"/>
      <c r="D238" s="292"/>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25">
      <c r="A239" s="43"/>
      <c r="B239" s="131"/>
      <c r="C239" s="292"/>
      <c r="D239" s="292"/>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25">
      <c r="A240" s="43"/>
      <c r="B240" s="131"/>
      <c r="C240" s="292"/>
      <c r="D240" s="292"/>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25">
      <c r="A241" s="43"/>
      <c r="B241" s="131"/>
      <c r="C241" s="292"/>
      <c r="D241" s="292"/>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293"/>
      <c r="D242" s="293"/>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319"/>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320"/>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25">
      <c r="A246" s="320"/>
      <c r="B246" s="313" t="s">
        <v>0</v>
      </c>
      <c r="C246" s="282" t="s">
        <v>1</v>
      </c>
      <c r="D246" s="282"/>
      <c r="E246" s="204"/>
      <c r="F246" s="287"/>
      <c r="G246" s="287"/>
      <c r="H246" s="287"/>
      <c r="I246" s="287"/>
      <c r="J246" s="287"/>
      <c r="K246" s="204"/>
      <c r="L246" s="204"/>
      <c r="M246" s="204"/>
      <c r="N246" s="204"/>
      <c r="O246" s="204"/>
      <c r="P246" s="47"/>
      <c r="Q246" s="44"/>
      <c r="R246" s="44"/>
      <c r="S246" s="46"/>
      <c r="T246" s="46"/>
      <c r="U246" s="46"/>
      <c r="V246" s="46"/>
      <c r="W246" s="46"/>
      <c r="X246" s="46"/>
      <c r="Y246" s="46"/>
    </row>
    <row r="247" spans="1:25" s="150" customFormat="1" ht="5.25" customHeight="1" outlineLevel="1" x14ac:dyDescent="0.25">
      <c r="A247" s="320"/>
      <c r="B247" s="314"/>
      <c r="C247" s="282"/>
      <c r="D247" s="282"/>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25">
      <c r="A248" s="320"/>
      <c r="B248" s="315"/>
      <c r="C248" s="282"/>
      <c r="D248" s="282"/>
      <c r="E248" s="204"/>
      <c r="F248" s="287"/>
      <c r="G248" s="287"/>
      <c r="H248" s="287"/>
      <c r="I248" s="287"/>
      <c r="J248" s="287"/>
      <c r="K248" s="204"/>
      <c r="L248" s="204"/>
      <c r="M248" s="204"/>
      <c r="N248" s="204"/>
      <c r="O248" s="204"/>
      <c r="P248" s="47"/>
      <c r="Q248" s="46"/>
      <c r="R248" s="44"/>
      <c r="S248" s="46"/>
      <c r="T248" s="46"/>
      <c r="U248" s="46"/>
      <c r="V248" s="46"/>
      <c r="W248" s="46"/>
      <c r="X248" s="46"/>
      <c r="Y248" s="46"/>
    </row>
    <row r="249" spans="1:25" s="150" customFormat="1" ht="6.75" customHeight="1" outlineLevel="1" x14ac:dyDescent="0.25">
      <c r="A249" s="320"/>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25">
      <c r="A250" s="320"/>
      <c r="B250" s="288" t="s">
        <v>100</v>
      </c>
      <c r="C250" s="281"/>
      <c r="D250" s="282"/>
      <c r="E250" s="282"/>
      <c r="F250" s="282"/>
      <c r="G250" s="282"/>
      <c r="H250" s="282"/>
      <c r="I250" s="282"/>
      <c r="J250" s="282"/>
      <c r="K250" s="282"/>
      <c r="L250" s="282"/>
      <c r="M250" s="282"/>
      <c r="N250" s="282"/>
      <c r="O250" s="282"/>
      <c r="P250" s="47"/>
      <c r="Q250" s="44"/>
      <c r="R250" s="44"/>
      <c r="S250" s="46"/>
      <c r="T250" s="46"/>
      <c r="U250" s="46"/>
      <c r="V250" s="46"/>
      <c r="W250" s="46"/>
      <c r="X250" s="46"/>
      <c r="Y250" s="46"/>
    </row>
    <row r="251" spans="1:25" s="150" customFormat="1" outlineLevel="1" x14ac:dyDescent="0.25">
      <c r="A251" s="320"/>
      <c r="B251" s="289"/>
      <c r="C251" s="281"/>
      <c r="D251" s="282"/>
      <c r="E251" s="282"/>
      <c r="F251" s="282"/>
      <c r="G251" s="282"/>
      <c r="H251" s="282"/>
      <c r="I251" s="282"/>
      <c r="J251" s="282"/>
      <c r="K251" s="282"/>
      <c r="L251" s="282"/>
      <c r="M251" s="282"/>
      <c r="N251" s="282"/>
      <c r="O251" s="282"/>
      <c r="P251" s="47"/>
      <c r="Q251" s="44"/>
      <c r="R251" s="44"/>
      <c r="S251" s="46"/>
      <c r="T251" s="46"/>
      <c r="U251" s="46"/>
      <c r="V251" s="46"/>
      <c r="W251" s="46"/>
      <c r="X251" s="46"/>
      <c r="Y251" s="46"/>
    </row>
    <row r="252" spans="1:25" s="150" customFormat="1" outlineLevel="1" x14ac:dyDescent="0.25">
      <c r="A252" s="320"/>
      <c r="B252" s="289"/>
      <c r="C252" s="281"/>
      <c r="D252" s="282"/>
      <c r="E252" s="282"/>
      <c r="F252" s="282"/>
      <c r="G252" s="282"/>
      <c r="H252" s="282"/>
      <c r="I252" s="282"/>
      <c r="J252" s="282"/>
      <c r="K252" s="282"/>
      <c r="L252" s="282"/>
      <c r="M252" s="282"/>
      <c r="N252" s="282"/>
      <c r="O252" s="282"/>
      <c r="P252" s="47"/>
      <c r="Q252" s="44"/>
      <c r="R252" s="44"/>
      <c r="S252" s="46"/>
      <c r="T252" s="46"/>
      <c r="U252" s="46"/>
      <c r="V252" s="46"/>
      <c r="W252" s="46"/>
      <c r="X252" s="46"/>
      <c r="Y252" s="46"/>
    </row>
    <row r="253" spans="1:25" s="150" customFormat="1" outlineLevel="1" x14ac:dyDescent="0.25">
      <c r="A253" s="320"/>
      <c r="B253" s="289"/>
      <c r="C253" s="281"/>
      <c r="D253" s="282"/>
      <c r="E253" s="282"/>
      <c r="F253" s="282"/>
      <c r="G253" s="282"/>
      <c r="H253" s="282"/>
      <c r="I253" s="282"/>
      <c r="J253" s="282"/>
      <c r="K253" s="282"/>
      <c r="L253" s="282"/>
      <c r="M253" s="282"/>
      <c r="N253" s="282"/>
      <c r="O253" s="282"/>
      <c r="P253" s="47"/>
      <c r="Q253" s="44"/>
      <c r="R253" s="44"/>
      <c r="S253" s="46"/>
      <c r="T253" s="46"/>
      <c r="U253" s="46"/>
      <c r="V253" s="46"/>
      <c r="W253" s="46"/>
      <c r="X253" s="46"/>
      <c r="Y253" s="46"/>
    </row>
    <row r="254" spans="1:25" s="150" customFormat="1" outlineLevel="1" x14ac:dyDescent="0.25">
      <c r="A254" s="320"/>
      <c r="B254" s="297"/>
      <c r="C254" s="281"/>
      <c r="D254" s="282"/>
      <c r="E254" s="282"/>
      <c r="F254" s="282"/>
      <c r="G254" s="282"/>
      <c r="H254" s="282"/>
      <c r="I254" s="282"/>
      <c r="J254" s="282"/>
      <c r="K254" s="282"/>
      <c r="L254" s="282"/>
      <c r="M254" s="282"/>
      <c r="N254" s="282"/>
      <c r="O254" s="282"/>
      <c r="P254" s="47"/>
      <c r="Q254" s="44"/>
      <c r="R254" s="44"/>
      <c r="S254" s="46"/>
      <c r="T254" s="46"/>
      <c r="U254" s="46"/>
      <c r="V254" s="46"/>
      <c r="W254" s="46"/>
      <c r="X254" s="46"/>
      <c r="Y254" s="46"/>
    </row>
    <row r="255" spans="1:25" s="150" customFormat="1" ht="6" customHeight="1" outlineLevel="1" thickBot="1" x14ac:dyDescent="0.3">
      <c r="A255" s="321"/>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A10:A15"/>
    <mergeCell ref="B10:B15"/>
    <mergeCell ref="C10:O15"/>
    <mergeCell ref="A16:A23"/>
    <mergeCell ref="G17:H17"/>
    <mergeCell ref="G19:H19"/>
    <mergeCell ref="G21:H21"/>
    <mergeCell ref="G22:H22"/>
    <mergeCell ref="G23:H23"/>
    <mergeCell ref="B25:B28"/>
    <mergeCell ref="C25:O27"/>
    <mergeCell ref="Q25:Q32"/>
    <mergeCell ref="C28:F28"/>
    <mergeCell ref="B30:B32"/>
    <mergeCell ref="C30:O32"/>
    <mergeCell ref="C4:O4"/>
    <mergeCell ref="C6:O8"/>
    <mergeCell ref="B73:B76"/>
    <mergeCell ref="C73:O76"/>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A165:A200"/>
    <mergeCell ref="B165:O165"/>
    <mergeCell ref="C167:G167"/>
    <mergeCell ref="B169:B174"/>
    <mergeCell ref="C169:D169"/>
    <mergeCell ref="C170:O174"/>
    <mergeCell ref="B176:B182"/>
    <mergeCell ref="C176:O182"/>
    <mergeCell ref="C184:F184"/>
    <mergeCell ref="B186:B191"/>
    <mergeCell ref="B206:N206"/>
    <mergeCell ref="C207:D207"/>
    <mergeCell ref="C208:D208"/>
    <mergeCell ref="C209:D209"/>
    <mergeCell ref="C210:D210"/>
    <mergeCell ref="C211:D211"/>
    <mergeCell ref="C186:D186"/>
    <mergeCell ref="C187:O191"/>
    <mergeCell ref="C193:D193"/>
    <mergeCell ref="C195:O195"/>
    <mergeCell ref="C197:D197"/>
    <mergeCell ref="C199:F199"/>
    <mergeCell ref="C218:D218"/>
    <mergeCell ref="C219:D219"/>
    <mergeCell ref="C220:D220"/>
    <mergeCell ref="C221:D221"/>
    <mergeCell ref="B227:N227"/>
    <mergeCell ref="C228:D228"/>
    <mergeCell ref="C212:D212"/>
    <mergeCell ref="C213:D213"/>
    <mergeCell ref="C214:D214"/>
    <mergeCell ref="C215:D215"/>
    <mergeCell ref="C216:D216"/>
    <mergeCell ref="C217:D217"/>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41:D241"/>
    <mergeCell ref="C242:D242"/>
    <mergeCell ref="A244:A255"/>
    <mergeCell ref="B246:B248"/>
    <mergeCell ref="C246:D248"/>
    <mergeCell ref="F246:J246"/>
    <mergeCell ref="F248:J248"/>
    <mergeCell ref="B250:B254"/>
    <mergeCell ref="C250:O254"/>
  </mergeCells>
  <conditionalFormatting sqref="C112">
    <cfRule type="cellIs" dxfId="9" priority="4" operator="equal">
      <formula>"ineffective"</formula>
    </cfRule>
    <cfRule type="cellIs" dxfId="8" priority="5" operator="equal">
      <formula>"effective"</formula>
    </cfRule>
  </conditionalFormatting>
  <conditionalFormatting sqref="H167 G199:H199 G163:H163">
    <cfRule type="expression" dxfId="7" priority="3">
      <formula>$C$161="No"</formula>
    </cfRule>
  </conditionalFormatting>
  <conditionalFormatting sqref="E248:F248">
    <cfRule type="expression" dxfId="6" priority="2">
      <formula>$C$139="Apportion"</formula>
    </cfRule>
  </conditionalFormatting>
  <conditionalFormatting sqref="C163">
    <cfRule type="expression" dxfId="5" priority="1">
      <formula>$C$161="No"</formula>
    </cfRule>
  </conditionalFormatting>
  <dataValidations count="18">
    <dataValidation type="list" allowBlank="1" showInputMessage="1" showErrorMessage="1" sqref="C112" xr:uid="{00000000-0002-0000-0800-000000000000}">
      <formula1>"Effective, Ineffective"</formula1>
    </dataValidation>
    <dataValidation type="list" allowBlank="1" showInputMessage="1" showErrorMessage="1" sqref="O244 O35 O202 O223" xr:uid="{00000000-0002-0000-0800-000001000000}">
      <formula1>"Open, Ready for Review, Reviewed, Final"</formula1>
    </dataValidation>
    <dataValidation type="list" allowBlank="1" showInputMessage="1" showErrorMessage="1" sqref="K118:M118 E118 G118 I118" xr:uid="{00000000-0002-0000-0800-000002000000}">
      <formula1>"low risk, normal risk, high risk"</formula1>
    </dataValidation>
    <dataValidation type="list" allowBlank="1" showInputMessage="1" showErrorMessage="1" sqref="H118" xr:uid="{00000000-0002-0000-0800-000003000000}">
      <formula1>"Not Higher, Higher"</formula1>
    </dataValidation>
    <dataValidation type="list" allowBlank="1" showInputMessage="1" showErrorMessage="1" sqref="C161:D161 C157:D157 C193:D193 G97:H97 G99:H99 G105:H105 C86:D86 H90:I90" xr:uid="{00000000-0002-0000-0800-000004000000}">
      <formula1>"Yes,No"</formula1>
    </dataValidation>
    <dataValidation type="list" allowBlank="1" showInputMessage="1" showErrorMessage="1" sqref="C249 C246" xr:uid="{00000000-0002-0000-0800-000005000000}">
      <formula1>"N/A for approach, Effective, Ineffective"</formula1>
    </dataValidation>
    <dataValidation type="list" allowBlank="1" showInputMessage="1" showErrorMessage="1" sqref="C197:D197" xr:uid="{00000000-0002-0000-08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8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800-000008000000}"/>
    <dataValidation type="list" allowBlank="1" showInputMessage="1" showErrorMessage="1" prompt="See Internal Control Guide Section 3.5.1 for factors to consider when planning the nature of our tests of operating effectiveness." sqref="E132 K132 I132 G132" xr:uid="{00000000-0002-0000-0800-000009000000}">
      <formula1>$Q$132:$Q$133</formula1>
    </dataValidation>
    <dataValidation type="list" allowBlank="1" showInputMessage="1" showErrorMessage="1" sqref="E169 K169 I169 G169" xr:uid="{00000000-0002-0000-0800-00000A000000}">
      <formula1>$Q$169:$Q$170</formula1>
    </dataValidation>
    <dataValidation type="list" allowBlank="1" showInputMessage="1" showErrorMessage="1" sqref="C163" xr:uid="{00000000-0002-0000-0800-00000B000000}">
      <formula1>$Q$162:$Q$164</formula1>
    </dataValidation>
    <dataValidation type="list" allowBlank="1" showInputMessage="1" showErrorMessage="1" sqref="C199" xr:uid="{00000000-0002-0000-08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800-00000D000000}">
      <formula1>$Q$150:$Q$155</formula1>
    </dataValidation>
    <dataValidation type="list" allowBlank="1" showInputMessage="1" showErrorMessage="1" sqref="C184:F184" xr:uid="{00000000-0002-0000-08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8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800-000010000000}">
      <formula1>$Q$139:$Q$140</formula1>
    </dataValidation>
    <dataValidation type="list" allowBlank="1" showInputMessage="1" showErrorMessage="1" sqref="H28" xr:uid="{00000000-0002-0000-0800-000011000000}">
      <formula1>"Lower, Higher, Significant"</formula1>
    </dataValidation>
  </dataValidations>
  <pageMargins left="0.75" right="0.75" top="1" bottom="1" header="0.5" footer="0.5"/>
  <pageSetup scale="49"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2FB8054E7BC343824610924DACAD55" ma:contentTypeVersion="8" ma:contentTypeDescription="Create a new document." ma:contentTypeScope="" ma:versionID="34e1fd2a76f7945d18cc3ff5b5a68ad1">
  <xsd:schema xmlns:xsd="http://www.w3.org/2001/XMLSchema" xmlns:xs="http://www.w3.org/2001/XMLSchema" xmlns:p="http://schemas.microsoft.com/office/2006/metadata/properties" xmlns:ns2="08c337d5-e798-4fe7-92a8-e5522ccd74f1" targetNamespace="http://schemas.microsoft.com/office/2006/metadata/properties" ma:root="true" ma:fieldsID="4df481265a4bd63f50581f36648612e8" ns2:_="">
    <xsd:import namespace="08c337d5-e798-4fe7-92a8-e5522ccd74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c337d5-e798-4fe7-92a8-e5522ccd74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2713D84-8C53-4492-B0A3-A1CCF7F66C92}"/>
</file>

<file path=customXml/itemProps2.xml><?xml version="1.0" encoding="utf-8"?>
<ds:datastoreItem xmlns:ds="http://schemas.openxmlformats.org/officeDocument/2006/customXml" ds:itemID="{E3D520F7-83E5-404E-B924-CB7733C2EEB1}"/>
</file>

<file path=customXml/itemProps3.xml><?xml version="1.0" encoding="utf-8"?>
<ds:datastoreItem xmlns:ds="http://schemas.openxmlformats.org/officeDocument/2006/customXml" ds:itemID="{01D2D99E-AA41-4909-BA3F-EE507D62D8F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9</vt:i4>
      </vt:variant>
    </vt:vector>
  </HeadingPairs>
  <TitlesOfParts>
    <vt:vector size="20" baseType="lpstr">
      <vt:lpstr>Instructions</vt:lpstr>
      <vt:lpstr>Executive Summary</vt:lpstr>
      <vt:lpstr>Control 1</vt:lpstr>
      <vt:lpstr>Control-1-Frequency test</vt:lpstr>
      <vt:lpstr>Control-1-Frequency </vt:lpstr>
      <vt:lpstr>Control 2</vt:lpstr>
      <vt:lpstr>Control 3</vt:lpstr>
      <vt:lpstr>Control 4</vt:lpstr>
      <vt:lpstr>Control 5</vt:lpstr>
      <vt:lpstr>Template</vt:lpstr>
      <vt:lpstr>Notes</vt:lpstr>
      <vt:lpstr>'Control 1'!Print_Area</vt:lpstr>
      <vt:lpstr>'Control 2'!Print_Area</vt:lpstr>
      <vt:lpstr>'Control 3'!Print_Area</vt:lpstr>
      <vt:lpstr>'Control 4'!Print_Area</vt:lpstr>
      <vt:lpstr>'Control 5'!Print_Area</vt:lpstr>
      <vt:lpstr>'Executive Summary'!Print_Area</vt:lpstr>
      <vt:lpstr>Instructions!Print_Area</vt:lpstr>
      <vt:lpstr>Notes!Print_Area</vt:lpstr>
      <vt:lpstr>Template!Print_Area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dc:description>Revised 9/15/17</dc:description>
  <cp:lastModifiedBy>Mahdi</cp:lastModifiedBy>
  <cp:lastPrinted>2014-08-12T20:23:13Z</cp:lastPrinted>
  <dcterms:created xsi:type="dcterms:W3CDTF">2011-05-09T14:56:35Z</dcterms:created>
  <dcterms:modified xsi:type="dcterms:W3CDTF">2021-10-02T09:24:54Z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0x010100F52FB8054E7BC343824610924DACAD55</vt:lpwstr>
  </property>
</Properties>
</file>