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ahidHM\Desktop\"/>
    </mc:Choice>
  </mc:AlternateContent>
  <xr:revisionPtr revIDLastSave="0" documentId="13_ncr:1_{73BB2B89-8588-41C0-A474-14DCA4C247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ck of Chemicals" sheetId="1" r:id="rId1"/>
    <sheet name="Stock of consumables" sheetId="2" r:id="rId2"/>
    <sheet name="Packing Material" sheetId="3" r:id="rId3"/>
    <sheet name="Spares Loose Tools" sheetId="4" r:id="rId4"/>
    <sheet name="Spares Utilities" sheetId="5" r:id="rId5"/>
    <sheet name="GL" sheetId="6" state="hidden" r:id="rId6"/>
  </sheets>
  <definedNames>
    <definedName name="_xlnm._FilterDatabase" localSheetId="2" hidden="1">'Packing Material'!$B$6:$E$110</definedName>
    <definedName name="_xlnm._FilterDatabase" localSheetId="3" hidden="1">'Spares Loose Tools'!$B$5:$F$298</definedName>
    <definedName name="_xlnm._FilterDatabase" localSheetId="4" hidden="1">'Spares Utilities'!$B$5:$F$21</definedName>
    <definedName name="_xlnm._FilterDatabase" localSheetId="0" hidden="1">'Stock of Chemicals'!$B$4:$F$51</definedName>
    <definedName name="_xlnm._FilterDatabase" localSheetId="1" hidden="1">'Stock of consumables'!$B$4:$G$108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G29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6" i="4"/>
  <c r="F3" i="6"/>
  <c r="F4" i="6"/>
  <c r="F5" i="6"/>
  <c r="F6" i="6"/>
  <c r="F2" i="6"/>
  <c r="G109" i="2" l="1"/>
  <c r="G52" i="1" l="1"/>
  <c r="E52" i="1"/>
  <c r="F52" i="1"/>
  <c r="F111" i="2"/>
  <c r="E113" i="3"/>
  <c r="F301" i="4"/>
  <c r="F22" i="5"/>
  <c r="F24" i="5" s="1"/>
  <c r="E22" i="5"/>
  <c r="F299" i="4"/>
  <c r="E299" i="4"/>
  <c r="D111" i="3"/>
  <c r="E111" i="3"/>
  <c r="F111" i="3"/>
  <c r="E109" i="2"/>
  <c r="F109" i="2"/>
  <c r="A6" i="6" l="1"/>
  <c r="A5" i="6"/>
  <c r="A4" i="6"/>
  <c r="A3" i="6"/>
  <c r="A2" i="6"/>
</calcChain>
</file>

<file path=xl/sharedStrings.xml><?xml version="1.0" encoding="utf-8"?>
<sst xmlns="http://schemas.openxmlformats.org/spreadsheetml/2006/main" count="1231" uniqueCount="647">
  <si>
    <t>Material</t>
  </si>
  <si>
    <t>Material Description</t>
  </si>
  <si>
    <t xml:space="preserve">          Closing Stock</t>
  </si>
  <si>
    <t>BUn</t>
  </si>
  <si>
    <t>KG</t>
  </si>
  <si>
    <t>BDT</t>
  </si>
  <si>
    <t>CH2017-19</t>
  </si>
  <si>
    <t>ROYAZYME SC 750</t>
  </si>
  <si>
    <t>CH2017-20</t>
  </si>
  <si>
    <t>ROYALUBE ACA</t>
  </si>
  <si>
    <t>CH2018-128</t>
  </si>
  <si>
    <t>ROYACLEAN PWD</t>
  </si>
  <si>
    <t>CH2018-130</t>
  </si>
  <si>
    <t>ROYAFIX IND CONC</t>
  </si>
  <si>
    <t>CH2018-19</t>
  </si>
  <si>
    <t>Lavacon MAX</t>
  </si>
  <si>
    <t>CH2018-71</t>
  </si>
  <si>
    <t>TUBANTIN BROWN BL</t>
  </si>
  <si>
    <t>CH2018-73</t>
  </si>
  <si>
    <t>TUBANTIN DARK BLUE R</t>
  </si>
  <si>
    <t>CH2018-75</t>
  </si>
  <si>
    <t>TUBANTIN SCARLET 4G</t>
  </si>
  <si>
    <t>CH2018-85</t>
  </si>
  <si>
    <t>Tubantin Orange GGLN 200</t>
  </si>
  <si>
    <t>CH2019-44</t>
  </si>
  <si>
    <t>Rolux LSA</t>
  </si>
  <si>
    <t>CH2019-45</t>
  </si>
  <si>
    <t>Fortres DSW</t>
  </si>
  <si>
    <t>CH2019-54</t>
  </si>
  <si>
    <t>Sodium Thiosulphate (Hypo)</t>
  </si>
  <si>
    <t>CH2019-7</t>
  </si>
  <si>
    <t>Kenox CB New</t>
  </si>
  <si>
    <t>CH2019-87</t>
  </si>
  <si>
    <t>Setabicol CBA</t>
  </si>
  <si>
    <t>CH2020-3</t>
  </si>
  <si>
    <t>Royacid AA</t>
  </si>
  <si>
    <t>CH2020-37</t>
  </si>
  <si>
    <t>Rosil 9595</t>
  </si>
  <si>
    <t>CH2020-38</t>
  </si>
  <si>
    <t>Royafix FX</t>
  </si>
  <si>
    <t>CH2020-41</t>
  </si>
  <si>
    <t>Ceralube SVN.TH Liquid</t>
  </si>
  <si>
    <t>CH2020-47</t>
  </si>
  <si>
    <t>Evosoft PEN</t>
  </si>
  <si>
    <t>CH2021-16</t>
  </si>
  <si>
    <t>Royazyme TTE</t>
  </si>
  <si>
    <t>CH2021-23</t>
  </si>
  <si>
    <t>Solophenyl Black FR</t>
  </si>
  <si>
    <t>Sera Fast CRD</t>
  </si>
  <si>
    <t>PCS</t>
  </si>
  <si>
    <t>CHM10051</t>
  </si>
  <si>
    <t>CHM10076</t>
  </si>
  <si>
    <t>CAUSTIC SODA</t>
  </si>
  <si>
    <t>CHM10097</t>
  </si>
  <si>
    <t>Bleach Singclone</t>
  </si>
  <si>
    <t>CHM10141</t>
  </si>
  <si>
    <t>Glauber Salt</t>
  </si>
  <si>
    <t>CHM10145</t>
  </si>
  <si>
    <t>Hydrogen peroxide</t>
  </si>
  <si>
    <t>CHM10149</t>
  </si>
  <si>
    <t>KCI ( Bleach)</t>
  </si>
  <si>
    <t>CHM10159</t>
  </si>
  <si>
    <t>Meta bisulphet</t>
  </si>
  <si>
    <t>CHM10176</t>
  </si>
  <si>
    <t>Potasium Permanganate</t>
  </si>
  <si>
    <t>CHM10194</t>
  </si>
  <si>
    <t>Soda Ash</t>
  </si>
  <si>
    <t>CHM10223</t>
  </si>
  <si>
    <t>Lavasoft HSB</t>
  </si>
  <si>
    <t>CHM10238</t>
  </si>
  <si>
    <t>Lava wet MDF</t>
  </si>
  <si>
    <t>CHM10240</t>
  </si>
  <si>
    <t>ROSPERS TMS PLUS</t>
  </si>
  <si>
    <t>CHM10241</t>
  </si>
  <si>
    <t>ROCELL HSB</t>
  </si>
  <si>
    <t>CHM10242</t>
  </si>
  <si>
    <t>ROCELL NTE</t>
  </si>
  <si>
    <t>CHM10247</t>
  </si>
  <si>
    <t>Sera Sperse C-SN 50</t>
  </si>
  <si>
    <t>CHM10248</t>
  </si>
  <si>
    <t>Global Salt</t>
  </si>
  <si>
    <t>CHM10249</t>
  </si>
  <si>
    <t>Yellow E-XF G</t>
  </si>
  <si>
    <t>CHM10250</t>
  </si>
  <si>
    <t>Blue E-XF G</t>
  </si>
  <si>
    <t>CHM10251</t>
  </si>
  <si>
    <t>Red E-XF G</t>
  </si>
  <si>
    <t>CHM10258</t>
  </si>
  <si>
    <t>Navy Blue BF G</t>
  </si>
  <si>
    <t>CHM10263</t>
  </si>
  <si>
    <t>Jakozol Black CFCL</t>
  </si>
  <si>
    <t>CHM10267</t>
  </si>
  <si>
    <t>Rosoft NYI</t>
  </si>
  <si>
    <t>CHM10268</t>
  </si>
  <si>
    <t>Royawet 1515</t>
  </si>
  <si>
    <t>CHM10272</t>
  </si>
  <si>
    <t>Tubantin Brown GGL</t>
  </si>
  <si>
    <t>CHM10274</t>
  </si>
  <si>
    <t>Lava Jeans Pro 100</t>
  </si>
  <si>
    <t>CHM10276</t>
  </si>
  <si>
    <t>Rosoft ESQ</t>
  </si>
  <si>
    <t>BOX</t>
  </si>
  <si>
    <t>ERASER</t>
  </si>
  <si>
    <t>MAGIC PEN Adger brand</t>
  </si>
  <si>
    <t>WHITEBOARD MERKER</t>
  </si>
  <si>
    <t>SCISSORS - 10"</t>
  </si>
  <si>
    <t>SCISSORS - 6"</t>
  </si>
  <si>
    <t>STITCH OPENER</t>
  </si>
  <si>
    <t>TRIMMER GOOD QUALITY</t>
  </si>
  <si>
    <t>TRIMMER</t>
  </si>
  <si>
    <t>VANISH CHALK  Rabbit Brand</t>
  </si>
  <si>
    <t>WHEEL SOAP</t>
  </si>
  <si>
    <t>ZIM LIGHT</t>
  </si>
  <si>
    <t>MEASURING TAPE</t>
  </si>
  <si>
    <t>PAC</t>
  </si>
  <si>
    <t>STAMP PAD INK BOTTLE</t>
  </si>
  <si>
    <t>ROPE PLASTIC WHITE</t>
  </si>
  <si>
    <t>SPOKE CYCLE</t>
  </si>
  <si>
    <t>SUNGLASS</t>
  </si>
  <si>
    <t>PAA</t>
  </si>
  <si>
    <t>TAG GUN</t>
  </si>
  <si>
    <t>TAG NEEDLE 0.5"</t>
  </si>
  <si>
    <t>TAG PIN 05 MM/7MM</t>
  </si>
  <si>
    <t>PLASTIC STAPLE PIN (SAGA)</t>
  </si>
  <si>
    <t>ROL</t>
  </si>
  <si>
    <t>GEL PEN TOUCH UP (UNI PEN)</t>
  </si>
  <si>
    <t>JET POWDER</t>
  </si>
  <si>
    <t>TAPE DISPANSAR</t>
  </si>
  <si>
    <t>S. B. L / A.S.R - 250ML</t>
  </si>
  <si>
    <t>THINNER ACETONE</t>
  </si>
  <si>
    <t>L</t>
  </si>
  <si>
    <t>THINNER GUN</t>
  </si>
  <si>
    <t>TALCOM POWDER</t>
  </si>
  <si>
    <t>CAN</t>
  </si>
  <si>
    <t>AICA   GUM - FEVICAL</t>
  </si>
  <si>
    <t>ANIT CUTTER KNIFE</t>
  </si>
  <si>
    <t>BOTH  SIDE TAPE -Nicto yellow</t>
  </si>
  <si>
    <t>EMARY PAPER 120</t>
  </si>
  <si>
    <t>MONTEX GEL REFILL</t>
  </si>
  <si>
    <t>MONTEX GEL PEN</t>
  </si>
  <si>
    <t>LEED PEN</t>
  </si>
  <si>
    <t>LEED PIN BOX</t>
  </si>
  <si>
    <t>SHEET PLASTIC ( TEFLON)</t>
  </si>
  <si>
    <t>SHEET RUPBAN</t>
  </si>
  <si>
    <t>SUPER GLUE</t>
  </si>
  <si>
    <t>BALOON</t>
  </si>
  <si>
    <t>BAND KNIFE</t>
  </si>
  <si>
    <t>CUTTING KNIFE - 10"</t>
  </si>
  <si>
    <t>CUTTING KNIFE - 8"</t>
  </si>
  <si>
    <t>NUMBERING INK POT</t>
  </si>
  <si>
    <t>NUMBERING  STICKER WHITE</t>
  </si>
  <si>
    <t>NUMBERING TULI</t>
  </si>
  <si>
    <t>NUMBERING  MACHINE  208</t>
  </si>
  <si>
    <t>TARPIN OIL</t>
  </si>
  <si>
    <t>PAPER TUBE</t>
  </si>
  <si>
    <t>BALL PEN BLACK/RAD</t>
  </si>
  <si>
    <t>LINE LABEL NO-2</t>
  </si>
  <si>
    <t>LINE LABEL NO-3</t>
  </si>
  <si>
    <t>LINE LABEL NO-4</t>
  </si>
  <si>
    <t>LINE LABEL NO-5</t>
  </si>
  <si>
    <t>LINE LABEL NO-6</t>
  </si>
  <si>
    <t>LINE LABEL NO-7</t>
  </si>
  <si>
    <t>LINE LABEL NO-8</t>
  </si>
  <si>
    <t>LINE LABEL NO-9</t>
  </si>
  <si>
    <t>LINE LABEL NO-10</t>
  </si>
  <si>
    <t>LINE LABEL NO-11</t>
  </si>
  <si>
    <t>LINE LABEL NO-12</t>
  </si>
  <si>
    <t>LINE LABEL NO-13</t>
  </si>
  <si>
    <t>LINE LABEL NO-14</t>
  </si>
  <si>
    <t>SHADE LABEL NO-E</t>
  </si>
  <si>
    <t>SHADE LABEL NO-G</t>
  </si>
  <si>
    <t>SHADE LABEL NO-I</t>
  </si>
  <si>
    <t>SHADE LABEL NO-J</t>
  </si>
  <si>
    <t>SHADE LABEL NO-K</t>
  </si>
  <si>
    <t>SHADE LABEL NO-L</t>
  </si>
  <si>
    <t>SHADE LABEL NO-M</t>
  </si>
  <si>
    <t>SHADE LABEL NO-N</t>
  </si>
  <si>
    <t>SHADE LABEL NO-O</t>
  </si>
  <si>
    <t>SHADE LABEL NO-P-7</t>
  </si>
  <si>
    <t>SHADE LABEL NO-P-8</t>
  </si>
  <si>
    <t>SHADE LABEL NO-Q</t>
  </si>
  <si>
    <t>SHADE LABEL NO-R</t>
  </si>
  <si>
    <t>SHADE LABEL NO-S</t>
  </si>
  <si>
    <t>SHADE LABEL NO-U</t>
  </si>
  <si>
    <t>SHADE LABEL NO-V</t>
  </si>
  <si>
    <t>SHADE LABEL NO-W</t>
  </si>
  <si>
    <t>SHADE LABEL NO-X</t>
  </si>
  <si>
    <t>SHADE LABEL NO-Y</t>
  </si>
  <si>
    <t>SHADE LABEL NO-Z</t>
  </si>
  <si>
    <t>TEXTILE MARKER - chentury</t>
  </si>
  <si>
    <t>STEEL COMB</t>
  </si>
  <si>
    <t>LIQUID GUM</t>
  </si>
  <si>
    <t>SCOTCH TAPE-1''</t>
  </si>
  <si>
    <t>PAPER TUBE 45''</t>
  </si>
  <si>
    <t>RUBBER BAND</t>
  </si>
  <si>
    <t>PT-LABEL</t>
  </si>
  <si>
    <t>CD- Parmenent Marker Pen (Black)</t>
  </si>
  <si>
    <t>SH</t>
  </si>
  <si>
    <t>Plotter machine Ink HP 45</t>
  </si>
  <si>
    <t>Shop Chalk big Size</t>
  </si>
  <si>
    <t>Scissors-10” China</t>
  </si>
  <si>
    <t>NUMBERING INK POT(Black)</t>
  </si>
  <si>
    <t>NUMBERING INK POT(Silver)</t>
  </si>
  <si>
    <t>DZ</t>
  </si>
  <si>
    <t>Sheet Protector A4 size</t>
  </si>
  <si>
    <t>SET</t>
  </si>
  <si>
    <t>Heat Gun m/c</t>
  </si>
  <si>
    <t>SIGN PEN, BLACK</t>
  </si>
  <si>
    <t>TAILORING CHALK,Blue &amp; Pink color,</t>
  </si>
  <si>
    <t>LINE LABEL NO-15</t>
  </si>
  <si>
    <t>LINE LABEL NO-16</t>
  </si>
  <si>
    <t>LINE LABEL NO-17</t>
  </si>
  <si>
    <t>CORRICTION PEN</t>
  </si>
  <si>
    <t>Needle Size-09</t>
  </si>
  <si>
    <t>PM2001-74</t>
  </si>
  <si>
    <t>PM2016-618</t>
  </si>
  <si>
    <t>PM2017-73</t>
  </si>
  <si>
    <t>PM2018-1047</t>
  </si>
  <si>
    <t>PM2018-181</t>
  </si>
  <si>
    <t>PM2018-903</t>
  </si>
  <si>
    <t>PM2019-1007</t>
  </si>
  <si>
    <t>PM2019-1204</t>
  </si>
  <si>
    <t>PM2019-1298</t>
  </si>
  <si>
    <t>PM2019-540</t>
  </si>
  <si>
    <t>PM2019-852</t>
  </si>
  <si>
    <t>PM2019-866</t>
  </si>
  <si>
    <t>PM2020-1029</t>
  </si>
  <si>
    <t>PM2020-1079</t>
  </si>
  <si>
    <t>PM2020-1080</t>
  </si>
  <si>
    <t>PM2020-1113</t>
  </si>
  <si>
    <t>PM2020-1114</t>
  </si>
  <si>
    <t>PM2020-1115</t>
  </si>
  <si>
    <t>PM2020-1116</t>
  </si>
  <si>
    <t>PM2020-1117</t>
  </si>
  <si>
    <t>PM2020-1118</t>
  </si>
  <si>
    <t>PM2020-1120</t>
  </si>
  <si>
    <t>PM2020-1136</t>
  </si>
  <si>
    <t>PM2020-1137</t>
  </si>
  <si>
    <t>PM2020-1138</t>
  </si>
  <si>
    <t>PM2020-1139</t>
  </si>
  <si>
    <t>PM2020-1143</t>
  </si>
  <si>
    <t>PM2020-1144</t>
  </si>
  <si>
    <t>PM2020-1159</t>
  </si>
  <si>
    <t>PM2020-1160</t>
  </si>
  <si>
    <t>PM2020-1161</t>
  </si>
  <si>
    <t>PM2020-1162</t>
  </si>
  <si>
    <t>PM2020-1163</t>
  </si>
  <si>
    <t>PM2020-1164</t>
  </si>
  <si>
    <t>PM2020-1165</t>
  </si>
  <si>
    <t>PM2020-1266</t>
  </si>
  <si>
    <t>PM2020-1304</t>
  </si>
  <si>
    <t>PM2020-445</t>
  </si>
  <si>
    <t>PM2020-446</t>
  </si>
  <si>
    <t>PM2020-488</t>
  </si>
  <si>
    <t>PM2020-514</t>
  </si>
  <si>
    <t>PM2020-525</t>
  </si>
  <si>
    <t>PM2020-553</t>
  </si>
  <si>
    <t>PM2020-555</t>
  </si>
  <si>
    <t>PM2020-611</t>
  </si>
  <si>
    <t>PM2020-694</t>
  </si>
  <si>
    <t>PM2021-138</t>
  </si>
  <si>
    <t>PM2021-14</t>
  </si>
  <si>
    <t>PM2021-140</t>
  </si>
  <si>
    <t>PM2021-141</t>
  </si>
  <si>
    <t>PM2021-142</t>
  </si>
  <si>
    <t>PM2021-15</t>
  </si>
  <si>
    <t>PM2021-183</t>
  </si>
  <si>
    <t>PM2021-185</t>
  </si>
  <si>
    <t>PM2021-264</t>
  </si>
  <si>
    <t>PM2021-266</t>
  </si>
  <si>
    <t>PM2021-267</t>
  </si>
  <si>
    <t>PM2021-269</t>
  </si>
  <si>
    <t>PM2021-296</t>
  </si>
  <si>
    <t>PM2021-297</t>
  </si>
  <si>
    <t>PM2021-298</t>
  </si>
  <si>
    <t>PM2021-299</t>
  </si>
  <si>
    <t>PM2021-300</t>
  </si>
  <si>
    <t>PM2021-314</t>
  </si>
  <si>
    <t>PM2021-343</t>
  </si>
  <si>
    <t>PM2021-344</t>
  </si>
  <si>
    <t>PM2021-347</t>
  </si>
  <si>
    <t>PM2021-352</t>
  </si>
  <si>
    <t>PM2021-353</t>
  </si>
  <si>
    <t>PM2021-361</t>
  </si>
  <si>
    <t>PM2021-362</t>
  </si>
  <si>
    <t>PM2021-368</t>
  </si>
  <si>
    <t>PM2021-369</t>
  </si>
  <si>
    <t>PM2021-370</t>
  </si>
  <si>
    <t>PM2021-371</t>
  </si>
  <si>
    <t>PM2021-372</t>
  </si>
  <si>
    <t>PM2021-373</t>
  </si>
  <si>
    <t>PM2021-374</t>
  </si>
  <si>
    <t>PM2021-396</t>
  </si>
  <si>
    <t>PM2021-412</t>
  </si>
  <si>
    <t>PM2021-413</t>
  </si>
  <si>
    <t>PM2021-430</t>
  </si>
  <si>
    <t>PM2021-432</t>
  </si>
  <si>
    <t>PM2021-433</t>
  </si>
  <si>
    <t>PM2021-452</t>
  </si>
  <si>
    <t>PM2021-453</t>
  </si>
  <si>
    <t>PM2021-454</t>
  </si>
  <si>
    <t>PM2021-455</t>
  </si>
  <si>
    <t>PM2021-456</t>
  </si>
  <si>
    <t>PM2021-457</t>
  </si>
  <si>
    <t>PM2021-458</t>
  </si>
  <si>
    <t>PM2021-459</t>
  </si>
  <si>
    <t>PM2021-463</t>
  </si>
  <si>
    <t>PM2021-464</t>
  </si>
  <si>
    <t>PM2021-466</t>
  </si>
  <si>
    <t>PM2021-467</t>
  </si>
  <si>
    <t>PM2021-471</t>
  </si>
  <si>
    <t>PM2021-472</t>
  </si>
  <si>
    <t>PM2021-473</t>
  </si>
  <si>
    <t>PM2021-475</t>
  </si>
  <si>
    <t>PM2021-476</t>
  </si>
  <si>
    <t>PM2021-477</t>
  </si>
  <si>
    <t>PM2021-478</t>
  </si>
  <si>
    <t>PM2021-480</t>
  </si>
  <si>
    <t>Temperature sensor</t>
  </si>
  <si>
    <t>Governor pro act</t>
  </si>
  <si>
    <t>Washer thrust</t>
  </si>
  <si>
    <t>Bolt cylinder head</t>
  </si>
  <si>
    <t>LINE FILTER ELEMENT(FFE0254)</t>
  </si>
  <si>
    <t>LINE FILTER ELEMENT(FFE0699)</t>
  </si>
  <si>
    <t>M8 FIREFROOOF MACARON 20MTR=1LOT</t>
  </si>
  <si>
    <t>RED CABLE-200MTR=1COIL</t>
  </si>
  <si>
    <t>BLACK CABLE-100MTR=1COIL</t>
  </si>
  <si>
    <t>10S HOSECONNECTION RECORD</t>
  </si>
  <si>
    <t>6S HOSECONNECTION RECORD</t>
  </si>
  <si>
    <t>REGULATOR BETWEEN 10-8</t>
  </si>
  <si>
    <t>REGULATOR BETWEEN 6-4</t>
  </si>
  <si>
    <t>ROTATING ELBOW-1</t>
  </si>
  <si>
    <t>2MM, STAINLESS STEEL PLATE</t>
  </si>
  <si>
    <t>3MM, STAINLESS STEEL PLATE</t>
  </si>
  <si>
    <t>PNEUMATIC 10S T</t>
  </si>
  <si>
    <t>PNEUMATIC 6S T</t>
  </si>
  <si>
    <t>PNEUMATIC 4S T</t>
  </si>
  <si>
    <t>LINEN HOSE-10MTR=1COIL</t>
  </si>
  <si>
    <t>HOSE CLAM</t>
  </si>
  <si>
    <t>FLEX FOR SMALL STONE</t>
  </si>
  <si>
    <t>THIN CUTTER FOR SMALL STON</t>
  </si>
  <si>
    <t>LOCK NUT FOR ENCODER CONNECTION</t>
  </si>
  <si>
    <t>CEME 1/2'' BALANCE VALVE</t>
  </si>
  <si>
    <t>BOLT FOR CEME 1/2'' BALANCE VALVE</t>
  </si>
  <si>
    <t>SCALE CEME 1/2'' BALANCE VALVE</t>
  </si>
  <si>
    <t>O-RING CEME 1/2'' BALANCE VALVE</t>
  </si>
  <si>
    <t>CEME 1/4'' BALANCE VALVE</t>
  </si>
  <si>
    <t>SOCKET FOR CEME 1/4'' BALANCE VALVE</t>
  </si>
  <si>
    <t>BOLT FOR CEME 1/4'' BALANCE VALVE</t>
  </si>
  <si>
    <t>SCALE FOR 1/4'' BALANCE VALVE</t>
  </si>
  <si>
    <t>O-RING CEME 1/4'' BALANCE VALVE</t>
  </si>
  <si>
    <t>BOLT FOR BALANCE WEDGE</t>
  </si>
  <si>
    <t>PNEUMATIC LOG</t>
  </si>
  <si>
    <t>O-RING FOR PNEUMATIC LOG</t>
  </si>
  <si>
    <t>CLOSED PNEUMATIC VALVE</t>
  </si>
  <si>
    <t>5/2 BB PNEUMATIC VALVE</t>
  </si>
  <si>
    <t>BILT FOR PNEUMATIC VALVE</t>
  </si>
  <si>
    <t>BOBIN FOR METALWORK PNEUMATIC VALVE</t>
  </si>
  <si>
    <t>NEW GENERATION BALANCE CARD</t>
  </si>
  <si>
    <t>ELECTRONICAL BREAK UNIT</t>
  </si>
  <si>
    <t>BREAK RESISTANCE BOX</t>
  </si>
  <si>
    <t>FAN FOR BREAK RESISTANCE BOX</t>
  </si>
  <si>
    <t>RESISTANCE GROUP FOR ELECTRONICAL BREAK</t>
  </si>
  <si>
    <t>MECHANICAL TILTING HOUSING</t>
  </si>
  <si>
    <t>TELEMECHANIQUE BALANCE SENSOR</t>
  </si>
  <si>
    <t>MOUJEN VIBRATION SWITCH</t>
  </si>
  <si>
    <t>LIGHT FOR LOADING DOOR</t>
  </si>
  <si>
    <t>MUFFLER</t>
  </si>
  <si>
    <t>VALVE24V</t>
  </si>
  <si>
    <t>SHUT OFF VALVE</t>
  </si>
  <si>
    <t>REPAIR KIT FOR HF70</t>
  </si>
  <si>
    <t>CLOSING VALVE BLACK</t>
  </si>
  <si>
    <t>ANTI-TIE DOWN</t>
  </si>
  <si>
    <t>8'' CYLINDER REPAIR KIT</t>
  </si>
  <si>
    <t>4'' CYLINDER REPAIR KIT</t>
  </si>
  <si>
    <t>1-1/4'' VACUAM VALVE</t>
  </si>
  <si>
    <t>2'' MANUAL VACIAM VALVE</t>
  </si>
  <si>
    <t>PRESSURE SWITCH N.O.</t>
  </si>
  <si>
    <t>STEAM HEAD VALVE</t>
  </si>
  <si>
    <t>VACUAM LEVER CURVED</t>
  </si>
  <si>
    <t>LEVER FOOT SUPPORT</t>
  </si>
  <si>
    <t>5/6 CLEVIS</t>
  </si>
  <si>
    <t>1-1/4'' AIR VACUAM VALVE</t>
  </si>
  <si>
    <t>REPAIR KIT FOR HF70A</t>
  </si>
  <si>
    <t>STROBE LIGHT KIT</t>
  </si>
  <si>
    <t>FLAT WASHER</t>
  </si>
  <si>
    <t>SELF LOCKING NUT</t>
  </si>
  <si>
    <t>STOP SLEEVE</t>
  </si>
  <si>
    <t>BRUSH KIT</t>
  </si>
  <si>
    <t>O-RING</t>
  </si>
  <si>
    <t>LEGGER GRIP PLATE</t>
  </si>
  <si>
    <t>LED TUBE LIGHT AC220V-2'</t>
  </si>
  <si>
    <t>BULLMER KNIFE(AUTO CUTTER)</t>
  </si>
  <si>
    <t>SHIRRING FOOT ADJUSTABLE</t>
  </si>
  <si>
    <t>V-BELT M32</t>
  </si>
  <si>
    <t>V-BELT M35</t>
  </si>
  <si>
    <t>V-BELT M36</t>
  </si>
  <si>
    <t>V-BELT M41</t>
  </si>
  <si>
    <t>LINE FILTER ELEMENT(PFE0699)</t>
  </si>
  <si>
    <t>PRE FILTER ASSY 1700CFM(PFE1700)</t>
  </si>
  <si>
    <t>DPX5 - 14 SUK</t>
  </si>
  <si>
    <t>DPX5 - 16 REG</t>
  </si>
  <si>
    <t>DPX5 - 18 SUK</t>
  </si>
  <si>
    <t>DBX1 - 11 SUK</t>
  </si>
  <si>
    <t>DBX1 - 12 REG</t>
  </si>
  <si>
    <t>DBX1 - 14 SUK</t>
  </si>
  <si>
    <t>DBX1 - 16 REG</t>
  </si>
  <si>
    <t>DBX1 - 18 REG</t>
  </si>
  <si>
    <t>DPX17-FFG-11</t>
  </si>
  <si>
    <t>DPX17 - 16 REG</t>
  </si>
  <si>
    <t>DPX17 - 16 TN</t>
  </si>
  <si>
    <t>DPX17 - 18 TN</t>
  </si>
  <si>
    <t>DCx27 - 12 REG</t>
  </si>
  <si>
    <t>DCx27 - 14 REG</t>
  </si>
  <si>
    <t>DCx27 - 16 SUK</t>
  </si>
  <si>
    <t>UYX128 - 14 REG</t>
  </si>
  <si>
    <t>UYX128 - 16 REG</t>
  </si>
  <si>
    <t>UYX128 - 19 REG</t>
  </si>
  <si>
    <t>TVx64 - 14 SUK</t>
  </si>
  <si>
    <t>TVx64 - 16 REG</t>
  </si>
  <si>
    <t>DOX558 - 14 REG</t>
  </si>
  <si>
    <t>DOX558 - 16 REG</t>
  </si>
  <si>
    <t>DVX57 - 16 REG</t>
  </si>
  <si>
    <t>UOX113=14</t>
  </si>
  <si>
    <t>UOX113 - 16 REG</t>
  </si>
  <si>
    <t>LWx6T - 09 REG</t>
  </si>
  <si>
    <t>LWx6T - 11 REG</t>
  </si>
  <si>
    <t>DBX1 - 10 SUK</t>
  </si>
  <si>
    <t>DBX1 - 12 SUK</t>
  </si>
  <si>
    <t>DCx27 - 10 SUK</t>
  </si>
  <si>
    <t>DPX5-09REG</t>
  </si>
  <si>
    <t>Topper Grip Plate</t>
  </si>
  <si>
    <t>REHAU foamed Silicone Type 8012</t>
  </si>
  <si>
    <t>Polyester wire  screen mesh</t>
  </si>
  <si>
    <t>M2</t>
  </si>
  <si>
    <t>foamed silicone Type 8090</t>
  </si>
  <si>
    <t>V-lVax Aramid-need efe t V 218</t>
  </si>
  <si>
    <t>DACORN PAD &amp; COVER SET</t>
  </si>
  <si>
    <t>BOBBIN CASE SN110-38759</t>
  </si>
  <si>
    <t>DCX27-14-SUK</t>
  </si>
  <si>
    <t>DPX5--FG--14</t>
  </si>
  <si>
    <t>DBx1--R--09</t>
  </si>
  <si>
    <t>DBXK5--RG--14</t>
  </si>
  <si>
    <t>DBXK5--RG--16</t>
  </si>
  <si>
    <t>DPX17--R--12</t>
  </si>
  <si>
    <t>DPX17--R--14</t>
  </si>
  <si>
    <t>DPX17--R--18</t>
  </si>
  <si>
    <t>UYx128--RG--18</t>
  </si>
  <si>
    <t>TVX64--RG--18</t>
  </si>
  <si>
    <t>DOX558--RS--18</t>
  </si>
  <si>
    <t>DVX57--RG--18</t>
  </si>
  <si>
    <t>DPX5 --FFG--11</t>
  </si>
  <si>
    <t>DPX5--FG--12</t>
  </si>
  <si>
    <t>Buck Valve</t>
  </si>
  <si>
    <t>Operating valve</t>
  </si>
  <si>
    <t>Spares Parts Kit 70179</t>
  </si>
  <si>
    <t>Spares Parts Kit F/SHOCK</t>
  </si>
  <si>
    <t>S/N OIL CAP</t>
  </si>
  <si>
    <t>S/N TAFLON FOOT NT18</t>
  </si>
  <si>
    <t>S/N BOBBIN WINDER</t>
  </si>
  <si>
    <t>BELTM-BELT M40</t>
  </si>
  <si>
    <t>BELTM-BELT M 34</t>
  </si>
  <si>
    <t>BELTM-BELT M 33</t>
  </si>
  <si>
    <t>BELTM-BELT M 42</t>
  </si>
  <si>
    <t>ROTARY HOOKAPW-895part no.400-39741JUKI</t>
  </si>
  <si>
    <t>BOBBINLK-1900Bpart no.138-12102JUKI</t>
  </si>
  <si>
    <t>BOBBIN CASE ASMLK-1900Bpart no.B1828-980</t>
  </si>
  <si>
    <t>MOVING KNIFE ASMLK-1900Bpart no.B2421-28</t>
  </si>
  <si>
    <t>WIPER ASMLK-1900Bpart no.400-33047JUKI</t>
  </si>
  <si>
    <t>FEED PLATELK-1900Bpart no.135-54803JUKI</t>
  </si>
  <si>
    <t>LIFTING LEVER LEFTLK-1900Bpart no.262-04</t>
  </si>
  <si>
    <t>LIFTING LEVER RIGHTLK-1900Bpart no.262-0</t>
  </si>
  <si>
    <t>FIXING KNIFELK-1900Bpart no.B2424-280-00</t>
  </si>
  <si>
    <t>RETAINING RING 4.7LK-1900Bpart no.RC-047</t>
  </si>
  <si>
    <t>KNIFE 1/2"LBH-1790part no.B2702-047-L00-</t>
  </si>
  <si>
    <t>KNIFE 1/4"LBH-1790part no.B2702-047-F00J</t>
  </si>
  <si>
    <t>BOBBINLBH-1790part no.B1811-771-000JUKI</t>
  </si>
  <si>
    <t>FIXED KNIFELH-3528/LH-3568part no.400-12</t>
  </si>
  <si>
    <t>DRIVING KNIFE (MOVING KNIFE)LH-3528/LH-3</t>
  </si>
  <si>
    <t>THREAD CUTTING LOWER KNIFEMEB-3200Jpart</t>
  </si>
  <si>
    <t>THREAD CUTTING UPPER KNIFEMEB-3200Jpart</t>
  </si>
  <si>
    <t>THREAD HAUL PLATEMEB-3200Jpart no.320-20</t>
  </si>
  <si>
    <t>HAMMERRH-9820part no.S37211-001BROTHER</t>
  </si>
  <si>
    <t>LOOPER L 1/4MS-1190part no.129-41852JUKI</t>
  </si>
  <si>
    <t>LOOPER L (1) ASMMS-1261part no.129-68558</t>
  </si>
  <si>
    <t>LOOPER R (1) ASMMS-1261part no.129-68855</t>
  </si>
  <si>
    <t>RETAINER LOOPERDFB-1404part no.40-31KANS</t>
  </si>
  <si>
    <t>RETAINER HOLDERDFB-1404part no.40-26KANS</t>
  </si>
  <si>
    <t>LOOPERDFB-1404part no.40-30KANSAI SPECIA</t>
  </si>
  <si>
    <t>LOOPERDFB-1404part no.19-433KANSAI SPECI</t>
  </si>
  <si>
    <t>LOOPERMO-6800part no.700-00473JUKI</t>
  </si>
  <si>
    <t>OIL FILTERMO-6800part no.700-00312JUKI</t>
  </si>
  <si>
    <t>KNIFEMO-6800part no.700-00399JUKI</t>
  </si>
  <si>
    <t>KNIFEMO-6800part no.700-00176JUKI</t>
  </si>
  <si>
    <t>LOWER LOOPERMO-6700part no.119-99307JUKI</t>
  </si>
  <si>
    <t>CHAIN LOOPERMO-6700part no.121-20705JUKI</t>
  </si>
  <si>
    <t>UPPER LOOPERMO-6700part no.118-88104JUKI</t>
  </si>
  <si>
    <t>NEEDLE PLATE 1/4DL-7000part no.E705SSIRU</t>
  </si>
  <si>
    <t>NEEDLE PLATE 3/8DL-7000part no.E705TSIRU</t>
  </si>
  <si>
    <t>PREASSURE FOOT 3/16DL-7000part no.P705SI</t>
  </si>
  <si>
    <t>FEED DOG 1/4DL-7000part no.D702SIRUBA</t>
  </si>
  <si>
    <t>FEED DOG 3/8DL-7000part no.D702SIRUBA</t>
  </si>
  <si>
    <t>FEED DOG 3/16DL-7000part no.D705SIRUBA</t>
  </si>
  <si>
    <t>KANSAI FBX 4 NEEDLE 08 MM GAUGE SET</t>
  </si>
  <si>
    <t>CORNER KNIFEASS-3500/3200030-0095-00ASS</t>
  </si>
  <si>
    <t>CORNER KNIFEASS-3500/3200030-0096-00ASS</t>
  </si>
  <si>
    <t>CORNER KNIFEASS-3500/3200030-0097-00ASS</t>
  </si>
  <si>
    <t>CORNER KNIFEASS-3500/3200030-0098-00ASS</t>
  </si>
  <si>
    <t>center knifASS-3500/3200030-0461-00ASS S</t>
  </si>
  <si>
    <t>THROAT PLATE LK-1900 (2.8mmLK-1900BB2426</t>
  </si>
  <si>
    <t>NEOPREND BAND FOR PULLEY KM629XM-179EAST</t>
  </si>
  <si>
    <t>CUTTING PLUGKS-AUV508C1-100KM</t>
  </si>
  <si>
    <t>CUTTING SOKETKS-AUV523C1-100KM</t>
  </si>
  <si>
    <t>ELECTRONI CONTAC CLLENER(789)LOCAL</t>
  </si>
  <si>
    <t>SAVLONLOCAL</t>
  </si>
  <si>
    <t>ROLEX POWDER(MIZHO ROLEX NET 250G)ALL MO</t>
  </si>
  <si>
    <t>SILICON  SPRAY NO-946LOCAL</t>
  </si>
  <si>
    <t>WD-40 SPRAYWAY (RUSTY CLEANER)LOCAL</t>
  </si>
  <si>
    <t>SILICON OIL (G-1000)LOCAL</t>
  </si>
  <si>
    <t>ADHESIVE PLASTER/XINK OXIDE 4"*5.5LOCAL</t>
  </si>
  <si>
    <t>BOB CHALK (FERROFIN STAILESS STEEL COPOS</t>
  </si>
  <si>
    <t>MULTY PURPOSE GREASE LOCAL</t>
  </si>
  <si>
    <t>BATTARY WATER FOR FORK LIFTLOCAL</t>
  </si>
  <si>
    <t>AUTONIX TEMPRATURE DISPLAY AIB-51A</t>
  </si>
  <si>
    <t>SOLDERING  IRONLOCAL</t>
  </si>
  <si>
    <t>K/S RETAINER DFB-1404KANSAI SPASAl</t>
  </si>
  <si>
    <t>CR GUIDE 1/4 LH-3528/LH-3568CR-1/4JUKI</t>
  </si>
  <si>
    <t>CL GUIDE 1/4 LH-3528/LH-3568CL-1/4JUKI</t>
  </si>
  <si>
    <t>BELT 60 XLMS-1261LOCALJUKI</t>
  </si>
  <si>
    <t>BELT 70 XLMS-1261LOCALJUKI</t>
  </si>
  <si>
    <t>BELT 76 XLMS-1261LOCALJUKI</t>
  </si>
  <si>
    <t>BELT 80 XLMS-1261LOCALJUKI</t>
  </si>
  <si>
    <t>NEEDLE BER CONNECTING MO-6800700-00256JU</t>
  </si>
  <si>
    <t>PRESSURE FOOT JUKI LIGHT 4THREAD MO-6714</t>
  </si>
  <si>
    <t>PRESSURE FOOT JUKI LIGHT 5 THREAD 1/2"MO</t>
  </si>
  <si>
    <t>Overlock Gauge Set 5T 3/8 inchMO-6716S-3</t>
  </si>
  <si>
    <t>THREAD CUTTER KNIFE O/LMO-6716JUKI</t>
  </si>
  <si>
    <t>LOWER KNIFE- 6700MO-6700131-50701JUKI</t>
  </si>
  <si>
    <t>BOBBIN Almunium DDL-8700-722964001JUKI</t>
  </si>
  <si>
    <t>NEEDLE BAR THREAD GUIDEDDL-8700-7B1418-4</t>
  </si>
  <si>
    <t>ZIPPER GUIDE R SIDEDDL-8700-7P36LNJUKI</t>
  </si>
  <si>
    <t>ZIPPER GUIDE L SIDEDDL-8700-7P36NJUKI</t>
  </si>
  <si>
    <t>ZIPPER GUIDE BOTH SIDEDDL-8700-7P363JUKI</t>
  </si>
  <si>
    <t>PLAIN FEETDDL-8700-7P-351JUKI</t>
  </si>
  <si>
    <t>CR GUIDE 1/16DDL-8700-7SR10NFJUKI</t>
  </si>
  <si>
    <t>CL GUIDE 1/16DDL-8700-7SL10NFJUKI</t>
  </si>
  <si>
    <t>S/N SP GUIDE CL 3/16 GUIDE DDL-8700-7SL5</t>
  </si>
  <si>
    <t>FIND FEED DOG MEDIM DDL-8700-7114-03003J</t>
  </si>
  <si>
    <t>S/N HANGER GUIDE DDL-8700-7P723NF Susei</t>
  </si>
  <si>
    <t>LUBRICATING OIL PUMP ASMDDL-8700-7229-23</t>
  </si>
  <si>
    <t>FIND FEED DOG SN LIGHTDDL-8700-7114-0300</t>
  </si>
  <si>
    <t>CLUTCH PLATE ASMDDL-8700-7110-41852JUKI</t>
  </si>
  <si>
    <t>CLUTCH PLATE ASMDDL-8700-740087245JUKI</t>
  </si>
  <si>
    <t>MOTOR PULLEY 60DDL-8700-760MMJUKI</t>
  </si>
  <si>
    <t>MOTOR PULLEY 70DDL-8700-770MMJUKI</t>
  </si>
  <si>
    <t>MOTOR PULLEY 75DDL-8700-775MMJUKI</t>
  </si>
  <si>
    <t>MOTOR PULLEY 80DDL-8700-780MMJUKI</t>
  </si>
  <si>
    <t>FIX KNIFE DDL-8700-7114-09604JUKI</t>
  </si>
  <si>
    <t>HOOK FINGER (AUTO S/N M/C)DDL-8700-7229-</t>
  </si>
  <si>
    <t>UPPER KNIFE BROTHER SINGLE NEEDLE /FIXDD</t>
  </si>
  <si>
    <t>LOWER KNIFE BROTHER SINGLE NEEDLE/MOVING</t>
  </si>
  <si>
    <t>THREAD TAKE UP PICKER ASM (PART 229-5035</t>
  </si>
  <si>
    <t>V-BELT M30brand Any</t>
  </si>
  <si>
    <t>LOOPER K/S19-5920-0Kenlin</t>
  </si>
  <si>
    <t>EYELET HOLE MEB3200J looper set400-15694</t>
  </si>
  <si>
    <t>MOTOR PULLEY 6565MMKenlin</t>
  </si>
  <si>
    <t>GERBER KNIF021261011Vietnam</t>
  </si>
  <si>
    <t>TVx64 - 9 FFG/SES</t>
  </si>
  <si>
    <t>B/T NEEDLE ROD METAL</t>
  </si>
  <si>
    <t>B/T DRIVER ASM</t>
  </si>
  <si>
    <t>B/T SHUTTLE RACE RING ASM</t>
  </si>
  <si>
    <t>B/T SHUTTLE ASM</t>
  </si>
  <si>
    <t>B/T WORK CLAMP FOOT RIGHT</t>
  </si>
  <si>
    <t>B/T WORK CLAMP FOOT LEFT</t>
  </si>
  <si>
    <t>O/L  UPPER KNIFE CONNECTING</t>
  </si>
  <si>
    <t>B/T Take up Lever 1Set (Com)</t>
  </si>
  <si>
    <t>E/H Cloth Kutting Knife (3M)</t>
  </si>
  <si>
    <t>BLIAD STITCH  KNIFE (UPPER)</t>
  </si>
  <si>
    <t>BLIAD STITCH KNIFE (LOWER)</t>
  </si>
  <si>
    <t>BLIAD STITCH LOOPER</t>
  </si>
  <si>
    <t>TABLON ROLL</t>
  </si>
  <si>
    <t>AIR REGULATOR 4MM</t>
  </si>
  <si>
    <t>E/H CLOTH CUTTING KNIF</t>
  </si>
  <si>
    <t>E/H HAMMER</t>
  </si>
  <si>
    <t>S/N L/S BUSH</t>
  </si>
  <si>
    <t>VATICAL KNIFE (ENDCUTTER KNIFE E/C)</t>
  </si>
  <si>
    <t>C/H PREASSURE FOOT ASM 1/4</t>
  </si>
  <si>
    <t>K/S GUSSET SET 11 NEEDLE</t>
  </si>
  <si>
    <t>Laser light lok lok</t>
  </si>
  <si>
    <t>Iron Form 52''X32''X34''</t>
  </si>
  <si>
    <t>Machine  light 7 W looklok</t>
  </si>
  <si>
    <t>C/S PRESSER FOOT GUIDE 1/4 L-381/L-382 K</t>
  </si>
  <si>
    <t>VATICAL LNEEDLE PLATE (A) 113-46004 5200</t>
  </si>
  <si>
    <t>O/L KNIFE UPPER(  6700)  strong H</t>
  </si>
  <si>
    <t>D/N NEEDLE CLAMP- L 1/4 1173400258450</t>
  </si>
  <si>
    <t>D/N NEEDLE CLAMP- R 1/4 1173400358450</t>
  </si>
  <si>
    <t>D/N NEEDLE PLATE 1/41291500458450j  A</t>
  </si>
  <si>
    <t>S/N L/S DDL-8700-7 Entry puckering gust</t>
  </si>
  <si>
    <t>S/N L/S DDL-8700-7 BINDING FOLDER SZ 24</t>
  </si>
  <si>
    <t>S/N L/S DDL-8700-7 BINDING FOLDERSZ 28 (</t>
  </si>
  <si>
    <t>S/N L/S DDL-8700-7 BINDING FOLDERSZ 30 (</t>
  </si>
  <si>
    <t>S/N L/S DDL-8700-7 BINDING FOLDERSZ 32 (</t>
  </si>
  <si>
    <t>S/N L/S DDL-8700-7 BINDING FOLDERSZ 34 (</t>
  </si>
  <si>
    <t>FOA  2261H FOA RACHING BELT LOCAL China</t>
  </si>
  <si>
    <t>VEIT Kennegisser BX-100050 U/B (0.4*1050</t>
  </si>
  <si>
    <t>VEIT Kennegisser BX-100050 L/B(0.4*1050*</t>
  </si>
  <si>
    <t>S/N Edge cutter DRANK JK5559G-LULOCAL Ch</t>
  </si>
  <si>
    <t>NEEDLE BAR THREAD GUIDE8700113-31303 Ken</t>
  </si>
  <si>
    <t>B/S Ball parts ZUSUN CM-370927PL013 Kenl</t>
  </si>
  <si>
    <t>PVC Tape-Tessa Brand</t>
  </si>
  <si>
    <t>Steam Iron Key SP 620 (Silver Star)</t>
  </si>
  <si>
    <t>Poly-Alumenium Chloride(PAC)</t>
  </si>
  <si>
    <t>Decolor</t>
  </si>
  <si>
    <t>Cationic Polymer</t>
  </si>
  <si>
    <t>Common Salt</t>
  </si>
  <si>
    <t>Air Filter B574607</t>
  </si>
  <si>
    <t>Iron Hose Pipe  L-5m , Silver Star Korea</t>
  </si>
  <si>
    <t>Iron Handle sewoong</t>
  </si>
  <si>
    <t>Oil filter Part - B004800770001</t>
  </si>
  <si>
    <t>Iron table motor impeller</t>
  </si>
  <si>
    <t>Coolant (CS-100 )</t>
  </si>
  <si>
    <t>Lube Oil Filter ( 5241840101 ) -04 Pcs</t>
  </si>
  <si>
    <t>Water counter(sensor+wheel)</t>
  </si>
  <si>
    <t>Oil Filter ( 901-136 ) 1250KVA Diesel Ge</t>
  </si>
  <si>
    <t>Fuel Filter ( SE429B/4 ) 1250KVA Diesel</t>
  </si>
  <si>
    <t>1000/10350003</t>
  </si>
  <si>
    <t>Stock of Chemicals</t>
  </si>
  <si>
    <t>1000/10350004</t>
  </si>
  <si>
    <t>Stock of consumables</t>
  </si>
  <si>
    <t>1000/10350005</t>
  </si>
  <si>
    <t>Packing Material</t>
  </si>
  <si>
    <t>1000/10350006</t>
  </si>
  <si>
    <t>Spares Loose Tools</t>
  </si>
  <si>
    <t>1000/10350013</t>
  </si>
  <si>
    <t>Spares Utilities</t>
  </si>
  <si>
    <t xml:space="preserve">          Closing Value BDT</t>
  </si>
  <si>
    <t xml:space="preserve">          Closing Value USD</t>
  </si>
  <si>
    <t xml:space="preserve"> Closing Value USD</t>
  </si>
  <si>
    <t xml:space="preserve"> Closing Value BDT</t>
  </si>
  <si>
    <t>Total</t>
  </si>
  <si>
    <t>Cosmopolitan Industries (Pvt) Ltd.</t>
  </si>
  <si>
    <t>Chemical  Stock Report as on 30-June 2021</t>
  </si>
  <si>
    <t>Spares Utilities Stock Report as on 30-June 2021</t>
  </si>
  <si>
    <t>Spares Loose Tools  Stock Report as on 30-June 2021</t>
  </si>
  <si>
    <t>Packing Material  Stock Report as on 30-June 2021</t>
  </si>
  <si>
    <t>Consumables  Stock Report as on 30-June 2021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</si>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</sst>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3" fillId="2" borderId="1" xfId="2" applyFont="1" applyFill="1" applyBorder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1" applyNumberFormat="1" applyFont="1"/>
    <xf numFmtId="0" fontId="0" fillId="2" borderId="0" xfId="0" applyFill="1"/>
    <xf numFmtId="0" fontId="4" fillId="2" borderId="0" xfId="0" applyFont="1" applyFill="1"/>
    <xf numFmtId="164" fontId="4" fillId="2" borderId="0" xfId="1" applyNumberFormat="1" applyFont="1" applyFill="1"/>
    <xf numFmtId="164" fontId="0" fillId="0" borderId="0" xfId="0" applyNumberFormat="1"/>
    <xf numFmtId="4" fontId="0" fillId="0" borderId="0" xfId="0" applyNumberFormat="1" applyAlignment="1">
      <alignment horizontal="right" vertical="top"/>
    </xf>
    <xf numFmtId="43" fontId="0" fillId="0" borderId="0" xfId="0" applyNumberFormat="1"/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3" fontId="4" fillId="2" borderId="9" xfId="0" applyNumberFormat="1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164" fontId="0" fillId="0" borderId="7" xfId="1" applyNumberFormat="1" applyFont="1" applyBorder="1"/>
    <xf numFmtId="164" fontId="4" fillId="2" borderId="10" xfId="1" applyNumberFormat="1" applyFont="1" applyFill="1" applyBorder="1"/>
    <xf numFmtId="43" fontId="0" fillId="0" borderId="6" xfId="1" applyFont="1" applyBorder="1"/>
    <xf numFmtId="164" fontId="0" fillId="0" borderId="6" xfId="1" applyNumberFormat="1" applyFont="1" applyBorder="1"/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 698" xfId="2" xr:uid="{E60E3F90-3ACA-4D9D-AD15-4018AFB75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5"/>
  <sheetViews>
    <sheetView tabSelected="1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G5" sqref="G5:G51"/>
    </sheetView>
  </sheetViews>
  <sheetFormatPr defaultRowHeight="14.4" x14ac:dyDescent="0.3"/>
  <cols>
    <col min="2" max="2" width="11" bestFit="1" customWidth="1"/>
    <col min="3" max="3" width="24.44140625" customWidth="1"/>
    <col min="5" max="5" width="13" customWidth="1"/>
    <col min="6" max="6" width="22.44140625" customWidth="1"/>
    <col min="7" max="7" width="19.77734375" customWidth="1"/>
  </cols>
  <sheetData>
    <row r="1" spans="2:7" ht="21" x14ac:dyDescent="0.4">
      <c r="B1" s="26" t="s">
        <v>640</v>
      </c>
      <c r="C1" s="26"/>
      <c r="D1" s="26"/>
      <c r="E1" s="26"/>
    </row>
    <row r="2" spans="2:7" x14ac:dyDescent="0.3">
      <c r="B2" s="27" t="s">
        <v>641</v>
      </c>
      <c r="C2" s="27"/>
      <c r="D2" s="27"/>
      <c r="E2" s="27"/>
    </row>
    <row r="4" spans="2:7" x14ac:dyDescent="0.3">
      <c r="B4" s="19" t="s">
        <v>0</v>
      </c>
      <c r="C4" s="20" t="s">
        <v>1</v>
      </c>
      <c r="D4" s="20" t="s">
        <v>3</v>
      </c>
      <c r="E4" s="20" t="s">
        <v>2</v>
      </c>
      <c r="F4" s="20" t="s">
        <v>635</v>
      </c>
      <c r="G4" s="21" t="s">
        <v>636</v>
      </c>
    </row>
    <row r="5" spans="2:7" x14ac:dyDescent="0.3">
      <c r="B5" s="14" t="s">
        <v>6</v>
      </c>
      <c r="C5" s="15" t="s">
        <v>7</v>
      </c>
      <c r="D5" s="15" t="s">
        <v>4</v>
      </c>
      <c r="E5" s="24">
        <v>2034</v>
      </c>
      <c r="F5" s="25">
        <v>546778.93999999994</v>
      </c>
      <c r="G5" s="22">
        <v>8581.6927204157309</v>
      </c>
    </row>
    <row r="6" spans="2:7" x14ac:dyDescent="0.3">
      <c r="B6" s="14" t="s">
        <v>8</v>
      </c>
      <c r="C6" s="15" t="s">
        <v>9</v>
      </c>
      <c r="D6" s="15" t="s">
        <v>4</v>
      </c>
      <c r="E6" s="24">
        <v>2003</v>
      </c>
      <c r="F6" s="25">
        <v>135003.64000000001</v>
      </c>
      <c r="G6" s="22">
        <v>2118.8814525622115</v>
      </c>
    </row>
    <row r="7" spans="2:7" x14ac:dyDescent="0.3">
      <c r="B7" s="14" t="s">
        <v>10</v>
      </c>
      <c r="C7" s="15" t="s">
        <v>11</v>
      </c>
      <c r="D7" s="15" t="s">
        <v>4</v>
      </c>
      <c r="E7" s="24">
        <v>240</v>
      </c>
      <c r="F7" s="25">
        <v>54399.6</v>
      </c>
      <c r="G7" s="22">
        <v>853.80144910761862</v>
      </c>
    </row>
    <row r="8" spans="2:7" x14ac:dyDescent="0.3">
      <c r="B8" s="14" t="s">
        <v>12</v>
      </c>
      <c r="C8" s="15" t="s">
        <v>13</v>
      </c>
      <c r="D8" s="15" t="s">
        <v>4</v>
      </c>
      <c r="E8" s="24">
        <v>46.25</v>
      </c>
      <c r="F8" s="25">
        <v>15724.88</v>
      </c>
      <c r="G8" s="22">
        <v>246.80191271706795</v>
      </c>
    </row>
    <row r="9" spans="2:7" x14ac:dyDescent="0.3">
      <c r="B9" s="14" t="s">
        <v>14</v>
      </c>
      <c r="C9" s="15" t="s">
        <v>15</v>
      </c>
      <c r="D9" s="15" t="s">
        <v>4</v>
      </c>
      <c r="E9" s="24">
        <v>385</v>
      </c>
      <c r="F9" s="25">
        <v>221375</v>
      </c>
      <c r="G9" s="22">
        <v>3474.4795144853833</v>
      </c>
    </row>
    <row r="10" spans="2:7" x14ac:dyDescent="0.3">
      <c r="B10" s="14" t="s">
        <v>16</v>
      </c>
      <c r="C10" s="15" t="s">
        <v>17</v>
      </c>
      <c r="D10" s="15" t="s">
        <v>4</v>
      </c>
      <c r="E10" s="24">
        <v>22.27</v>
      </c>
      <c r="F10" s="25">
        <v>92240.59</v>
      </c>
      <c r="G10" s="22">
        <v>1447.7155973305266</v>
      </c>
    </row>
    <row r="11" spans="2:7" x14ac:dyDescent="0.3">
      <c r="B11" s="14" t="s">
        <v>18</v>
      </c>
      <c r="C11" s="15" t="s">
        <v>19</v>
      </c>
      <c r="D11" s="15" t="s">
        <v>4</v>
      </c>
      <c r="E11" s="24">
        <v>11.08</v>
      </c>
      <c r="F11" s="25">
        <v>29805.200000000001</v>
      </c>
      <c r="G11" s="22">
        <v>467.79246448397407</v>
      </c>
    </row>
    <row r="12" spans="2:7" x14ac:dyDescent="0.3">
      <c r="B12" s="14" t="s">
        <v>20</v>
      </c>
      <c r="C12" s="15" t="s">
        <v>21</v>
      </c>
      <c r="D12" s="15" t="s">
        <v>4</v>
      </c>
      <c r="E12" s="24">
        <v>31.945</v>
      </c>
      <c r="F12" s="25">
        <v>83695.899999999994</v>
      </c>
      <c r="G12" s="22">
        <v>1313.6067306444593</v>
      </c>
    </row>
    <row r="13" spans="2:7" x14ac:dyDescent="0.3">
      <c r="B13" s="14" t="s">
        <v>22</v>
      </c>
      <c r="C13" s="15" t="s">
        <v>23</v>
      </c>
      <c r="D13" s="15" t="s">
        <v>4</v>
      </c>
      <c r="E13" s="24">
        <v>28.981999999999999</v>
      </c>
      <c r="F13" s="25">
        <v>40140.07</v>
      </c>
      <c r="G13" s="22">
        <v>629.99819728970886</v>
      </c>
    </row>
    <row r="14" spans="2:7" x14ac:dyDescent="0.3">
      <c r="B14" s="14" t="s">
        <v>24</v>
      </c>
      <c r="C14" s="15" t="s">
        <v>25</v>
      </c>
      <c r="D14" s="15" t="s">
        <v>4</v>
      </c>
      <c r="E14" s="24">
        <v>949</v>
      </c>
      <c r="F14" s="25">
        <v>266696.90000000002</v>
      </c>
      <c r="G14" s="22">
        <v>4185.8065076307485</v>
      </c>
    </row>
    <row r="15" spans="2:7" x14ac:dyDescent="0.3">
      <c r="B15" s="14" t="s">
        <v>26</v>
      </c>
      <c r="C15" s="15" t="s">
        <v>27</v>
      </c>
      <c r="D15" s="15" t="s">
        <v>4</v>
      </c>
      <c r="E15" s="24">
        <v>17</v>
      </c>
      <c r="F15" s="25">
        <v>6630</v>
      </c>
      <c r="G15" s="22">
        <v>104.05781674099647</v>
      </c>
    </row>
    <row r="16" spans="2:7" x14ac:dyDescent="0.3">
      <c r="B16" s="14" t="s">
        <v>28</v>
      </c>
      <c r="C16" s="15" t="s">
        <v>29</v>
      </c>
      <c r="D16" s="15" t="s">
        <v>4</v>
      </c>
      <c r="E16" s="24">
        <v>26.44</v>
      </c>
      <c r="F16" s="25">
        <v>1054.06</v>
      </c>
      <c r="G16" s="22">
        <v>16.543466412370247</v>
      </c>
    </row>
    <row r="17" spans="2:7" x14ac:dyDescent="0.3">
      <c r="B17" s="14" t="s">
        <v>30</v>
      </c>
      <c r="C17" s="15" t="s">
        <v>31</v>
      </c>
      <c r="D17" s="15" t="s">
        <v>4</v>
      </c>
      <c r="E17" s="24">
        <v>39</v>
      </c>
      <c r="F17" s="25">
        <v>22245.03</v>
      </c>
      <c r="G17" s="22">
        <v>349.13563425912042</v>
      </c>
    </row>
    <row r="18" spans="2:7" x14ac:dyDescent="0.3">
      <c r="B18" s="14" t="s">
        <v>32</v>
      </c>
      <c r="C18" s="15" t="s">
        <v>33</v>
      </c>
      <c r="D18" s="15" t="s">
        <v>4</v>
      </c>
      <c r="E18" s="24">
        <v>39.5</v>
      </c>
      <c r="F18" s="25">
        <v>15010</v>
      </c>
      <c r="G18" s="22">
        <v>235.58187470322127</v>
      </c>
    </row>
    <row r="19" spans="2:7" x14ac:dyDescent="0.3">
      <c r="B19" s="14" t="s">
        <v>34</v>
      </c>
      <c r="C19" s="15" t="s">
        <v>35</v>
      </c>
      <c r="D19" s="15" t="s">
        <v>4</v>
      </c>
      <c r="E19" s="24">
        <v>2712.5219999999999</v>
      </c>
      <c r="F19" s="25">
        <v>389948.72</v>
      </c>
      <c r="G19" s="22">
        <v>6120.2432042452701</v>
      </c>
    </row>
    <row r="20" spans="2:7" x14ac:dyDescent="0.3">
      <c r="B20" s="14" t="s">
        <v>36</v>
      </c>
      <c r="C20" s="15" t="s">
        <v>37</v>
      </c>
      <c r="D20" s="15" t="s">
        <v>4</v>
      </c>
      <c r="E20" s="24">
        <v>375</v>
      </c>
      <c r="F20" s="25">
        <v>53585.52</v>
      </c>
      <c r="G20" s="22">
        <v>841.02446759140275</v>
      </c>
    </row>
    <row r="21" spans="2:7" x14ac:dyDescent="0.3">
      <c r="B21" s="14" t="s">
        <v>38</v>
      </c>
      <c r="C21" s="15" t="s">
        <v>39</v>
      </c>
      <c r="D21" s="15" t="s">
        <v>4</v>
      </c>
      <c r="E21" s="24">
        <v>302.5</v>
      </c>
      <c r="F21" s="25">
        <v>99012.9</v>
      </c>
      <c r="G21" s="22">
        <v>1554.0069688076333</v>
      </c>
    </row>
    <row r="22" spans="2:7" x14ac:dyDescent="0.3">
      <c r="B22" s="14" t="s">
        <v>40</v>
      </c>
      <c r="C22" s="15" t="s">
        <v>41</v>
      </c>
      <c r="D22" s="15" t="s">
        <v>4</v>
      </c>
      <c r="E22" s="24">
        <v>262</v>
      </c>
      <c r="F22" s="25">
        <v>65500</v>
      </c>
      <c r="G22" s="22">
        <v>1028.0221714231175</v>
      </c>
    </row>
    <row r="23" spans="2:7" x14ac:dyDescent="0.3">
      <c r="B23" s="14" t="s">
        <v>42</v>
      </c>
      <c r="C23" s="15" t="s">
        <v>43</v>
      </c>
      <c r="D23" s="15" t="s">
        <v>4</v>
      </c>
      <c r="E23" s="24">
        <v>105</v>
      </c>
      <c r="F23" s="25">
        <v>78750</v>
      </c>
      <c r="G23" s="22">
        <v>1235.9808549552747</v>
      </c>
    </row>
    <row r="24" spans="2:7" x14ac:dyDescent="0.3">
      <c r="B24" s="14" t="s">
        <v>44</v>
      </c>
      <c r="C24" s="15" t="s">
        <v>45</v>
      </c>
      <c r="D24" s="15" t="s">
        <v>4</v>
      </c>
      <c r="E24" s="24">
        <v>239.5</v>
      </c>
      <c r="F24" s="25">
        <v>134542.82</v>
      </c>
      <c r="G24" s="22">
        <v>2111.6488849738876</v>
      </c>
    </row>
    <row r="25" spans="2:7" x14ac:dyDescent="0.3">
      <c r="B25" s="14" t="s">
        <v>46</v>
      </c>
      <c r="C25" s="15" t="s">
        <v>47</v>
      </c>
      <c r="D25" s="15" t="s">
        <v>4</v>
      </c>
      <c r="E25" s="24">
        <v>1.6</v>
      </c>
      <c r="F25" s="25">
        <v>2579.1999999999998</v>
      </c>
      <c r="G25" s="22">
        <v>40.480531061595485</v>
      </c>
    </row>
    <row r="26" spans="2:7" x14ac:dyDescent="0.3">
      <c r="B26" s="14" t="s">
        <v>50</v>
      </c>
      <c r="C26" s="15" t="s">
        <v>48</v>
      </c>
      <c r="D26" s="15" t="s">
        <v>4</v>
      </c>
      <c r="E26" s="24">
        <v>281</v>
      </c>
      <c r="F26" s="25">
        <v>76429.7</v>
      </c>
      <c r="G26" s="22">
        <v>1199.5637580949226</v>
      </c>
    </row>
    <row r="27" spans="2:7" x14ac:dyDescent="0.3">
      <c r="B27" s="14" t="s">
        <v>51</v>
      </c>
      <c r="C27" s="15" t="s">
        <v>52</v>
      </c>
      <c r="D27" s="15" t="s">
        <v>4</v>
      </c>
      <c r="E27" s="24">
        <v>52.8</v>
      </c>
      <c r="F27" s="25">
        <v>3006.74</v>
      </c>
      <c r="G27" s="22">
        <v>47.190769216866322</v>
      </c>
    </row>
    <row r="28" spans="2:7" x14ac:dyDescent="0.3">
      <c r="B28" s="14" t="s">
        <v>53</v>
      </c>
      <c r="C28" s="15" t="s">
        <v>54</v>
      </c>
      <c r="D28" s="15" t="s">
        <v>4</v>
      </c>
      <c r="E28" s="24">
        <v>27</v>
      </c>
      <c r="F28" s="25">
        <v>4158</v>
      </c>
      <c r="G28" s="22">
        <v>65.259789141638507</v>
      </c>
    </row>
    <row r="29" spans="2:7" x14ac:dyDescent="0.3">
      <c r="B29" s="14" t="s">
        <v>55</v>
      </c>
      <c r="C29" s="15" t="s">
        <v>56</v>
      </c>
      <c r="D29" s="15" t="s">
        <v>4</v>
      </c>
      <c r="E29" s="24">
        <v>1100</v>
      </c>
      <c r="F29" s="25">
        <v>24750</v>
      </c>
      <c r="G29" s="22">
        <v>388.45112584308634</v>
      </c>
    </row>
    <row r="30" spans="2:7" x14ac:dyDescent="0.3">
      <c r="B30" s="14" t="s">
        <v>57</v>
      </c>
      <c r="C30" s="15" t="s">
        <v>58</v>
      </c>
      <c r="D30" s="15" t="s">
        <v>4</v>
      </c>
      <c r="E30" s="24">
        <v>113</v>
      </c>
      <c r="F30" s="25">
        <v>4407.0200000000004</v>
      </c>
      <c r="G30" s="22">
        <v>69.168156792444393</v>
      </c>
    </row>
    <row r="31" spans="2:7" x14ac:dyDescent="0.3">
      <c r="B31" s="14" t="s">
        <v>59</v>
      </c>
      <c r="C31" s="15" t="s">
        <v>60</v>
      </c>
      <c r="D31" s="15" t="s">
        <v>4</v>
      </c>
      <c r="E31" s="24">
        <v>86.6</v>
      </c>
      <c r="F31" s="25">
        <v>5892.38</v>
      </c>
      <c r="G31" s="22">
        <v>92.480874541223642</v>
      </c>
    </row>
    <row r="32" spans="2:7" x14ac:dyDescent="0.3">
      <c r="B32" s="14" t="s">
        <v>61</v>
      </c>
      <c r="C32" s="15" t="s">
        <v>62</v>
      </c>
      <c r="D32" s="15" t="s">
        <v>4</v>
      </c>
      <c r="E32" s="24">
        <v>58.5</v>
      </c>
      <c r="F32" s="25">
        <v>3066.23</v>
      </c>
      <c r="G32" s="22">
        <v>48.124464468438248</v>
      </c>
    </row>
    <row r="33" spans="2:7" x14ac:dyDescent="0.3">
      <c r="B33" s="14" t="s">
        <v>63</v>
      </c>
      <c r="C33" s="15" t="s">
        <v>64</v>
      </c>
      <c r="D33" s="15" t="s">
        <v>4</v>
      </c>
      <c r="E33" s="24">
        <v>23.6</v>
      </c>
      <c r="F33" s="25">
        <v>2257.2800000000002</v>
      </c>
      <c r="G33" s="22">
        <v>35.427998276488161</v>
      </c>
    </row>
    <row r="34" spans="2:7" x14ac:dyDescent="0.3">
      <c r="B34" s="14" t="s">
        <v>65</v>
      </c>
      <c r="C34" s="15" t="s">
        <v>66</v>
      </c>
      <c r="D34" s="15" t="s">
        <v>4</v>
      </c>
      <c r="E34" s="24">
        <v>316</v>
      </c>
      <c r="F34" s="25">
        <v>16404.810000000001</v>
      </c>
      <c r="G34" s="22">
        <v>257.47341065623925</v>
      </c>
    </row>
    <row r="35" spans="2:7" x14ac:dyDescent="0.3">
      <c r="B35" s="14" t="s">
        <v>67</v>
      </c>
      <c r="C35" s="15" t="s">
        <v>68</v>
      </c>
      <c r="D35" s="15" t="s">
        <v>4</v>
      </c>
      <c r="E35" s="24">
        <v>140</v>
      </c>
      <c r="F35" s="25">
        <v>40600</v>
      </c>
      <c r="G35" s="22">
        <v>637.21679633249721</v>
      </c>
    </row>
    <row r="36" spans="2:7" x14ac:dyDescent="0.3">
      <c r="B36" s="14" t="s">
        <v>69</v>
      </c>
      <c r="C36" s="15" t="s">
        <v>70</v>
      </c>
      <c r="D36" s="15" t="s">
        <v>4</v>
      </c>
      <c r="E36" s="24">
        <v>107.91500000000001</v>
      </c>
      <c r="F36" s="25">
        <v>64749</v>
      </c>
      <c r="G36" s="22">
        <v>1016.2352301904646</v>
      </c>
    </row>
    <row r="37" spans="2:7" x14ac:dyDescent="0.3">
      <c r="B37" s="14" t="s">
        <v>71</v>
      </c>
      <c r="C37" s="15" t="s">
        <v>72</v>
      </c>
      <c r="D37" s="15" t="s">
        <v>4</v>
      </c>
      <c r="E37" s="24">
        <v>2894</v>
      </c>
      <c r="F37" s="25">
        <v>668081.87</v>
      </c>
      <c r="G37" s="22">
        <v>10485.541598256747</v>
      </c>
    </row>
    <row r="38" spans="2:7" x14ac:dyDescent="0.3">
      <c r="B38" s="14" t="s">
        <v>73</v>
      </c>
      <c r="C38" s="15" t="s">
        <v>74</v>
      </c>
      <c r="D38" s="15" t="s">
        <v>4</v>
      </c>
      <c r="E38" s="24">
        <v>361.23899999999998</v>
      </c>
      <c r="F38" s="25">
        <v>78402.47</v>
      </c>
      <c r="G38" s="22">
        <v>1230.5263733486386</v>
      </c>
    </row>
    <row r="39" spans="2:7" x14ac:dyDescent="0.3">
      <c r="B39" s="14" t="s">
        <v>75</v>
      </c>
      <c r="C39" s="15" t="s">
        <v>76</v>
      </c>
      <c r="D39" s="15" t="s">
        <v>4</v>
      </c>
      <c r="E39" s="24">
        <v>562.32399999999996</v>
      </c>
      <c r="F39" s="25">
        <v>160476.09</v>
      </c>
      <c r="G39" s="22">
        <v>2518.6714275311697</v>
      </c>
    </row>
    <row r="40" spans="2:7" x14ac:dyDescent="0.3">
      <c r="B40" s="14" t="s">
        <v>77</v>
      </c>
      <c r="C40" s="15" t="s">
        <v>78</v>
      </c>
      <c r="D40" s="15" t="s">
        <v>4</v>
      </c>
      <c r="E40" s="24">
        <v>53.9</v>
      </c>
      <c r="F40" s="25">
        <v>6114.27</v>
      </c>
      <c r="G40" s="22">
        <v>95.963436978125571</v>
      </c>
    </row>
    <row r="41" spans="2:7" x14ac:dyDescent="0.3">
      <c r="B41" s="14" t="s">
        <v>79</v>
      </c>
      <c r="C41" s="15" t="s">
        <v>80</v>
      </c>
      <c r="D41" s="15" t="s">
        <v>4</v>
      </c>
      <c r="E41" s="24">
        <v>32.799999999999997</v>
      </c>
      <c r="F41" s="25">
        <v>590.4</v>
      </c>
      <c r="G41" s="22">
        <v>9.2663250382932603</v>
      </c>
    </row>
    <row r="42" spans="2:7" x14ac:dyDescent="0.3">
      <c r="B42" s="14" t="s">
        <v>81</v>
      </c>
      <c r="C42" s="15" t="s">
        <v>82</v>
      </c>
      <c r="D42" s="15" t="s">
        <v>4</v>
      </c>
      <c r="E42" s="24">
        <v>39</v>
      </c>
      <c r="F42" s="25">
        <v>62400</v>
      </c>
      <c r="G42" s="22">
        <v>979.36768697408434</v>
      </c>
    </row>
    <row r="43" spans="2:7" x14ac:dyDescent="0.3">
      <c r="B43" s="14" t="s">
        <v>83</v>
      </c>
      <c r="C43" s="15" t="s">
        <v>84</v>
      </c>
      <c r="D43" s="15" t="s">
        <v>4</v>
      </c>
      <c r="E43" s="24">
        <v>3.7</v>
      </c>
      <c r="F43" s="25">
        <v>13135</v>
      </c>
      <c r="G43" s="22">
        <v>206.15375910904805</v>
      </c>
    </row>
    <row r="44" spans="2:7" x14ac:dyDescent="0.3">
      <c r="B44" s="14" t="s">
        <v>85</v>
      </c>
      <c r="C44" s="15" t="s">
        <v>86</v>
      </c>
      <c r="D44" s="15" t="s">
        <v>4</v>
      </c>
      <c r="E44" s="24">
        <v>23.3</v>
      </c>
      <c r="F44" s="25">
        <v>48930</v>
      </c>
      <c r="G44" s="22">
        <v>767.95610454554401</v>
      </c>
    </row>
    <row r="45" spans="2:7" x14ac:dyDescent="0.3">
      <c r="B45" s="14" t="s">
        <v>87</v>
      </c>
      <c r="C45" s="15" t="s">
        <v>88</v>
      </c>
      <c r="D45" s="15" t="s">
        <v>4</v>
      </c>
      <c r="E45" s="24">
        <v>35.963000000000001</v>
      </c>
      <c r="F45" s="25">
        <v>57818.83</v>
      </c>
      <c r="G45" s="22">
        <v>907.46624680525326</v>
      </c>
    </row>
    <row r="46" spans="2:7" x14ac:dyDescent="0.3">
      <c r="B46" s="14" t="s">
        <v>89</v>
      </c>
      <c r="C46" s="15" t="s">
        <v>90</v>
      </c>
      <c r="D46" s="15" t="s">
        <v>4</v>
      </c>
      <c r="E46" s="24">
        <v>38</v>
      </c>
      <c r="F46" s="25">
        <v>38760</v>
      </c>
      <c r="G46" s="22">
        <v>608.33800556274855</v>
      </c>
    </row>
    <row r="47" spans="2:7" x14ac:dyDescent="0.3">
      <c r="B47" s="14" t="s">
        <v>91</v>
      </c>
      <c r="C47" s="15" t="s">
        <v>92</v>
      </c>
      <c r="D47" s="15" t="s">
        <v>4</v>
      </c>
      <c r="E47" s="24">
        <v>638</v>
      </c>
      <c r="F47" s="25">
        <v>146709.82</v>
      </c>
      <c r="G47" s="22">
        <v>2302.6098889388504</v>
      </c>
    </row>
    <row r="48" spans="2:7" x14ac:dyDescent="0.3">
      <c r="B48" s="14" t="s">
        <v>93</v>
      </c>
      <c r="C48" s="15" t="s">
        <v>94</v>
      </c>
      <c r="D48" s="15" t="s">
        <v>4</v>
      </c>
      <c r="E48" s="24">
        <v>2315</v>
      </c>
      <c r="F48" s="25">
        <v>213820.7</v>
      </c>
      <c r="G48" s="22">
        <v>3355.9148138810838</v>
      </c>
    </row>
    <row r="49" spans="2:7" x14ac:dyDescent="0.3">
      <c r="B49" s="14" t="s">
        <v>95</v>
      </c>
      <c r="C49" s="15" t="s">
        <v>96</v>
      </c>
      <c r="D49" s="15" t="s">
        <v>4</v>
      </c>
      <c r="E49" s="24">
        <v>19.670000000000002</v>
      </c>
      <c r="F49" s="25">
        <v>56807.43</v>
      </c>
      <c r="G49" s="22">
        <v>891.59232887888163</v>
      </c>
    </row>
    <row r="50" spans="2:7" x14ac:dyDescent="0.3">
      <c r="B50" s="14" t="s">
        <v>97</v>
      </c>
      <c r="C50" s="15" t="s">
        <v>98</v>
      </c>
      <c r="D50" s="15" t="s">
        <v>4</v>
      </c>
      <c r="E50" s="24">
        <v>1183</v>
      </c>
      <c r="F50" s="25">
        <v>767166.48</v>
      </c>
      <c r="G50" s="22">
        <v>12040.67405515465</v>
      </c>
    </row>
    <row r="51" spans="2:7" x14ac:dyDescent="0.3">
      <c r="B51" s="14" t="s">
        <v>99</v>
      </c>
      <c r="C51" s="15" t="s">
        <v>100</v>
      </c>
      <c r="D51" s="15" t="s">
        <v>4</v>
      </c>
      <c r="E51" s="24">
        <v>2505</v>
      </c>
      <c r="F51" s="25">
        <v>407400.14</v>
      </c>
      <c r="G51" s="22">
        <v>6394.1431536012524</v>
      </c>
    </row>
    <row r="52" spans="2:7" x14ac:dyDescent="0.3">
      <c r="B52" s="16"/>
      <c r="C52" s="17" t="s">
        <v>639</v>
      </c>
      <c r="D52" s="17"/>
      <c r="E52" s="18">
        <f t="shared" ref="E52:G52" si="0">SUM(E5:E51)</f>
        <v>22882.899999999998</v>
      </c>
      <c r="F52" s="18">
        <f t="shared" si="0"/>
        <v>5327053.63</v>
      </c>
      <c r="G52" s="23">
        <f t="shared" si="0"/>
        <v>83608.079999999987</v>
      </c>
    </row>
    <row r="54" spans="2:7" x14ac:dyDescent="0.3">
      <c r="F54" s="2"/>
    </row>
    <row r="55" spans="2:7" x14ac:dyDescent="0.3">
      <c r="E55" s="2"/>
    </row>
  </sheetData>
  <autoFilter ref="B4:F51" xr:uid="{00000000-0001-0000-0000-000000000000}"/>
  <mergeCells count="2">
    <mergeCell ref="B1:E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C776-9DE0-4285-A2D3-029FCC293AAA}">
  <dimension ref="B1:G112"/>
  <sheetViews>
    <sheetView workbookViewId="0">
      <pane xSplit="2" ySplit="4" topLeftCell="C87" activePane="bottomRight" state="frozen"/>
      <selection pane="topRight" activeCell="C1" sqref="C1"/>
      <selection pane="bottomLeft" activeCell="A5" sqref="A5"/>
      <selection pane="bottomRight" activeCell="G5" sqref="G5:G108"/>
    </sheetView>
  </sheetViews>
  <sheetFormatPr defaultRowHeight="14.4" x14ac:dyDescent="0.3"/>
  <cols>
    <col min="3" max="3" width="31.6640625" customWidth="1"/>
    <col min="5" max="5" width="12.5546875" bestFit="1" customWidth="1"/>
    <col min="6" max="6" width="21" customWidth="1"/>
    <col min="7" max="7" width="19.21875" customWidth="1"/>
  </cols>
  <sheetData>
    <row r="1" spans="2:7" x14ac:dyDescent="0.3">
      <c r="B1" s="13" t="s">
        <v>640</v>
      </c>
    </row>
    <row r="2" spans="2:7" x14ac:dyDescent="0.3">
      <c r="B2" s="13" t="s">
        <v>645</v>
      </c>
    </row>
    <row r="4" spans="2:7" x14ac:dyDescent="0.3">
      <c r="B4" t="s">
        <v>0</v>
      </c>
      <c r="C4" t="s">
        <v>1</v>
      </c>
      <c r="D4" t="s">
        <v>3</v>
      </c>
      <c r="E4" t="s">
        <v>2</v>
      </c>
      <c r="F4" t="s">
        <v>638</v>
      </c>
      <c r="G4" t="s">
        <v>637</v>
      </c>
    </row>
    <row r="5" spans="2:7" x14ac:dyDescent="0.3">
      <c r="B5">
        <v>200003</v>
      </c>
      <c r="C5" t="s">
        <v>102</v>
      </c>
      <c r="D5" t="s">
        <v>49</v>
      </c>
      <c r="E5">
        <v>61</v>
      </c>
      <c r="F5">
        <v>195.2</v>
      </c>
      <c r="G5" s="11">
        <v>3.1717643948288332</v>
      </c>
    </row>
    <row r="6" spans="2:7" x14ac:dyDescent="0.3">
      <c r="B6">
        <v>200005</v>
      </c>
      <c r="C6" t="s">
        <v>103</v>
      </c>
      <c r="D6" t="s">
        <v>49</v>
      </c>
      <c r="E6">
        <v>211</v>
      </c>
      <c r="F6" s="1">
        <v>3798</v>
      </c>
      <c r="G6" s="11">
        <v>61.712915837909364</v>
      </c>
    </row>
    <row r="7" spans="2:7" x14ac:dyDescent="0.3">
      <c r="B7">
        <v>200006</v>
      </c>
      <c r="C7" t="s">
        <v>104</v>
      </c>
      <c r="D7" t="s">
        <v>49</v>
      </c>
      <c r="E7">
        <v>66</v>
      </c>
      <c r="F7" s="1">
        <v>2574</v>
      </c>
      <c r="G7" s="11">
        <v>41.824393198203978</v>
      </c>
    </row>
    <row r="8" spans="2:7" x14ac:dyDescent="0.3">
      <c r="B8">
        <v>200009</v>
      </c>
      <c r="C8" t="s">
        <v>105</v>
      </c>
      <c r="D8" t="s">
        <v>49</v>
      </c>
      <c r="E8">
        <v>1</v>
      </c>
      <c r="F8">
        <v>430</v>
      </c>
      <c r="G8" s="11">
        <v>6.9869809927069584</v>
      </c>
    </row>
    <row r="9" spans="2:7" x14ac:dyDescent="0.3">
      <c r="B9">
        <v>200010</v>
      </c>
      <c r="C9" t="s">
        <v>106</v>
      </c>
      <c r="D9" t="s">
        <v>49</v>
      </c>
      <c r="E9">
        <v>23</v>
      </c>
      <c r="F9" s="1">
        <v>1150</v>
      </c>
      <c r="G9" s="11">
        <v>18.68611195723954</v>
      </c>
    </row>
    <row r="10" spans="2:7" x14ac:dyDescent="0.3">
      <c r="B10">
        <v>200012</v>
      </c>
      <c r="C10" t="s">
        <v>107</v>
      </c>
      <c r="D10" t="s">
        <v>49</v>
      </c>
      <c r="E10">
        <v>21</v>
      </c>
      <c r="F10">
        <v>210</v>
      </c>
      <c r="G10" s="11">
        <v>3.412246531322003</v>
      </c>
    </row>
    <row r="11" spans="2:7" x14ac:dyDescent="0.3">
      <c r="B11">
        <v>200014</v>
      </c>
      <c r="C11" t="s">
        <v>108</v>
      </c>
      <c r="D11" t="s">
        <v>49</v>
      </c>
      <c r="E11">
        <v>107</v>
      </c>
      <c r="F11" s="1">
        <v>2675.01</v>
      </c>
      <c r="G11" s="11">
        <v>43.465683779769869</v>
      </c>
    </row>
    <row r="12" spans="2:7" x14ac:dyDescent="0.3">
      <c r="B12">
        <v>200015</v>
      </c>
      <c r="C12" t="s">
        <v>109</v>
      </c>
      <c r="D12" t="s">
        <v>49</v>
      </c>
      <c r="E12">
        <v>510</v>
      </c>
      <c r="F12" s="1">
        <v>10200</v>
      </c>
      <c r="G12" s="11">
        <v>165.73768866421156</v>
      </c>
    </row>
    <row r="13" spans="2:7" x14ac:dyDescent="0.3">
      <c r="B13">
        <v>200016</v>
      </c>
      <c r="C13" t="s">
        <v>110</v>
      </c>
      <c r="D13" t="s">
        <v>101</v>
      </c>
      <c r="E13">
        <v>104</v>
      </c>
      <c r="F13" s="1">
        <v>3120</v>
      </c>
      <c r="G13" s="11">
        <v>50.696234179641188</v>
      </c>
    </row>
    <row r="14" spans="2:7" x14ac:dyDescent="0.3">
      <c r="B14">
        <v>200017</v>
      </c>
      <c r="C14" t="s">
        <v>111</v>
      </c>
      <c r="D14" t="s">
        <v>49</v>
      </c>
      <c r="E14">
        <v>38</v>
      </c>
      <c r="F14">
        <v>760</v>
      </c>
      <c r="G14" s="11">
        <v>12.349082684784392</v>
      </c>
    </row>
    <row r="15" spans="2:7" x14ac:dyDescent="0.3">
      <c r="B15">
        <v>200019</v>
      </c>
      <c r="C15" t="s">
        <v>112</v>
      </c>
      <c r="D15" t="s">
        <v>49</v>
      </c>
      <c r="E15">
        <v>16</v>
      </c>
      <c r="F15">
        <v>31.2</v>
      </c>
      <c r="G15" s="11">
        <v>0.50696234179641186</v>
      </c>
    </row>
    <row r="16" spans="2:7" x14ac:dyDescent="0.3">
      <c r="B16">
        <v>200020</v>
      </c>
      <c r="C16" t="s">
        <v>113</v>
      </c>
      <c r="D16" t="s">
        <v>49</v>
      </c>
      <c r="E16">
        <v>29</v>
      </c>
      <c r="F16">
        <v>356.13</v>
      </c>
      <c r="G16" s="11">
        <v>5.786682653331928</v>
      </c>
    </row>
    <row r="17" spans="2:7" x14ac:dyDescent="0.3">
      <c r="B17">
        <v>200024</v>
      </c>
      <c r="C17" t="s">
        <v>115</v>
      </c>
      <c r="D17" t="s">
        <v>49</v>
      </c>
      <c r="E17">
        <v>13</v>
      </c>
      <c r="F17">
        <v>198.09</v>
      </c>
      <c r="G17" s="11">
        <v>3.2187234066170265</v>
      </c>
    </row>
    <row r="18" spans="2:7" x14ac:dyDescent="0.3">
      <c r="B18">
        <v>200025</v>
      </c>
      <c r="C18" t="s">
        <v>116</v>
      </c>
      <c r="D18" t="s">
        <v>4</v>
      </c>
      <c r="E18">
        <v>42.4</v>
      </c>
      <c r="F18" s="1">
        <v>4726.1000000000004</v>
      </c>
      <c r="G18" s="11">
        <v>76.793420627052001</v>
      </c>
    </row>
    <row r="19" spans="2:7" x14ac:dyDescent="0.3">
      <c r="B19">
        <v>200026</v>
      </c>
      <c r="C19" t="s">
        <v>117</v>
      </c>
      <c r="D19" t="s">
        <v>49</v>
      </c>
      <c r="E19">
        <v>288</v>
      </c>
      <c r="F19" s="1">
        <v>1326.39</v>
      </c>
      <c r="G19" s="11">
        <v>21.55223655561996</v>
      </c>
    </row>
    <row r="20" spans="2:7" x14ac:dyDescent="0.3">
      <c r="B20">
        <v>200028</v>
      </c>
      <c r="C20" t="s">
        <v>118</v>
      </c>
      <c r="D20" t="s">
        <v>119</v>
      </c>
      <c r="E20">
        <v>8</v>
      </c>
      <c r="F20">
        <v>695.56</v>
      </c>
      <c r="G20" s="11">
        <v>11.302010463458725</v>
      </c>
    </row>
    <row r="21" spans="2:7" x14ac:dyDescent="0.3">
      <c r="B21">
        <v>200029</v>
      </c>
      <c r="C21" t="s">
        <v>120</v>
      </c>
      <c r="D21" t="s">
        <v>49</v>
      </c>
      <c r="E21">
        <v>4</v>
      </c>
      <c r="F21">
        <v>740</v>
      </c>
      <c r="G21" s="11">
        <v>12.024106824658487</v>
      </c>
    </row>
    <row r="22" spans="2:7" x14ac:dyDescent="0.3">
      <c r="B22">
        <v>200030</v>
      </c>
      <c r="C22" t="s">
        <v>121</v>
      </c>
      <c r="D22" t="s">
        <v>49</v>
      </c>
      <c r="E22">
        <v>27</v>
      </c>
      <c r="F22">
        <v>570</v>
      </c>
      <c r="G22" s="11">
        <v>9.261812013588294</v>
      </c>
    </row>
    <row r="23" spans="2:7" x14ac:dyDescent="0.3">
      <c r="B23">
        <v>200032</v>
      </c>
      <c r="C23" t="s">
        <v>122</v>
      </c>
      <c r="D23" t="s">
        <v>101</v>
      </c>
      <c r="E23">
        <v>55</v>
      </c>
      <c r="F23" s="1">
        <v>9300</v>
      </c>
      <c r="G23" s="11">
        <v>151.11377495854583</v>
      </c>
    </row>
    <row r="24" spans="2:7" x14ac:dyDescent="0.3">
      <c r="B24">
        <v>200034</v>
      </c>
      <c r="C24" t="s">
        <v>123</v>
      </c>
      <c r="D24" t="s">
        <v>124</v>
      </c>
      <c r="E24">
        <v>167</v>
      </c>
      <c r="F24" s="1">
        <v>125250</v>
      </c>
      <c r="G24" s="11">
        <v>2035.1613240384804</v>
      </c>
    </row>
    <row r="25" spans="2:7" x14ac:dyDescent="0.3">
      <c r="B25">
        <v>200035</v>
      </c>
      <c r="C25" t="s">
        <v>125</v>
      </c>
      <c r="D25" t="s">
        <v>49</v>
      </c>
      <c r="E25">
        <v>18</v>
      </c>
      <c r="F25">
        <v>79.599999999999994</v>
      </c>
      <c r="G25" s="11">
        <v>1.2934039233011019</v>
      </c>
    </row>
    <row r="26" spans="2:7" x14ac:dyDescent="0.3">
      <c r="B26">
        <v>200038</v>
      </c>
      <c r="C26" t="s">
        <v>126</v>
      </c>
      <c r="D26" t="s">
        <v>114</v>
      </c>
      <c r="E26">
        <v>23</v>
      </c>
      <c r="F26" s="1">
        <v>2118.7600000000002</v>
      </c>
      <c r="G26" s="11">
        <v>34.427292670018133</v>
      </c>
    </row>
    <row r="27" spans="2:7" x14ac:dyDescent="0.3">
      <c r="B27">
        <v>200041</v>
      </c>
      <c r="C27" t="s">
        <v>127</v>
      </c>
      <c r="D27" t="s">
        <v>49</v>
      </c>
      <c r="E27">
        <v>2</v>
      </c>
      <c r="F27">
        <v>362.65</v>
      </c>
      <c r="G27" s="11">
        <v>5.8926247837329724</v>
      </c>
    </row>
    <row r="28" spans="2:7" x14ac:dyDescent="0.3">
      <c r="B28">
        <v>200042</v>
      </c>
      <c r="C28" t="s">
        <v>128</v>
      </c>
      <c r="D28" t="s">
        <v>49</v>
      </c>
      <c r="E28">
        <v>10</v>
      </c>
      <c r="F28" s="1">
        <v>1800</v>
      </c>
      <c r="G28" s="11">
        <v>29.247827411331453</v>
      </c>
    </row>
    <row r="29" spans="2:7" x14ac:dyDescent="0.3">
      <c r="B29">
        <v>200043</v>
      </c>
      <c r="C29" t="s">
        <v>129</v>
      </c>
      <c r="D29" t="s">
        <v>130</v>
      </c>
      <c r="E29">
        <v>13</v>
      </c>
      <c r="F29" s="1">
        <v>1040.0899999999999</v>
      </c>
      <c r="G29" s="11">
        <v>16.900207117917628</v>
      </c>
    </row>
    <row r="30" spans="2:7" x14ac:dyDescent="0.3">
      <c r="B30">
        <v>200045</v>
      </c>
      <c r="C30" t="s">
        <v>131</v>
      </c>
      <c r="D30" t="s">
        <v>49</v>
      </c>
      <c r="E30">
        <v>9</v>
      </c>
      <c r="F30" s="1">
        <v>18000</v>
      </c>
      <c r="G30" s="11">
        <v>292.47827411331451</v>
      </c>
    </row>
    <row r="31" spans="2:7" x14ac:dyDescent="0.3">
      <c r="B31">
        <v>200048</v>
      </c>
      <c r="C31" t="s">
        <v>132</v>
      </c>
      <c r="D31" t="s">
        <v>133</v>
      </c>
      <c r="E31">
        <v>177</v>
      </c>
      <c r="F31" s="1">
        <v>10443.01</v>
      </c>
      <c r="G31" s="11">
        <v>169.68630785267138</v>
      </c>
    </row>
    <row r="32" spans="2:7" x14ac:dyDescent="0.3">
      <c r="B32">
        <v>200051</v>
      </c>
      <c r="C32" t="s">
        <v>134</v>
      </c>
      <c r="D32" t="s">
        <v>4</v>
      </c>
      <c r="E32">
        <v>4.5</v>
      </c>
      <c r="F32" s="1">
        <v>1274.56</v>
      </c>
      <c r="G32" s="11">
        <v>20.710061614103676</v>
      </c>
    </row>
    <row r="33" spans="2:7" x14ac:dyDescent="0.3">
      <c r="B33">
        <v>200054</v>
      </c>
      <c r="C33" t="s">
        <v>135</v>
      </c>
      <c r="D33" t="s">
        <v>49</v>
      </c>
      <c r="E33">
        <v>113</v>
      </c>
      <c r="F33">
        <v>391.94</v>
      </c>
      <c r="G33" s="11">
        <v>6.368551930887361</v>
      </c>
    </row>
    <row r="34" spans="2:7" x14ac:dyDescent="0.3">
      <c r="B34">
        <v>200055</v>
      </c>
      <c r="C34" t="s">
        <v>136</v>
      </c>
      <c r="D34" t="s">
        <v>49</v>
      </c>
      <c r="E34">
        <v>7</v>
      </c>
      <c r="F34">
        <v>315</v>
      </c>
      <c r="G34" s="11">
        <v>5.1183697969830044</v>
      </c>
    </row>
    <row r="35" spans="2:7" x14ac:dyDescent="0.3">
      <c r="B35">
        <v>200057</v>
      </c>
      <c r="C35" t="s">
        <v>137</v>
      </c>
      <c r="D35" t="s">
        <v>49</v>
      </c>
      <c r="E35">
        <v>200</v>
      </c>
      <c r="F35" s="1">
        <v>2649.37</v>
      </c>
      <c r="G35" s="11">
        <v>43.049064727088449</v>
      </c>
    </row>
    <row r="36" spans="2:7" x14ac:dyDescent="0.3">
      <c r="B36">
        <v>200062</v>
      </c>
      <c r="C36" t="s">
        <v>138</v>
      </c>
      <c r="D36" t="s">
        <v>49</v>
      </c>
      <c r="E36">
        <v>31</v>
      </c>
      <c r="F36">
        <v>349.65</v>
      </c>
      <c r="G36" s="11">
        <v>5.6813904746511348</v>
      </c>
    </row>
    <row r="37" spans="2:7" x14ac:dyDescent="0.3">
      <c r="B37">
        <v>200063</v>
      </c>
      <c r="C37" t="s">
        <v>139</v>
      </c>
      <c r="D37" t="s">
        <v>49</v>
      </c>
      <c r="E37">
        <v>6</v>
      </c>
      <c r="F37">
        <v>59.95</v>
      </c>
      <c r="G37" s="11">
        <v>0.97411514072740035</v>
      </c>
    </row>
    <row r="38" spans="2:7" x14ac:dyDescent="0.3">
      <c r="B38">
        <v>200064</v>
      </c>
      <c r="C38" t="s">
        <v>140</v>
      </c>
      <c r="D38" t="s">
        <v>49</v>
      </c>
      <c r="E38">
        <v>2</v>
      </c>
      <c r="F38">
        <v>560</v>
      </c>
      <c r="G38" s="11">
        <v>9.0993240835253406</v>
      </c>
    </row>
    <row r="39" spans="2:7" x14ac:dyDescent="0.3">
      <c r="B39">
        <v>200065</v>
      </c>
      <c r="C39" t="s">
        <v>141</v>
      </c>
      <c r="D39" t="s">
        <v>49</v>
      </c>
      <c r="E39">
        <v>22</v>
      </c>
      <c r="F39" s="1">
        <v>2200</v>
      </c>
      <c r="G39" s="11">
        <v>35.747344613849556</v>
      </c>
    </row>
    <row r="40" spans="2:7" x14ac:dyDescent="0.3">
      <c r="B40">
        <v>200067</v>
      </c>
      <c r="C40" t="s">
        <v>142</v>
      </c>
      <c r="D40" t="s">
        <v>49</v>
      </c>
      <c r="E40">
        <v>4</v>
      </c>
      <c r="F40" s="1">
        <v>1800</v>
      </c>
      <c r="G40" s="11">
        <v>29.247827411331453</v>
      </c>
    </row>
    <row r="41" spans="2:7" x14ac:dyDescent="0.3">
      <c r="B41">
        <v>200069</v>
      </c>
      <c r="C41" t="s">
        <v>143</v>
      </c>
      <c r="D41" t="s">
        <v>49</v>
      </c>
      <c r="E41">
        <v>6</v>
      </c>
      <c r="F41">
        <v>480</v>
      </c>
      <c r="G41" s="11">
        <v>7.7994206430217208</v>
      </c>
    </row>
    <row r="42" spans="2:7" x14ac:dyDescent="0.3">
      <c r="B42">
        <v>200070</v>
      </c>
      <c r="C42" t="s">
        <v>144</v>
      </c>
      <c r="D42" t="s">
        <v>49</v>
      </c>
      <c r="E42">
        <v>17</v>
      </c>
      <c r="F42">
        <v>255</v>
      </c>
      <c r="G42" s="11">
        <v>4.1434422166052896</v>
      </c>
    </row>
    <row r="43" spans="2:7" x14ac:dyDescent="0.3">
      <c r="B43">
        <v>200071</v>
      </c>
      <c r="C43" t="s">
        <v>145</v>
      </c>
      <c r="D43" t="s">
        <v>49</v>
      </c>
      <c r="E43">
        <v>500</v>
      </c>
      <c r="F43">
        <v>500</v>
      </c>
      <c r="G43" s="11">
        <v>8.1243965031476257</v>
      </c>
    </row>
    <row r="44" spans="2:7" x14ac:dyDescent="0.3">
      <c r="B44">
        <v>200073</v>
      </c>
      <c r="C44" t="s">
        <v>146</v>
      </c>
      <c r="D44" t="s">
        <v>49</v>
      </c>
      <c r="E44">
        <v>3</v>
      </c>
      <c r="F44" s="1">
        <v>1528.5</v>
      </c>
      <c r="G44" s="11">
        <v>24.836280110122292</v>
      </c>
    </row>
    <row r="45" spans="2:7" x14ac:dyDescent="0.3">
      <c r="B45">
        <v>200074</v>
      </c>
      <c r="C45" t="s">
        <v>147</v>
      </c>
      <c r="D45" t="s">
        <v>49</v>
      </c>
      <c r="E45">
        <v>21</v>
      </c>
      <c r="F45" s="1">
        <v>1260</v>
      </c>
      <c r="G45" s="11">
        <v>20.473479187932018</v>
      </c>
    </row>
    <row r="46" spans="2:7" x14ac:dyDescent="0.3">
      <c r="B46">
        <v>200075</v>
      </c>
      <c r="C46" t="s">
        <v>148</v>
      </c>
      <c r="D46" t="s">
        <v>49</v>
      </c>
      <c r="E46">
        <v>44</v>
      </c>
      <c r="F46" s="1">
        <v>2640</v>
      </c>
      <c r="G46" s="11">
        <v>42.896813536619469</v>
      </c>
    </row>
    <row r="47" spans="2:7" x14ac:dyDescent="0.3">
      <c r="B47">
        <v>200083</v>
      </c>
      <c r="C47" t="s">
        <v>149</v>
      </c>
      <c r="D47" t="s">
        <v>49</v>
      </c>
      <c r="E47">
        <v>6</v>
      </c>
      <c r="F47">
        <v>120</v>
      </c>
      <c r="G47" s="11">
        <v>1.9498551607554302</v>
      </c>
    </row>
    <row r="48" spans="2:7" x14ac:dyDescent="0.3">
      <c r="B48">
        <v>200084</v>
      </c>
      <c r="C48" t="s">
        <v>150</v>
      </c>
      <c r="D48" t="s">
        <v>124</v>
      </c>
      <c r="E48">
        <v>529</v>
      </c>
      <c r="F48" s="1">
        <v>9077.64</v>
      </c>
      <c r="G48" s="11">
        <v>147.50069334566604</v>
      </c>
    </row>
    <row r="49" spans="2:7" x14ac:dyDescent="0.3">
      <c r="B49">
        <v>200085</v>
      </c>
      <c r="C49" t="s">
        <v>151</v>
      </c>
      <c r="D49" t="s">
        <v>49</v>
      </c>
      <c r="E49">
        <v>80</v>
      </c>
      <c r="F49">
        <v>219.2</v>
      </c>
      <c r="G49" s="11">
        <v>3.5617354269799191</v>
      </c>
    </row>
    <row r="50" spans="2:7" x14ac:dyDescent="0.3">
      <c r="B50">
        <v>200086</v>
      </c>
      <c r="C50" t="s">
        <v>152</v>
      </c>
      <c r="D50" t="s">
        <v>49</v>
      </c>
      <c r="E50">
        <v>2</v>
      </c>
      <c r="F50" s="1">
        <v>1620</v>
      </c>
      <c r="G50" s="11">
        <v>26.323044670198307</v>
      </c>
    </row>
    <row r="51" spans="2:7" x14ac:dyDescent="0.3">
      <c r="B51">
        <v>200089</v>
      </c>
      <c r="C51" t="s">
        <v>153</v>
      </c>
      <c r="D51" t="s">
        <v>130</v>
      </c>
      <c r="E51">
        <v>1</v>
      </c>
      <c r="F51">
        <v>130</v>
      </c>
      <c r="G51" s="11">
        <v>2.1123430908183827</v>
      </c>
    </row>
    <row r="52" spans="2:7" x14ac:dyDescent="0.3">
      <c r="B52">
        <v>200093</v>
      </c>
      <c r="C52" t="s">
        <v>154</v>
      </c>
      <c r="D52" t="s">
        <v>49</v>
      </c>
      <c r="E52">
        <v>30</v>
      </c>
      <c r="F52" s="1">
        <v>1020</v>
      </c>
      <c r="G52" s="11">
        <v>16.573768866421158</v>
      </c>
    </row>
    <row r="53" spans="2:7" x14ac:dyDescent="0.3">
      <c r="B53">
        <v>200096</v>
      </c>
      <c r="C53" t="s">
        <v>155</v>
      </c>
      <c r="D53" t="s">
        <v>49</v>
      </c>
      <c r="E53">
        <v>26</v>
      </c>
      <c r="F53">
        <v>96.2</v>
      </c>
      <c r="G53" s="11">
        <v>1.5631338872056033</v>
      </c>
    </row>
    <row r="54" spans="2:7" x14ac:dyDescent="0.3">
      <c r="B54">
        <v>200102</v>
      </c>
      <c r="C54" t="s">
        <v>156</v>
      </c>
      <c r="D54" t="s">
        <v>49</v>
      </c>
      <c r="E54" s="2">
        <v>40000</v>
      </c>
      <c r="F54">
        <v>560</v>
      </c>
      <c r="G54" s="11">
        <v>9.0993240835253406</v>
      </c>
    </row>
    <row r="55" spans="2:7" x14ac:dyDescent="0.3">
      <c r="B55">
        <v>200103</v>
      </c>
      <c r="C55" t="s">
        <v>157</v>
      </c>
      <c r="D55" t="s">
        <v>49</v>
      </c>
      <c r="E55" s="2">
        <v>90000</v>
      </c>
      <c r="F55" s="1">
        <v>1260</v>
      </c>
      <c r="G55" s="11">
        <v>20.473479187932018</v>
      </c>
    </row>
    <row r="56" spans="2:7" x14ac:dyDescent="0.3">
      <c r="B56">
        <v>200104</v>
      </c>
      <c r="C56" t="s">
        <v>158</v>
      </c>
      <c r="D56" t="s">
        <v>49</v>
      </c>
      <c r="E56" s="2">
        <v>45000</v>
      </c>
      <c r="F56">
        <v>630</v>
      </c>
      <c r="G56" s="11">
        <v>10.236739593966009</v>
      </c>
    </row>
    <row r="57" spans="2:7" x14ac:dyDescent="0.3">
      <c r="B57">
        <v>200105</v>
      </c>
      <c r="C57" t="s">
        <v>159</v>
      </c>
      <c r="D57" t="s">
        <v>49</v>
      </c>
      <c r="E57" s="2">
        <v>60000</v>
      </c>
      <c r="F57">
        <v>840</v>
      </c>
      <c r="G57" s="11">
        <v>13.648986125288012</v>
      </c>
    </row>
    <row r="58" spans="2:7" x14ac:dyDescent="0.3">
      <c r="B58">
        <v>200106</v>
      </c>
      <c r="C58" t="s">
        <v>160</v>
      </c>
      <c r="D58" t="s">
        <v>49</v>
      </c>
      <c r="E58" s="2">
        <v>85000</v>
      </c>
      <c r="F58" s="1">
        <v>1190</v>
      </c>
      <c r="G58" s="11">
        <v>19.336063677491349</v>
      </c>
    </row>
    <row r="59" spans="2:7" x14ac:dyDescent="0.3">
      <c r="B59">
        <v>200107</v>
      </c>
      <c r="C59" t="s">
        <v>161</v>
      </c>
      <c r="D59" t="s">
        <v>49</v>
      </c>
      <c r="E59" s="2">
        <v>50000</v>
      </c>
      <c r="F59">
        <v>700</v>
      </c>
      <c r="G59" s="11">
        <v>11.374155104406677</v>
      </c>
    </row>
    <row r="60" spans="2:7" x14ac:dyDescent="0.3">
      <c r="B60">
        <v>200108</v>
      </c>
      <c r="C60" t="s">
        <v>162</v>
      </c>
      <c r="D60" t="s">
        <v>49</v>
      </c>
      <c r="E60" s="2">
        <v>50000</v>
      </c>
      <c r="F60">
        <v>700</v>
      </c>
      <c r="G60" s="11">
        <v>11.374155104406677</v>
      </c>
    </row>
    <row r="61" spans="2:7" x14ac:dyDescent="0.3">
      <c r="B61">
        <v>200109</v>
      </c>
      <c r="C61" t="s">
        <v>163</v>
      </c>
      <c r="D61" t="s">
        <v>49</v>
      </c>
      <c r="E61" s="2">
        <v>50000</v>
      </c>
      <c r="F61">
        <v>700</v>
      </c>
      <c r="G61" s="11">
        <v>11.374155104406677</v>
      </c>
    </row>
    <row r="62" spans="2:7" x14ac:dyDescent="0.3">
      <c r="B62">
        <v>200110</v>
      </c>
      <c r="C62" t="s">
        <v>164</v>
      </c>
      <c r="D62" t="s">
        <v>49</v>
      </c>
      <c r="E62" s="2">
        <v>70000</v>
      </c>
      <c r="F62">
        <v>980</v>
      </c>
      <c r="G62" s="11">
        <v>15.923817146169347</v>
      </c>
    </row>
    <row r="63" spans="2:7" x14ac:dyDescent="0.3">
      <c r="B63">
        <v>200111</v>
      </c>
      <c r="C63" t="s">
        <v>165</v>
      </c>
      <c r="D63" t="s">
        <v>49</v>
      </c>
      <c r="E63" s="2">
        <v>20000</v>
      </c>
      <c r="F63">
        <v>280</v>
      </c>
      <c r="G63" s="11">
        <v>4.5496620417626703</v>
      </c>
    </row>
    <row r="64" spans="2:7" x14ac:dyDescent="0.3">
      <c r="B64">
        <v>200112</v>
      </c>
      <c r="C64" t="s">
        <v>166</v>
      </c>
      <c r="D64" t="s">
        <v>49</v>
      </c>
      <c r="E64" s="2">
        <v>40000</v>
      </c>
      <c r="F64">
        <v>560</v>
      </c>
      <c r="G64" s="11">
        <v>9.0993240835253406</v>
      </c>
    </row>
    <row r="65" spans="2:7" x14ac:dyDescent="0.3">
      <c r="B65">
        <v>200113</v>
      </c>
      <c r="C65" t="s">
        <v>167</v>
      </c>
      <c r="D65" t="s">
        <v>49</v>
      </c>
      <c r="E65" s="2">
        <v>30000</v>
      </c>
      <c r="F65">
        <v>419.99</v>
      </c>
      <c r="G65" s="11">
        <v>6.8243305747139429</v>
      </c>
    </row>
    <row r="66" spans="2:7" x14ac:dyDescent="0.3">
      <c r="B66">
        <v>200114</v>
      </c>
      <c r="C66" t="s">
        <v>168</v>
      </c>
      <c r="D66" t="s">
        <v>49</v>
      </c>
      <c r="E66" s="2">
        <v>30000</v>
      </c>
      <c r="F66">
        <v>420</v>
      </c>
      <c r="G66" s="11">
        <v>6.8244930626440059</v>
      </c>
    </row>
    <row r="67" spans="2:7" x14ac:dyDescent="0.3">
      <c r="B67">
        <v>200119</v>
      </c>
      <c r="C67" t="s">
        <v>169</v>
      </c>
      <c r="D67" t="s">
        <v>49</v>
      </c>
      <c r="E67" s="2">
        <v>100000</v>
      </c>
      <c r="F67" s="1">
        <v>1400</v>
      </c>
      <c r="G67" s="11">
        <v>22.748310208813354</v>
      </c>
    </row>
    <row r="68" spans="2:7" x14ac:dyDescent="0.3">
      <c r="B68">
        <v>200121</v>
      </c>
      <c r="C68" t="s">
        <v>170</v>
      </c>
      <c r="D68" t="s">
        <v>49</v>
      </c>
      <c r="E68" s="2">
        <v>20000</v>
      </c>
      <c r="F68">
        <v>280</v>
      </c>
      <c r="G68" s="11">
        <v>4.5496620417626703</v>
      </c>
    </row>
    <row r="69" spans="2:7" x14ac:dyDescent="0.3">
      <c r="B69">
        <v>200123</v>
      </c>
      <c r="C69" t="s">
        <v>171</v>
      </c>
      <c r="D69" t="s">
        <v>49</v>
      </c>
      <c r="E69" s="2">
        <v>20000</v>
      </c>
      <c r="F69">
        <v>280</v>
      </c>
      <c r="G69" s="11">
        <v>4.5496620417626703</v>
      </c>
    </row>
    <row r="70" spans="2:7" x14ac:dyDescent="0.3">
      <c r="B70">
        <v>200124</v>
      </c>
      <c r="C70" t="s">
        <v>172</v>
      </c>
      <c r="D70" t="s">
        <v>49</v>
      </c>
      <c r="E70" s="2">
        <v>20000</v>
      </c>
      <c r="F70">
        <v>280</v>
      </c>
      <c r="G70" s="11">
        <v>4.5496620417626703</v>
      </c>
    </row>
    <row r="71" spans="2:7" x14ac:dyDescent="0.3">
      <c r="B71">
        <v>200125</v>
      </c>
      <c r="C71" t="s">
        <v>173</v>
      </c>
      <c r="D71" t="s">
        <v>49</v>
      </c>
      <c r="E71" s="2">
        <v>30000</v>
      </c>
      <c r="F71">
        <v>420</v>
      </c>
      <c r="G71" s="11">
        <v>6.8244930626440059</v>
      </c>
    </row>
    <row r="72" spans="2:7" x14ac:dyDescent="0.3">
      <c r="B72">
        <v>200126</v>
      </c>
      <c r="C72" t="s">
        <v>174</v>
      </c>
      <c r="D72" t="s">
        <v>49</v>
      </c>
      <c r="E72" s="2">
        <v>30000</v>
      </c>
      <c r="F72">
        <v>420</v>
      </c>
      <c r="G72" s="11">
        <v>6.8244930626440059</v>
      </c>
    </row>
    <row r="73" spans="2:7" x14ac:dyDescent="0.3">
      <c r="B73">
        <v>200127</v>
      </c>
      <c r="C73" t="s">
        <v>175</v>
      </c>
      <c r="D73" t="s">
        <v>49</v>
      </c>
      <c r="E73" s="2">
        <v>30000</v>
      </c>
      <c r="F73">
        <v>420</v>
      </c>
      <c r="G73" s="11">
        <v>6.8244930626440059</v>
      </c>
    </row>
    <row r="74" spans="2:7" x14ac:dyDescent="0.3">
      <c r="B74">
        <v>200128</v>
      </c>
      <c r="C74" t="s">
        <v>176</v>
      </c>
      <c r="D74" t="s">
        <v>49</v>
      </c>
      <c r="E74" s="2">
        <v>20000</v>
      </c>
      <c r="F74">
        <v>280</v>
      </c>
      <c r="G74" s="11">
        <v>4.5496620417626703</v>
      </c>
    </row>
    <row r="75" spans="2:7" x14ac:dyDescent="0.3">
      <c r="B75">
        <v>200129</v>
      </c>
      <c r="C75" t="s">
        <v>177</v>
      </c>
      <c r="D75" t="s">
        <v>49</v>
      </c>
      <c r="E75" s="2">
        <v>40000</v>
      </c>
      <c r="F75">
        <v>560</v>
      </c>
      <c r="G75" s="11">
        <v>9.0993240835253406</v>
      </c>
    </row>
    <row r="76" spans="2:7" x14ac:dyDescent="0.3">
      <c r="B76">
        <v>200136</v>
      </c>
      <c r="C76" t="s">
        <v>178</v>
      </c>
      <c r="D76" t="s">
        <v>49</v>
      </c>
      <c r="E76" s="2">
        <v>50000</v>
      </c>
      <c r="F76">
        <v>700</v>
      </c>
      <c r="G76" s="11">
        <v>11.374155104406677</v>
      </c>
    </row>
    <row r="77" spans="2:7" x14ac:dyDescent="0.3">
      <c r="B77">
        <v>200137</v>
      </c>
      <c r="C77" t="s">
        <v>179</v>
      </c>
      <c r="D77" t="s">
        <v>49</v>
      </c>
      <c r="E77" s="2">
        <v>90000</v>
      </c>
      <c r="F77" s="1">
        <v>1260</v>
      </c>
      <c r="G77" s="11">
        <v>20.473479187932018</v>
      </c>
    </row>
    <row r="78" spans="2:7" x14ac:dyDescent="0.3">
      <c r="B78">
        <v>200138</v>
      </c>
      <c r="C78" t="s">
        <v>180</v>
      </c>
      <c r="D78" t="s">
        <v>49</v>
      </c>
      <c r="E78" s="2">
        <v>40000</v>
      </c>
      <c r="F78">
        <v>560</v>
      </c>
      <c r="G78" s="11">
        <v>9.0993240835253406</v>
      </c>
    </row>
    <row r="79" spans="2:7" x14ac:dyDescent="0.3">
      <c r="B79">
        <v>200139</v>
      </c>
      <c r="C79" t="s">
        <v>181</v>
      </c>
      <c r="D79" t="s">
        <v>49</v>
      </c>
      <c r="E79" s="2">
        <v>20000</v>
      </c>
      <c r="F79">
        <v>280</v>
      </c>
      <c r="G79" s="11">
        <v>4.5496620417626703</v>
      </c>
    </row>
    <row r="80" spans="2:7" x14ac:dyDescent="0.3">
      <c r="B80">
        <v>200140</v>
      </c>
      <c r="C80" t="s">
        <v>182</v>
      </c>
      <c r="D80" t="s">
        <v>49</v>
      </c>
      <c r="E80" s="2">
        <v>30000</v>
      </c>
      <c r="F80">
        <v>420</v>
      </c>
      <c r="G80" s="11">
        <v>6.8244930626440059</v>
      </c>
    </row>
    <row r="81" spans="2:7" x14ac:dyDescent="0.3">
      <c r="B81">
        <v>200142</v>
      </c>
      <c r="C81" t="s">
        <v>183</v>
      </c>
      <c r="D81" t="s">
        <v>49</v>
      </c>
      <c r="E81" s="2">
        <v>30000</v>
      </c>
      <c r="F81">
        <v>420</v>
      </c>
      <c r="G81" s="11">
        <v>6.8244930626440059</v>
      </c>
    </row>
    <row r="82" spans="2:7" x14ac:dyDescent="0.3">
      <c r="B82">
        <v>200143</v>
      </c>
      <c r="C82" t="s">
        <v>184</v>
      </c>
      <c r="D82" t="s">
        <v>49</v>
      </c>
      <c r="E82" s="2">
        <v>25000</v>
      </c>
      <c r="F82">
        <v>350</v>
      </c>
      <c r="G82" s="11">
        <v>5.6870775522033385</v>
      </c>
    </row>
    <row r="83" spans="2:7" x14ac:dyDescent="0.3">
      <c r="B83">
        <v>200144</v>
      </c>
      <c r="C83" t="s">
        <v>185</v>
      </c>
      <c r="D83" t="s">
        <v>49</v>
      </c>
      <c r="E83" s="2">
        <v>90000</v>
      </c>
      <c r="F83" s="1">
        <v>1260</v>
      </c>
      <c r="G83" s="11">
        <v>20.473479187932018</v>
      </c>
    </row>
    <row r="84" spans="2:7" x14ac:dyDescent="0.3">
      <c r="B84">
        <v>200145</v>
      </c>
      <c r="C84" t="s">
        <v>186</v>
      </c>
      <c r="D84" t="s">
        <v>49</v>
      </c>
      <c r="E84" s="2">
        <v>30000</v>
      </c>
      <c r="F84">
        <v>420</v>
      </c>
      <c r="G84" s="11">
        <v>6.8244930626440059</v>
      </c>
    </row>
    <row r="85" spans="2:7" x14ac:dyDescent="0.3">
      <c r="B85">
        <v>200146</v>
      </c>
      <c r="C85" t="s">
        <v>187</v>
      </c>
      <c r="D85" t="s">
        <v>49</v>
      </c>
      <c r="E85" s="2">
        <v>40000</v>
      </c>
      <c r="F85">
        <v>560</v>
      </c>
      <c r="G85" s="11">
        <v>9.0993240835253406</v>
      </c>
    </row>
    <row r="86" spans="2:7" x14ac:dyDescent="0.3">
      <c r="B86">
        <v>200149</v>
      </c>
      <c r="C86" t="s">
        <v>188</v>
      </c>
      <c r="D86" t="s">
        <v>49</v>
      </c>
      <c r="E86" s="2">
        <v>70000</v>
      </c>
      <c r="F86">
        <v>925.63</v>
      </c>
      <c r="G86" s="11">
        <v>15.040370270417075</v>
      </c>
    </row>
    <row r="87" spans="2:7" x14ac:dyDescent="0.3">
      <c r="B87">
        <v>200154</v>
      </c>
      <c r="C87" t="s">
        <v>189</v>
      </c>
      <c r="D87" t="s">
        <v>49</v>
      </c>
      <c r="E87">
        <v>44</v>
      </c>
      <c r="F87" s="1">
        <v>3960</v>
      </c>
      <c r="G87" s="11">
        <v>64.3452203049292</v>
      </c>
    </row>
    <row r="88" spans="2:7" x14ac:dyDescent="0.3">
      <c r="B88">
        <v>200165</v>
      </c>
      <c r="C88" t="s">
        <v>190</v>
      </c>
      <c r="D88" t="s">
        <v>49</v>
      </c>
      <c r="E88">
        <v>6</v>
      </c>
      <c r="F88">
        <v>665.45</v>
      </c>
      <c r="G88" s="11">
        <v>10.812759306039176</v>
      </c>
    </row>
    <row r="89" spans="2:7" x14ac:dyDescent="0.3">
      <c r="B89">
        <v>200166</v>
      </c>
      <c r="C89" t="s">
        <v>191</v>
      </c>
      <c r="D89" t="s">
        <v>49</v>
      </c>
      <c r="E89">
        <v>31</v>
      </c>
      <c r="F89" s="1">
        <v>1981.57</v>
      </c>
      <c r="G89" s="11">
        <v>32.198120757484482</v>
      </c>
    </row>
    <row r="90" spans="2:7" x14ac:dyDescent="0.3">
      <c r="B90">
        <v>200167</v>
      </c>
      <c r="C90" t="s">
        <v>192</v>
      </c>
      <c r="D90" t="s">
        <v>49</v>
      </c>
      <c r="E90">
        <v>88</v>
      </c>
      <c r="F90">
        <v>853.76</v>
      </c>
      <c r="G90" s="11">
        <v>13.872569517054634</v>
      </c>
    </row>
    <row r="91" spans="2:7" x14ac:dyDescent="0.3">
      <c r="B91">
        <v>200169</v>
      </c>
      <c r="C91" t="s">
        <v>193</v>
      </c>
      <c r="D91" t="s">
        <v>49</v>
      </c>
      <c r="E91">
        <v>15</v>
      </c>
      <c r="F91">
        <v>450</v>
      </c>
      <c r="G91" s="11">
        <v>7.3119568528328633</v>
      </c>
    </row>
    <row r="92" spans="2:7" x14ac:dyDescent="0.3">
      <c r="B92">
        <v>200173</v>
      </c>
      <c r="C92" t="s">
        <v>194</v>
      </c>
      <c r="D92" t="s">
        <v>101</v>
      </c>
      <c r="E92">
        <v>2</v>
      </c>
      <c r="F92">
        <v>729.63</v>
      </c>
      <c r="G92" s="11">
        <v>11.855606841183205</v>
      </c>
    </row>
    <row r="93" spans="2:7" x14ac:dyDescent="0.3">
      <c r="B93">
        <v>200176</v>
      </c>
      <c r="C93" t="s">
        <v>195</v>
      </c>
      <c r="D93" t="s">
        <v>101</v>
      </c>
      <c r="E93" s="2">
        <v>335000</v>
      </c>
      <c r="F93" s="1">
        <v>4690</v>
      </c>
      <c r="G93" s="11">
        <v>76.206839199524737</v>
      </c>
    </row>
    <row r="94" spans="2:7" x14ac:dyDescent="0.3">
      <c r="B94">
        <v>200192</v>
      </c>
      <c r="C94" t="s">
        <v>196</v>
      </c>
      <c r="D94" t="s">
        <v>49</v>
      </c>
      <c r="E94">
        <v>26</v>
      </c>
      <c r="F94">
        <v>709.16</v>
      </c>
      <c r="G94" s="11">
        <v>11.522994048344341</v>
      </c>
    </row>
    <row r="95" spans="2:7" x14ac:dyDescent="0.3">
      <c r="B95">
        <v>200219</v>
      </c>
      <c r="C95" t="s">
        <v>198</v>
      </c>
      <c r="D95" t="s">
        <v>49</v>
      </c>
      <c r="E95">
        <v>1</v>
      </c>
      <c r="F95" s="1">
        <v>3100</v>
      </c>
      <c r="G95" s="11">
        <v>50.371258319515285</v>
      </c>
    </row>
    <row r="96" spans="2:7" x14ac:dyDescent="0.3">
      <c r="B96">
        <v>200222</v>
      </c>
      <c r="C96" t="s">
        <v>199</v>
      </c>
      <c r="D96" t="s">
        <v>114</v>
      </c>
      <c r="E96">
        <v>43</v>
      </c>
      <c r="F96">
        <v>430</v>
      </c>
      <c r="G96" s="11">
        <v>6.9869809927069584</v>
      </c>
    </row>
    <row r="97" spans="2:7" x14ac:dyDescent="0.3">
      <c r="B97">
        <v>200276</v>
      </c>
      <c r="C97" t="s">
        <v>200</v>
      </c>
      <c r="D97" t="s">
        <v>49</v>
      </c>
      <c r="E97">
        <v>2</v>
      </c>
      <c r="F97">
        <v>860</v>
      </c>
      <c r="G97" s="11">
        <v>13.973961985413917</v>
      </c>
    </row>
    <row r="98" spans="2:7" x14ac:dyDescent="0.3">
      <c r="B98">
        <v>200409</v>
      </c>
      <c r="C98" t="s">
        <v>201</v>
      </c>
      <c r="D98" t="s">
        <v>49</v>
      </c>
      <c r="E98">
        <v>2</v>
      </c>
      <c r="F98">
        <v>360</v>
      </c>
      <c r="G98" s="11">
        <v>5.849565482266291</v>
      </c>
    </row>
    <row r="99" spans="2:7" x14ac:dyDescent="0.3">
      <c r="B99">
        <v>200410</v>
      </c>
      <c r="C99" t="s">
        <v>202</v>
      </c>
      <c r="D99" t="s">
        <v>49</v>
      </c>
      <c r="E99">
        <v>1</v>
      </c>
      <c r="F99">
        <v>440</v>
      </c>
      <c r="G99" s="11">
        <v>7.1494689227699109</v>
      </c>
    </row>
    <row r="100" spans="2:7" x14ac:dyDescent="0.3">
      <c r="B100">
        <v>202264</v>
      </c>
      <c r="C100" t="s">
        <v>204</v>
      </c>
      <c r="D100" t="s">
        <v>49</v>
      </c>
      <c r="E100">
        <v>100</v>
      </c>
      <c r="F100">
        <v>250</v>
      </c>
      <c r="G100" s="11">
        <v>4.0621982515738129</v>
      </c>
    </row>
    <row r="101" spans="2:7" x14ac:dyDescent="0.3">
      <c r="B101">
        <v>202781</v>
      </c>
      <c r="C101" t="s">
        <v>206</v>
      </c>
      <c r="D101" t="s">
        <v>49</v>
      </c>
      <c r="E101">
        <v>1</v>
      </c>
      <c r="F101" s="1">
        <v>2000</v>
      </c>
      <c r="G101" s="11">
        <v>32.497586012590503</v>
      </c>
    </row>
    <row r="102" spans="2:7" x14ac:dyDescent="0.3">
      <c r="B102">
        <v>202784</v>
      </c>
      <c r="C102" t="s">
        <v>207</v>
      </c>
      <c r="D102" t="s">
        <v>49</v>
      </c>
      <c r="E102">
        <v>29</v>
      </c>
      <c r="F102">
        <v>98.6</v>
      </c>
      <c r="G102" s="11">
        <v>1.6021309904207117</v>
      </c>
    </row>
    <row r="103" spans="2:7" x14ac:dyDescent="0.3">
      <c r="B103">
        <v>202812</v>
      </c>
      <c r="C103" t="s">
        <v>208</v>
      </c>
      <c r="D103" t="s">
        <v>101</v>
      </c>
      <c r="E103">
        <v>52</v>
      </c>
      <c r="F103">
        <v>988</v>
      </c>
      <c r="G103" s="11">
        <v>16.053807490219707</v>
      </c>
    </row>
    <row r="104" spans="2:7" x14ac:dyDescent="0.3">
      <c r="B104">
        <v>203009</v>
      </c>
      <c r="C104" t="s">
        <v>209</v>
      </c>
      <c r="D104" t="s">
        <v>49</v>
      </c>
      <c r="E104" s="2">
        <v>40000</v>
      </c>
      <c r="F104">
        <v>560</v>
      </c>
      <c r="G104" s="11">
        <v>9.0993240835253406</v>
      </c>
    </row>
    <row r="105" spans="2:7" x14ac:dyDescent="0.3">
      <c r="B105">
        <v>203010</v>
      </c>
      <c r="C105" t="s">
        <v>210</v>
      </c>
      <c r="D105" t="s">
        <v>49</v>
      </c>
      <c r="E105" s="2">
        <v>90000</v>
      </c>
      <c r="F105" s="1">
        <v>1260</v>
      </c>
      <c r="G105" s="11">
        <v>20.473479187932018</v>
      </c>
    </row>
    <row r="106" spans="2:7" x14ac:dyDescent="0.3">
      <c r="B106">
        <v>203011</v>
      </c>
      <c r="C106" t="s">
        <v>211</v>
      </c>
      <c r="D106" t="s">
        <v>49</v>
      </c>
      <c r="E106" s="2">
        <v>110000</v>
      </c>
      <c r="F106" s="1">
        <v>1540</v>
      </c>
      <c r="G106" s="11">
        <v>25.023141229694687</v>
      </c>
    </row>
    <row r="107" spans="2:7" x14ac:dyDescent="0.3">
      <c r="B107">
        <v>203012</v>
      </c>
      <c r="C107" t="s">
        <v>212</v>
      </c>
      <c r="D107" t="s">
        <v>49</v>
      </c>
      <c r="E107">
        <v>46</v>
      </c>
      <c r="F107" s="1">
        <v>1150</v>
      </c>
      <c r="G107" s="11">
        <v>18.68611195723954</v>
      </c>
    </row>
    <row r="108" spans="2:7" x14ac:dyDescent="0.3">
      <c r="B108">
        <v>203231</v>
      </c>
      <c r="C108" t="s">
        <v>213</v>
      </c>
      <c r="D108" t="s">
        <v>49</v>
      </c>
      <c r="E108">
        <v>110</v>
      </c>
      <c r="F108">
        <v>770</v>
      </c>
      <c r="G108" s="11">
        <v>12.511570614847344</v>
      </c>
    </row>
    <row r="109" spans="2:7" x14ac:dyDescent="0.3">
      <c r="B109" s="7"/>
      <c r="C109" s="7" t="s">
        <v>639</v>
      </c>
      <c r="D109" s="7"/>
      <c r="E109" s="8">
        <f t="shared" ref="E109:G109" si="0">SUM(E5:E108)</f>
        <v>2064296.9</v>
      </c>
      <c r="F109" s="8">
        <f t="shared" si="0"/>
        <v>279278.59000000003</v>
      </c>
      <c r="G109" s="8">
        <f t="shared" si="0"/>
        <v>4537.9399999999969</v>
      </c>
    </row>
    <row r="111" spans="2:7" x14ac:dyDescent="0.3">
      <c r="F111" s="9">
        <f>F109-GL!D3</f>
        <v>0</v>
      </c>
    </row>
    <row r="112" spans="2:7" x14ac:dyDescent="0.3">
      <c r="E112" s="2"/>
    </row>
  </sheetData>
  <autoFilter ref="B4:G108" xr:uid="{8801C776-9DE0-4285-A2D3-029FCC293A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78D0-0B3F-4AB7-975D-35E4701D8CB9}">
  <dimension ref="B2:F113"/>
  <sheetViews>
    <sheetView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F7" sqref="F7:F110"/>
    </sheetView>
  </sheetViews>
  <sheetFormatPr defaultRowHeight="14.4" x14ac:dyDescent="0.3"/>
  <cols>
    <col min="2" max="2" width="16.88671875" customWidth="1"/>
    <col min="4" max="4" width="11.109375" bestFit="1" customWidth="1"/>
    <col min="5" max="5" width="25.21875" customWidth="1"/>
    <col min="6" max="6" width="16.33203125" customWidth="1"/>
  </cols>
  <sheetData>
    <row r="2" spans="2:6" x14ac:dyDescent="0.3">
      <c r="B2" s="13" t="s">
        <v>640</v>
      </c>
    </row>
    <row r="3" spans="2:6" x14ac:dyDescent="0.3">
      <c r="B3" s="13" t="s">
        <v>644</v>
      </c>
    </row>
    <row r="6" spans="2:6" x14ac:dyDescent="0.3">
      <c r="B6" t="s">
        <v>0</v>
      </c>
      <c r="C6" t="s">
        <v>3</v>
      </c>
      <c r="D6" t="s">
        <v>2</v>
      </c>
      <c r="E6" t="s">
        <v>638</v>
      </c>
      <c r="F6" t="s">
        <v>637</v>
      </c>
    </row>
    <row r="7" spans="2:6" x14ac:dyDescent="0.3">
      <c r="B7" t="s">
        <v>214</v>
      </c>
      <c r="C7" t="s">
        <v>49</v>
      </c>
      <c r="D7">
        <v>200</v>
      </c>
      <c r="E7" s="1">
        <v>16720.919999999998</v>
      </c>
      <c r="F7" s="11">
        <v>410.61677248428816</v>
      </c>
    </row>
    <row r="8" spans="2:6" x14ac:dyDescent="0.3">
      <c r="B8" t="s">
        <v>215</v>
      </c>
      <c r="C8" t="s">
        <v>49</v>
      </c>
      <c r="D8">
        <v>110</v>
      </c>
      <c r="E8" s="1">
        <v>16345.06</v>
      </c>
      <c r="F8" s="11">
        <v>401.3867528378845</v>
      </c>
    </row>
    <row r="9" spans="2:6" x14ac:dyDescent="0.3">
      <c r="B9" t="s">
        <v>216</v>
      </c>
      <c r="C9" t="s">
        <v>49</v>
      </c>
      <c r="D9" s="2">
        <v>2652</v>
      </c>
      <c r="E9" s="1">
        <v>7186.1</v>
      </c>
      <c r="F9" s="11">
        <v>176.46954765343915</v>
      </c>
    </row>
    <row r="10" spans="2:6" x14ac:dyDescent="0.3">
      <c r="B10" t="s">
        <v>217</v>
      </c>
      <c r="C10" t="s">
        <v>49</v>
      </c>
      <c r="D10">
        <v>400</v>
      </c>
      <c r="E10" s="1">
        <v>2530.73</v>
      </c>
      <c r="F10" s="11">
        <v>62.147309156981954</v>
      </c>
    </row>
    <row r="11" spans="2:6" x14ac:dyDescent="0.3">
      <c r="B11" t="s">
        <v>218</v>
      </c>
      <c r="C11" t="s">
        <v>49</v>
      </c>
      <c r="D11">
        <v>333</v>
      </c>
      <c r="E11" s="1">
        <v>1716.38</v>
      </c>
      <c r="F11" s="11">
        <v>42.149260684016348</v>
      </c>
    </row>
    <row r="12" spans="2:6" x14ac:dyDescent="0.3">
      <c r="B12" t="s">
        <v>219</v>
      </c>
      <c r="C12" t="s">
        <v>49</v>
      </c>
      <c r="D12" s="2">
        <v>8293</v>
      </c>
      <c r="E12" s="1">
        <v>54261.14</v>
      </c>
      <c r="F12" s="11">
        <v>1332.4945145433451</v>
      </c>
    </row>
    <row r="13" spans="2:6" x14ac:dyDescent="0.3">
      <c r="B13" t="s">
        <v>220</v>
      </c>
      <c r="C13" t="s">
        <v>49</v>
      </c>
      <c r="D13">
        <v>349</v>
      </c>
      <c r="E13" s="1">
        <v>29314.560000000001</v>
      </c>
      <c r="F13" s="11">
        <v>719.87964860767329</v>
      </c>
    </row>
    <row r="14" spans="2:6" x14ac:dyDescent="0.3">
      <c r="B14" t="s">
        <v>221</v>
      </c>
      <c r="C14" t="s">
        <v>49</v>
      </c>
      <c r="D14">
        <v>41</v>
      </c>
      <c r="E14" s="1">
        <v>3999.75</v>
      </c>
      <c r="F14" s="11">
        <v>98.222133455816532</v>
      </c>
    </row>
    <row r="15" spans="2:6" x14ac:dyDescent="0.3">
      <c r="B15" t="s">
        <v>222</v>
      </c>
      <c r="C15" t="s">
        <v>49</v>
      </c>
      <c r="D15">
        <v>12</v>
      </c>
      <c r="E15" s="1">
        <v>1200.1500000000001</v>
      </c>
      <c r="F15" s="11">
        <v>29.472165377085624</v>
      </c>
    </row>
    <row r="16" spans="2:6" x14ac:dyDescent="0.3">
      <c r="B16" t="s">
        <v>223</v>
      </c>
      <c r="C16" t="s">
        <v>49</v>
      </c>
      <c r="D16">
        <v>239</v>
      </c>
      <c r="E16" s="1">
        <v>23047.119999999999</v>
      </c>
      <c r="F16" s="11">
        <v>565.96969720913012</v>
      </c>
    </row>
    <row r="17" spans="2:6" x14ac:dyDescent="0.3">
      <c r="B17" t="s">
        <v>224</v>
      </c>
      <c r="C17" t="s">
        <v>49</v>
      </c>
      <c r="D17">
        <v>6</v>
      </c>
      <c r="E17">
        <v>655.65</v>
      </c>
      <c r="F17" s="11">
        <v>16.100841752686069</v>
      </c>
    </row>
    <row r="18" spans="2:6" x14ac:dyDescent="0.3">
      <c r="B18" t="s">
        <v>225</v>
      </c>
      <c r="C18" t="s">
        <v>49</v>
      </c>
      <c r="D18">
        <v>44</v>
      </c>
      <c r="E18">
        <v>343.11</v>
      </c>
      <c r="F18" s="11">
        <v>8.4257756634852718</v>
      </c>
    </row>
    <row r="19" spans="2:6" x14ac:dyDescent="0.3">
      <c r="B19" t="s">
        <v>226</v>
      </c>
      <c r="C19" t="s">
        <v>49</v>
      </c>
      <c r="D19">
        <v>793</v>
      </c>
      <c r="E19" s="1">
        <v>3475.26</v>
      </c>
      <c r="F19" s="11">
        <v>85.342196765713112</v>
      </c>
    </row>
    <row r="20" spans="2:6" x14ac:dyDescent="0.3">
      <c r="B20" t="s">
        <v>227</v>
      </c>
      <c r="C20" t="s">
        <v>49</v>
      </c>
      <c r="D20">
        <v>894</v>
      </c>
      <c r="E20" s="1">
        <v>15317.3</v>
      </c>
      <c r="F20" s="11">
        <v>376.14798044447241</v>
      </c>
    </row>
    <row r="21" spans="2:6" x14ac:dyDescent="0.3">
      <c r="B21" t="s">
        <v>228</v>
      </c>
      <c r="C21" t="s">
        <v>49</v>
      </c>
      <c r="D21">
        <v>942</v>
      </c>
      <c r="E21" s="1">
        <v>9410.11</v>
      </c>
      <c r="F21" s="11">
        <v>231.08471285803208</v>
      </c>
    </row>
    <row r="22" spans="2:6" x14ac:dyDescent="0.3">
      <c r="B22" t="s">
        <v>229</v>
      </c>
      <c r="C22" t="s">
        <v>49</v>
      </c>
      <c r="D22" s="2">
        <v>1370</v>
      </c>
      <c r="E22" s="1">
        <v>13251.8</v>
      </c>
      <c r="F22" s="11">
        <v>325.42535611720467</v>
      </c>
    </row>
    <row r="23" spans="2:6" x14ac:dyDescent="0.3">
      <c r="B23" t="s">
        <v>230</v>
      </c>
      <c r="C23" t="s">
        <v>49</v>
      </c>
      <c r="D23" s="2">
        <v>1916</v>
      </c>
      <c r="E23" s="1">
        <v>25896.49</v>
      </c>
      <c r="F23" s="11">
        <v>635.9418705712153</v>
      </c>
    </row>
    <row r="24" spans="2:6" x14ac:dyDescent="0.3">
      <c r="B24" t="s">
        <v>231</v>
      </c>
      <c r="C24" t="s">
        <v>49</v>
      </c>
      <c r="D24">
        <v>271</v>
      </c>
      <c r="E24" s="1">
        <v>2992.91</v>
      </c>
      <c r="F24" s="11">
        <v>73.497094928745014</v>
      </c>
    </row>
    <row r="25" spans="2:6" x14ac:dyDescent="0.3">
      <c r="B25" t="s">
        <v>232</v>
      </c>
      <c r="C25" t="s">
        <v>49</v>
      </c>
      <c r="D25" s="2">
        <v>1010</v>
      </c>
      <c r="E25" s="1">
        <v>17338.939999999999</v>
      </c>
      <c r="F25" s="11">
        <v>425.79353176133395</v>
      </c>
    </row>
    <row r="26" spans="2:6" x14ac:dyDescent="0.3">
      <c r="B26" t="s">
        <v>233</v>
      </c>
      <c r="C26" t="s">
        <v>49</v>
      </c>
      <c r="D26">
        <v>460</v>
      </c>
      <c r="E26" s="1">
        <v>5319.38</v>
      </c>
      <c r="F26" s="11">
        <v>130.62837733913403</v>
      </c>
    </row>
    <row r="27" spans="2:6" x14ac:dyDescent="0.3">
      <c r="B27" t="s">
        <v>234</v>
      </c>
      <c r="C27" t="s">
        <v>49</v>
      </c>
      <c r="D27" s="2">
        <v>1790</v>
      </c>
      <c r="E27" s="1">
        <v>27115.17</v>
      </c>
      <c r="F27" s="11">
        <v>665.86907842168955</v>
      </c>
    </row>
    <row r="28" spans="2:6" x14ac:dyDescent="0.3">
      <c r="B28" t="s">
        <v>235</v>
      </c>
      <c r="C28" t="s">
        <v>49</v>
      </c>
      <c r="D28" s="2">
        <v>3158</v>
      </c>
      <c r="E28" s="1">
        <v>57044.97</v>
      </c>
      <c r="F28" s="11">
        <v>1400.8572176568662</v>
      </c>
    </row>
    <row r="29" spans="2:6" x14ac:dyDescent="0.3">
      <c r="B29" t="s">
        <v>236</v>
      </c>
      <c r="C29" t="s">
        <v>49</v>
      </c>
      <c r="D29">
        <v>170</v>
      </c>
      <c r="E29" s="1">
        <v>1660.02</v>
      </c>
      <c r="F29" s="11">
        <v>40.765224321351226</v>
      </c>
    </row>
    <row r="30" spans="2:6" x14ac:dyDescent="0.3">
      <c r="B30" t="s">
        <v>237</v>
      </c>
      <c r="C30" t="s">
        <v>49</v>
      </c>
      <c r="D30">
        <v>4</v>
      </c>
      <c r="E30">
        <v>12.87</v>
      </c>
      <c r="F30" s="11">
        <v>0.31604946748580753</v>
      </c>
    </row>
    <row r="31" spans="2:6" x14ac:dyDescent="0.3">
      <c r="B31" t="s">
        <v>238</v>
      </c>
      <c r="C31" t="s">
        <v>49</v>
      </c>
      <c r="D31">
        <v>67</v>
      </c>
      <c r="E31" s="1">
        <v>1186.21</v>
      </c>
      <c r="F31" s="11">
        <v>29.129839846646448</v>
      </c>
    </row>
    <row r="32" spans="2:6" x14ac:dyDescent="0.3">
      <c r="B32" t="s">
        <v>239</v>
      </c>
      <c r="C32" t="s">
        <v>49</v>
      </c>
      <c r="D32">
        <v>593</v>
      </c>
      <c r="E32" s="1">
        <v>40628.269999999997</v>
      </c>
      <c r="F32" s="11">
        <v>997.71119645451517</v>
      </c>
    </row>
    <row r="33" spans="2:6" x14ac:dyDescent="0.3">
      <c r="B33" t="s">
        <v>240</v>
      </c>
      <c r="C33" t="s">
        <v>49</v>
      </c>
      <c r="D33">
        <v>16</v>
      </c>
      <c r="E33">
        <v>282.91000000000003</v>
      </c>
      <c r="F33" s="11">
        <v>6.9474401590062023</v>
      </c>
    </row>
    <row r="34" spans="2:6" x14ac:dyDescent="0.3">
      <c r="B34" t="s">
        <v>241</v>
      </c>
      <c r="C34" t="s">
        <v>49</v>
      </c>
      <c r="D34">
        <v>12</v>
      </c>
      <c r="E34">
        <v>174.86</v>
      </c>
      <c r="F34" s="11">
        <v>4.2940489420799004</v>
      </c>
    </row>
    <row r="35" spans="2:6" x14ac:dyDescent="0.3">
      <c r="B35" t="s">
        <v>242</v>
      </c>
      <c r="C35" t="s">
        <v>49</v>
      </c>
      <c r="D35">
        <v>655</v>
      </c>
      <c r="E35" s="1">
        <v>57934.080000000002</v>
      </c>
      <c r="F35" s="11">
        <v>1422.6911525470221</v>
      </c>
    </row>
    <row r="36" spans="2:6" x14ac:dyDescent="0.3">
      <c r="B36" t="s">
        <v>243</v>
      </c>
      <c r="C36" t="s">
        <v>49</v>
      </c>
      <c r="D36">
        <v>380</v>
      </c>
      <c r="E36" s="1">
        <v>30242.13</v>
      </c>
      <c r="F36" s="11">
        <v>742.65804834005951</v>
      </c>
    </row>
    <row r="37" spans="2:6" x14ac:dyDescent="0.3">
      <c r="B37" t="s">
        <v>244</v>
      </c>
      <c r="C37" t="s">
        <v>49</v>
      </c>
      <c r="D37">
        <v>120</v>
      </c>
      <c r="E37" s="1">
        <v>12488.21</v>
      </c>
      <c r="F37" s="11">
        <v>306.67382442509222</v>
      </c>
    </row>
    <row r="38" spans="2:6" x14ac:dyDescent="0.3">
      <c r="B38" t="s">
        <v>245</v>
      </c>
      <c r="C38" t="s">
        <v>49</v>
      </c>
      <c r="D38">
        <v>120</v>
      </c>
      <c r="E38" s="1">
        <v>11182.14</v>
      </c>
      <c r="F38" s="11">
        <v>274.6005743863052</v>
      </c>
    </row>
    <row r="39" spans="2:6" x14ac:dyDescent="0.3">
      <c r="B39" t="s">
        <v>246</v>
      </c>
      <c r="C39" t="s">
        <v>49</v>
      </c>
      <c r="D39">
        <v>110</v>
      </c>
      <c r="E39" s="1">
        <v>13387.56</v>
      </c>
      <c r="F39" s="11">
        <v>328.75922369341862</v>
      </c>
    </row>
    <row r="40" spans="2:6" x14ac:dyDescent="0.3">
      <c r="B40" t="s">
        <v>247</v>
      </c>
      <c r="C40" t="s">
        <v>49</v>
      </c>
      <c r="D40">
        <v>60</v>
      </c>
      <c r="E40" s="1">
        <v>2060.09</v>
      </c>
      <c r="F40" s="11">
        <v>50.589770588410047</v>
      </c>
    </row>
    <row r="41" spans="2:6" x14ac:dyDescent="0.3">
      <c r="B41" t="s">
        <v>248</v>
      </c>
      <c r="C41" t="s">
        <v>49</v>
      </c>
      <c r="D41">
        <v>60</v>
      </c>
      <c r="E41" s="1">
        <v>11570.72</v>
      </c>
      <c r="F41" s="11">
        <v>284.14295993996762</v>
      </c>
    </row>
    <row r="42" spans="2:6" x14ac:dyDescent="0.3">
      <c r="B42" t="s">
        <v>249</v>
      </c>
      <c r="C42" t="s">
        <v>49</v>
      </c>
      <c r="D42" s="2">
        <v>2788</v>
      </c>
      <c r="E42" s="1">
        <v>5909.86</v>
      </c>
      <c r="F42" s="11">
        <v>145.12883495848288</v>
      </c>
    </row>
    <row r="43" spans="2:6" x14ac:dyDescent="0.3">
      <c r="B43" t="s">
        <v>250</v>
      </c>
      <c r="C43" t="s">
        <v>49</v>
      </c>
      <c r="D43">
        <v>16</v>
      </c>
      <c r="E43">
        <v>313.97000000000003</v>
      </c>
      <c r="F43" s="11">
        <v>7.7101826966992242</v>
      </c>
    </row>
    <row r="44" spans="2:6" x14ac:dyDescent="0.3">
      <c r="B44" t="s">
        <v>251</v>
      </c>
      <c r="C44" t="s">
        <v>49</v>
      </c>
      <c r="D44">
        <v>53</v>
      </c>
      <c r="E44" s="1">
        <v>4739.4399999999996</v>
      </c>
      <c r="F44" s="11">
        <v>116.38675121840993</v>
      </c>
    </row>
    <row r="45" spans="2:6" x14ac:dyDescent="0.3">
      <c r="B45" t="s">
        <v>252</v>
      </c>
      <c r="C45" t="s">
        <v>49</v>
      </c>
      <c r="D45" s="2">
        <v>18161</v>
      </c>
      <c r="E45" s="1">
        <v>85590.48</v>
      </c>
      <c r="F45" s="11">
        <v>2101.8512529801601</v>
      </c>
    </row>
    <row r="46" spans="2:6" x14ac:dyDescent="0.3">
      <c r="B46" t="s">
        <v>253</v>
      </c>
      <c r="C46" t="s">
        <v>49</v>
      </c>
      <c r="D46" s="2">
        <v>1217</v>
      </c>
      <c r="E46" s="1">
        <v>7387.46</v>
      </c>
      <c r="F46" s="11">
        <v>181.41435890230801</v>
      </c>
    </row>
    <row r="47" spans="2:6" x14ac:dyDescent="0.3">
      <c r="B47" t="s">
        <v>254</v>
      </c>
      <c r="C47" t="s">
        <v>49</v>
      </c>
      <c r="D47">
        <v>18</v>
      </c>
      <c r="E47" s="1">
        <v>1972.05</v>
      </c>
      <c r="F47" s="11">
        <v>48.427766305779862</v>
      </c>
    </row>
    <row r="48" spans="2:6" x14ac:dyDescent="0.3">
      <c r="B48" t="s">
        <v>255</v>
      </c>
      <c r="C48" t="s">
        <v>49</v>
      </c>
      <c r="D48">
        <v>817</v>
      </c>
      <c r="E48" s="1">
        <v>65100.3</v>
      </c>
      <c r="F48" s="11">
        <v>1598.6725056850287</v>
      </c>
    </row>
    <row r="49" spans="2:6" x14ac:dyDescent="0.3">
      <c r="B49" t="s">
        <v>256</v>
      </c>
      <c r="C49" t="s">
        <v>49</v>
      </c>
      <c r="D49">
        <v>172</v>
      </c>
      <c r="E49" s="1">
        <v>18033.34</v>
      </c>
      <c r="F49" s="11">
        <v>442.84595990602276</v>
      </c>
    </row>
    <row r="50" spans="2:6" x14ac:dyDescent="0.3">
      <c r="B50" t="s">
        <v>257</v>
      </c>
      <c r="C50" t="s">
        <v>49</v>
      </c>
      <c r="D50">
        <v>21</v>
      </c>
      <c r="E50">
        <v>364.34</v>
      </c>
      <c r="F50" s="11">
        <v>8.9471222209618588</v>
      </c>
    </row>
    <row r="51" spans="2:6" x14ac:dyDescent="0.3">
      <c r="B51" t="s">
        <v>258</v>
      </c>
      <c r="C51" t="s">
        <v>49</v>
      </c>
      <c r="D51">
        <v>8</v>
      </c>
      <c r="E51">
        <v>708.07</v>
      </c>
      <c r="F51" s="11">
        <v>17.388123266719173</v>
      </c>
    </row>
    <row r="52" spans="2:6" x14ac:dyDescent="0.3">
      <c r="B52" t="s">
        <v>259</v>
      </c>
      <c r="C52" t="s">
        <v>49</v>
      </c>
      <c r="D52" s="2">
        <v>1580</v>
      </c>
      <c r="E52" s="1">
        <v>102609.17</v>
      </c>
      <c r="F52" s="11">
        <v>2519.78038365662</v>
      </c>
    </row>
    <row r="53" spans="2:6" x14ac:dyDescent="0.3">
      <c r="B53" t="s">
        <v>260</v>
      </c>
      <c r="C53" t="s">
        <v>49</v>
      </c>
      <c r="D53">
        <v>45</v>
      </c>
      <c r="E53" s="1">
        <v>4616.76</v>
      </c>
      <c r="F53" s="11">
        <v>113.37409009399977</v>
      </c>
    </row>
    <row r="54" spans="2:6" x14ac:dyDescent="0.3">
      <c r="B54" t="s">
        <v>261</v>
      </c>
      <c r="C54" t="s">
        <v>49</v>
      </c>
      <c r="D54" s="2">
        <v>1048</v>
      </c>
      <c r="E54" s="1">
        <v>10909.42</v>
      </c>
      <c r="F54" s="11">
        <v>267.90337075206054</v>
      </c>
    </row>
    <row r="55" spans="2:6" x14ac:dyDescent="0.3">
      <c r="B55" t="s">
        <v>262</v>
      </c>
      <c r="C55" t="s">
        <v>49</v>
      </c>
      <c r="D55">
        <v>26</v>
      </c>
      <c r="E55" s="1">
        <v>2867.71</v>
      </c>
      <c r="F55" s="11">
        <v>70.422549992519436</v>
      </c>
    </row>
    <row r="56" spans="2:6" x14ac:dyDescent="0.3">
      <c r="B56" t="s">
        <v>263</v>
      </c>
      <c r="C56" t="s">
        <v>49</v>
      </c>
      <c r="D56">
        <v>240</v>
      </c>
      <c r="E56" s="1">
        <v>3848.24</v>
      </c>
      <c r="F56" s="11">
        <v>94.50149205575633</v>
      </c>
    </row>
    <row r="57" spans="2:6" x14ac:dyDescent="0.3">
      <c r="B57" t="s">
        <v>264</v>
      </c>
      <c r="C57" t="s">
        <v>49</v>
      </c>
      <c r="D57">
        <v>178</v>
      </c>
      <c r="E57">
        <v>741.28</v>
      </c>
      <c r="F57" s="11">
        <v>18.203663501000733</v>
      </c>
    </row>
    <row r="58" spans="2:6" x14ac:dyDescent="0.3">
      <c r="B58" t="s">
        <v>265</v>
      </c>
      <c r="C58" t="s">
        <v>49</v>
      </c>
      <c r="D58" s="2">
        <v>1067</v>
      </c>
      <c r="E58" s="1">
        <v>4953.2</v>
      </c>
      <c r="F58" s="11">
        <v>121.63607011271965</v>
      </c>
    </row>
    <row r="59" spans="2:6" x14ac:dyDescent="0.3">
      <c r="B59" t="s">
        <v>266</v>
      </c>
      <c r="C59" t="s">
        <v>49</v>
      </c>
      <c r="D59">
        <v>90</v>
      </c>
      <c r="E59" s="1">
        <v>6455.92</v>
      </c>
      <c r="F59" s="11">
        <v>158.53846760924435</v>
      </c>
    </row>
    <row r="60" spans="2:6" x14ac:dyDescent="0.3">
      <c r="B60" t="s">
        <v>267</v>
      </c>
      <c r="C60" t="s">
        <v>49</v>
      </c>
      <c r="D60">
        <v>380</v>
      </c>
      <c r="E60" s="1">
        <v>1858.97</v>
      </c>
      <c r="F60" s="11">
        <v>45.650853035904561</v>
      </c>
    </row>
    <row r="61" spans="2:6" x14ac:dyDescent="0.3">
      <c r="B61" t="s">
        <v>268</v>
      </c>
      <c r="C61" t="s">
        <v>49</v>
      </c>
      <c r="D61">
        <v>225</v>
      </c>
      <c r="E61" s="1">
        <v>19074.07</v>
      </c>
      <c r="F61" s="11">
        <v>468.40323747373873</v>
      </c>
    </row>
    <row r="62" spans="2:6" x14ac:dyDescent="0.3">
      <c r="B62" t="s">
        <v>269</v>
      </c>
      <c r="C62" t="s">
        <v>49</v>
      </c>
      <c r="D62">
        <v>47</v>
      </c>
      <c r="E62">
        <v>592.12</v>
      </c>
      <c r="F62" s="11">
        <v>14.54073121116522</v>
      </c>
    </row>
    <row r="63" spans="2:6" x14ac:dyDescent="0.3">
      <c r="B63" t="s">
        <v>270</v>
      </c>
      <c r="C63" t="s">
        <v>49</v>
      </c>
      <c r="D63">
        <v>680</v>
      </c>
      <c r="E63" s="1">
        <v>4189.8599999999997</v>
      </c>
      <c r="F63" s="11">
        <v>102.89067768765234</v>
      </c>
    </row>
    <row r="64" spans="2:6" x14ac:dyDescent="0.3">
      <c r="B64" t="s">
        <v>271</v>
      </c>
      <c r="C64" t="s">
        <v>49</v>
      </c>
      <c r="D64">
        <v>158</v>
      </c>
      <c r="E64" s="1">
        <v>1008.17</v>
      </c>
      <c r="F64" s="11">
        <v>24.757699427751874</v>
      </c>
    </row>
    <row r="65" spans="2:6" x14ac:dyDescent="0.3">
      <c r="B65" t="s">
        <v>272</v>
      </c>
      <c r="C65" t="s">
        <v>49</v>
      </c>
      <c r="D65">
        <v>125</v>
      </c>
      <c r="E65" s="1">
        <v>10028.66</v>
      </c>
      <c r="F65" s="11">
        <v>246.27448738121359</v>
      </c>
    </row>
    <row r="66" spans="2:6" x14ac:dyDescent="0.3">
      <c r="B66" t="s">
        <v>273</v>
      </c>
      <c r="C66" t="s">
        <v>49</v>
      </c>
      <c r="D66">
        <v>399</v>
      </c>
      <c r="E66" s="1">
        <v>56702.28</v>
      </c>
      <c r="F66" s="11">
        <v>1392.4417559620167</v>
      </c>
    </row>
    <row r="67" spans="2:6" x14ac:dyDescent="0.3">
      <c r="B67" t="s">
        <v>274</v>
      </c>
      <c r="C67" t="s">
        <v>49</v>
      </c>
      <c r="D67" s="2">
        <v>11836</v>
      </c>
      <c r="E67" s="1">
        <v>75331.92</v>
      </c>
      <c r="F67" s="11">
        <v>1849.9310956242002</v>
      </c>
    </row>
    <row r="68" spans="2:6" x14ac:dyDescent="0.3">
      <c r="B68" t="s">
        <v>275</v>
      </c>
      <c r="C68" t="s">
        <v>49</v>
      </c>
      <c r="D68">
        <v>131</v>
      </c>
      <c r="E68" s="1">
        <v>13557.39</v>
      </c>
      <c r="F68" s="11">
        <v>332.9297505825495</v>
      </c>
    </row>
    <row r="69" spans="2:6" x14ac:dyDescent="0.3">
      <c r="B69" t="s">
        <v>276</v>
      </c>
      <c r="C69" t="s">
        <v>49</v>
      </c>
      <c r="D69">
        <v>134</v>
      </c>
      <c r="E69" s="1">
        <v>11856.73</v>
      </c>
      <c r="F69" s="11">
        <v>291.16652701033405</v>
      </c>
    </row>
    <row r="70" spans="2:6" x14ac:dyDescent="0.3">
      <c r="B70" t="s">
        <v>277</v>
      </c>
      <c r="C70" t="s">
        <v>49</v>
      </c>
      <c r="D70">
        <v>10</v>
      </c>
      <c r="E70" s="1">
        <v>1144.4000000000001</v>
      </c>
      <c r="F70" s="11">
        <v>28.10310882601074</v>
      </c>
    </row>
    <row r="71" spans="2:6" x14ac:dyDescent="0.3">
      <c r="B71" t="s">
        <v>278</v>
      </c>
      <c r="C71" t="s">
        <v>49</v>
      </c>
      <c r="D71">
        <v>15</v>
      </c>
      <c r="E71">
        <v>169.58</v>
      </c>
      <c r="F71" s="11">
        <v>4.164387622085723</v>
      </c>
    </row>
    <row r="72" spans="2:6" x14ac:dyDescent="0.3">
      <c r="B72" t="s">
        <v>279</v>
      </c>
      <c r="C72" t="s">
        <v>49</v>
      </c>
      <c r="D72">
        <v>30</v>
      </c>
      <c r="E72">
        <v>168.74</v>
      </c>
      <c r="F72" s="11">
        <v>4.1437596848139213</v>
      </c>
    </row>
    <row r="73" spans="2:6" x14ac:dyDescent="0.3">
      <c r="B73" t="s">
        <v>280</v>
      </c>
      <c r="C73" t="s">
        <v>49</v>
      </c>
      <c r="D73" s="2">
        <v>1626</v>
      </c>
      <c r="E73" s="1">
        <v>30501.81</v>
      </c>
      <c r="F73" s="11">
        <v>749.03502780522774</v>
      </c>
    </row>
    <row r="74" spans="2:6" x14ac:dyDescent="0.3">
      <c r="B74" t="s">
        <v>281</v>
      </c>
      <c r="C74" t="s">
        <v>49</v>
      </c>
      <c r="D74">
        <v>122</v>
      </c>
      <c r="E74" s="1">
        <v>15430.85</v>
      </c>
      <c r="F74" s="11">
        <v>378.93643553639265</v>
      </c>
    </row>
    <row r="75" spans="2:6" x14ac:dyDescent="0.3">
      <c r="B75" t="s">
        <v>282</v>
      </c>
      <c r="C75" t="s">
        <v>49</v>
      </c>
      <c r="D75">
        <v>670</v>
      </c>
      <c r="E75" s="1">
        <v>71275.789999999994</v>
      </c>
      <c r="F75" s="11">
        <v>1750.3244346643548</v>
      </c>
    </row>
    <row r="76" spans="2:6" x14ac:dyDescent="0.3">
      <c r="B76" t="s">
        <v>283</v>
      </c>
      <c r="C76" t="s">
        <v>49</v>
      </c>
      <c r="D76" s="2">
        <v>1466</v>
      </c>
      <c r="E76" s="1">
        <v>26995.53</v>
      </c>
      <c r="F76" s="11">
        <v>662.93107078454875</v>
      </c>
    </row>
    <row r="77" spans="2:6" x14ac:dyDescent="0.3">
      <c r="B77" t="s">
        <v>284</v>
      </c>
      <c r="C77" t="s">
        <v>49</v>
      </c>
      <c r="D77">
        <v>125</v>
      </c>
      <c r="E77" s="1">
        <v>12411.17</v>
      </c>
      <c r="F77" s="11">
        <v>304.78194789244992</v>
      </c>
    </row>
    <row r="78" spans="2:6" x14ac:dyDescent="0.3">
      <c r="B78" t="s">
        <v>285</v>
      </c>
      <c r="C78" t="s">
        <v>49</v>
      </c>
      <c r="D78" s="2">
        <v>1028</v>
      </c>
      <c r="E78" s="1">
        <v>119716.11</v>
      </c>
      <c r="F78" s="11">
        <v>2939.8766756000282</v>
      </c>
    </row>
    <row r="79" spans="2:6" x14ac:dyDescent="0.3">
      <c r="B79" t="s">
        <v>286</v>
      </c>
      <c r="C79" t="s">
        <v>49</v>
      </c>
      <c r="D79">
        <v>77</v>
      </c>
      <c r="E79" s="1">
        <v>7067.75</v>
      </c>
      <c r="F79" s="11">
        <v>173.56321863425146</v>
      </c>
    </row>
    <row r="80" spans="2:6" x14ac:dyDescent="0.3">
      <c r="B80" t="s">
        <v>287</v>
      </c>
      <c r="C80" t="s">
        <v>49</v>
      </c>
      <c r="D80">
        <v>553</v>
      </c>
      <c r="E80" s="1">
        <v>50003.98</v>
      </c>
      <c r="F80" s="11">
        <v>1227.9511461671307</v>
      </c>
    </row>
    <row r="81" spans="2:6" x14ac:dyDescent="0.3">
      <c r="B81" t="s">
        <v>288</v>
      </c>
      <c r="C81" t="s">
        <v>49</v>
      </c>
      <c r="D81" s="2">
        <v>17108</v>
      </c>
      <c r="E81" s="1">
        <v>94875.29</v>
      </c>
      <c r="F81" s="11">
        <v>2329.8589651951484</v>
      </c>
    </row>
    <row r="82" spans="2:6" x14ac:dyDescent="0.3">
      <c r="B82" t="s">
        <v>289</v>
      </c>
      <c r="C82" t="s">
        <v>49</v>
      </c>
      <c r="D82">
        <v>631</v>
      </c>
      <c r="E82" s="1">
        <v>12485.66</v>
      </c>
      <c r="F82" s="11">
        <v>306.61120390123142</v>
      </c>
    </row>
    <row r="83" spans="2:6" x14ac:dyDescent="0.3">
      <c r="B83" t="s">
        <v>290</v>
      </c>
      <c r="C83" t="s">
        <v>49</v>
      </c>
      <c r="D83" s="2">
        <v>1039</v>
      </c>
      <c r="E83" s="1">
        <v>114989.95</v>
      </c>
      <c r="F83" s="11">
        <v>2823.8160422470578</v>
      </c>
    </row>
    <row r="84" spans="2:6" x14ac:dyDescent="0.3">
      <c r="B84" t="s">
        <v>291</v>
      </c>
      <c r="C84" t="s">
        <v>49</v>
      </c>
      <c r="D84" s="2">
        <v>1447</v>
      </c>
      <c r="E84" s="1">
        <v>179300.3</v>
      </c>
      <c r="F84" s="11">
        <v>4403.0896919227307</v>
      </c>
    </row>
    <row r="85" spans="2:6" x14ac:dyDescent="0.3">
      <c r="B85" t="s">
        <v>292</v>
      </c>
      <c r="C85" t="s">
        <v>49</v>
      </c>
      <c r="D85" s="2">
        <v>7032</v>
      </c>
      <c r="E85" s="1">
        <v>667433.78</v>
      </c>
      <c r="F85" s="11">
        <v>16390.216841572623</v>
      </c>
    </row>
    <row r="86" spans="2:6" x14ac:dyDescent="0.3">
      <c r="B86" t="s">
        <v>293</v>
      </c>
      <c r="C86" t="s">
        <v>49</v>
      </c>
      <c r="D86">
        <v>215</v>
      </c>
      <c r="E86" s="1">
        <v>21693.7</v>
      </c>
      <c r="F86" s="11">
        <v>532.73366999198629</v>
      </c>
    </row>
    <row r="87" spans="2:6" x14ac:dyDescent="0.3">
      <c r="B87" t="s">
        <v>294</v>
      </c>
      <c r="C87" t="s">
        <v>49</v>
      </c>
      <c r="D87">
        <v>47</v>
      </c>
      <c r="E87" s="1">
        <v>4152.95</v>
      </c>
      <c r="F87" s="11">
        <v>101.98427630110213</v>
      </c>
    </row>
    <row r="88" spans="2:6" x14ac:dyDescent="0.3">
      <c r="B88" t="s">
        <v>295</v>
      </c>
      <c r="C88" t="s">
        <v>49</v>
      </c>
      <c r="D88">
        <v>200</v>
      </c>
      <c r="E88" s="1">
        <v>3528.83</v>
      </c>
      <c r="F88" s="11">
        <v>86.657718908154024</v>
      </c>
    </row>
    <row r="89" spans="2:6" x14ac:dyDescent="0.3">
      <c r="B89" t="s">
        <v>296</v>
      </c>
      <c r="C89" t="s">
        <v>49</v>
      </c>
      <c r="D89">
        <v>266</v>
      </c>
      <c r="E89" s="1">
        <v>4888.41</v>
      </c>
      <c r="F89" s="11">
        <v>120.0450176652911</v>
      </c>
    </row>
    <row r="90" spans="2:6" x14ac:dyDescent="0.3">
      <c r="B90" t="s">
        <v>297</v>
      </c>
      <c r="C90" t="s">
        <v>49</v>
      </c>
      <c r="D90" s="2">
        <v>1000</v>
      </c>
      <c r="E90" s="1">
        <v>20819.599999999999</v>
      </c>
      <c r="F90" s="11">
        <v>511.2683366952229</v>
      </c>
    </row>
    <row r="91" spans="2:6" x14ac:dyDescent="0.3">
      <c r="B91" t="s">
        <v>298</v>
      </c>
      <c r="C91" t="s">
        <v>49</v>
      </c>
      <c r="D91">
        <v>898</v>
      </c>
      <c r="E91" s="1">
        <v>16999.240000000002</v>
      </c>
      <c r="F91" s="11">
        <v>417.45149570034499</v>
      </c>
    </row>
    <row r="92" spans="2:6" x14ac:dyDescent="0.3">
      <c r="B92" t="s">
        <v>299</v>
      </c>
      <c r="C92" t="s">
        <v>49</v>
      </c>
      <c r="D92">
        <v>434</v>
      </c>
      <c r="E92" s="1">
        <v>44246.03</v>
      </c>
      <c r="F92" s="11">
        <v>1086.5527754359803</v>
      </c>
    </row>
    <row r="93" spans="2:6" x14ac:dyDescent="0.3">
      <c r="B93" t="s">
        <v>300</v>
      </c>
      <c r="C93" t="s">
        <v>49</v>
      </c>
      <c r="D93">
        <v>8</v>
      </c>
      <c r="E93">
        <v>692.03</v>
      </c>
      <c r="F93" s="11">
        <v>16.994227893100497</v>
      </c>
    </row>
    <row r="94" spans="2:6" x14ac:dyDescent="0.3">
      <c r="B94" t="s">
        <v>301</v>
      </c>
      <c r="C94" t="s">
        <v>49</v>
      </c>
      <c r="D94">
        <v>43</v>
      </c>
      <c r="E94" s="1">
        <v>6436.45</v>
      </c>
      <c r="F94" s="11">
        <v>158.06034149176583</v>
      </c>
    </row>
    <row r="95" spans="2:6" x14ac:dyDescent="0.3">
      <c r="B95" t="s">
        <v>302</v>
      </c>
      <c r="C95" t="s">
        <v>49</v>
      </c>
      <c r="D95">
        <v>129</v>
      </c>
      <c r="E95" s="1">
        <v>16296.37</v>
      </c>
      <c r="F95" s="11">
        <v>400.1910691881655</v>
      </c>
    </row>
    <row r="96" spans="2:6" x14ac:dyDescent="0.3">
      <c r="B96" t="s">
        <v>303</v>
      </c>
      <c r="C96" t="s">
        <v>49</v>
      </c>
      <c r="D96">
        <v>258</v>
      </c>
      <c r="E96" s="1">
        <v>5988.99</v>
      </c>
      <c r="F96" s="11">
        <v>147.07203576362289</v>
      </c>
    </row>
    <row r="97" spans="2:6" x14ac:dyDescent="0.3">
      <c r="B97" t="s">
        <v>304</v>
      </c>
      <c r="C97" t="s">
        <v>49</v>
      </c>
      <c r="D97">
        <v>86</v>
      </c>
      <c r="E97" s="1">
        <v>2088.6799999999998</v>
      </c>
      <c r="F97" s="11">
        <v>51.291857167696698</v>
      </c>
    </row>
    <row r="98" spans="2:6" x14ac:dyDescent="0.3">
      <c r="B98" t="s">
        <v>305</v>
      </c>
      <c r="C98" t="s">
        <v>49</v>
      </c>
      <c r="D98" s="2">
        <v>1000</v>
      </c>
      <c r="E98" s="1">
        <v>19803.8</v>
      </c>
      <c r="F98" s="11">
        <v>486.32326683725216</v>
      </c>
    </row>
    <row r="99" spans="2:6" x14ac:dyDescent="0.3">
      <c r="B99" t="s">
        <v>306</v>
      </c>
      <c r="C99" t="s">
        <v>49</v>
      </c>
      <c r="D99">
        <v>47</v>
      </c>
      <c r="E99" s="1">
        <v>4137.8999999999996</v>
      </c>
      <c r="F99" s="11">
        <v>101.61469242498237</v>
      </c>
    </row>
    <row r="100" spans="2:6" x14ac:dyDescent="0.3">
      <c r="B100" t="s">
        <v>307</v>
      </c>
      <c r="C100" t="s">
        <v>49</v>
      </c>
      <c r="D100" s="2">
        <v>1000</v>
      </c>
      <c r="E100" s="1">
        <v>27418.07</v>
      </c>
      <c r="F100" s="11">
        <v>673.30741437362826</v>
      </c>
    </row>
    <row r="101" spans="2:6" x14ac:dyDescent="0.3">
      <c r="B101" t="s">
        <v>308</v>
      </c>
      <c r="C101" t="s">
        <v>49</v>
      </c>
      <c r="D101">
        <v>700</v>
      </c>
      <c r="E101" s="1">
        <v>12693.24</v>
      </c>
      <c r="F101" s="11">
        <v>311.70876011418432</v>
      </c>
    </row>
    <row r="102" spans="2:6" x14ac:dyDescent="0.3">
      <c r="B102" t="s">
        <v>309</v>
      </c>
      <c r="C102" t="s">
        <v>49</v>
      </c>
      <c r="D102">
        <v>700</v>
      </c>
      <c r="E102" s="1">
        <v>13198.62</v>
      </c>
      <c r="F102" s="11">
        <v>324.11941123135426</v>
      </c>
    </row>
    <row r="103" spans="2:6" x14ac:dyDescent="0.3">
      <c r="B103" t="s">
        <v>310</v>
      </c>
      <c r="C103" t="s">
        <v>49</v>
      </c>
      <c r="D103">
        <v>289</v>
      </c>
      <c r="E103" s="1">
        <v>5660.76</v>
      </c>
      <c r="F103" s="11">
        <v>139.01166927466667</v>
      </c>
    </row>
    <row r="104" spans="2:6" x14ac:dyDescent="0.3">
      <c r="B104" t="s">
        <v>311</v>
      </c>
      <c r="C104" t="s">
        <v>49</v>
      </c>
      <c r="D104" s="2">
        <v>1311</v>
      </c>
      <c r="E104" s="1">
        <v>39048.730000000003</v>
      </c>
      <c r="F104" s="11">
        <v>958.92232498034809</v>
      </c>
    </row>
    <row r="105" spans="2:6" x14ac:dyDescent="0.3">
      <c r="B105" t="s">
        <v>312</v>
      </c>
      <c r="C105" t="s">
        <v>49</v>
      </c>
      <c r="D105">
        <v>400</v>
      </c>
      <c r="E105" s="1">
        <v>10560.91</v>
      </c>
      <c r="F105" s="11">
        <v>259.34498692039938</v>
      </c>
    </row>
    <row r="106" spans="2:6" x14ac:dyDescent="0.3">
      <c r="B106" t="s">
        <v>313</v>
      </c>
      <c r="C106" t="s">
        <v>49</v>
      </c>
      <c r="D106">
        <v>100</v>
      </c>
      <c r="E106" s="1">
        <v>1991.29</v>
      </c>
      <c r="F106" s="11">
        <v>48.900244297576826</v>
      </c>
    </row>
    <row r="107" spans="2:6" x14ac:dyDescent="0.3">
      <c r="B107" t="s">
        <v>314</v>
      </c>
      <c r="C107" t="s">
        <v>49</v>
      </c>
      <c r="D107">
        <v>49</v>
      </c>
      <c r="E107" s="1">
        <v>1295.3499999999999</v>
      </c>
      <c r="F107" s="11">
        <v>31.809998267889728</v>
      </c>
    </row>
    <row r="108" spans="2:6" x14ac:dyDescent="0.3">
      <c r="B108" t="s">
        <v>315</v>
      </c>
      <c r="C108" t="s">
        <v>49</v>
      </c>
      <c r="D108" s="2">
        <v>2070</v>
      </c>
      <c r="E108" s="1">
        <v>257658.5</v>
      </c>
      <c r="F108" s="11">
        <v>6327.3373518408662</v>
      </c>
    </row>
    <row r="109" spans="2:6" x14ac:dyDescent="0.3">
      <c r="B109" t="s">
        <v>316</v>
      </c>
      <c r="C109" t="s">
        <v>49</v>
      </c>
      <c r="D109" s="2">
        <v>2070</v>
      </c>
      <c r="E109" s="1">
        <v>50448.07</v>
      </c>
      <c r="F109" s="11">
        <v>1238.8566945755047</v>
      </c>
    </row>
    <row r="110" spans="2:6" x14ac:dyDescent="0.3">
      <c r="B110" t="s">
        <v>317</v>
      </c>
      <c r="C110" t="s">
        <v>49</v>
      </c>
      <c r="D110">
        <v>533</v>
      </c>
      <c r="E110" s="1">
        <v>14435.17</v>
      </c>
      <c r="F110" s="11">
        <v>354.48545389021791</v>
      </c>
    </row>
    <row r="111" spans="2:6" x14ac:dyDescent="0.3">
      <c r="B111" s="7" t="s">
        <v>639</v>
      </c>
      <c r="C111" s="7"/>
      <c r="D111" s="8">
        <f t="shared" ref="D111:F111" si="0">SUM(D7:D110)</f>
        <v>116142</v>
      </c>
      <c r="E111" s="8">
        <f t="shared" si="0"/>
        <v>3048766.6300000013</v>
      </c>
      <c r="F111" s="8">
        <f t="shared" si="0"/>
        <v>74868.76999999999</v>
      </c>
    </row>
    <row r="113" spans="4:5" x14ac:dyDescent="0.3">
      <c r="D113">
        <v>116142</v>
      </c>
      <c r="E113" s="9">
        <f>E111-GL!D4</f>
        <v>0</v>
      </c>
    </row>
  </sheetData>
  <autoFilter ref="B6:E110" xr:uid="{F08378D0-0B3F-4AB7-975D-35E4701D8CB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C97-2D43-42E3-A10C-9815092DDDBC}">
  <dimension ref="B2:G302"/>
  <sheetViews>
    <sheetView workbookViewId="0">
      <pane xSplit="2" ySplit="5" topLeftCell="C278" activePane="bottomRight" state="frozen"/>
      <selection pane="topRight" activeCell="C1" sqref="C1"/>
      <selection pane="bottomLeft" activeCell="A6" sqref="A6"/>
      <selection pane="bottomRight" activeCell="G85" sqref="G85:G298"/>
    </sheetView>
  </sheetViews>
  <sheetFormatPr defaultRowHeight="14.4" x14ac:dyDescent="0.3"/>
  <cols>
    <col min="3" max="3" width="36.88671875" customWidth="1"/>
    <col min="5" max="5" width="14.21875" customWidth="1"/>
    <col min="6" max="6" width="24.44140625" customWidth="1"/>
    <col min="7" max="7" width="24.88671875" customWidth="1"/>
  </cols>
  <sheetData>
    <row r="2" spans="2:7" x14ac:dyDescent="0.3">
      <c r="B2" t="s">
        <v>640</v>
      </c>
    </row>
    <row r="3" spans="2:7" x14ac:dyDescent="0.3">
      <c r="B3" t="s">
        <v>643</v>
      </c>
    </row>
    <row r="5" spans="2:7" x14ac:dyDescent="0.3">
      <c r="B5" t="s">
        <v>0</v>
      </c>
      <c r="C5" t="s">
        <v>1</v>
      </c>
      <c r="D5" t="s">
        <v>3</v>
      </c>
      <c r="E5" t="s">
        <v>2</v>
      </c>
      <c r="F5" t="s">
        <v>638</v>
      </c>
      <c r="G5" t="s">
        <v>637</v>
      </c>
    </row>
    <row r="6" spans="2:7" x14ac:dyDescent="0.3">
      <c r="B6">
        <v>100010</v>
      </c>
      <c r="C6" t="s">
        <v>318</v>
      </c>
      <c r="D6" t="s">
        <v>49</v>
      </c>
      <c r="E6">
        <v>1</v>
      </c>
      <c r="F6" s="1">
        <v>10245.85</v>
      </c>
      <c r="G6" s="11">
        <f>F6/GL!$F$5</f>
        <v>142.46953731670922</v>
      </c>
    </row>
    <row r="7" spans="2:7" x14ac:dyDescent="0.3">
      <c r="B7">
        <v>100016</v>
      </c>
      <c r="C7" t="s">
        <v>319</v>
      </c>
      <c r="D7" t="s">
        <v>49</v>
      </c>
      <c r="E7">
        <v>1</v>
      </c>
      <c r="F7" s="1">
        <v>304058.43</v>
      </c>
      <c r="G7" s="11">
        <f>F7/GL!$F$5</f>
        <v>4227.9619396482494</v>
      </c>
    </row>
    <row r="8" spans="2:7" x14ac:dyDescent="0.3">
      <c r="B8">
        <v>100017</v>
      </c>
      <c r="C8" t="s">
        <v>320</v>
      </c>
      <c r="D8" t="s">
        <v>49</v>
      </c>
      <c r="E8">
        <v>2</v>
      </c>
      <c r="F8" s="1">
        <v>1185.44</v>
      </c>
      <c r="G8" s="11">
        <f>F8/GL!$F$5</f>
        <v>16.483658097348659</v>
      </c>
    </row>
    <row r="9" spans="2:7" x14ac:dyDescent="0.3">
      <c r="B9">
        <v>100018</v>
      </c>
      <c r="C9" t="s">
        <v>321</v>
      </c>
      <c r="D9" t="s">
        <v>49</v>
      </c>
      <c r="E9">
        <v>2</v>
      </c>
      <c r="F9" s="1">
        <v>7107.36</v>
      </c>
      <c r="G9" s="11">
        <f>F9/GL!$F$5</f>
        <v>98.828529672334298</v>
      </c>
    </row>
    <row r="10" spans="2:7" x14ac:dyDescent="0.3">
      <c r="B10">
        <v>100026</v>
      </c>
      <c r="C10" t="s">
        <v>322</v>
      </c>
      <c r="D10" t="s">
        <v>49</v>
      </c>
      <c r="E10">
        <v>1</v>
      </c>
      <c r="F10" s="1">
        <v>30743.02</v>
      </c>
      <c r="G10" s="11">
        <f>F10/GL!$F$5</f>
        <v>427.48467283030084</v>
      </c>
    </row>
    <row r="11" spans="2:7" x14ac:dyDescent="0.3">
      <c r="B11">
        <v>100027</v>
      </c>
      <c r="C11" t="s">
        <v>323</v>
      </c>
      <c r="D11" t="s">
        <v>49</v>
      </c>
      <c r="E11">
        <v>1</v>
      </c>
      <c r="F11" s="1">
        <v>57040.06</v>
      </c>
      <c r="G11" s="11">
        <f>F11/GL!$F$5</f>
        <v>793.14756283932832</v>
      </c>
    </row>
    <row r="12" spans="2:7" x14ac:dyDescent="0.3">
      <c r="B12">
        <v>100028</v>
      </c>
      <c r="C12" t="s">
        <v>324</v>
      </c>
      <c r="D12" t="s">
        <v>49</v>
      </c>
      <c r="E12">
        <v>1</v>
      </c>
      <c r="F12" s="1">
        <v>1560</v>
      </c>
      <c r="G12" s="11">
        <f>F12/GL!$F$5</f>
        <v>21.69195120112693</v>
      </c>
    </row>
    <row r="13" spans="2:7" x14ac:dyDescent="0.3">
      <c r="B13">
        <v>100029</v>
      </c>
      <c r="C13" t="s">
        <v>325</v>
      </c>
      <c r="D13" t="s">
        <v>49</v>
      </c>
      <c r="E13">
        <v>1</v>
      </c>
      <c r="F13" s="1">
        <v>15600</v>
      </c>
      <c r="G13" s="11">
        <f>F13/GL!$F$5</f>
        <v>216.91951201126932</v>
      </c>
    </row>
    <row r="14" spans="2:7" x14ac:dyDescent="0.3">
      <c r="B14">
        <v>100030</v>
      </c>
      <c r="C14" t="s">
        <v>326</v>
      </c>
      <c r="D14" t="s">
        <v>49</v>
      </c>
      <c r="E14">
        <v>1</v>
      </c>
      <c r="F14" s="1">
        <v>7800</v>
      </c>
      <c r="G14" s="11">
        <f>F14/GL!$F$5</f>
        <v>108.45975600563466</v>
      </c>
    </row>
    <row r="15" spans="2:7" x14ac:dyDescent="0.3">
      <c r="B15">
        <v>100031</v>
      </c>
      <c r="C15" t="s">
        <v>327</v>
      </c>
      <c r="D15" t="s">
        <v>49</v>
      </c>
      <c r="E15">
        <v>10</v>
      </c>
      <c r="F15" s="1">
        <v>7800</v>
      </c>
      <c r="G15" s="11">
        <f>F15/GL!$F$5</f>
        <v>108.45975600563466</v>
      </c>
    </row>
    <row r="16" spans="2:7" x14ac:dyDescent="0.3">
      <c r="B16">
        <v>100032</v>
      </c>
      <c r="C16" t="s">
        <v>328</v>
      </c>
      <c r="D16" t="s">
        <v>49</v>
      </c>
      <c r="E16">
        <v>20</v>
      </c>
      <c r="F16" s="1">
        <v>10920</v>
      </c>
      <c r="G16" s="11">
        <f>F16/GL!$F$5</f>
        <v>151.84365840788851</v>
      </c>
    </row>
    <row r="17" spans="2:7" x14ac:dyDescent="0.3">
      <c r="B17">
        <v>100033</v>
      </c>
      <c r="C17" t="s">
        <v>329</v>
      </c>
      <c r="D17" t="s">
        <v>49</v>
      </c>
      <c r="E17">
        <v>10</v>
      </c>
      <c r="F17" s="1">
        <v>11700</v>
      </c>
      <c r="G17" s="11">
        <f>F17/GL!$F$5</f>
        <v>162.68963400845197</v>
      </c>
    </row>
    <row r="18" spans="2:7" x14ac:dyDescent="0.3">
      <c r="B18">
        <v>100034</v>
      </c>
      <c r="C18" t="s">
        <v>330</v>
      </c>
      <c r="D18" t="s">
        <v>49</v>
      </c>
      <c r="E18">
        <v>10</v>
      </c>
      <c r="F18" s="1">
        <v>11700</v>
      </c>
      <c r="G18" s="11">
        <f>F18/GL!$F$5</f>
        <v>162.68963400845197</v>
      </c>
    </row>
    <row r="19" spans="2:7" x14ac:dyDescent="0.3">
      <c r="B19">
        <v>100035</v>
      </c>
      <c r="C19" t="s">
        <v>331</v>
      </c>
      <c r="D19" t="s">
        <v>49</v>
      </c>
      <c r="E19">
        <v>12</v>
      </c>
      <c r="F19" s="1">
        <v>5616</v>
      </c>
      <c r="G19" s="11">
        <f>F19/GL!$F$5</f>
        <v>78.091024324056946</v>
      </c>
    </row>
    <row r="20" spans="2:7" x14ac:dyDescent="0.3">
      <c r="B20">
        <v>100036</v>
      </c>
      <c r="C20" t="s">
        <v>332</v>
      </c>
      <c r="D20" t="s">
        <v>49</v>
      </c>
      <c r="E20">
        <v>4</v>
      </c>
      <c r="F20" s="1">
        <v>3120</v>
      </c>
      <c r="G20" s="11">
        <f>F20/GL!$F$5</f>
        <v>43.38390240225386</v>
      </c>
    </row>
    <row r="21" spans="2:7" x14ac:dyDescent="0.3">
      <c r="B21">
        <v>100037</v>
      </c>
      <c r="C21" t="s">
        <v>333</v>
      </c>
      <c r="D21" t="s">
        <v>49</v>
      </c>
      <c r="E21">
        <v>4</v>
      </c>
      <c r="F21" s="1">
        <v>3744</v>
      </c>
      <c r="G21" s="11">
        <f>F21/GL!$F$5</f>
        <v>52.060682882704633</v>
      </c>
    </row>
    <row r="22" spans="2:7" x14ac:dyDescent="0.3">
      <c r="B22">
        <v>100038</v>
      </c>
      <c r="C22" t="s">
        <v>334</v>
      </c>
      <c r="D22" t="s">
        <v>49</v>
      </c>
      <c r="E22">
        <v>10</v>
      </c>
      <c r="F22" s="1">
        <v>7800</v>
      </c>
      <c r="G22" s="11">
        <f>F22/GL!$F$5</f>
        <v>108.45975600563466</v>
      </c>
    </row>
    <row r="23" spans="2:7" x14ac:dyDescent="0.3">
      <c r="B23">
        <v>100039</v>
      </c>
      <c r="C23" t="s">
        <v>335</v>
      </c>
      <c r="D23" t="s">
        <v>49</v>
      </c>
      <c r="E23">
        <v>10</v>
      </c>
      <c r="F23" s="1">
        <v>6240</v>
      </c>
      <c r="G23" s="11">
        <f>F23/GL!$F$5</f>
        <v>86.767804804507719</v>
      </c>
    </row>
    <row r="24" spans="2:7" x14ac:dyDescent="0.3">
      <c r="B24">
        <v>100040</v>
      </c>
      <c r="C24" t="s">
        <v>336</v>
      </c>
      <c r="D24" t="s">
        <v>49</v>
      </c>
      <c r="E24">
        <v>10</v>
      </c>
      <c r="F24" s="1">
        <v>6240</v>
      </c>
      <c r="G24" s="11">
        <f>F24/GL!$F$5</f>
        <v>86.767804804507719</v>
      </c>
    </row>
    <row r="25" spans="2:7" x14ac:dyDescent="0.3">
      <c r="B25">
        <v>100041</v>
      </c>
      <c r="C25" t="s">
        <v>337</v>
      </c>
      <c r="D25" t="s">
        <v>49</v>
      </c>
      <c r="E25">
        <v>1</v>
      </c>
      <c r="F25">
        <v>780</v>
      </c>
      <c r="G25" s="11">
        <f>F25/GL!$F$5</f>
        <v>10.845975600563465</v>
      </c>
    </row>
    <row r="26" spans="2:7" x14ac:dyDescent="0.3">
      <c r="B26">
        <v>100042</v>
      </c>
      <c r="C26" t="s">
        <v>338</v>
      </c>
      <c r="D26" t="s">
        <v>49</v>
      </c>
      <c r="E26">
        <v>15</v>
      </c>
      <c r="F26" s="1">
        <v>4680</v>
      </c>
      <c r="G26" s="11">
        <f>F26/GL!$F$5</f>
        <v>65.075853603380793</v>
      </c>
    </row>
    <row r="27" spans="2:7" x14ac:dyDescent="0.3">
      <c r="B27">
        <v>100043</v>
      </c>
      <c r="C27" t="s">
        <v>339</v>
      </c>
      <c r="D27" t="s">
        <v>49</v>
      </c>
      <c r="E27">
        <v>5</v>
      </c>
      <c r="F27" s="1">
        <v>1170</v>
      </c>
      <c r="G27" s="11">
        <f>F27/GL!$F$5</f>
        <v>16.268963400845198</v>
      </c>
    </row>
    <row r="28" spans="2:7" x14ac:dyDescent="0.3">
      <c r="B28">
        <v>100044</v>
      </c>
      <c r="C28" t="s">
        <v>340</v>
      </c>
      <c r="D28" t="s">
        <v>49</v>
      </c>
      <c r="E28">
        <v>10</v>
      </c>
      <c r="F28" s="1">
        <v>3120</v>
      </c>
      <c r="G28" s="11">
        <f>F28/GL!$F$5</f>
        <v>43.38390240225386</v>
      </c>
    </row>
    <row r="29" spans="2:7" x14ac:dyDescent="0.3">
      <c r="B29">
        <v>100045</v>
      </c>
      <c r="C29" t="s">
        <v>341</v>
      </c>
      <c r="D29" t="s">
        <v>49</v>
      </c>
      <c r="E29">
        <v>3</v>
      </c>
      <c r="F29">
        <v>468</v>
      </c>
      <c r="G29" s="11">
        <f>F29/GL!$F$5</f>
        <v>6.5075853603380791</v>
      </c>
    </row>
    <row r="30" spans="2:7" x14ac:dyDescent="0.3">
      <c r="B30">
        <v>100048</v>
      </c>
      <c r="C30" t="s">
        <v>342</v>
      </c>
      <c r="D30" t="s">
        <v>49</v>
      </c>
      <c r="E30">
        <v>19</v>
      </c>
      <c r="F30" s="1">
        <v>66690</v>
      </c>
      <c r="G30" s="11">
        <f>F30/GL!$F$5</f>
        <v>927.33091384817635</v>
      </c>
    </row>
    <row r="31" spans="2:7" x14ac:dyDescent="0.3">
      <c r="B31">
        <v>100049</v>
      </c>
      <c r="C31" t="s">
        <v>343</v>
      </c>
      <c r="D31" t="s">
        <v>49</v>
      </c>
      <c r="E31">
        <v>17</v>
      </c>
      <c r="F31" s="1">
        <v>2652</v>
      </c>
      <c r="G31" s="11">
        <f>F31/GL!$F$5</f>
        <v>36.876317041915783</v>
      </c>
    </row>
    <row r="32" spans="2:7" x14ac:dyDescent="0.3">
      <c r="B32">
        <v>100050</v>
      </c>
      <c r="C32" t="s">
        <v>344</v>
      </c>
      <c r="D32" t="s">
        <v>49</v>
      </c>
      <c r="E32">
        <v>20</v>
      </c>
      <c r="F32" s="1">
        <v>1560</v>
      </c>
      <c r="G32" s="11">
        <f>F32/GL!$F$5</f>
        <v>21.69195120112693</v>
      </c>
    </row>
    <row r="33" spans="2:7" x14ac:dyDescent="0.3">
      <c r="B33">
        <v>100051</v>
      </c>
      <c r="C33" t="s">
        <v>345</v>
      </c>
      <c r="D33" t="s">
        <v>49</v>
      </c>
      <c r="E33">
        <v>39</v>
      </c>
      <c r="F33" s="1">
        <v>6084</v>
      </c>
      <c r="G33" s="11">
        <f>F33/GL!$F$5</f>
        <v>84.598609684395029</v>
      </c>
    </row>
    <row r="34" spans="2:7" x14ac:dyDescent="0.3">
      <c r="B34">
        <v>100052</v>
      </c>
      <c r="C34" t="s">
        <v>346</v>
      </c>
      <c r="D34" t="s">
        <v>49</v>
      </c>
      <c r="E34">
        <v>28</v>
      </c>
      <c r="F34" s="1">
        <v>65520</v>
      </c>
      <c r="G34" s="11">
        <f>F34/GL!$F$5</f>
        <v>911.06195044733113</v>
      </c>
    </row>
    <row r="35" spans="2:7" x14ac:dyDescent="0.3">
      <c r="B35">
        <v>100053</v>
      </c>
      <c r="C35" t="s">
        <v>347</v>
      </c>
      <c r="D35" t="s">
        <v>49</v>
      </c>
      <c r="E35">
        <v>28</v>
      </c>
      <c r="F35" s="1">
        <v>13104</v>
      </c>
      <c r="G35" s="11">
        <f>F35/GL!$F$5</f>
        <v>182.21239008946623</v>
      </c>
    </row>
    <row r="36" spans="2:7" x14ac:dyDescent="0.3">
      <c r="B36">
        <v>100054</v>
      </c>
      <c r="C36" t="s">
        <v>348</v>
      </c>
      <c r="D36" t="s">
        <v>49</v>
      </c>
      <c r="E36">
        <v>24</v>
      </c>
      <c r="F36" s="1">
        <v>3744</v>
      </c>
      <c r="G36" s="11">
        <f>F36/GL!$F$5</f>
        <v>52.060682882704633</v>
      </c>
    </row>
    <row r="37" spans="2:7" x14ac:dyDescent="0.3">
      <c r="B37">
        <v>100055</v>
      </c>
      <c r="C37" t="s">
        <v>349</v>
      </c>
      <c r="D37" t="s">
        <v>49</v>
      </c>
      <c r="E37">
        <v>24</v>
      </c>
      <c r="F37" s="1">
        <v>1872</v>
      </c>
      <c r="G37" s="11">
        <f>F37/GL!$F$5</f>
        <v>26.030341441352316</v>
      </c>
    </row>
    <row r="38" spans="2:7" x14ac:dyDescent="0.3">
      <c r="B38">
        <v>100056</v>
      </c>
      <c r="C38" t="s">
        <v>350</v>
      </c>
      <c r="D38" t="s">
        <v>49</v>
      </c>
      <c r="E38">
        <v>48</v>
      </c>
      <c r="F38" s="1">
        <v>7488</v>
      </c>
      <c r="G38" s="11">
        <f>F38/GL!$F$5</f>
        <v>104.12136576540927</v>
      </c>
    </row>
    <row r="39" spans="2:7" x14ac:dyDescent="0.3">
      <c r="B39">
        <v>100057</v>
      </c>
      <c r="C39" t="s">
        <v>351</v>
      </c>
      <c r="D39" t="s">
        <v>49</v>
      </c>
      <c r="E39">
        <v>65</v>
      </c>
      <c r="F39" s="1">
        <v>78078</v>
      </c>
      <c r="G39" s="11">
        <f>F39/GL!$F$5</f>
        <v>1085.6821576164029</v>
      </c>
    </row>
    <row r="40" spans="2:7" x14ac:dyDescent="0.3">
      <c r="B40">
        <v>100058</v>
      </c>
      <c r="C40" t="s">
        <v>352</v>
      </c>
      <c r="D40" t="s">
        <v>49</v>
      </c>
      <c r="E40">
        <v>1</v>
      </c>
      <c r="F40" s="1">
        <v>3120</v>
      </c>
      <c r="G40" s="11">
        <f>F40/GL!$F$5</f>
        <v>43.38390240225386</v>
      </c>
    </row>
    <row r="41" spans="2:7" x14ac:dyDescent="0.3">
      <c r="B41">
        <v>100059</v>
      </c>
      <c r="C41" t="s">
        <v>353</v>
      </c>
      <c r="D41" t="s">
        <v>49</v>
      </c>
      <c r="E41">
        <v>30</v>
      </c>
      <c r="F41" s="1">
        <v>4680</v>
      </c>
      <c r="G41" s="11">
        <f>F41/GL!$F$5</f>
        <v>65.075853603380793</v>
      </c>
    </row>
    <row r="42" spans="2:7" x14ac:dyDescent="0.3">
      <c r="B42">
        <v>100060</v>
      </c>
      <c r="C42" t="s">
        <v>354</v>
      </c>
      <c r="D42" t="s">
        <v>49</v>
      </c>
      <c r="E42">
        <v>2</v>
      </c>
      <c r="F42" s="1">
        <v>27300</v>
      </c>
      <c r="G42" s="11">
        <f>F42/GL!$F$5</f>
        <v>379.60914601972127</v>
      </c>
    </row>
    <row r="43" spans="2:7" x14ac:dyDescent="0.3">
      <c r="B43">
        <v>100061</v>
      </c>
      <c r="C43" t="s">
        <v>355</v>
      </c>
      <c r="D43" t="s">
        <v>49</v>
      </c>
      <c r="E43">
        <v>2</v>
      </c>
      <c r="F43" s="1">
        <v>21840</v>
      </c>
      <c r="G43" s="11">
        <f>F43/GL!$F$5</f>
        <v>303.68731681577702</v>
      </c>
    </row>
    <row r="44" spans="2:7" x14ac:dyDescent="0.3">
      <c r="B44">
        <v>100062</v>
      </c>
      <c r="C44" t="s">
        <v>356</v>
      </c>
      <c r="D44" t="s">
        <v>49</v>
      </c>
      <c r="E44">
        <v>30</v>
      </c>
      <c r="F44" s="1">
        <v>4680</v>
      </c>
      <c r="G44" s="11">
        <f>F44/GL!$F$5</f>
        <v>65.075853603380793</v>
      </c>
    </row>
    <row r="45" spans="2:7" x14ac:dyDescent="0.3">
      <c r="B45">
        <v>100068</v>
      </c>
      <c r="C45" t="s">
        <v>357</v>
      </c>
      <c r="D45" t="s">
        <v>49</v>
      </c>
      <c r="E45">
        <v>24</v>
      </c>
      <c r="F45" s="1">
        <v>30888</v>
      </c>
      <c r="G45" s="11">
        <f>F45/GL!$F$5</f>
        <v>429.50063378231323</v>
      </c>
    </row>
    <row r="46" spans="2:7" x14ac:dyDescent="0.3">
      <c r="B46">
        <v>100070</v>
      </c>
      <c r="C46" t="s">
        <v>358</v>
      </c>
      <c r="D46" t="s">
        <v>49</v>
      </c>
      <c r="E46">
        <v>2</v>
      </c>
      <c r="F46" s="1">
        <v>343200</v>
      </c>
      <c r="G46" s="11">
        <f>F46/GL!$F$5</f>
        <v>4772.2292642479251</v>
      </c>
    </row>
    <row r="47" spans="2:7" x14ac:dyDescent="0.3">
      <c r="B47">
        <v>100071</v>
      </c>
      <c r="C47" t="s">
        <v>359</v>
      </c>
      <c r="D47" t="s">
        <v>49</v>
      </c>
      <c r="E47">
        <v>1</v>
      </c>
      <c r="F47" s="1">
        <v>23400</v>
      </c>
      <c r="G47" s="11">
        <f>F47/GL!$F$5</f>
        <v>325.37926801690395</v>
      </c>
    </row>
    <row r="48" spans="2:7" x14ac:dyDescent="0.3">
      <c r="B48">
        <v>100072</v>
      </c>
      <c r="C48" t="s">
        <v>360</v>
      </c>
      <c r="D48" t="s">
        <v>49</v>
      </c>
      <c r="E48">
        <v>2</v>
      </c>
      <c r="F48" s="1">
        <v>37440</v>
      </c>
      <c r="G48" s="11">
        <f>F48/GL!$F$5</f>
        <v>520.60682882704634</v>
      </c>
    </row>
    <row r="49" spans="2:7" x14ac:dyDescent="0.3">
      <c r="B49">
        <v>100073</v>
      </c>
      <c r="C49" t="s">
        <v>361</v>
      </c>
      <c r="D49" t="s">
        <v>49</v>
      </c>
      <c r="E49">
        <v>1</v>
      </c>
      <c r="F49">
        <v>936</v>
      </c>
      <c r="G49" s="11">
        <f>F49/GL!$F$5</f>
        <v>13.015170720676158</v>
      </c>
    </row>
    <row r="50" spans="2:7" x14ac:dyDescent="0.3">
      <c r="B50">
        <v>100074</v>
      </c>
      <c r="C50" t="s">
        <v>362</v>
      </c>
      <c r="D50" t="s">
        <v>49</v>
      </c>
      <c r="E50">
        <v>1</v>
      </c>
      <c r="F50" s="1">
        <v>18720</v>
      </c>
      <c r="G50" s="11">
        <f>F50/GL!$F$5</f>
        <v>260.30341441352317</v>
      </c>
    </row>
    <row r="51" spans="2:7" x14ac:dyDescent="0.3">
      <c r="B51">
        <v>100075</v>
      </c>
      <c r="C51" t="s">
        <v>363</v>
      </c>
      <c r="D51" t="s">
        <v>49</v>
      </c>
      <c r="E51">
        <v>1</v>
      </c>
      <c r="F51" s="1">
        <v>1716</v>
      </c>
      <c r="G51" s="11">
        <f>F51/GL!$F$5</f>
        <v>23.861146321239623</v>
      </c>
    </row>
    <row r="52" spans="2:7" x14ac:dyDescent="0.3">
      <c r="B52">
        <v>100076</v>
      </c>
      <c r="C52" t="s">
        <v>364</v>
      </c>
      <c r="D52" t="s">
        <v>49</v>
      </c>
      <c r="E52">
        <v>8</v>
      </c>
      <c r="F52" s="1">
        <v>118560</v>
      </c>
      <c r="G52" s="11">
        <f>F52/GL!$F$5</f>
        <v>1648.5882912856468</v>
      </c>
    </row>
    <row r="53" spans="2:7" x14ac:dyDescent="0.3">
      <c r="B53">
        <v>100077</v>
      </c>
      <c r="C53" t="s">
        <v>365</v>
      </c>
      <c r="D53" t="s">
        <v>49</v>
      </c>
      <c r="E53">
        <v>1</v>
      </c>
      <c r="F53" s="1">
        <v>1950</v>
      </c>
      <c r="G53" s="11">
        <f>F53/GL!$F$5</f>
        <v>27.114939001408665</v>
      </c>
    </row>
    <row r="54" spans="2:7" x14ac:dyDescent="0.3">
      <c r="B54">
        <v>100078</v>
      </c>
      <c r="C54" t="s">
        <v>366</v>
      </c>
      <c r="D54" t="s">
        <v>49</v>
      </c>
      <c r="E54">
        <v>9</v>
      </c>
      <c r="F54" s="1">
        <v>10530</v>
      </c>
      <c r="G54" s="11">
        <f>F54/GL!$F$5</f>
        <v>146.42067060760678</v>
      </c>
    </row>
    <row r="55" spans="2:7" x14ac:dyDescent="0.3">
      <c r="B55">
        <v>100084</v>
      </c>
      <c r="C55" t="s">
        <v>367</v>
      </c>
      <c r="D55" t="s">
        <v>49</v>
      </c>
      <c r="E55">
        <v>2</v>
      </c>
      <c r="F55" s="1">
        <v>5899.92</v>
      </c>
      <c r="G55" s="11">
        <f>F55/GL!$F$5</f>
        <v>82.038959442662048</v>
      </c>
    </row>
    <row r="56" spans="2:7" x14ac:dyDescent="0.3">
      <c r="B56">
        <v>100087</v>
      </c>
      <c r="C56" t="s">
        <v>368</v>
      </c>
      <c r="D56" t="s">
        <v>49</v>
      </c>
      <c r="E56">
        <v>3</v>
      </c>
      <c r="F56" s="1">
        <v>25758.720000000001</v>
      </c>
      <c r="G56" s="11">
        <f>F56/GL!$F$5</f>
        <v>358.1774982330079</v>
      </c>
    </row>
    <row r="57" spans="2:7" x14ac:dyDescent="0.3">
      <c r="B57">
        <v>100089</v>
      </c>
      <c r="C57" t="s">
        <v>369</v>
      </c>
      <c r="D57" t="s">
        <v>49</v>
      </c>
      <c r="E57">
        <v>2</v>
      </c>
      <c r="F57" s="1">
        <v>2237.04</v>
      </c>
      <c r="G57" s="11">
        <f>F57/GL!$F$5</f>
        <v>31.106258022416018</v>
      </c>
    </row>
    <row r="58" spans="2:7" x14ac:dyDescent="0.3">
      <c r="B58">
        <v>100091</v>
      </c>
      <c r="C58" t="s">
        <v>370</v>
      </c>
      <c r="D58" t="s">
        <v>49</v>
      </c>
      <c r="E58">
        <v>6</v>
      </c>
      <c r="F58" s="1">
        <v>4956.12</v>
      </c>
      <c r="G58" s="11">
        <f>F58/GL!$F$5</f>
        <v>68.915328965980265</v>
      </c>
    </row>
    <row r="59" spans="2:7" x14ac:dyDescent="0.3">
      <c r="B59">
        <v>100092</v>
      </c>
      <c r="C59" t="s">
        <v>371</v>
      </c>
      <c r="D59" t="s">
        <v>49</v>
      </c>
      <c r="E59">
        <v>1</v>
      </c>
      <c r="F59" s="1">
        <v>9833.11</v>
      </c>
      <c r="G59" s="11">
        <f>F59/GL!$F$5</f>
        <v>136.73034761238029</v>
      </c>
    </row>
    <row r="60" spans="2:7" x14ac:dyDescent="0.3">
      <c r="B60">
        <v>100093</v>
      </c>
      <c r="C60" t="s">
        <v>372</v>
      </c>
      <c r="D60" t="s">
        <v>49</v>
      </c>
      <c r="E60">
        <v>3</v>
      </c>
      <c r="F60" s="1">
        <v>32629.82</v>
      </c>
      <c r="G60" s="11">
        <f>F60/GL!$F$5</f>
        <v>453.72080970612535</v>
      </c>
    </row>
    <row r="61" spans="2:7" x14ac:dyDescent="0.3">
      <c r="B61">
        <v>100095</v>
      </c>
      <c r="C61" t="s">
        <v>373</v>
      </c>
      <c r="D61" t="s">
        <v>49</v>
      </c>
      <c r="E61">
        <v>4</v>
      </c>
      <c r="F61" s="1">
        <v>27393.599999999999</v>
      </c>
      <c r="G61" s="11">
        <f>F61/GL!$F$5</f>
        <v>380.91066309178888</v>
      </c>
    </row>
    <row r="62" spans="2:7" x14ac:dyDescent="0.3">
      <c r="B62">
        <v>100096</v>
      </c>
      <c r="C62" t="s">
        <v>374</v>
      </c>
      <c r="D62" t="s">
        <v>49</v>
      </c>
      <c r="E62">
        <v>1</v>
      </c>
      <c r="F62" s="1">
        <v>4034.94</v>
      </c>
      <c r="G62" s="11">
        <f>F62/GL!$F$5</f>
        <v>56.106231781714811</v>
      </c>
    </row>
    <row r="63" spans="2:7" x14ac:dyDescent="0.3">
      <c r="B63">
        <v>100097</v>
      </c>
      <c r="C63" t="s">
        <v>375</v>
      </c>
      <c r="D63" t="s">
        <v>49</v>
      </c>
      <c r="E63">
        <v>2</v>
      </c>
      <c r="F63" s="1">
        <v>10288.200000000001</v>
      </c>
      <c r="G63" s="11">
        <f>F63/GL!$F$5</f>
        <v>143.05841817143212</v>
      </c>
    </row>
    <row r="64" spans="2:7" x14ac:dyDescent="0.3">
      <c r="B64">
        <v>100098</v>
      </c>
      <c r="C64" t="s">
        <v>376</v>
      </c>
      <c r="D64" t="s">
        <v>49</v>
      </c>
      <c r="E64">
        <v>1</v>
      </c>
      <c r="F64" s="1">
        <v>5383.56</v>
      </c>
      <c r="G64" s="11">
        <f>F64/GL!$F$5</f>
        <v>74.858923595089038</v>
      </c>
    </row>
    <row r="65" spans="2:7" x14ac:dyDescent="0.3">
      <c r="B65">
        <v>100099</v>
      </c>
      <c r="C65" t="s">
        <v>377</v>
      </c>
      <c r="D65" t="s">
        <v>49</v>
      </c>
      <c r="E65">
        <v>1</v>
      </c>
      <c r="F65" s="1">
        <v>5024.76</v>
      </c>
      <c r="G65" s="11">
        <f>F65/GL!$F$5</f>
        <v>69.869774818829853</v>
      </c>
    </row>
    <row r="66" spans="2:7" x14ac:dyDescent="0.3">
      <c r="B66">
        <v>100103</v>
      </c>
      <c r="C66" t="s">
        <v>378</v>
      </c>
      <c r="D66" t="s">
        <v>49</v>
      </c>
      <c r="E66">
        <v>3</v>
      </c>
      <c r="F66" s="1">
        <v>28076.3</v>
      </c>
      <c r="G66" s="11">
        <f>F66/GL!$F$5</f>
        <v>390.40367276166671</v>
      </c>
    </row>
    <row r="67" spans="2:7" x14ac:dyDescent="0.3">
      <c r="B67">
        <v>100109</v>
      </c>
      <c r="C67" t="s">
        <v>379</v>
      </c>
      <c r="D67" t="s">
        <v>49</v>
      </c>
      <c r="E67">
        <v>3</v>
      </c>
      <c r="F67" s="1">
        <v>3872.7</v>
      </c>
      <c r="G67" s="11">
        <f>F67/GL!$F$5</f>
        <v>53.850268856797605</v>
      </c>
    </row>
    <row r="68" spans="2:7" x14ac:dyDescent="0.3">
      <c r="B68">
        <v>100110</v>
      </c>
      <c r="C68" t="s">
        <v>380</v>
      </c>
      <c r="D68" t="s">
        <v>49</v>
      </c>
      <c r="E68">
        <v>1</v>
      </c>
      <c r="F68" s="1">
        <v>1340.04</v>
      </c>
      <c r="G68" s="11">
        <f>F68/GL!$F$5</f>
        <v>18.633386081768034</v>
      </c>
    </row>
    <row r="69" spans="2:7" x14ac:dyDescent="0.3">
      <c r="B69">
        <v>100111</v>
      </c>
      <c r="C69" t="s">
        <v>381</v>
      </c>
      <c r="D69" t="s">
        <v>49</v>
      </c>
      <c r="E69">
        <v>3</v>
      </c>
      <c r="F69" s="1">
        <v>2712.06</v>
      </c>
      <c r="G69" s="11">
        <f>F69/GL!$F$5</f>
        <v>37.711457163159167</v>
      </c>
    </row>
    <row r="70" spans="2:7" x14ac:dyDescent="0.3">
      <c r="B70">
        <v>100112</v>
      </c>
      <c r="C70" t="s">
        <v>382</v>
      </c>
      <c r="D70" t="s">
        <v>49</v>
      </c>
      <c r="E70">
        <v>1</v>
      </c>
      <c r="F70" s="1">
        <v>8907.6</v>
      </c>
      <c r="G70" s="11">
        <f>F70/GL!$F$5</f>
        <v>123.86104135843478</v>
      </c>
    </row>
    <row r="71" spans="2:7" x14ac:dyDescent="0.3">
      <c r="B71">
        <v>100114</v>
      </c>
      <c r="C71" t="s">
        <v>383</v>
      </c>
      <c r="D71" t="s">
        <v>49</v>
      </c>
      <c r="E71">
        <v>1</v>
      </c>
      <c r="F71">
        <v>963.3</v>
      </c>
      <c r="G71" s="11">
        <f>F71/GL!$F$5</f>
        <v>13.394779866695879</v>
      </c>
    </row>
    <row r="72" spans="2:7" x14ac:dyDescent="0.3">
      <c r="B72">
        <v>100115</v>
      </c>
      <c r="C72" t="s">
        <v>384</v>
      </c>
      <c r="D72" t="s">
        <v>49</v>
      </c>
      <c r="E72">
        <v>1</v>
      </c>
      <c r="F72" s="1">
        <v>231348</v>
      </c>
      <c r="G72" s="11">
        <f>F72/GL!$F$5</f>
        <v>3216.916363127124</v>
      </c>
    </row>
    <row r="73" spans="2:7" x14ac:dyDescent="0.3">
      <c r="B73">
        <v>100116</v>
      </c>
      <c r="C73" t="s">
        <v>385</v>
      </c>
      <c r="D73" t="s">
        <v>49</v>
      </c>
      <c r="E73">
        <v>1</v>
      </c>
      <c r="F73">
        <v>65.52</v>
      </c>
      <c r="G73" s="11">
        <f>F73/GL!$F$5</f>
        <v>0.91106195044733107</v>
      </c>
    </row>
    <row r="74" spans="2:7" x14ac:dyDescent="0.3">
      <c r="B74">
        <v>100118</v>
      </c>
      <c r="C74" t="s">
        <v>386</v>
      </c>
      <c r="D74" t="s">
        <v>49</v>
      </c>
      <c r="E74">
        <v>1</v>
      </c>
      <c r="F74">
        <v>110.76</v>
      </c>
      <c r="G74" s="11">
        <f>F74/GL!$F$5</f>
        <v>1.5401285352800123</v>
      </c>
    </row>
    <row r="75" spans="2:7" x14ac:dyDescent="0.3">
      <c r="B75">
        <v>100119</v>
      </c>
      <c r="C75" t="s">
        <v>387</v>
      </c>
      <c r="D75" t="s">
        <v>49</v>
      </c>
      <c r="E75">
        <v>2</v>
      </c>
      <c r="F75" s="1">
        <v>15430.56</v>
      </c>
      <c r="G75" s="11">
        <f>F75/GL!$F$5</f>
        <v>214.56343238850076</v>
      </c>
    </row>
    <row r="76" spans="2:7" x14ac:dyDescent="0.3">
      <c r="B76">
        <v>100120</v>
      </c>
      <c r="C76" t="s">
        <v>388</v>
      </c>
      <c r="D76" t="s">
        <v>49</v>
      </c>
      <c r="E76">
        <v>1</v>
      </c>
      <c r="F76" s="1">
        <v>12948</v>
      </c>
      <c r="G76" s="11">
        <f>F76/GL!$F$5</f>
        <v>180.04319496935352</v>
      </c>
    </row>
    <row r="77" spans="2:7" x14ac:dyDescent="0.3">
      <c r="B77">
        <v>100121</v>
      </c>
      <c r="C77" t="s">
        <v>389</v>
      </c>
      <c r="D77" t="s">
        <v>49</v>
      </c>
      <c r="E77">
        <v>1</v>
      </c>
      <c r="F77">
        <v>168.48</v>
      </c>
      <c r="G77" s="11">
        <f>F77/GL!$F$5</f>
        <v>2.3427307297217084</v>
      </c>
    </row>
    <row r="78" spans="2:7" x14ac:dyDescent="0.3">
      <c r="B78">
        <v>100122</v>
      </c>
      <c r="C78" t="s">
        <v>390</v>
      </c>
      <c r="D78" t="s">
        <v>49</v>
      </c>
      <c r="E78">
        <v>12</v>
      </c>
      <c r="F78" s="1">
        <v>235635.73</v>
      </c>
      <c r="G78" s="11">
        <f>F78/GL!$F$5</f>
        <v>3276.5376643602062</v>
      </c>
    </row>
    <row r="79" spans="2:7" x14ac:dyDescent="0.3">
      <c r="B79">
        <v>100139</v>
      </c>
      <c r="C79" t="s">
        <v>391</v>
      </c>
      <c r="D79" t="s">
        <v>49</v>
      </c>
      <c r="E79">
        <v>73</v>
      </c>
      <c r="F79" s="1">
        <v>31317</v>
      </c>
      <c r="G79" s="11">
        <f>F79/GL!$F$5</f>
        <v>435.46592036262314</v>
      </c>
    </row>
    <row r="80" spans="2:7" x14ac:dyDescent="0.3">
      <c r="B80">
        <v>100185</v>
      </c>
      <c r="C80" t="s">
        <v>392</v>
      </c>
      <c r="D80" t="s">
        <v>49</v>
      </c>
      <c r="E80">
        <v>418</v>
      </c>
      <c r="F80" s="1">
        <v>281236.27</v>
      </c>
      <c r="G80" s="11">
        <f>F80/GL!$F$5</f>
        <v>3910.6175928377938</v>
      </c>
    </row>
    <row r="81" spans="2:7" x14ac:dyDescent="0.3">
      <c r="B81">
        <v>100257</v>
      </c>
      <c r="C81" t="s">
        <v>393</v>
      </c>
      <c r="D81" t="s">
        <v>49</v>
      </c>
      <c r="E81">
        <v>18</v>
      </c>
      <c r="F81">
        <v>630</v>
      </c>
      <c r="G81" s="11">
        <f>F81/GL!$F$5</f>
        <v>8.7602110619935676</v>
      </c>
    </row>
    <row r="82" spans="2:7" x14ac:dyDescent="0.3">
      <c r="B82">
        <v>100511</v>
      </c>
      <c r="C82" t="s">
        <v>394</v>
      </c>
      <c r="D82" t="s">
        <v>49</v>
      </c>
      <c r="E82">
        <v>4</v>
      </c>
      <c r="F82">
        <v>168</v>
      </c>
      <c r="G82" s="11">
        <f>F82/GL!$F$5</f>
        <v>2.336056283198285</v>
      </c>
    </row>
    <row r="83" spans="2:7" x14ac:dyDescent="0.3">
      <c r="B83">
        <v>100512</v>
      </c>
      <c r="C83" t="s">
        <v>395</v>
      </c>
      <c r="D83" t="s">
        <v>49</v>
      </c>
      <c r="E83">
        <v>6</v>
      </c>
      <c r="F83">
        <v>252</v>
      </c>
      <c r="G83" s="11">
        <f>F83/GL!$F$5</f>
        <v>3.5040844247974272</v>
      </c>
    </row>
    <row r="84" spans="2:7" x14ac:dyDescent="0.3">
      <c r="B84">
        <v>100513</v>
      </c>
      <c r="C84" t="s">
        <v>396</v>
      </c>
      <c r="D84" t="s">
        <v>49</v>
      </c>
      <c r="E84">
        <v>10</v>
      </c>
      <c r="F84">
        <v>420</v>
      </c>
      <c r="G84" s="11">
        <f>F84/GL!$F$5</f>
        <v>5.8401407079957126</v>
      </c>
    </row>
    <row r="85" spans="2:7" x14ac:dyDescent="0.3">
      <c r="B85">
        <v>100514</v>
      </c>
      <c r="C85" t="s">
        <v>397</v>
      </c>
      <c r="D85" t="s">
        <v>49</v>
      </c>
      <c r="E85">
        <v>3</v>
      </c>
      <c r="F85">
        <v>126</v>
      </c>
      <c r="G85" s="11">
        <v>1.7520422123987136</v>
      </c>
    </row>
    <row r="86" spans="2:7" x14ac:dyDescent="0.3">
      <c r="B86">
        <v>100630</v>
      </c>
      <c r="C86" t="s">
        <v>322</v>
      </c>
      <c r="D86" t="s">
        <v>49</v>
      </c>
      <c r="E86">
        <v>1</v>
      </c>
      <c r="F86" s="1">
        <v>31122</v>
      </c>
      <c r="G86" s="11">
        <v>432.75442646248229</v>
      </c>
    </row>
    <row r="87" spans="2:7" x14ac:dyDescent="0.3">
      <c r="B87">
        <v>100631</v>
      </c>
      <c r="C87" t="s">
        <v>398</v>
      </c>
      <c r="D87" t="s">
        <v>49</v>
      </c>
      <c r="E87">
        <v>1</v>
      </c>
      <c r="F87" s="1">
        <v>57798</v>
      </c>
      <c r="G87" s="11">
        <v>803.68679200175279</v>
      </c>
    </row>
    <row r="88" spans="2:7" x14ac:dyDescent="0.3">
      <c r="B88">
        <v>100632</v>
      </c>
      <c r="C88" t="s">
        <v>323</v>
      </c>
      <c r="D88" t="s">
        <v>49</v>
      </c>
      <c r="E88">
        <v>1</v>
      </c>
      <c r="F88" s="1">
        <v>57798</v>
      </c>
      <c r="G88" s="11">
        <v>803.68679200175279</v>
      </c>
    </row>
    <row r="89" spans="2:7" x14ac:dyDescent="0.3">
      <c r="B89">
        <v>100633</v>
      </c>
      <c r="C89" t="s">
        <v>399</v>
      </c>
      <c r="D89" t="s">
        <v>49</v>
      </c>
      <c r="E89">
        <v>1</v>
      </c>
      <c r="F89" s="1">
        <v>125346</v>
      </c>
      <c r="G89" s="11">
        <v>1742.948279010549</v>
      </c>
    </row>
    <row r="90" spans="2:7" x14ac:dyDescent="0.3">
      <c r="B90">
        <v>100634</v>
      </c>
      <c r="C90" t="s">
        <v>399</v>
      </c>
      <c r="D90" t="s">
        <v>49</v>
      </c>
      <c r="E90">
        <v>1</v>
      </c>
      <c r="F90" s="1">
        <v>125346</v>
      </c>
      <c r="G90" s="11">
        <v>1742.948279010549</v>
      </c>
    </row>
    <row r="91" spans="2:7" x14ac:dyDescent="0.3">
      <c r="B91">
        <v>100642</v>
      </c>
      <c r="C91" t="s">
        <v>400</v>
      </c>
      <c r="D91" t="s">
        <v>49</v>
      </c>
      <c r="E91" s="2">
        <v>2350</v>
      </c>
      <c r="F91" s="1">
        <v>12706.95</v>
      </c>
      <c r="G91" s="11">
        <v>176.69137135587172</v>
      </c>
    </row>
    <row r="92" spans="2:7" x14ac:dyDescent="0.3">
      <c r="B92">
        <v>100643</v>
      </c>
      <c r="C92" t="s">
        <v>401</v>
      </c>
      <c r="D92" t="s">
        <v>49</v>
      </c>
      <c r="E92" s="2">
        <v>1006</v>
      </c>
      <c r="F92" s="1">
        <v>5314.95</v>
      </c>
      <c r="G92" s="11">
        <v>73.904894895147166</v>
      </c>
    </row>
    <row r="93" spans="2:7" x14ac:dyDescent="0.3">
      <c r="B93">
        <v>100645</v>
      </c>
      <c r="C93" t="s">
        <v>402</v>
      </c>
      <c r="D93" t="s">
        <v>49</v>
      </c>
      <c r="E93">
        <v>650</v>
      </c>
      <c r="F93" s="1">
        <v>3410.79</v>
      </c>
      <c r="G93" s="11">
        <v>47.427365536725468</v>
      </c>
    </row>
    <row r="94" spans="2:7" x14ac:dyDescent="0.3">
      <c r="B94">
        <v>100651</v>
      </c>
      <c r="C94" t="s">
        <v>403</v>
      </c>
      <c r="D94" t="s">
        <v>49</v>
      </c>
      <c r="E94" s="2">
        <v>1660</v>
      </c>
      <c r="F94" s="1">
        <v>8976.2099999999991</v>
      </c>
      <c r="G94" s="11">
        <v>124.81507005837663</v>
      </c>
    </row>
    <row r="95" spans="2:7" x14ac:dyDescent="0.3">
      <c r="B95">
        <v>100652</v>
      </c>
      <c r="C95" t="s">
        <v>404</v>
      </c>
      <c r="D95" t="s">
        <v>49</v>
      </c>
      <c r="E95">
        <v>100</v>
      </c>
      <c r="F95">
        <v>780</v>
      </c>
      <c r="G95" s="11">
        <v>10.845975600563465</v>
      </c>
    </row>
    <row r="96" spans="2:7" x14ac:dyDescent="0.3">
      <c r="B96">
        <v>100653</v>
      </c>
      <c r="C96" t="s">
        <v>405</v>
      </c>
      <c r="D96" t="s">
        <v>49</v>
      </c>
      <c r="E96" s="2">
        <v>1850</v>
      </c>
      <c r="F96" s="1">
        <v>10003.629999999999</v>
      </c>
      <c r="G96" s="11">
        <v>139.10144473982652</v>
      </c>
    </row>
    <row r="97" spans="2:7" x14ac:dyDescent="0.3">
      <c r="B97">
        <v>100654</v>
      </c>
      <c r="C97" t="s">
        <v>406</v>
      </c>
      <c r="D97" t="s">
        <v>49</v>
      </c>
      <c r="E97">
        <v>130</v>
      </c>
      <c r="F97">
        <v>779.94</v>
      </c>
      <c r="G97" s="11">
        <v>10.845141294748037</v>
      </c>
    </row>
    <row r="98" spans="2:7" x14ac:dyDescent="0.3">
      <c r="B98">
        <v>100655</v>
      </c>
      <c r="C98" t="s">
        <v>407</v>
      </c>
      <c r="D98" t="s">
        <v>49</v>
      </c>
      <c r="E98">
        <v>650</v>
      </c>
      <c r="F98" s="1">
        <v>3501.55</v>
      </c>
      <c r="G98" s="11">
        <v>48.689392133529495</v>
      </c>
    </row>
    <row r="99" spans="2:7" x14ac:dyDescent="0.3">
      <c r="B99">
        <v>100657</v>
      </c>
      <c r="C99" t="s">
        <v>408</v>
      </c>
      <c r="D99" t="s">
        <v>49</v>
      </c>
      <c r="E99">
        <v>500</v>
      </c>
      <c r="F99" s="1">
        <v>3662.02</v>
      </c>
      <c r="G99" s="11">
        <v>50.920743036891565</v>
      </c>
    </row>
    <row r="100" spans="2:7" x14ac:dyDescent="0.3">
      <c r="B100">
        <v>100659</v>
      </c>
      <c r="C100" t="s">
        <v>409</v>
      </c>
      <c r="D100" t="s">
        <v>49</v>
      </c>
      <c r="E100" s="2">
        <v>5260</v>
      </c>
      <c r="F100" s="1">
        <v>38001</v>
      </c>
      <c r="G100" s="11">
        <v>528.40758820129781</v>
      </c>
    </row>
    <row r="101" spans="2:7" x14ac:dyDescent="0.3">
      <c r="B101">
        <v>100662</v>
      </c>
      <c r="C101" t="s">
        <v>410</v>
      </c>
      <c r="D101" t="s">
        <v>49</v>
      </c>
      <c r="E101">
        <v>70</v>
      </c>
      <c r="F101">
        <v>625.83000000000004</v>
      </c>
      <c r="G101" s="11">
        <v>8.7022268078213258</v>
      </c>
    </row>
    <row r="102" spans="2:7" x14ac:dyDescent="0.3">
      <c r="B102">
        <v>100663</v>
      </c>
      <c r="C102" t="s">
        <v>411</v>
      </c>
      <c r="D102" t="s">
        <v>49</v>
      </c>
      <c r="E102">
        <v>250</v>
      </c>
      <c r="F102" s="1">
        <v>2235.11</v>
      </c>
      <c r="G102" s="11">
        <v>31.079421185353088</v>
      </c>
    </row>
    <row r="103" spans="2:7" x14ac:dyDescent="0.3">
      <c r="B103">
        <v>100669</v>
      </c>
      <c r="C103" t="s">
        <v>412</v>
      </c>
      <c r="D103" t="s">
        <v>49</v>
      </c>
      <c r="E103" s="2">
        <v>5856</v>
      </c>
      <c r="F103" s="1">
        <v>52058.18</v>
      </c>
      <c r="G103" s="11">
        <v>723.87403857659103</v>
      </c>
    </row>
    <row r="104" spans="2:7" x14ac:dyDescent="0.3">
      <c r="B104">
        <v>100670</v>
      </c>
      <c r="C104" t="s">
        <v>413</v>
      </c>
      <c r="D104" t="s">
        <v>49</v>
      </c>
      <c r="E104" s="2">
        <v>5139</v>
      </c>
      <c r="F104" s="1">
        <v>45309.7</v>
      </c>
      <c r="G104" s="11">
        <v>630.03577008826983</v>
      </c>
    </row>
    <row r="105" spans="2:7" x14ac:dyDescent="0.3">
      <c r="B105">
        <v>100671</v>
      </c>
      <c r="C105" t="s">
        <v>414</v>
      </c>
      <c r="D105" t="s">
        <v>49</v>
      </c>
      <c r="E105" s="2">
        <v>3979</v>
      </c>
      <c r="F105" s="1">
        <v>34868.58</v>
      </c>
      <c r="G105" s="11">
        <v>484.85098449525032</v>
      </c>
    </row>
    <row r="106" spans="2:7" x14ac:dyDescent="0.3">
      <c r="B106">
        <v>100675</v>
      </c>
      <c r="C106" t="s">
        <v>415</v>
      </c>
      <c r="D106" t="s">
        <v>49</v>
      </c>
      <c r="E106" s="2">
        <v>1310</v>
      </c>
      <c r="F106" s="1">
        <v>13715.14</v>
      </c>
      <c r="G106" s="11">
        <v>190.71035102347693</v>
      </c>
    </row>
    <row r="107" spans="2:7" x14ac:dyDescent="0.3">
      <c r="B107">
        <v>100676</v>
      </c>
      <c r="C107" t="s">
        <v>416</v>
      </c>
      <c r="D107" t="s">
        <v>49</v>
      </c>
      <c r="E107" s="2">
        <v>1010</v>
      </c>
      <c r="F107" s="1">
        <v>10826.87</v>
      </c>
      <c r="G107" s="11">
        <v>150.54867673137511</v>
      </c>
    </row>
    <row r="108" spans="2:7" x14ac:dyDescent="0.3">
      <c r="B108">
        <v>100679</v>
      </c>
      <c r="C108" t="s">
        <v>417</v>
      </c>
      <c r="D108" t="s">
        <v>49</v>
      </c>
      <c r="E108">
        <v>110</v>
      </c>
      <c r="F108" s="1">
        <v>1282.5999999999999</v>
      </c>
      <c r="G108" s="11">
        <v>17.834677314465001</v>
      </c>
    </row>
    <row r="109" spans="2:7" x14ac:dyDescent="0.3">
      <c r="B109">
        <v>100685</v>
      </c>
      <c r="C109" t="s">
        <v>418</v>
      </c>
      <c r="D109" t="s">
        <v>49</v>
      </c>
      <c r="E109" s="2">
        <v>1330</v>
      </c>
      <c r="F109" s="1">
        <v>12085.78</v>
      </c>
      <c r="G109" s="11">
        <v>168.05394229971529</v>
      </c>
    </row>
    <row r="110" spans="2:7" x14ac:dyDescent="0.3">
      <c r="B110">
        <v>100686</v>
      </c>
      <c r="C110" t="s">
        <v>419</v>
      </c>
      <c r="D110" t="s">
        <v>49</v>
      </c>
      <c r="E110" s="2">
        <v>1400</v>
      </c>
      <c r="F110" s="1">
        <v>12543.55</v>
      </c>
      <c r="G110" s="11">
        <v>174.41927851852287</v>
      </c>
    </row>
    <row r="111" spans="2:7" x14ac:dyDescent="0.3">
      <c r="B111">
        <v>100692</v>
      </c>
      <c r="C111" t="s">
        <v>420</v>
      </c>
      <c r="D111" t="s">
        <v>49</v>
      </c>
      <c r="E111" s="2">
        <v>1820</v>
      </c>
      <c r="F111" s="1">
        <v>18824.47</v>
      </c>
      <c r="G111" s="11">
        <v>261.75607988915249</v>
      </c>
    </row>
    <row r="112" spans="2:7" x14ac:dyDescent="0.3">
      <c r="B112">
        <v>100693</v>
      </c>
      <c r="C112" t="s">
        <v>421</v>
      </c>
      <c r="D112" t="s">
        <v>49</v>
      </c>
      <c r="E112" s="2">
        <v>2360</v>
      </c>
      <c r="F112" s="1">
        <v>24282.89</v>
      </c>
      <c r="G112" s="11">
        <v>337.65593903995716</v>
      </c>
    </row>
    <row r="113" spans="2:7" x14ac:dyDescent="0.3">
      <c r="B113">
        <v>100698</v>
      </c>
      <c r="C113" t="s">
        <v>422</v>
      </c>
      <c r="D113" t="s">
        <v>49</v>
      </c>
      <c r="E113" s="2">
        <v>2150</v>
      </c>
      <c r="F113" s="1">
        <v>31264.57</v>
      </c>
      <c r="G113" s="11">
        <v>434.73687613090834</v>
      </c>
    </row>
    <row r="114" spans="2:7" x14ac:dyDescent="0.3">
      <c r="B114">
        <v>100703</v>
      </c>
      <c r="C114" t="s">
        <v>423</v>
      </c>
      <c r="D114" t="s">
        <v>49</v>
      </c>
      <c r="E114" s="2">
        <v>1570</v>
      </c>
      <c r="F114" s="1">
        <v>21706.04</v>
      </c>
      <c r="G114" s="11">
        <v>301.82459003186489</v>
      </c>
    </row>
    <row r="115" spans="2:7" x14ac:dyDescent="0.3">
      <c r="B115">
        <v>100704</v>
      </c>
      <c r="C115" t="s">
        <v>424</v>
      </c>
      <c r="D115" t="s">
        <v>49</v>
      </c>
      <c r="E115">
        <v>650</v>
      </c>
      <c r="F115" s="1">
        <v>9266.44</v>
      </c>
      <c r="G115" s="11">
        <v>128.85074633857093</v>
      </c>
    </row>
    <row r="116" spans="2:7" x14ac:dyDescent="0.3">
      <c r="B116">
        <v>100707</v>
      </c>
      <c r="C116" t="s">
        <v>425</v>
      </c>
      <c r="D116" t="s">
        <v>49</v>
      </c>
      <c r="E116">
        <v>320</v>
      </c>
      <c r="F116" s="1">
        <v>10193.24</v>
      </c>
      <c r="G116" s="11">
        <v>141.73799016754813</v>
      </c>
    </row>
    <row r="117" spans="2:7" x14ac:dyDescent="0.3">
      <c r="B117">
        <v>100709</v>
      </c>
      <c r="C117" t="s">
        <v>426</v>
      </c>
      <c r="D117" t="s">
        <v>49</v>
      </c>
      <c r="E117">
        <v>665</v>
      </c>
      <c r="F117" s="1">
        <v>20355.759999999998</v>
      </c>
      <c r="G117" s="11">
        <v>283.04881575759714</v>
      </c>
    </row>
    <row r="118" spans="2:7" x14ac:dyDescent="0.3">
      <c r="B118">
        <v>100721</v>
      </c>
      <c r="C118" t="s">
        <v>427</v>
      </c>
      <c r="D118" t="s">
        <v>49</v>
      </c>
      <c r="E118">
        <v>500</v>
      </c>
      <c r="F118" s="1">
        <v>2703.91</v>
      </c>
      <c r="G118" s="11">
        <v>37.598130623230205</v>
      </c>
    </row>
    <row r="119" spans="2:7" x14ac:dyDescent="0.3">
      <c r="B119">
        <v>100722</v>
      </c>
      <c r="C119" t="s">
        <v>428</v>
      </c>
      <c r="D119" t="s">
        <v>49</v>
      </c>
      <c r="E119" s="2">
        <v>2710</v>
      </c>
      <c r="F119" s="1">
        <v>14653.65</v>
      </c>
      <c r="G119" s="11">
        <v>203.76042353743182</v>
      </c>
    </row>
    <row r="120" spans="2:7" x14ac:dyDescent="0.3">
      <c r="B120">
        <v>100723</v>
      </c>
      <c r="C120" t="s">
        <v>429</v>
      </c>
      <c r="D120" t="s">
        <v>49</v>
      </c>
      <c r="E120">
        <v>500</v>
      </c>
      <c r="F120" s="1">
        <v>4571.7</v>
      </c>
      <c r="G120" s="11">
        <v>63.569931606533324</v>
      </c>
    </row>
    <row r="121" spans="2:7" x14ac:dyDescent="0.3">
      <c r="B121">
        <v>100728</v>
      </c>
      <c r="C121" t="s">
        <v>430</v>
      </c>
      <c r="D121" t="s">
        <v>49</v>
      </c>
      <c r="E121">
        <v>625</v>
      </c>
      <c r="F121" s="1">
        <v>3984.43</v>
      </c>
      <c r="G121" s="11">
        <v>55.403885336093701</v>
      </c>
    </row>
    <row r="122" spans="2:7" x14ac:dyDescent="0.3">
      <c r="B122">
        <v>100740</v>
      </c>
      <c r="C122" t="s">
        <v>431</v>
      </c>
      <c r="D122" t="s">
        <v>49</v>
      </c>
      <c r="E122">
        <v>6</v>
      </c>
      <c r="F122" s="1">
        <v>69296.73</v>
      </c>
      <c r="G122" s="11">
        <v>963.57774715235166</v>
      </c>
    </row>
    <row r="123" spans="2:7" x14ac:dyDescent="0.3">
      <c r="B123">
        <v>101420</v>
      </c>
      <c r="C123" t="s">
        <v>432</v>
      </c>
      <c r="D123" t="s">
        <v>197</v>
      </c>
      <c r="E123">
        <v>2</v>
      </c>
      <c r="F123" s="1">
        <v>39385.5</v>
      </c>
      <c r="G123" s="11">
        <v>547.65919489229793</v>
      </c>
    </row>
    <row r="124" spans="2:7" x14ac:dyDescent="0.3">
      <c r="B124">
        <v>101421</v>
      </c>
      <c r="C124" t="s">
        <v>433</v>
      </c>
      <c r="D124" t="s">
        <v>434</v>
      </c>
      <c r="E124">
        <v>20.149999999999999</v>
      </c>
      <c r="F124" s="1">
        <v>32376.43</v>
      </c>
      <c r="G124" s="11">
        <v>450.19739719660384</v>
      </c>
    </row>
    <row r="125" spans="2:7" x14ac:dyDescent="0.3">
      <c r="B125">
        <v>101423</v>
      </c>
      <c r="C125" t="s">
        <v>435</v>
      </c>
      <c r="D125" t="s">
        <v>197</v>
      </c>
      <c r="E125">
        <v>2</v>
      </c>
      <c r="F125" s="1">
        <v>131028.58</v>
      </c>
      <c r="G125" s="11">
        <v>1821.9651046877925</v>
      </c>
    </row>
    <row r="126" spans="2:7" x14ac:dyDescent="0.3">
      <c r="B126">
        <v>101425</v>
      </c>
      <c r="C126" t="s">
        <v>436</v>
      </c>
      <c r="D126" t="s">
        <v>434</v>
      </c>
      <c r="E126">
        <v>92.924999999999997</v>
      </c>
      <c r="F126" s="1">
        <v>322808.90000000002</v>
      </c>
      <c r="G126" s="11">
        <v>4488.6890423650411</v>
      </c>
    </row>
    <row r="127" spans="2:7" x14ac:dyDescent="0.3">
      <c r="B127">
        <v>101426</v>
      </c>
      <c r="C127" t="s">
        <v>437</v>
      </c>
      <c r="D127" t="s">
        <v>49</v>
      </c>
      <c r="E127">
        <v>32</v>
      </c>
      <c r="F127" s="1">
        <v>164146.07</v>
      </c>
      <c r="G127" s="11">
        <v>2282.467013010747</v>
      </c>
    </row>
    <row r="128" spans="2:7" x14ac:dyDescent="0.3">
      <c r="B128">
        <v>101532</v>
      </c>
      <c r="C128" t="s">
        <v>438</v>
      </c>
      <c r="D128" t="s">
        <v>49</v>
      </c>
      <c r="E128">
        <v>42</v>
      </c>
      <c r="F128" s="1">
        <v>1617.03</v>
      </c>
      <c r="G128" s="11">
        <v>22.484958878691206</v>
      </c>
    </row>
    <row r="129" spans="2:7" x14ac:dyDescent="0.3">
      <c r="B129">
        <v>101779</v>
      </c>
      <c r="C129" t="s">
        <v>439</v>
      </c>
      <c r="D129" t="s">
        <v>49</v>
      </c>
      <c r="E129" s="2">
        <v>1250</v>
      </c>
      <c r="F129" s="1">
        <v>11191.36</v>
      </c>
      <c r="G129" s="11">
        <v>155.61694550913072</v>
      </c>
    </row>
    <row r="130" spans="2:7" x14ac:dyDescent="0.3">
      <c r="B130">
        <v>103982</v>
      </c>
      <c r="C130" t="s">
        <v>440</v>
      </c>
      <c r="D130" t="s">
        <v>49</v>
      </c>
      <c r="E130">
        <v>690</v>
      </c>
      <c r="F130" s="1">
        <v>3730.76</v>
      </c>
      <c r="G130" s="11">
        <v>51.876579399433531</v>
      </c>
    </row>
    <row r="131" spans="2:7" x14ac:dyDescent="0.3">
      <c r="B131">
        <v>103984</v>
      </c>
      <c r="C131" t="s">
        <v>441</v>
      </c>
      <c r="D131" t="s">
        <v>49</v>
      </c>
      <c r="E131">
        <v>440</v>
      </c>
      <c r="F131" s="1">
        <v>2379.4299999999998</v>
      </c>
      <c r="G131" s="11">
        <v>33.086204773395799</v>
      </c>
    </row>
    <row r="132" spans="2:7" x14ac:dyDescent="0.3">
      <c r="B132">
        <v>103988</v>
      </c>
      <c r="C132" t="s">
        <v>442</v>
      </c>
      <c r="D132" t="s">
        <v>49</v>
      </c>
      <c r="E132">
        <v>870</v>
      </c>
      <c r="F132" s="1">
        <v>4704.3</v>
      </c>
      <c r="G132" s="11">
        <v>65.413747458629118</v>
      </c>
    </row>
    <row r="133" spans="2:7" x14ac:dyDescent="0.3">
      <c r="B133">
        <v>103990</v>
      </c>
      <c r="C133" t="s">
        <v>443</v>
      </c>
      <c r="D133" t="s">
        <v>49</v>
      </c>
      <c r="E133" s="2">
        <v>3250</v>
      </c>
      <c r="F133" s="1">
        <v>17354.8</v>
      </c>
      <c r="G133" s="11">
        <v>241.32017609315233</v>
      </c>
    </row>
    <row r="134" spans="2:7" x14ac:dyDescent="0.3">
      <c r="B134">
        <v>103993</v>
      </c>
      <c r="C134" t="s">
        <v>444</v>
      </c>
      <c r="D134" t="s">
        <v>49</v>
      </c>
      <c r="E134">
        <v>310</v>
      </c>
      <c r="F134" s="1">
        <v>2270.46</v>
      </c>
      <c r="G134" s="11">
        <v>31.570966361609393</v>
      </c>
    </row>
    <row r="135" spans="2:7" x14ac:dyDescent="0.3">
      <c r="B135">
        <v>103994</v>
      </c>
      <c r="C135" t="s">
        <v>445</v>
      </c>
      <c r="D135" t="s">
        <v>49</v>
      </c>
      <c r="E135" s="2">
        <v>1200</v>
      </c>
      <c r="F135" s="1">
        <v>9240.34</v>
      </c>
      <c r="G135" s="11">
        <v>128.48782330885976</v>
      </c>
    </row>
    <row r="136" spans="2:7" x14ac:dyDescent="0.3">
      <c r="B136">
        <v>103997</v>
      </c>
      <c r="C136" t="s">
        <v>446</v>
      </c>
      <c r="D136" t="s">
        <v>49</v>
      </c>
      <c r="E136" s="2">
        <v>2130</v>
      </c>
      <c r="F136" s="1">
        <v>15128.34</v>
      </c>
      <c r="G136" s="11">
        <v>210.36103399619012</v>
      </c>
    </row>
    <row r="137" spans="2:7" x14ac:dyDescent="0.3">
      <c r="B137">
        <v>104010</v>
      </c>
      <c r="C137" t="s">
        <v>447</v>
      </c>
      <c r="D137" t="s">
        <v>49</v>
      </c>
      <c r="E137" s="2">
        <v>1470</v>
      </c>
      <c r="F137" s="1">
        <v>15855.65</v>
      </c>
      <c r="G137" s="11">
        <v>220.47435003983861</v>
      </c>
    </row>
    <row r="138" spans="2:7" x14ac:dyDescent="0.3">
      <c r="B138">
        <v>104014</v>
      </c>
      <c r="C138" t="s">
        <v>448</v>
      </c>
      <c r="D138" t="s">
        <v>49</v>
      </c>
      <c r="E138" s="2">
        <v>1720</v>
      </c>
      <c r="F138" s="1">
        <v>15080.11</v>
      </c>
      <c r="G138" s="11">
        <v>209.69039117155529</v>
      </c>
    </row>
    <row r="139" spans="2:7" x14ac:dyDescent="0.3">
      <c r="B139">
        <v>104016</v>
      </c>
      <c r="C139" t="s">
        <v>449</v>
      </c>
      <c r="D139" t="s">
        <v>49</v>
      </c>
      <c r="E139" s="2">
        <v>1274</v>
      </c>
      <c r="F139" s="1">
        <v>12958.24</v>
      </c>
      <c r="G139" s="11">
        <v>180.18558316185323</v>
      </c>
    </row>
    <row r="140" spans="2:7" x14ac:dyDescent="0.3">
      <c r="B140">
        <v>104018</v>
      </c>
      <c r="C140" t="s">
        <v>450</v>
      </c>
      <c r="D140" t="s">
        <v>49</v>
      </c>
      <c r="E140" s="2">
        <v>1850</v>
      </c>
      <c r="F140" s="1">
        <v>26440.560000000001</v>
      </c>
      <c r="G140" s="11">
        <v>367.65854951953122</v>
      </c>
    </row>
    <row r="141" spans="2:7" x14ac:dyDescent="0.3">
      <c r="B141">
        <v>104025</v>
      </c>
      <c r="C141" t="s">
        <v>451</v>
      </c>
      <c r="D141" t="s">
        <v>49</v>
      </c>
      <c r="E141" s="2">
        <v>1255</v>
      </c>
      <c r="F141" s="1">
        <v>6482.96</v>
      </c>
      <c r="G141" s="11">
        <v>90.146187153113999</v>
      </c>
    </row>
    <row r="142" spans="2:7" x14ac:dyDescent="0.3">
      <c r="B142">
        <v>104026</v>
      </c>
      <c r="C142" t="s">
        <v>452</v>
      </c>
      <c r="D142" t="s">
        <v>49</v>
      </c>
      <c r="E142" s="2">
        <v>1380</v>
      </c>
      <c r="F142" s="1">
        <v>7547.56</v>
      </c>
      <c r="G142" s="11">
        <v>104.94955333819077</v>
      </c>
    </row>
    <row r="143" spans="2:7" x14ac:dyDescent="0.3">
      <c r="B143">
        <v>104309</v>
      </c>
      <c r="C143" t="s">
        <v>453</v>
      </c>
      <c r="D143" t="s">
        <v>49</v>
      </c>
      <c r="E143">
        <v>2</v>
      </c>
      <c r="F143" s="1">
        <v>27735.39</v>
      </c>
      <c r="G143" s="11">
        <v>385.66328616937426</v>
      </c>
    </row>
    <row r="144" spans="2:7" x14ac:dyDescent="0.3">
      <c r="B144">
        <v>104310</v>
      </c>
      <c r="C144" t="s">
        <v>454</v>
      </c>
      <c r="D144" t="s">
        <v>49</v>
      </c>
      <c r="E144">
        <v>5</v>
      </c>
      <c r="F144" s="1">
        <v>32225.7</v>
      </c>
      <c r="G144" s="11">
        <v>448.10148193727957</v>
      </c>
    </row>
    <row r="145" spans="2:7" x14ac:dyDescent="0.3">
      <c r="B145">
        <v>104311</v>
      </c>
      <c r="C145" t="s">
        <v>455</v>
      </c>
      <c r="D145" t="s">
        <v>49</v>
      </c>
      <c r="E145">
        <v>10</v>
      </c>
      <c r="F145" s="1">
        <v>23173.8</v>
      </c>
      <c r="G145" s="11">
        <v>322.23393509274052</v>
      </c>
    </row>
    <row r="146" spans="2:7" x14ac:dyDescent="0.3">
      <c r="B146">
        <v>104312</v>
      </c>
      <c r="C146" t="s">
        <v>456</v>
      </c>
      <c r="D146" t="s">
        <v>49</v>
      </c>
      <c r="E146">
        <v>6</v>
      </c>
      <c r="F146" s="1">
        <v>34243.56</v>
      </c>
      <c r="G146" s="11">
        <v>476.16002081593723</v>
      </c>
    </row>
    <row r="147" spans="2:7" x14ac:dyDescent="0.3">
      <c r="B147">
        <v>109179</v>
      </c>
      <c r="C147" t="s">
        <v>457</v>
      </c>
      <c r="D147" t="s">
        <v>49</v>
      </c>
      <c r="E147">
        <v>32</v>
      </c>
      <c r="F147">
        <v>392.36</v>
      </c>
      <c r="G147" s="11">
        <v>5.4558038290218995</v>
      </c>
    </row>
    <row r="148" spans="2:7" x14ac:dyDescent="0.3">
      <c r="B148">
        <v>109180</v>
      </c>
      <c r="C148" t="s">
        <v>458</v>
      </c>
      <c r="D148" t="s">
        <v>49</v>
      </c>
      <c r="E148">
        <v>131</v>
      </c>
      <c r="F148" s="1">
        <v>1834</v>
      </c>
      <c r="G148" s="11">
        <v>25.501947758247944</v>
      </c>
    </row>
    <row r="149" spans="2:7" x14ac:dyDescent="0.3">
      <c r="B149">
        <v>109185</v>
      </c>
      <c r="C149" t="s">
        <v>459</v>
      </c>
      <c r="D149" t="s">
        <v>49</v>
      </c>
      <c r="E149">
        <v>4</v>
      </c>
      <c r="F149">
        <v>532.94000000000005</v>
      </c>
      <c r="G149" s="11">
        <v>7.4105823545696072</v>
      </c>
    </row>
    <row r="150" spans="2:7" x14ac:dyDescent="0.3">
      <c r="B150">
        <v>109284</v>
      </c>
      <c r="C150" t="s">
        <v>460</v>
      </c>
      <c r="D150" t="s">
        <v>49</v>
      </c>
      <c r="E150">
        <v>9</v>
      </c>
      <c r="F150">
        <v>378</v>
      </c>
      <c r="G150" s="11">
        <v>5.2561266371961413</v>
      </c>
    </row>
    <row r="151" spans="2:7" x14ac:dyDescent="0.3">
      <c r="B151">
        <v>109286</v>
      </c>
      <c r="C151" t="s">
        <v>461</v>
      </c>
      <c r="D151" t="s">
        <v>49</v>
      </c>
      <c r="E151">
        <v>3</v>
      </c>
      <c r="F151">
        <v>126</v>
      </c>
      <c r="G151" s="11">
        <v>1.7520422123987136</v>
      </c>
    </row>
    <row r="152" spans="2:7" x14ac:dyDescent="0.3">
      <c r="B152">
        <v>109287</v>
      </c>
      <c r="C152" t="s">
        <v>462</v>
      </c>
      <c r="D152" t="s">
        <v>49</v>
      </c>
      <c r="E152">
        <v>7</v>
      </c>
      <c r="F152">
        <v>294</v>
      </c>
      <c r="G152" s="11">
        <v>4.0880984955969986</v>
      </c>
    </row>
    <row r="153" spans="2:7" x14ac:dyDescent="0.3">
      <c r="B153">
        <v>109288</v>
      </c>
      <c r="C153" t="s">
        <v>463</v>
      </c>
      <c r="D153" t="s">
        <v>49</v>
      </c>
      <c r="E153">
        <v>13</v>
      </c>
      <c r="F153">
        <v>546</v>
      </c>
      <c r="G153" s="11">
        <v>7.5921829203944258</v>
      </c>
    </row>
    <row r="154" spans="2:7" x14ac:dyDescent="0.3">
      <c r="B154">
        <v>110682</v>
      </c>
      <c r="C154" t="s">
        <v>464</v>
      </c>
      <c r="D154" t="s">
        <v>49</v>
      </c>
      <c r="E154">
        <v>2</v>
      </c>
      <c r="F154" s="1">
        <v>7000</v>
      </c>
      <c r="G154" s="11">
        <v>97.335678466595198</v>
      </c>
    </row>
    <row r="155" spans="2:7" x14ac:dyDescent="0.3">
      <c r="B155">
        <v>110745</v>
      </c>
      <c r="C155" t="s">
        <v>465</v>
      </c>
      <c r="D155" t="s">
        <v>49</v>
      </c>
      <c r="E155">
        <v>95</v>
      </c>
      <c r="F155">
        <v>570</v>
      </c>
      <c r="G155" s="11">
        <v>7.925905246565609</v>
      </c>
    </row>
    <row r="156" spans="2:7" x14ac:dyDescent="0.3">
      <c r="B156">
        <v>110746</v>
      </c>
      <c r="C156" t="s">
        <v>466</v>
      </c>
      <c r="D156" t="s">
        <v>49</v>
      </c>
      <c r="E156">
        <v>60</v>
      </c>
      <c r="F156" s="1">
        <v>12000</v>
      </c>
      <c r="G156" s="11">
        <v>166.86116308559178</v>
      </c>
    </row>
    <row r="157" spans="2:7" x14ac:dyDescent="0.3">
      <c r="B157">
        <v>110747</v>
      </c>
      <c r="C157" t="s">
        <v>467</v>
      </c>
      <c r="D157" t="s">
        <v>49</v>
      </c>
      <c r="E157">
        <v>72</v>
      </c>
      <c r="F157" s="1">
        <v>16200</v>
      </c>
      <c r="G157" s="11">
        <v>225.26257016554891</v>
      </c>
    </row>
    <row r="158" spans="2:7" x14ac:dyDescent="0.3">
      <c r="B158">
        <v>110752</v>
      </c>
      <c r="C158" t="s">
        <v>468</v>
      </c>
      <c r="D158" t="s">
        <v>49</v>
      </c>
      <c r="E158">
        <v>16</v>
      </c>
      <c r="F158" s="1">
        <v>3920</v>
      </c>
      <c r="G158" s="11">
        <v>54.507979941293314</v>
      </c>
    </row>
    <row r="159" spans="2:7" x14ac:dyDescent="0.3">
      <c r="B159">
        <v>110754</v>
      </c>
      <c r="C159" t="s">
        <v>469</v>
      </c>
      <c r="D159" t="s">
        <v>49</v>
      </c>
      <c r="E159">
        <v>13</v>
      </c>
      <c r="F159" s="1">
        <v>3250</v>
      </c>
      <c r="G159" s="11">
        <v>45.191565002347772</v>
      </c>
    </row>
    <row r="160" spans="2:7" x14ac:dyDescent="0.3">
      <c r="B160">
        <v>110757</v>
      </c>
      <c r="C160" t="s">
        <v>470</v>
      </c>
      <c r="D160" t="s">
        <v>49</v>
      </c>
      <c r="E160">
        <v>8</v>
      </c>
      <c r="F160" s="1">
        <v>3520</v>
      </c>
      <c r="G160" s="11">
        <v>48.94594117177359</v>
      </c>
    </row>
    <row r="161" spans="2:7" x14ac:dyDescent="0.3">
      <c r="B161">
        <v>110758</v>
      </c>
      <c r="C161" t="s">
        <v>471</v>
      </c>
      <c r="D161" t="s">
        <v>49</v>
      </c>
      <c r="E161">
        <v>8</v>
      </c>
      <c r="F161" s="1">
        <v>3520</v>
      </c>
      <c r="G161" s="11">
        <v>48.94594117177359</v>
      </c>
    </row>
    <row r="162" spans="2:7" x14ac:dyDescent="0.3">
      <c r="B162">
        <v>110759</v>
      </c>
      <c r="C162" t="s">
        <v>472</v>
      </c>
      <c r="D162" t="s">
        <v>49</v>
      </c>
      <c r="E162">
        <v>51</v>
      </c>
      <c r="F162" s="1">
        <v>2550</v>
      </c>
      <c r="G162" s="11">
        <v>35.457997155688254</v>
      </c>
    </row>
    <row r="163" spans="2:7" x14ac:dyDescent="0.3">
      <c r="B163">
        <v>110769</v>
      </c>
      <c r="C163" t="s">
        <v>473</v>
      </c>
      <c r="D163" t="s">
        <v>49</v>
      </c>
      <c r="E163">
        <v>10</v>
      </c>
      <c r="F163">
        <v>150</v>
      </c>
      <c r="G163" s="11">
        <v>2.0857645385698973</v>
      </c>
    </row>
    <row r="164" spans="2:7" x14ac:dyDescent="0.3">
      <c r="B164">
        <v>110836</v>
      </c>
      <c r="C164" t="s">
        <v>474</v>
      </c>
      <c r="D164" t="s">
        <v>49</v>
      </c>
      <c r="E164">
        <v>51</v>
      </c>
      <c r="F164" s="1">
        <v>1275</v>
      </c>
      <c r="G164" s="11">
        <v>17.728998577844127</v>
      </c>
    </row>
    <row r="165" spans="2:7" x14ac:dyDescent="0.3">
      <c r="B165">
        <v>110837</v>
      </c>
      <c r="C165" t="s">
        <v>475</v>
      </c>
      <c r="D165" t="s">
        <v>49</v>
      </c>
      <c r="E165">
        <v>14</v>
      </c>
      <c r="F165">
        <v>350</v>
      </c>
      <c r="G165" s="11">
        <v>4.8667839233297601</v>
      </c>
    </row>
    <row r="166" spans="2:7" x14ac:dyDescent="0.3">
      <c r="B166">
        <v>110844</v>
      </c>
      <c r="C166" t="s">
        <v>476</v>
      </c>
      <c r="D166" t="s">
        <v>49</v>
      </c>
      <c r="E166">
        <v>13</v>
      </c>
      <c r="F166">
        <v>130</v>
      </c>
      <c r="G166" s="11">
        <v>1.8076626000939109</v>
      </c>
    </row>
    <row r="167" spans="2:7" x14ac:dyDescent="0.3">
      <c r="B167">
        <v>111114</v>
      </c>
      <c r="C167" t="s">
        <v>477</v>
      </c>
      <c r="D167" t="s">
        <v>49</v>
      </c>
      <c r="E167">
        <v>2</v>
      </c>
      <c r="F167">
        <v>440</v>
      </c>
      <c r="G167" s="11">
        <v>6.1182426464716988</v>
      </c>
    </row>
    <row r="168" spans="2:7" x14ac:dyDescent="0.3">
      <c r="B168">
        <v>111116</v>
      </c>
      <c r="C168" t="s">
        <v>478</v>
      </c>
      <c r="D168" t="s">
        <v>49</v>
      </c>
      <c r="E168">
        <v>11</v>
      </c>
      <c r="F168" s="1">
        <v>6600</v>
      </c>
      <c r="G168" s="11">
        <v>91.773639697075481</v>
      </c>
    </row>
    <row r="169" spans="2:7" x14ac:dyDescent="0.3">
      <c r="B169">
        <v>111212</v>
      </c>
      <c r="C169" t="s">
        <v>479</v>
      </c>
      <c r="D169" t="s">
        <v>49</v>
      </c>
      <c r="E169">
        <v>6</v>
      </c>
      <c r="F169" s="1">
        <v>4740</v>
      </c>
      <c r="G169" s="11">
        <v>65.910159418808746</v>
      </c>
    </row>
    <row r="170" spans="2:7" x14ac:dyDescent="0.3">
      <c r="B170">
        <v>111213</v>
      </c>
      <c r="C170" t="s">
        <v>480</v>
      </c>
      <c r="D170" t="s">
        <v>49</v>
      </c>
      <c r="E170">
        <v>24</v>
      </c>
      <c r="F170" s="1">
        <v>26352</v>
      </c>
      <c r="G170" s="11">
        <v>366.42711413595953</v>
      </c>
    </row>
    <row r="171" spans="2:7" x14ac:dyDescent="0.3">
      <c r="B171">
        <v>111258</v>
      </c>
      <c r="C171" t="s">
        <v>481</v>
      </c>
      <c r="D171" t="s">
        <v>49</v>
      </c>
      <c r="E171">
        <v>18</v>
      </c>
      <c r="F171" s="1">
        <v>4482</v>
      </c>
      <c r="G171" s="11">
        <v>62.322644412468527</v>
      </c>
    </row>
    <row r="172" spans="2:7" x14ac:dyDescent="0.3">
      <c r="B172">
        <v>111388</v>
      </c>
      <c r="C172" t="s">
        <v>482</v>
      </c>
      <c r="D172" t="s">
        <v>49</v>
      </c>
      <c r="E172">
        <v>9</v>
      </c>
      <c r="F172" s="1">
        <v>2250</v>
      </c>
      <c r="G172" s="11">
        <v>31.286468078548459</v>
      </c>
    </row>
    <row r="173" spans="2:7" x14ac:dyDescent="0.3">
      <c r="B173">
        <v>111471</v>
      </c>
      <c r="C173" t="s">
        <v>483</v>
      </c>
      <c r="D173" t="s">
        <v>49</v>
      </c>
      <c r="E173">
        <v>5</v>
      </c>
      <c r="F173" s="1">
        <v>1250</v>
      </c>
      <c r="G173" s="11">
        <v>17.381371154749143</v>
      </c>
    </row>
    <row r="174" spans="2:7" x14ac:dyDescent="0.3">
      <c r="B174">
        <v>111539</v>
      </c>
      <c r="C174" t="s">
        <v>484</v>
      </c>
      <c r="D174" t="s">
        <v>49</v>
      </c>
      <c r="E174">
        <v>4</v>
      </c>
      <c r="F174" s="1">
        <v>1120</v>
      </c>
      <c r="G174" s="11">
        <v>15.573708554655232</v>
      </c>
    </row>
    <row r="175" spans="2:7" x14ac:dyDescent="0.3">
      <c r="B175">
        <v>111540</v>
      </c>
      <c r="C175" t="s">
        <v>485</v>
      </c>
      <c r="D175" t="s">
        <v>49</v>
      </c>
      <c r="E175">
        <v>4</v>
      </c>
      <c r="F175" s="1">
        <v>1120</v>
      </c>
      <c r="G175" s="11">
        <v>15.573708554655232</v>
      </c>
    </row>
    <row r="176" spans="2:7" x14ac:dyDescent="0.3">
      <c r="B176">
        <v>111640</v>
      </c>
      <c r="C176" t="s">
        <v>486</v>
      </c>
      <c r="D176" t="s">
        <v>49</v>
      </c>
      <c r="E176">
        <v>27</v>
      </c>
      <c r="F176">
        <v>891</v>
      </c>
      <c r="G176" s="11">
        <v>12.38944135910519</v>
      </c>
    </row>
    <row r="177" spans="2:7" x14ac:dyDescent="0.3">
      <c r="B177">
        <v>111641</v>
      </c>
      <c r="C177" t="s">
        <v>487</v>
      </c>
      <c r="D177" t="s">
        <v>49</v>
      </c>
      <c r="E177">
        <v>4</v>
      </c>
      <c r="F177" s="1">
        <v>2600</v>
      </c>
      <c r="G177" s="11">
        <v>36.153252001878215</v>
      </c>
    </row>
    <row r="178" spans="2:7" x14ac:dyDescent="0.3">
      <c r="B178">
        <v>111644</v>
      </c>
      <c r="C178" t="s">
        <v>488</v>
      </c>
      <c r="D178" t="s">
        <v>49</v>
      </c>
      <c r="E178">
        <v>28</v>
      </c>
      <c r="F178" s="1">
        <v>3360</v>
      </c>
      <c r="G178" s="11">
        <v>46.721125663965701</v>
      </c>
    </row>
    <row r="179" spans="2:7" x14ac:dyDescent="0.3">
      <c r="B179">
        <v>111659</v>
      </c>
      <c r="C179" t="s">
        <v>489</v>
      </c>
      <c r="D179" t="s">
        <v>49</v>
      </c>
      <c r="E179">
        <v>7</v>
      </c>
      <c r="F179">
        <v>840</v>
      </c>
      <c r="G179" s="11">
        <v>11.680281415991425</v>
      </c>
    </row>
    <row r="180" spans="2:7" x14ac:dyDescent="0.3">
      <c r="B180">
        <v>112016</v>
      </c>
      <c r="C180" t="s">
        <v>490</v>
      </c>
      <c r="D180" t="s">
        <v>49</v>
      </c>
      <c r="E180">
        <v>6</v>
      </c>
      <c r="F180">
        <v>780</v>
      </c>
      <c r="G180" s="11">
        <v>10.845975600563465</v>
      </c>
    </row>
    <row r="181" spans="2:7" x14ac:dyDescent="0.3">
      <c r="B181">
        <v>112040</v>
      </c>
      <c r="C181" t="s">
        <v>491</v>
      </c>
      <c r="D181" t="s">
        <v>49</v>
      </c>
      <c r="E181">
        <v>120</v>
      </c>
      <c r="F181" s="1">
        <v>4200</v>
      </c>
      <c r="G181" s="11">
        <v>58.401407079957124</v>
      </c>
    </row>
    <row r="182" spans="2:7" x14ac:dyDescent="0.3">
      <c r="B182">
        <v>112044</v>
      </c>
      <c r="C182" t="s">
        <v>492</v>
      </c>
      <c r="D182" t="s">
        <v>49</v>
      </c>
      <c r="E182">
        <v>45</v>
      </c>
      <c r="F182" s="1">
        <v>1710</v>
      </c>
      <c r="G182" s="11">
        <v>23.777715739696827</v>
      </c>
    </row>
    <row r="183" spans="2:7" x14ac:dyDescent="0.3">
      <c r="B183">
        <v>112051</v>
      </c>
      <c r="C183" t="s">
        <v>493</v>
      </c>
      <c r="D183" t="s">
        <v>49</v>
      </c>
      <c r="E183">
        <v>72</v>
      </c>
      <c r="F183" s="1">
        <v>1152</v>
      </c>
      <c r="G183" s="11">
        <v>16.01867165621681</v>
      </c>
    </row>
    <row r="184" spans="2:7" x14ac:dyDescent="0.3">
      <c r="B184">
        <v>112059</v>
      </c>
      <c r="C184" t="s">
        <v>494</v>
      </c>
      <c r="D184" t="s">
        <v>49</v>
      </c>
      <c r="E184">
        <v>44</v>
      </c>
      <c r="F184" s="1">
        <v>5402.21</v>
      </c>
      <c r="G184" s="11">
        <v>75.118253652717897</v>
      </c>
    </row>
    <row r="185" spans="2:7" x14ac:dyDescent="0.3">
      <c r="B185">
        <v>112060</v>
      </c>
      <c r="C185" t="s">
        <v>495</v>
      </c>
      <c r="D185" t="s">
        <v>49</v>
      </c>
      <c r="E185">
        <v>17</v>
      </c>
      <c r="F185" s="1">
        <v>2550</v>
      </c>
      <c r="G185" s="11">
        <v>35.457997155688254</v>
      </c>
    </row>
    <row r="186" spans="2:7" x14ac:dyDescent="0.3">
      <c r="B186">
        <v>112091</v>
      </c>
      <c r="C186" t="s">
        <v>496</v>
      </c>
      <c r="D186" t="s">
        <v>49</v>
      </c>
      <c r="E186">
        <v>63</v>
      </c>
      <c r="F186" s="1">
        <v>7560</v>
      </c>
      <c r="G186" s="11">
        <v>105.12253274392282</v>
      </c>
    </row>
    <row r="187" spans="2:7" x14ac:dyDescent="0.3">
      <c r="B187">
        <v>112608</v>
      </c>
      <c r="C187" t="s">
        <v>497</v>
      </c>
      <c r="D187" t="s">
        <v>49</v>
      </c>
      <c r="E187">
        <v>8</v>
      </c>
      <c r="F187" s="1">
        <v>2000</v>
      </c>
      <c r="G187" s="11">
        <v>27.810193847598629</v>
      </c>
    </row>
    <row r="188" spans="2:7" x14ac:dyDescent="0.3">
      <c r="B188">
        <v>112610</v>
      </c>
      <c r="C188" t="s">
        <v>498</v>
      </c>
      <c r="D188" t="s">
        <v>49</v>
      </c>
      <c r="E188">
        <v>33</v>
      </c>
      <c r="F188" s="1">
        <v>8250</v>
      </c>
      <c r="G188" s="11">
        <v>114.71704962134434</v>
      </c>
    </row>
    <row r="189" spans="2:7" x14ac:dyDescent="0.3">
      <c r="B189">
        <v>112615</v>
      </c>
      <c r="C189" t="s">
        <v>499</v>
      </c>
      <c r="D189" t="s">
        <v>49</v>
      </c>
      <c r="E189">
        <v>6</v>
      </c>
      <c r="F189">
        <v>360</v>
      </c>
      <c r="G189" s="11">
        <v>5.0058348925677532</v>
      </c>
    </row>
    <row r="190" spans="2:7" x14ac:dyDescent="0.3">
      <c r="B190">
        <v>112616</v>
      </c>
      <c r="C190" t="s">
        <v>500</v>
      </c>
      <c r="D190" t="s">
        <v>49</v>
      </c>
      <c r="E190">
        <v>27</v>
      </c>
      <c r="F190" s="1">
        <v>1080</v>
      </c>
      <c r="G190" s="11">
        <v>15.017504677703259</v>
      </c>
    </row>
    <row r="191" spans="2:7" x14ac:dyDescent="0.3">
      <c r="B191">
        <v>112618</v>
      </c>
      <c r="C191" t="s">
        <v>501</v>
      </c>
      <c r="D191" t="s">
        <v>49</v>
      </c>
      <c r="E191">
        <v>18</v>
      </c>
      <c r="F191">
        <v>720</v>
      </c>
      <c r="G191" s="11">
        <v>10.011669785135506</v>
      </c>
    </row>
    <row r="192" spans="2:7" x14ac:dyDescent="0.3">
      <c r="B192">
        <v>112619</v>
      </c>
      <c r="C192" t="s">
        <v>502</v>
      </c>
      <c r="D192" t="s">
        <v>49</v>
      </c>
      <c r="E192">
        <v>16</v>
      </c>
      <c r="F192">
        <v>741.83</v>
      </c>
      <c r="G192" s="11">
        <v>10.315218050982047</v>
      </c>
    </row>
    <row r="193" spans="2:7" x14ac:dyDescent="0.3">
      <c r="B193">
        <v>113262</v>
      </c>
      <c r="C193" t="s">
        <v>503</v>
      </c>
      <c r="D193" t="s">
        <v>205</v>
      </c>
      <c r="E193">
        <v>3</v>
      </c>
      <c r="F193" s="1">
        <v>51900</v>
      </c>
      <c r="G193" s="11">
        <v>721.67453034518439</v>
      </c>
    </row>
    <row r="194" spans="2:7" x14ac:dyDescent="0.3">
      <c r="B194">
        <v>113263</v>
      </c>
      <c r="C194" t="s">
        <v>504</v>
      </c>
      <c r="D194" t="s">
        <v>49</v>
      </c>
      <c r="E194">
        <v>18</v>
      </c>
      <c r="F194" s="1">
        <v>8550</v>
      </c>
      <c r="G194" s="11">
        <v>118.88857869848414</v>
      </c>
    </row>
    <row r="195" spans="2:7" x14ac:dyDescent="0.3">
      <c r="B195">
        <v>113264</v>
      </c>
      <c r="C195" t="s">
        <v>505</v>
      </c>
      <c r="D195" t="s">
        <v>49</v>
      </c>
      <c r="E195">
        <v>18</v>
      </c>
      <c r="F195" s="1">
        <v>8550</v>
      </c>
      <c r="G195" s="11">
        <v>118.88857869848414</v>
      </c>
    </row>
    <row r="196" spans="2:7" x14ac:dyDescent="0.3">
      <c r="B196">
        <v>113265</v>
      </c>
      <c r="C196" t="s">
        <v>506</v>
      </c>
      <c r="D196" t="s">
        <v>49</v>
      </c>
      <c r="E196">
        <v>31</v>
      </c>
      <c r="F196" s="1">
        <v>14540.67</v>
      </c>
      <c r="G196" s="11">
        <v>202.189425686981</v>
      </c>
    </row>
    <row r="197" spans="2:7" x14ac:dyDescent="0.3">
      <c r="B197">
        <v>113266</v>
      </c>
      <c r="C197" t="s">
        <v>507</v>
      </c>
      <c r="D197" t="s">
        <v>49</v>
      </c>
      <c r="E197">
        <v>29</v>
      </c>
      <c r="F197" s="1">
        <v>13592.71</v>
      </c>
      <c r="G197" s="11">
        <v>189.00795000709618</v>
      </c>
    </row>
    <row r="198" spans="2:7" x14ac:dyDescent="0.3">
      <c r="B198">
        <v>113267</v>
      </c>
      <c r="C198" t="s">
        <v>508</v>
      </c>
      <c r="D198" t="s">
        <v>49</v>
      </c>
      <c r="E198">
        <v>10</v>
      </c>
      <c r="F198" s="1">
        <v>3855</v>
      </c>
      <c r="G198" s="11">
        <v>53.604148641246361</v>
      </c>
    </row>
    <row r="199" spans="2:7" x14ac:dyDescent="0.3">
      <c r="B199">
        <v>113299</v>
      </c>
      <c r="C199" t="s">
        <v>509</v>
      </c>
      <c r="D199" t="s">
        <v>49</v>
      </c>
      <c r="E199">
        <v>14</v>
      </c>
      <c r="F199" s="1">
        <v>2660</v>
      </c>
      <c r="G199" s="11">
        <v>36.987557817306175</v>
      </c>
    </row>
    <row r="200" spans="2:7" x14ac:dyDescent="0.3">
      <c r="B200">
        <v>113335</v>
      </c>
      <c r="C200" t="s">
        <v>510</v>
      </c>
      <c r="D200" t="s">
        <v>49</v>
      </c>
      <c r="E200">
        <v>2</v>
      </c>
      <c r="F200">
        <v>8</v>
      </c>
      <c r="G200" s="11">
        <v>0.11124077539039452</v>
      </c>
    </row>
    <row r="201" spans="2:7" x14ac:dyDescent="0.3">
      <c r="B201">
        <v>113378</v>
      </c>
      <c r="C201" t="s">
        <v>511</v>
      </c>
      <c r="D201" t="s">
        <v>49</v>
      </c>
      <c r="E201">
        <v>8</v>
      </c>
      <c r="F201" s="1">
        <v>1360</v>
      </c>
      <c r="G201" s="11">
        <v>18.910931816367068</v>
      </c>
    </row>
    <row r="202" spans="2:7" x14ac:dyDescent="0.3">
      <c r="B202">
        <v>113379</v>
      </c>
      <c r="C202" t="s">
        <v>512</v>
      </c>
      <c r="D202" t="s">
        <v>49</v>
      </c>
      <c r="E202">
        <v>8</v>
      </c>
      <c r="F202" s="1">
        <v>1360</v>
      </c>
      <c r="G202" s="11">
        <v>18.910931816367068</v>
      </c>
    </row>
    <row r="203" spans="2:7" x14ac:dyDescent="0.3">
      <c r="B203">
        <v>113399</v>
      </c>
      <c r="C203" t="s">
        <v>513</v>
      </c>
      <c r="D203" t="s">
        <v>49</v>
      </c>
      <c r="E203">
        <v>8</v>
      </c>
      <c r="F203" s="1">
        <v>6640</v>
      </c>
      <c r="G203" s="11">
        <v>92.32984357402745</v>
      </c>
    </row>
    <row r="204" spans="2:7" x14ac:dyDescent="0.3">
      <c r="B204">
        <v>113400</v>
      </c>
      <c r="C204" t="s">
        <v>514</v>
      </c>
      <c r="D204" t="s">
        <v>49</v>
      </c>
      <c r="E204">
        <v>7</v>
      </c>
      <c r="F204" s="1">
        <v>1470</v>
      </c>
      <c r="G204" s="11">
        <v>20.440492477984993</v>
      </c>
    </row>
    <row r="205" spans="2:7" x14ac:dyDescent="0.3">
      <c r="B205">
        <v>113401</v>
      </c>
      <c r="C205" t="s">
        <v>515</v>
      </c>
      <c r="D205" t="s">
        <v>49</v>
      </c>
      <c r="E205">
        <v>16</v>
      </c>
      <c r="F205" s="1">
        <v>3840</v>
      </c>
      <c r="G205" s="11">
        <v>53.395572187389369</v>
      </c>
    </row>
    <row r="206" spans="2:7" x14ac:dyDescent="0.3">
      <c r="B206">
        <v>113402</v>
      </c>
      <c r="C206" t="s">
        <v>516</v>
      </c>
      <c r="D206" t="s">
        <v>49</v>
      </c>
      <c r="E206">
        <v>3</v>
      </c>
      <c r="F206" s="1">
        <v>1320</v>
      </c>
      <c r="G206" s="11">
        <v>18.354727939415096</v>
      </c>
    </row>
    <row r="207" spans="2:7" x14ac:dyDescent="0.3">
      <c r="B207">
        <v>113403</v>
      </c>
      <c r="C207" t="s">
        <v>517</v>
      </c>
      <c r="D207" t="s">
        <v>49</v>
      </c>
      <c r="E207">
        <v>6</v>
      </c>
      <c r="F207" s="1">
        <v>1620</v>
      </c>
      <c r="G207" s="11">
        <v>22.52625701655489</v>
      </c>
    </row>
    <row r="208" spans="2:7" x14ac:dyDescent="0.3">
      <c r="B208">
        <v>113405</v>
      </c>
      <c r="C208" t="s">
        <v>518</v>
      </c>
      <c r="D208" t="s">
        <v>49</v>
      </c>
      <c r="E208">
        <v>11</v>
      </c>
      <c r="F208" s="1">
        <v>4950</v>
      </c>
      <c r="G208" s="11">
        <v>68.830229772806604</v>
      </c>
    </row>
    <row r="209" spans="2:7" x14ac:dyDescent="0.3">
      <c r="B209">
        <v>113408</v>
      </c>
      <c r="C209" t="s">
        <v>519</v>
      </c>
      <c r="D209" t="s">
        <v>49</v>
      </c>
      <c r="E209">
        <v>2</v>
      </c>
      <c r="F209">
        <v>320</v>
      </c>
      <c r="G209" s="11">
        <v>4.4496310156157808</v>
      </c>
    </row>
    <row r="210" spans="2:7" x14ac:dyDescent="0.3">
      <c r="B210">
        <v>113409</v>
      </c>
      <c r="C210" t="s">
        <v>520</v>
      </c>
      <c r="D210" t="s">
        <v>49</v>
      </c>
      <c r="E210">
        <v>6</v>
      </c>
      <c r="F210">
        <v>960</v>
      </c>
      <c r="G210" s="11">
        <v>13.348893046847342</v>
      </c>
    </row>
    <row r="211" spans="2:7" x14ac:dyDescent="0.3">
      <c r="B211">
        <v>113413</v>
      </c>
      <c r="C211" t="s">
        <v>521</v>
      </c>
      <c r="D211" t="s">
        <v>49</v>
      </c>
      <c r="E211">
        <v>1</v>
      </c>
      <c r="F211">
        <v>160</v>
      </c>
      <c r="G211" s="11">
        <v>2.2248155078078904</v>
      </c>
    </row>
    <row r="212" spans="2:7" x14ac:dyDescent="0.3">
      <c r="B212">
        <v>113428</v>
      </c>
      <c r="C212" t="s">
        <v>522</v>
      </c>
      <c r="D212" t="s">
        <v>49</v>
      </c>
      <c r="E212">
        <v>10</v>
      </c>
      <c r="F212">
        <v>280</v>
      </c>
      <c r="G212" s="11">
        <v>3.893427138663808</v>
      </c>
    </row>
    <row r="213" spans="2:7" x14ac:dyDescent="0.3">
      <c r="B213">
        <v>113458</v>
      </c>
      <c r="C213" t="s">
        <v>523</v>
      </c>
      <c r="D213" t="s">
        <v>49</v>
      </c>
      <c r="E213">
        <v>1</v>
      </c>
      <c r="F213" s="1">
        <v>3200</v>
      </c>
      <c r="G213" s="11">
        <v>44.496310156157804</v>
      </c>
    </row>
    <row r="214" spans="2:7" x14ac:dyDescent="0.3">
      <c r="B214">
        <v>113476</v>
      </c>
      <c r="C214" t="s">
        <v>524</v>
      </c>
      <c r="D214" t="s">
        <v>49</v>
      </c>
      <c r="E214">
        <v>3</v>
      </c>
      <c r="F214" s="1">
        <v>1050</v>
      </c>
      <c r="G214" s="11">
        <v>14.600351769989281</v>
      </c>
    </row>
    <row r="215" spans="2:7" x14ac:dyDescent="0.3">
      <c r="B215">
        <v>113485</v>
      </c>
      <c r="C215" t="s">
        <v>525</v>
      </c>
      <c r="D215" t="s">
        <v>49</v>
      </c>
      <c r="E215">
        <v>58</v>
      </c>
      <c r="F215" s="1">
        <v>1372.03</v>
      </c>
      <c r="G215" s="11">
        <v>19.078210132360372</v>
      </c>
    </row>
    <row r="216" spans="2:7" x14ac:dyDescent="0.3">
      <c r="B216">
        <v>113494</v>
      </c>
      <c r="C216" t="s">
        <v>526</v>
      </c>
      <c r="D216" t="s">
        <v>49</v>
      </c>
      <c r="E216">
        <v>5</v>
      </c>
      <c r="F216">
        <v>185</v>
      </c>
      <c r="G216" s="11">
        <v>2.5724429309028731</v>
      </c>
    </row>
    <row r="217" spans="2:7" x14ac:dyDescent="0.3">
      <c r="B217">
        <v>113495</v>
      </c>
      <c r="C217" t="s">
        <v>527</v>
      </c>
      <c r="D217" t="s">
        <v>49</v>
      </c>
      <c r="E217">
        <v>5</v>
      </c>
      <c r="F217">
        <v>185</v>
      </c>
      <c r="G217" s="11">
        <v>2.5724429309028731</v>
      </c>
    </row>
    <row r="218" spans="2:7" x14ac:dyDescent="0.3">
      <c r="B218">
        <v>113510</v>
      </c>
      <c r="C218" t="s">
        <v>528</v>
      </c>
      <c r="D218" t="s">
        <v>49</v>
      </c>
      <c r="E218">
        <v>8</v>
      </c>
      <c r="F218">
        <v>440</v>
      </c>
      <c r="G218" s="11">
        <v>6.1182426464716988</v>
      </c>
    </row>
    <row r="219" spans="2:7" x14ac:dyDescent="0.3">
      <c r="B219">
        <v>113511</v>
      </c>
      <c r="C219" t="s">
        <v>529</v>
      </c>
      <c r="D219" t="s">
        <v>49</v>
      </c>
      <c r="E219">
        <v>3</v>
      </c>
      <c r="F219">
        <v>180</v>
      </c>
      <c r="G219" s="11">
        <v>2.5029174462838766</v>
      </c>
    </row>
    <row r="220" spans="2:7" x14ac:dyDescent="0.3">
      <c r="B220">
        <v>113512</v>
      </c>
      <c r="C220" t="s">
        <v>530</v>
      </c>
      <c r="D220" t="s">
        <v>49</v>
      </c>
      <c r="E220">
        <v>6</v>
      </c>
      <c r="F220">
        <v>360</v>
      </c>
      <c r="G220" s="11">
        <v>5.0058348925677532</v>
      </c>
    </row>
    <row r="221" spans="2:7" x14ac:dyDescent="0.3">
      <c r="B221">
        <v>113513</v>
      </c>
      <c r="C221" t="s">
        <v>531</v>
      </c>
      <c r="D221" t="s">
        <v>49</v>
      </c>
      <c r="E221">
        <v>9</v>
      </c>
      <c r="F221">
        <v>630</v>
      </c>
      <c r="G221" s="11">
        <v>8.7602110619935676</v>
      </c>
    </row>
    <row r="222" spans="2:7" x14ac:dyDescent="0.3">
      <c r="B222">
        <v>113656</v>
      </c>
      <c r="C222" t="s">
        <v>532</v>
      </c>
      <c r="D222" t="s">
        <v>49</v>
      </c>
      <c r="E222">
        <v>4</v>
      </c>
      <c r="F222" s="1">
        <v>1800</v>
      </c>
      <c r="G222" s="11">
        <v>25.029174462838768</v>
      </c>
    </row>
    <row r="223" spans="2:7" x14ac:dyDescent="0.3">
      <c r="B223">
        <v>113666</v>
      </c>
      <c r="C223" t="s">
        <v>533</v>
      </c>
      <c r="D223" t="s">
        <v>49</v>
      </c>
      <c r="E223">
        <v>8</v>
      </c>
      <c r="F223" s="1">
        <v>1200</v>
      </c>
      <c r="G223" s="11">
        <v>16.686116308559178</v>
      </c>
    </row>
    <row r="224" spans="2:7" x14ac:dyDescent="0.3">
      <c r="B224">
        <v>113667</v>
      </c>
      <c r="C224" t="s">
        <v>534</v>
      </c>
      <c r="D224" t="s">
        <v>49</v>
      </c>
      <c r="E224">
        <v>4</v>
      </c>
      <c r="F224" s="1">
        <v>1000</v>
      </c>
      <c r="G224" s="11">
        <v>13.905096923799315</v>
      </c>
    </row>
    <row r="225" spans="2:7" x14ac:dyDescent="0.3">
      <c r="B225">
        <v>113669</v>
      </c>
      <c r="C225" t="s">
        <v>535</v>
      </c>
      <c r="D225" t="s">
        <v>49</v>
      </c>
      <c r="E225">
        <v>9</v>
      </c>
      <c r="F225" s="1">
        <v>6133.5</v>
      </c>
      <c r="G225" s="11">
        <v>85.286911982123101</v>
      </c>
    </row>
    <row r="226" spans="2:7" x14ac:dyDescent="0.3">
      <c r="B226">
        <v>113670</v>
      </c>
      <c r="C226" t="s">
        <v>536</v>
      </c>
      <c r="D226" t="s">
        <v>49</v>
      </c>
      <c r="E226">
        <v>78</v>
      </c>
      <c r="F226" s="1">
        <v>2005.73</v>
      </c>
      <c r="G226" s="11">
        <v>27.889870052972</v>
      </c>
    </row>
    <row r="227" spans="2:7" x14ac:dyDescent="0.3">
      <c r="B227">
        <v>113671</v>
      </c>
      <c r="C227" t="s">
        <v>537</v>
      </c>
      <c r="D227" t="s">
        <v>49</v>
      </c>
      <c r="E227">
        <v>7</v>
      </c>
      <c r="F227">
        <v>112</v>
      </c>
      <c r="G227" s="11">
        <v>1.5573708554655232</v>
      </c>
    </row>
    <row r="228" spans="2:7" x14ac:dyDescent="0.3">
      <c r="B228">
        <v>113677</v>
      </c>
      <c r="C228" t="s">
        <v>538</v>
      </c>
      <c r="D228" t="s">
        <v>49</v>
      </c>
      <c r="E228">
        <v>189</v>
      </c>
      <c r="F228">
        <v>850.5</v>
      </c>
      <c r="G228" s="11">
        <v>11.826284933691317</v>
      </c>
    </row>
    <row r="229" spans="2:7" x14ac:dyDescent="0.3">
      <c r="B229">
        <v>113691</v>
      </c>
      <c r="C229" t="s">
        <v>539</v>
      </c>
      <c r="D229" t="s">
        <v>49</v>
      </c>
      <c r="E229">
        <v>47</v>
      </c>
      <c r="F229">
        <v>423</v>
      </c>
      <c r="G229" s="11">
        <v>5.8818559987671097</v>
      </c>
    </row>
    <row r="230" spans="2:7" x14ac:dyDescent="0.3">
      <c r="B230">
        <v>113700</v>
      </c>
      <c r="C230" t="s">
        <v>540</v>
      </c>
      <c r="D230" t="s">
        <v>49</v>
      </c>
      <c r="E230">
        <v>22</v>
      </c>
      <c r="F230">
        <v>352</v>
      </c>
      <c r="G230" s="11">
        <v>4.894594117177359</v>
      </c>
    </row>
    <row r="231" spans="2:7" x14ac:dyDescent="0.3">
      <c r="B231">
        <v>113701</v>
      </c>
      <c r="C231" t="s">
        <v>541</v>
      </c>
      <c r="D231" t="s">
        <v>49</v>
      </c>
      <c r="E231">
        <v>12</v>
      </c>
      <c r="F231">
        <v>192</v>
      </c>
      <c r="G231" s="11">
        <v>2.6697786093694686</v>
      </c>
    </row>
    <row r="232" spans="2:7" x14ac:dyDescent="0.3">
      <c r="B232">
        <v>113702</v>
      </c>
      <c r="C232" t="s">
        <v>542</v>
      </c>
      <c r="D232" t="s">
        <v>49</v>
      </c>
      <c r="E232">
        <v>18</v>
      </c>
      <c r="F232">
        <v>288</v>
      </c>
      <c r="G232" s="11">
        <v>4.0046679140542025</v>
      </c>
    </row>
    <row r="233" spans="2:7" x14ac:dyDescent="0.3">
      <c r="B233">
        <v>113703</v>
      </c>
      <c r="C233" t="s">
        <v>543</v>
      </c>
      <c r="D233" t="s">
        <v>49</v>
      </c>
      <c r="E233">
        <v>47</v>
      </c>
      <c r="F233">
        <v>752</v>
      </c>
      <c r="G233" s="11">
        <v>10.456632886697085</v>
      </c>
    </row>
    <row r="234" spans="2:7" x14ac:dyDescent="0.3">
      <c r="B234">
        <v>113704</v>
      </c>
      <c r="C234" t="s">
        <v>544</v>
      </c>
      <c r="D234" t="s">
        <v>49</v>
      </c>
      <c r="E234">
        <v>5</v>
      </c>
      <c r="F234">
        <v>135</v>
      </c>
      <c r="G234" s="11">
        <v>1.8771880847129074</v>
      </c>
    </row>
    <row r="235" spans="2:7" x14ac:dyDescent="0.3">
      <c r="B235">
        <v>113705</v>
      </c>
      <c r="C235" t="s">
        <v>545</v>
      </c>
      <c r="D235" t="s">
        <v>49</v>
      </c>
      <c r="E235">
        <v>38</v>
      </c>
      <c r="F235">
        <v>950</v>
      </c>
      <c r="G235" s="11">
        <v>13.209842077609348</v>
      </c>
    </row>
    <row r="236" spans="2:7" x14ac:dyDescent="0.3">
      <c r="B236">
        <v>113721</v>
      </c>
      <c r="C236" t="s">
        <v>546</v>
      </c>
      <c r="D236" t="s">
        <v>49</v>
      </c>
      <c r="E236">
        <v>4</v>
      </c>
      <c r="F236">
        <v>180</v>
      </c>
      <c r="G236" s="11">
        <v>2.5029174462838766</v>
      </c>
    </row>
    <row r="237" spans="2:7" x14ac:dyDescent="0.3">
      <c r="B237">
        <v>113722</v>
      </c>
      <c r="C237" t="s">
        <v>547</v>
      </c>
      <c r="D237" t="s">
        <v>49</v>
      </c>
      <c r="E237">
        <v>26</v>
      </c>
      <c r="F237" s="1">
        <v>1040</v>
      </c>
      <c r="G237" s="11">
        <v>14.461300800751287</v>
      </c>
    </row>
    <row r="238" spans="2:7" x14ac:dyDescent="0.3">
      <c r="B238">
        <v>113727</v>
      </c>
      <c r="C238" t="s">
        <v>548</v>
      </c>
      <c r="D238" t="s">
        <v>49</v>
      </c>
      <c r="E238">
        <v>12</v>
      </c>
      <c r="F238">
        <v>317.68</v>
      </c>
      <c r="G238" s="11">
        <v>4.4173711907525668</v>
      </c>
    </row>
    <row r="239" spans="2:7" x14ac:dyDescent="0.3">
      <c r="B239">
        <v>113730</v>
      </c>
      <c r="C239" t="s">
        <v>549</v>
      </c>
      <c r="D239" t="s">
        <v>49</v>
      </c>
      <c r="E239">
        <v>24</v>
      </c>
      <c r="F239" s="1">
        <v>5760</v>
      </c>
      <c r="G239" s="11">
        <v>80.093358281084051</v>
      </c>
    </row>
    <row r="240" spans="2:7" x14ac:dyDescent="0.3">
      <c r="B240">
        <v>113753</v>
      </c>
      <c r="C240" t="s">
        <v>550</v>
      </c>
      <c r="D240" t="s">
        <v>49</v>
      </c>
      <c r="E240">
        <v>13</v>
      </c>
      <c r="F240">
        <v>429</v>
      </c>
      <c r="G240" s="11">
        <v>5.9652865803099058</v>
      </c>
    </row>
    <row r="241" spans="2:7" x14ac:dyDescent="0.3">
      <c r="B241">
        <v>113769</v>
      </c>
      <c r="C241" t="s">
        <v>551</v>
      </c>
      <c r="D241" t="s">
        <v>49</v>
      </c>
      <c r="E241">
        <v>5</v>
      </c>
      <c r="F241" s="1">
        <v>1250</v>
      </c>
      <c r="G241" s="11">
        <v>17.381371154749143</v>
      </c>
    </row>
    <row r="242" spans="2:7" x14ac:dyDescent="0.3">
      <c r="B242">
        <v>113787</v>
      </c>
      <c r="C242" t="s">
        <v>552</v>
      </c>
      <c r="D242" t="s">
        <v>49</v>
      </c>
      <c r="E242">
        <v>7</v>
      </c>
      <c r="F242" s="1">
        <v>1750</v>
      </c>
      <c r="G242" s="11">
        <v>24.333919616648799</v>
      </c>
    </row>
    <row r="243" spans="2:7" x14ac:dyDescent="0.3">
      <c r="B243">
        <v>113834</v>
      </c>
      <c r="C243" t="s">
        <v>553</v>
      </c>
      <c r="D243" t="s">
        <v>49</v>
      </c>
      <c r="E243">
        <v>17</v>
      </c>
      <c r="F243">
        <v>935</v>
      </c>
      <c r="G243" s="11">
        <v>13.00126562375236</v>
      </c>
    </row>
    <row r="244" spans="2:7" x14ac:dyDescent="0.3">
      <c r="B244">
        <v>113835</v>
      </c>
      <c r="C244" t="s">
        <v>554</v>
      </c>
      <c r="D244" t="s">
        <v>49</v>
      </c>
      <c r="E244">
        <v>11</v>
      </c>
      <c r="F244">
        <v>638</v>
      </c>
      <c r="G244" s="11">
        <v>8.8714518373839635</v>
      </c>
    </row>
    <row r="245" spans="2:7" x14ac:dyDescent="0.3">
      <c r="B245">
        <v>113836</v>
      </c>
      <c r="C245" t="s">
        <v>555</v>
      </c>
      <c r="D245" t="s">
        <v>49</v>
      </c>
      <c r="E245">
        <v>9</v>
      </c>
      <c r="F245">
        <v>540</v>
      </c>
      <c r="G245" s="11">
        <v>7.5087523388516297</v>
      </c>
    </row>
    <row r="246" spans="2:7" x14ac:dyDescent="0.3">
      <c r="B246">
        <v>113837</v>
      </c>
      <c r="C246" t="s">
        <v>556</v>
      </c>
      <c r="D246" t="s">
        <v>49</v>
      </c>
      <c r="E246">
        <v>18</v>
      </c>
      <c r="F246" s="1">
        <v>1080</v>
      </c>
      <c r="G246" s="11">
        <v>15.017504677703259</v>
      </c>
    </row>
    <row r="247" spans="2:7" x14ac:dyDescent="0.3">
      <c r="B247">
        <v>113864</v>
      </c>
      <c r="C247" t="s">
        <v>557</v>
      </c>
      <c r="D247" t="s">
        <v>49</v>
      </c>
      <c r="E247">
        <v>84</v>
      </c>
      <c r="F247" s="1">
        <v>4200</v>
      </c>
      <c r="G247" s="11">
        <v>58.401407079957124</v>
      </c>
    </row>
    <row r="248" spans="2:7" x14ac:dyDescent="0.3">
      <c r="B248">
        <v>113887</v>
      </c>
      <c r="C248" t="s">
        <v>558</v>
      </c>
      <c r="D248" t="s">
        <v>49</v>
      </c>
      <c r="E248">
        <v>21</v>
      </c>
      <c r="F248">
        <v>835.08</v>
      </c>
      <c r="G248" s="11">
        <v>11.611868339126332</v>
      </c>
    </row>
    <row r="249" spans="2:7" x14ac:dyDescent="0.3">
      <c r="B249">
        <v>113908</v>
      </c>
      <c r="C249" t="s">
        <v>559</v>
      </c>
      <c r="D249" t="s">
        <v>49</v>
      </c>
      <c r="E249">
        <v>8</v>
      </c>
      <c r="F249" s="1">
        <v>3040</v>
      </c>
      <c r="G249" s="11">
        <v>42.271494648349915</v>
      </c>
    </row>
    <row r="250" spans="2:7" x14ac:dyDescent="0.3">
      <c r="B250">
        <v>113909</v>
      </c>
      <c r="C250" t="s">
        <v>560</v>
      </c>
      <c r="D250" t="s">
        <v>49</v>
      </c>
      <c r="E250">
        <v>1</v>
      </c>
      <c r="F250">
        <v>300</v>
      </c>
      <c r="G250" s="11">
        <v>4.1715290771397946</v>
      </c>
    </row>
    <row r="251" spans="2:7" x14ac:dyDescent="0.3">
      <c r="B251">
        <v>113914</v>
      </c>
      <c r="C251" t="s">
        <v>561</v>
      </c>
      <c r="D251" t="s">
        <v>49</v>
      </c>
      <c r="E251">
        <v>48</v>
      </c>
      <c r="F251" s="1">
        <v>3098.64</v>
      </c>
      <c r="G251" s="11">
        <v>43.086889531961504</v>
      </c>
    </row>
    <row r="252" spans="2:7" x14ac:dyDescent="0.3">
      <c r="B252">
        <v>114070</v>
      </c>
      <c r="C252" t="s">
        <v>562</v>
      </c>
      <c r="D252" t="s">
        <v>49</v>
      </c>
      <c r="E252">
        <v>19</v>
      </c>
      <c r="F252">
        <v>798</v>
      </c>
      <c r="G252" s="11">
        <v>11.096267345191853</v>
      </c>
    </row>
    <row r="253" spans="2:7" x14ac:dyDescent="0.3">
      <c r="B253">
        <v>114115</v>
      </c>
      <c r="C253" t="s">
        <v>563</v>
      </c>
      <c r="D253" t="s">
        <v>49</v>
      </c>
      <c r="E253">
        <v>4</v>
      </c>
      <c r="F253">
        <v>600</v>
      </c>
      <c r="G253" s="11">
        <v>8.3430581542795892</v>
      </c>
    </row>
    <row r="254" spans="2:7" x14ac:dyDescent="0.3">
      <c r="B254">
        <v>114119</v>
      </c>
      <c r="C254" t="s">
        <v>564</v>
      </c>
      <c r="D254" t="s">
        <v>49</v>
      </c>
      <c r="E254">
        <v>6</v>
      </c>
      <c r="F254" s="1">
        <v>5828.57</v>
      </c>
      <c r="G254" s="11">
        <v>81.046830777148969</v>
      </c>
    </row>
    <row r="255" spans="2:7" x14ac:dyDescent="0.3">
      <c r="B255">
        <v>114148</v>
      </c>
      <c r="C255" t="s">
        <v>565</v>
      </c>
      <c r="D255" t="s">
        <v>49</v>
      </c>
      <c r="E255">
        <v>12</v>
      </c>
      <c r="F255">
        <v>660</v>
      </c>
      <c r="G255" s="11">
        <v>9.1773639697075478</v>
      </c>
    </row>
    <row r="256" spans="2:7" x14ac:dyDescent="0.3">
      <c r="B256">
        <v>114149</v>
      </c>
      <c r="C256" t="s">
        <v>566</v>
      </c>
      <c r="D256" t="s">
        <v>49</v>
      </c>
      <c r="E256">
        <v>10</v>
      </c>
      <c r="F256" s="1">
        <v>12600</v>
      </c>
      <c r="G256" s="11">
        <v>175.20422123987137</v>
      </c>
    </row>
    <row r="257" spans="2:7" x14ac:dyDescent="0.3">
      <c r="B257">
        <v>114208</v>
      </c>
      <c r="C257" t="s">
        <v>567</v>
      </c>
      <c r="D257" t="s">
        <v>49</v>
      </c>
      <c r="E257">
        <v>500</v>
      </c>
      <c r="F257" s="1">
        <v>4571.7</v>
      </c>
      <c r="G257" s="11">
        <v>63.569931606533324</v>
      </c>
    </row>
    <row r="258" spans="2:7" x14ac:dyDescent="0.3">
      <c r="B258">
        <v>114406</v>
      </c>
      <c r="C258" t="s">
        <v>568</v>
      </c>
      <c r="D258" t="s">
        <v>49</v>
      </c>
      <c r="E258">
        <v>6</v>
      </c>
      <c r="F258" s="1">
        <v>1500</v>
      </c>
      <c r="G258" s="11">
        <v>20.857645385698973</v>
      </c>
    </row>
    <row r="259" spans="2:7" x14ac:dyDescent="0.3">
      <c r="B259">
        <v>114411</v>
      </c>
      <c r="C259" t="s">
        <v>569</v>
      </c>
      <c r="D259" t="s">
        <v>49</v>
      </c>
      <c r="E259">
        <v>6</v>
      </c>
      <c r="F259" s="1">
        <v>2700</v>
      </c>
      <c r="G259" s="11">
        <v>37.543761694258151</v>
      </c>
    </row>
    <row r="260" spans="2:7" x14ac:dyDescent="0.3">
      <c r="B260">
        <v>114412</v>
      </c>
      <c r="C260" t="s">
        <v>570</v>
      </c>
      <c r="D260" t="s">
        <v>49</v>
      </c>
      <c r="E260">
        <v>11</v>
      </c>
      <c r="F260" s="1">
        <v>4400</v>
      </c>
      <c r="G260" s="11">
        <v>61.182426464716983</v>
      </c>
    </row>
    <row r="261" spans="2:7" x14ac:dyDescent="0.3">
      <c r="B261">
        <v>114413</v>
      </c>
      <c r="C261" t="s">
        <v>571</v>
      </c>
      <c r="D261" t="s">
        <v>49</v>
      </c>
      <c r="E261">
        <v>3</v>
      </c>
      <c r="F261" s="1">
        <v>12597</v>
      </c>
      <c r="G261" s="11">
        <v>175.16250594909997</v>
      </c>
    </row>
    <row r="262" spans="2:7" x14ac:dyDescent="0.3">
      <c r="B262">
        <v>114415</v>
      </c>
      <c r="C262" t="s">
        <v>572</v>
      </c>
      <c r="D262" t="s">
        <v>49</v>
      </c>
      <c r="E262">
        <v>5</v>
      </c>
      <c r="F262">
        <v>725</v>
      </c>
      <c r="G262" s="11">
        <v>10.081195269754502</v>
      </c>
    </row>
    <row r="263" spans="2:7" x14ac:dyDescent="0.3">
      <c r="B263">
        <v>114416</v>
      </c>
      <c r="C263" t="s">
        <v>573</v>
      </c>
      <c r="D263" t="s">
        <v>49</v>
      </c>
      <c r="E263">
        <v>5</v>
      </c>
      <c r="F263">
        <v>725</v>
      </c>
      <c r="G263" s="11">
        <v>10.081195269754502</v>
      </c>
    </row>
    <row r="264" spans="2:7" x14ac:dyDescent="0.3">
      <c r="B264">
        <v>114422</v>
      </c>
      <c r="C264" t="s">
        <v>574</v>
      </c>
      <c r="D264" t="s">
        <v>49</v>
      </c>
      <c r="E264">
        <v>8</v>
      </c>
      <c r="F264" s="1">
        <v>4000</v>
      </c>
      <c r="G264" s="11">
        <v>55.620387695197259</v>
      </c>
    </row>
    <row r="265" spans="2:7" x14ac:dyDescent="0.3">
      <c r="B265">
        <v>114430</v>
      </c>
      <c r="C265" t="s">
        <v>575</v>
      </c>
      <c r="D265" t="s">
        <v>49</v>
      </c>
      <c r="E265">
        <v>3</v>
      </c>
      <c r="F265" s="1">
        <v>9297</v>
      </c>
      <c r="G265" s="11">
        <v>129.27568610056224</v>
      </c>
    </row>
    <row r="266" spans="2:7" x14ac:dyDescent="0.3">
      <c r="B266">
        <v>114434</v>
      </c>
      <c r="C266" t="s">
        <v>576</v>
      </c>
      <c r="D266" t="s">
        <v>49</v>
      </c>
      <c r="E266">
        <v>10</v>
      </c>
      <c r="F266" s="1">
        <v>7500</v>
      </c>
      <c r="G266" s="11">
        <v>104.28822692849486</v>
      </c>
    </row>
    <row r="267" spans="2:7" x14ac:dyDescent="0.3">
      <c r="B267">
        <v>114486</v>
      </c>
      <c r="C267" t="s">
        <v>577</v>
      </c>
      <c r="D267" t="s">
        <v>49</v>
      </c>
      <c r="E267">
        <v>4</v>
      </c>
      <c r="F267" s="1">
        <v>5266.67</v>
      </c>
      <c r="G267" s="11">
        <v>73.233556815666134</v>
      </c>
    </row>
    <row r="268" spans="2:7" x14ac:dyDescent="0.3">
      <c r="B268">
        <v>114487</v>
      </c>
      <c r="C268" t="s">
        <v>578</v>
      </c>
      <c r="D268" t="s">
        <v>49</v>
      </c>
      <c r="E268">
        <v>4</v>
      </c>
      <c r="F268" s="1">
        <v>5266.67</v>
      </c>
      <c r="G268" s="11">
        <v>73.233556815666134</v>
      </c>
    </row>
    <row r="269" spans="2:7" x14ac:dyDescent="0.3">
      <c r="B269">
        <v>114488</v>
      </c>
      <c r="C269" t="s">
        <v>579</v>
      </c>
      <c r="D269" t="s">
        <v>49</v>
      </c>
      <c r="E269">
        <v>9</v>
      </c>
      <c r="F269" s="1">
        <v>4410</v>
      </c>
      <c r="G269" s="11">
        <v>61.321477433954975</v>
      </c>
    </row>
    <row r="270" spans="2:7" x14ac:dyDescent="0.3">
      <c r="B270">
        <v>114498</v>
      </c>
      <c r="C270" t="s">
        <v>580</v>
      </c>
      <c r="D270" t="s">
        <v>49</v>
      </c>
      <c r="E270">
        <v>10</v>
      </c>
      <c r="F270" s="1">
        <v>1000</v>
      </c>
      <c r="G270" s="11">
        <v>13.905096923799315</v>
      </c>
    </row>
    <row r="271" spans="2:7" x14ac:dyDescent="0.3">
      <c r="B271">
        <v>114499</v>
      </c>
      <c r="C271" t="s">
        <v>581</v>
      </c>
      <c r="D271" t="s">
        <v>49</v>
      </c>
      <c r="E271">
        <v>8</v>
      </c>
      <c r="F271">
        <v>520</v>
      </c>
      <c r="G271" s="11">
        <v>7.2306504003756435</v>
      </c>
    </row>
    <row r="272" spans="2:7" x14ac:dyDescent="0.3">
      <c r="B272">
        <v>114504</v>
      </c>
      <c r="C272" t="s">
        <v>582</v>
      </c>
      <c r="D272" t="s">
        <v>49</v>
      </c>
      <c r="E272">
        <v>10</v>
      </c>
      <c r="F272" s="1">
        <v>7490</v>
      </c>
      <c r="G272" s="11">
        <v>104.14917595925687</v>
      </c>
    </row>
    <row r="273" spans="2:7" x14ac:dyDescent="0.3">
      <c r="B273">
        <v>114505</v>
      </c>
      <c r="C273" t="s">
        <v>583</v>
      </c>
      <c r="D273" t="s">
        <v>49</v>
      </c>
      <c r="E273">
        <v>4</v>
      </c>
      <c r="F273" s="1">
        <v>1000</v>
      </c>
      <c r="G273" s="11">
        <v>13.905096923799315</v>
      </c>
    </row>
    <row r="274" spans="2:7" x14ac:dyDescent="0.3">
      <c r="B274">
        <v>114513</v>
      </c>
      <c r="C274" t="s">
        <v>584</v>
      </c>
      <c r="D274" t="s">
        <v>49</v>
      </c>
      <c r="E274">
        <v>22</v>
      </c>
      <c r="F274" s="1">
        <v>1320</v>
      </c>
      <c r="G274" s="11">
        <v>18.354727939415096</v>
      </c>
    </row>
    <row r="275" spans="2:7" x14ac:dyDescent="0.3">
      <c r="B275">
        <v>114515</v>
      </c>
      <c r="C275" t="s">
        <v>585</v>
      </c>
      <c r="D275" t="s">
        <v>49</v>
      </c>
      <c r="E275">
        <v>116</v>
      </c>
      <c r="F275" s="1">
        <v>3187.1</v>
      </c>
      <c r="G275" s="11">
        <v>44.316934405840797</v>
      </c>
    </row>
    <row r="276" spans="2:7" x14ac:dyDescent="0.3">
      <c r="B276">
        <v>114520</v>
      </c>
      <c r="C276" t="s">
        <v>586</v>
      </c>
      <c r="D276" t="s">
        <v>49</v>
      </c>
      <c r="E276">
        <v>33</v>
      </c>
      <c r="F276" s="1">
        <v>5940</v>
      </c>
      <c r="G276" s="11">
        <v>82.596275727367924</v>
      </c>
    </row>
    <row r="277" spans="2:7" x14ac:dyDescent="0.3">
      <c r="B277">
        <v>114528</v>
      </c>
      <c r="C277" t="s">
        <v>587</v>
      </c>
      <c r="D277" t="s">
        <v>49</v>
      </c>
      <c r="E277">
        <v>8</v>
      </c>
      <c r="F277" s="1">
        <v>16850</v>
      </c>
      <c r="G277" s="11">
        <v>234.30088316601845</v>
      </c>
    </row>
    <row r="278" spans="2:7" x14ac:dyDescent="0.3">
      <c r="B278">
        <v>114534</v>
      </c>
      <c r="C278" t="s">
        <v>588</v>
      </c>
      <c r="D278" t="s">
        <v>49</v>
      </c>
      <c r="E278">
        <v>2</v>
      </c>
      <c r="F278" s="1">
        <v>1360</v>
      </c>
      <c r="G278" s="11">
        <v>18.910931816367068</v>
      </c>
    </row>
    <row r="279" spans="2:7" x14ac:dyDescent="0.3">
      <c r="B279">
        <v>114536</v>
      </c>
      <c r="C279" t="s">
        <v>589</v>
      </c>
      <c r="D279" t="s">
        <v>49</v>
      </c>
      <c r="E279">
        <v>39</v>
      </c>
      <c r="F279" s="1">
        <v>15600</v>
      </c>
      <c r="G279" s="11">
        <v>216.91951201126932</v>
      </c>
    </row>
    <row r="280" spans="2:7" x14ac:dyDescent="0.3">
      <c r="B280">
        <v>114541</v>
      </c>
      <c r="C280" t="s">
        <v>590</v>
      </c>
      <c r="D280" t="s">
        <v>49</v>
      </c>
      <c r="E280">
        <v>11</v>
      </c>
      <c r="F280" s="1">
        <v>2200</v>
      </c>
      <c r="G280" s="11">
        <v>30.591213232358491</v>
      </c>
    </row>
    <row r="281" spans="2:7" x14ac:dyDescent="0.3">
      <c r="B281">
        <v>114564</v>
      </c>
      <c r="C281" t="s">
        <v>591</v>
      </c>
      <c r="D281" t="s">
        <v>49</v>
      </c>
      <c r="E281">
        <v>12</v>
      </c>
      <c r="F281" s="1">
        <v>2160</v>
      </c>
      <c r="G281" s="11">
        <v>30.035009355406519</v>
      </c>
    </row>
    <row r="282" spans="2:7" x14ac:dyDescent="0.3">
      <c r="B282">
        <v>114570</v>
      </c>
      <c r="C282" t="s">
        <v>592</v>
      </c>
      <c r="D282" t="s">
        <v>49</v>
      </c>
      <c r="E282">
        <v>10</v>
      </c>
      <c r="F282" s="1">
        <v>3550</v>
      </c>
      <c r="G282" s="11">
        <v>49.363094079487567</v>
      </c>
    </row>
    <row r="283" spans="2:7" x14ac:dyDescent="0.3">
      <c r="B283">
        <v>114594</v>
      </c>
      <c r="C283" t="s">
        <v>593</v>
      </c>
      <c r="D283" t="s">
        <v>49</v>
      </c>
      <c r="E283">
        <v>90</v>
      </c>
      <c r="F283" s="1">
        <v>3240</v>
      </c>
      <c r="G283" s="11">
        <v>45.05251403310978</v>
      </c>
    </row>
    <row r="284" spans="2:7" x14ac:dyDescent="0.3">
      <c r="B284">
        <v>114650</v>
      </c>
      <c r="C284" t="s">
        <v>594</v>
      </c>
      <c r="D284" t="s">
        <v>49</v>
      </c>
      <c r="E284">
        <v>14</v>
      </c>
      <c r="F284" s="1">
        <v>1750</v>
      </c>
      <c r="G284" s="11">
        <v>24.333919616648799</v>
      </c>
    </row>
    <row r="285" spans="2:7" x14ac:dyDescent="0.3">
      <c r="B285">
        <v>114651</v>
      </c>
      <c r="C285" t="s">
        <v>595</v>
      </c>
      <c r="D285" t="s">
        <v>49</v>
      </c>
      <c r="E285">
        <v>11</v>
      </c>
      <c r="F285" s="1">
        <v>1375</v>
      </c>
      <c r="G285" s="11">
        <v>19.119508270224056</v>
      </c>
    </row>
    <row r="286" spans="2:7" x14ac:dyDescent="0.3">
      <c r="B286">
        <v>114652</v>
      </c>
      <c r="C286" t="s">
        <v>596</v>
      </c>
      <c r="D286" t="s">
        <v>49</v>
      </c>
      <c r="E286">
        <v>8</v>
      </c>
      <c r="F286" s="1">
        <v>2360</v>
      </c>
      <c r="G286" s="11">
        <v>32.816028740166381</v>
      </c>
    </row>
    <row r="287" spans="2:7" x14ac:dyDescent="0.3">
      <c r="B287">
        <v>114738</v>
      </c>
      <c r="C287" t="s">
        <v>597</v>
      </c>
      <c r="D287" t="s">
        <v>205</v>
      </c>
      <c r="E287">
        <v>30</v>
      </c>
      <c r="F287" s="1">
        <v>6000</v>
      </c>
      <c r="G287" s="11">
        <v>83.430581542795892</v>
      </c>
    </row>
    <row r="288" spans="2:7" x14ac:dyDescent="0.3">
      <c r="B288">
        <v>114739</v>
      </c>
      <c r="C288" t="s">
        <v>598</v>
      </c>
      <c r="D288" t="s">
        <v>205</v>
      </c>
      <c r="E288">
        <v>5</v>
      </c>
      <c r="F288">
        <v>775</v>
      </c>
      <c r="G288" s="11">
        <v>10.776450115944469</v>
      </c>
    </row>
    <row r="289" spans="2:7" x14ac:dyDescent="0.3">
      <c r="B289">
        <v>114741</v>
      </c>
      <c r="C289" t="s">
        <v>599</v>
      </c>
      <c r="D289" t="s">
        <v>205</v>
      </c>
      <c r="E289">
        <v>5</v>
      </c>
      <c r="F289">
        <v>775</v>
      </c>
      <c r="G289" s="11">
        <v>10.776450115944469</v>
      </c>
    </row>
    <row r="290" spans="2:7" x14ac:dyDescent="0.3">
      <c r="B290">
        <v>114742</v>
      </c>
      <c r="C290" t="s">
        <v>600</v>
      </c>
      <c r="D290" t="s">
        <v>205</v>
      </c>
      <c r="E290">
        <v>4</v>
      </c>
      <c r="F290">
        <v>620</v>
      </c>
      <c r="G290" s="11">
        <v>8.6211600927555754</v>
      </c>
    </row>
    <row r="291" spans="2:7" x14ac:dyDescent="0.3">
      <c r="B291">
        <v>114743</v>
      </c>
      <c r="C291" t="s">
        <v>601</v>
      </c>
      <c r="D291" t="s">
        <v>205</v>
      </c>
      <c r="E291">
        <v>4</v>
      </c>
      <c r="F291">
        <v>620</v>
      </c>
      <c r="G291" s="11">
        <v>8.6211600927555754</v>
      </c>
    </row>
    <row r="292" spans="2:7" x14ac:dyDescent="0.3">
      <c r="B292">
        <v>114744</v>
      </c>
      <c r="C292" t="s">
        <v>602</v>
      </c>
      <c r="D292" t="s">
        <v>205</v>
      </c>
      <c r="E292">
        <v>2</v>
      </c>
      <c r="F292">
        <v>310</v>
      </c>
      <c r="G292" s="11">
        <v>4.3105800463777877</v>
      </c>
    </row>
    <row r="293" spans="2:7" x14ac:dyDescent="0.3">
      <c r="B293">
        <v>114803</v>
      </c>
      <c r="C293" t="s">
        <v>603</v>
      </c>
      <c r="D293" t="s">
        <v>49</v>
      </c>
      <c r="E293">
        <v>8</v>
      </c>
      <c r="F293" s="1">
        <v>2000</v>
      </c>
      <c r="G293" s="11">
        <v>27.810193847598629</v>
      </c>
    </row>
    <row r="294" spans="2:7" x14ac:dyDescent="0.3">
      <c r="B294">
        <v>114805</v>
      </c>
      <c r="C294" t="s">
        <v>604</v>
      </c>
      <c r="D294" t="s">
        <v>49</v>
      </c>
      <c r="E294">
        <v>1</v>
      </c>
      <c r="F294" s="1">
        <v>29000</v>
      </c>
      <c r="G294" s="11">
        <v>403.24781079018015</v>
      </c>
    </row>
    <row r="295" spans="2:7" x14ac:dyDescent="0.3">
      <c r="B295">
        <v>114806</v>
      </c>
      <c r="C295" t="s">
        <v>605</v>
      </c>
      <c r="D295" t="s">
        <v>49</v>
      </c>
      <c r="E295">
        <v>1</v>
      </c>
      <c r="F295" s="1">
        <v>40000</v>
      </c>
      <c r="G295" s="11">
        <v>556.20387695197257</v>
      </c>
    </row>
    <row r="296" spans="2:7" x14ac:dyDescent="0.3">
      <c r="B296">
        <v>114862</v>
      </c>
      <c r="C296" t="s">
        <v>606</v>
      </c>
      <c r="D296" t="s">
        <v>49</v>
      </c>
      <c r="E296">
        <v>6</v>
      </c>
      <c r="F296">
        <v>150</v>
      </c>
      <c r="G296" s="11">
        <v>2.0857645385698973</v>
      </c>
    </row>
    <row r="297" spans="2:7" x14ac:dyDescent="0.3">
      <c r="B297">
        <v>114894</v>
      </c>
      <c r="C297" t="s">
        <v>607</v>
      </c>
      <c r="D297" t="s">
        <v>49</v>
      </c>
      <c r="E297">
        <v>3</v>
      </c>
      <c r="F297">
        <v>45</v>
      </c>
      <c r="G297" s="11">
        <v>0.62572936157096914</v>
      </c>
    </row>
    <row r="298" spans="2:7" x14ac:dyDescent="0.3">
      <c r="B298">
        <v>114900</v>
      </c>
      <c r="C298" t="s">
        <v>608</v>
      </c>
      <c r="D298" t="s">
        <v>49</v>
      </c>
      <c r="E298">
        <v>3</v>
      </c>
      <c r="F298" s="1">
        <v>4350</v>
      </c>
      <c r="G298" s="11">
        <v>60.487171618527022</v>
      </c>
    </row>
    <row r="299" spans="2:7" x14ac:dyDescent="0.3">
      <c r="B299" s="6"/>
      <c r="C299" s="7" t="s">
        <v>639</v>
      </c>
      <c r="D299" s="7"/>
      <c r="E299" s="8">
        <f>SUM(E6:E298)</f>
        <v>72401.075000000012</v>
      </c>
      <c r="F299" s="8">
        <f>SUM(F6:F298)</f>
        <v>4832873.9000000004</v>
      </c>
      <c r="G299" s="8">
        <f>SUM(G6:G298)</f>
        <v>67201.579999999958</v>
      </c>
    </row>
    <row r="301" spans="2:7" x14ac:dyDescent="0.3">
      <c r="F301" s="9">
        <f>F299-GL!D5</f>
        <v>0</v>
      </c>
    </row>
    <row r="302" spans="2:7" x14ac:dyDescent="0.3">
      <c r="E302">
        <v>70361</v>
      </c>
    </row>
  </sheetData>
  <autoFilter ref="B5:F298" xr:uid="{01E46C97-2D43-42E3-A10C-9815092DDDB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29B2-71E5-4311-A6BD-74C9A1165DDD}">
  <dimension ref="B1:G24"/>
  <sheetViews>
    <sheetView workbookViewId="0">
      <selection activeCell="F6" sqref="F6:G21"/>
    </sheetView>
  </sheetViews>
  <sheetFormatPr defaultRowHeight="14.4" x14ac:dyDescent="0.3"/>
  <cols>
    <col min="2" max="2" width="13.33203125" customWidth="1"/>
    <col min="3" max="3" width="22.6640625" customWidth="1"/>
    <col min="5" max="5" width="16.109375" customWidth="1"/>
    <col min="6" max="6" width="15.6640625" customWidth="1"/>
    <col min="7" max="7" width="18.21875" customWidth="1"/>
  </cols>
  <sheetData>
    <row r="1" spans="2:7" s="12" customFormat="1" x14ac:dyDescent="0.3"/>
    <row r="2" spans="2:7" x14ac:dyDescent="0.3">
      <c r="B2" s="13" t="s">
        <v>640</v>
      </c>
    </row>
    <row r="3" spans="2:7" x14ac:dyDescent="0.3">
      <c r="B3" s="13" t="s">
        <v>642</v>
      </c>
    </row>
    <row r="4" spans="2:7" s="12" customFormat="1" x14ac:dyDescent="0.3"/>
    <row r="5" spans="2:7" x14ac:dyDescent="0.3">
      <c r="B5" t="s">
        <v>0</v>
      </c>
      <c r="C5" t="s">
        <v>1</v>
      </c>
      <c r="D5" t="s">
        <v>3</v>
      </c>
      <c r="E5" t="s">
        <v>2</v>
      </c>
      <c r="F5" t="s">
        <v>638</v>
      </c>
      <c r="G5" t="s">
        <v>637</v>
      </c>
    </row>
    <row r="6" spans="2:7" x14ac:dyDescent="0.3">
      <c r="B6">
        <v>402650</v>
      </c>
      <c r="C6" t="s">
        <v>609</v>
      </c>
      <c r="D6" t="s">
        <v>203</v>
      </c>
      <c r="E6">
        <v>11</v>
      </c>
      <c r="F6" s="1">
        <v>2640</v>
      </c>
      <c r="G6" s="11">
        <v>31.07589662209687</v>
      </c>
    </row>
    <row r="7" spans="2:7" x14ac:dyDescent="0.3">
      <c r="B7">
        <v>403290</v>
      </c>
      <c r="C7" t="s">
        <v>610</v>
      </c>
      <c r="D7" t="s">
        <v>49</v>
      </c>
      <c r="E7">
        <v>4</v>
      </c>
      <c r="F7">
        <v>680</v>
      </c>
      <c r="G7" s="11">
        <v>8.0043976147825262</v>
      </c>
    </row>
    <row r="8" spans="2:7" x14ac:dyDescent="0.3">
      <c r="B8">
        <v>403482</v>
      </c>
      <c r="C8" t="s">
        <v>611</v>
      </c>
      <c r="D8" t="s">
        <v>4</v>
      </c>
      <c r="E8">
        <v>784</v>
      </c>
      <c r="F8" s="1">
        <v>30968</v>
      </c>
      <c r="G8" s="11">
        <v>364.52968431556661</v>
      </c>
    </row>
    <row r="9" spans="2:7" x14ac:dyDescent="0.3">
      <c r="B9">
        <v>403483</v>
      </c>
      <c r="C9" t="s">
        <v>612</v>
      </c>
      <c r="D9" t="s">
        <v>4</v>
      </c>
      <c r="E9">
        <v>260</v>
      </c>
      <c r="F9" s="1">
        <v>22620</v>
      </c>
      <c r="G9" s="11">
        <v>266.26393242114818</v>
      </c>
    </row>
    <row r="10" spans="2:7" x14ac:dyDescent="0.3">
      <c r="B10">
        <v>403484</v>
      </c>
      <c r="C10" t="s">
        <v>613</v>
      </c>
      <c r="D10" t="s">
        <v>4</v>
      </c>
      <c r="E10">
        <v>43.8</v>
      </c>
      <c r="F10" s="1">
        <v>15330</v>
      </c>
      <c r="G10" s="11">
        <v>180.45208152149431</v>
      </c>
    </row>
    <row r="11" spans="2:7" x14ac:dyDescent="0.3">
      <c r="B11">
        <v>403485</v>
      </c>
      <c r="C11" t="s">
        <v>614</v>
      </c>
      <c r="D11" t="s">
        <v>4</v>
      </c>
      <c r="E11" s="2">
        <v>2100</v>
      </c>
      <c r="F11" s="1">
        <v>28350</v>
      </c>
      <c r="G11" s="11">
        <v>333.71275349865385</v>
      </c>
    </row>
    <row r="12" spans="2:7" x14ac:dyDescent="0.3">
      <c r="B12">
        <v>403553</v>
      </c>
      <c r="C12" t="s">
        <v>615</v>
      </c>
      <c r="D12" t="s">
        <v>49</v>
      </c>
      <c r="E12">
        <v>1</v>
      </c>
      <c r="F12" s="1">
        <v>19809</v>
      </c>
      <c r="G12" s="11">
        <v>233.17516522239276</v>
      </c>
    </row>
    <row r="13" spans="2:7" x14ac:dyDescent="0.3">
      <c r="B13">
        <v>403618</v>
      </c>
      <c r="C13" t="s">
        <v>616</v>
      </c>
      <c r="D13" t="s">
        <v>49</v>
      </c>
      <c r="E13">
        <v>8</v>
      </c>
      <c r="F13" s="1">
        <v>6000</v>
      </c>
      <c r="G13" s="11">
        <v>70.627037777492887</v>
      </c>
    </row>
    <row r="14" spans="2:7" x14ac:dyDescent="0.3">
      <c r="B14">
        <v>403622</v>
      </c>
      <c r="C14" t="s">
        <v>617</v>
      </c>
      <c r="D14" t="s">
        <v>49</v>
      </c>
      <c r="E14">
        <v>12</v>
      </c>
      <c r="F14" s="1">
        <v>4800</v>
      </c>
      <c r="G14" s="11">
        <v>56.501630221994304</v>
      </c>
    </row>
    <row r="15" spans="2:7" x14ac:dyDescent="0.3">
      <c r="B15">
        <v>403788</v>
      </c>
      <c r="C15" t="s">
        <v>618</v>
      </c>
      <c r="D15" t="s">
        <v>205</v>
      </c>
      <c r="E15">
        <v>2</v>
      </c>
      <c r="F15" s="1">
        <v>7514</v>
      </c>
      <c r="G15" s="11">
        <v>88.448593643346925</v>
      </c>
    </row>
    <row r="16" spans="2:7" x14ac:dyDescent="0.3">
      <c r="B16">
        <v>403888</v>
      </c>
      <c r="C16" t="s">
        <v>619</v>
      </c>
      <c r="D16" t="s">
        <v>49</v>
      </c>
      <c r="E16">
        <v>4</v>
      </c>
      <c r="F16" s="1">
        <v>18000</v>
      </c>
      <c r="G16" s="11">
        <v>211.88111333247866</v>
      </c>
    </row>
    <row r="17" spans="2:7" x14ac:dyDescent="0.3">
      <c r="B17">
        <v>403893</v>
      </c>
      <c r="C17" t="s">
        <v>620</v>
      </c>
      <c r="D17" t="s">
        <v>130</v>
      </c>
      <c r="E17">
        <v>20</v>
      </c>
      <c r="F17" s="1">
        <v>34400</v>
      </c>
      <c r="G17" s="11">
        <v>404.92834992429255</v>
      </c>
    </row>
    <row r="18" spans="2:7" x14ac:dyDescent="0.3">
      <c r="B18">
        <v>403894</v>
      </c>
      <c r="C18" t="s">
        <v>621</v>
      </c>
      <c r="D18" t="s">
        <v>49</v>
      </c>
      <c r="E18">
        <v>4</v>
      </c>
      <c r="F18" s="1">
        <v>17200</v>
      </c>
      <c r="G18" s="11">
        <v>202.46417496214627</v>
      </c>
    </row>
    <row r="19" spans="2:7" x14ac:dyDescent="0.3">
      <c r="B19">
        <v>403925</v>
      </c>
      <c r="C19" t="s">
        <v>622</v>
      </c>
      <c r="D19" t="s">
        <v>49</v>
      </c>
      <c r="E19">
        <v>1</v>
      </c>
      <c r="F19" s="1">
        <v>62000</v>
      </c>
      <c r="G19" s="11">
        <v>729.81272370075976</v>
      </c>
    </row>
    <row r="20" spans="2:7" x14ac:dyDescent="0.3">
      <c r="B20">
        <v>404053</v>
      </c>
      <c r="C20" t="s">
        <v>623</v>
      </c>
      <c r="D20" t="s">
        <v>49</v>
      </c>
      <c r="E20">
        <v>6</v>
      </c>
      <c r="F20" s="1">
        <v>13800</v>
      </c>
      <c r="G20" s="11">
        <v>162.44218688823364</v>
      </c>
    </row>
    <row r="21" spans="2:7" x14ac:dyDescent="0.3">
      <c r="B21">
        <v>404054</v>
      </c>
      <c r="C21" t="s">
        <v>624</v>
      </c>
      <c r="D21" t="s">
        <v>49</v>
      </c>
      <c r="E21">
        <v>1</v>
      </c>
      <c r="F21" s="1">
        <v>4500</v>
      </c>
      <c r="G21" s="11">
        <v>52.970278333119666</v>
      </c>
    </row>
    <row r="22" spans="2:7" x14ac:dyDescent="0.3">
      <c r="B22" s="6"/>
      <c r="C22" s="6" t="s">
        <v>639</v>
      </c>
      <c r="D22" s="6"/>
      <c r="E22" s="8">
        <f>SUM(E6:E21)</f>
        <v>3261.8</v>
      </c>
      <c r="F22" s="8">
        <f>SUM(F6:F21)</f>
        <v>288611</v>
      </c>
      <c r="G22" s="8">
        <f>SUM(G6:G21)</f>
        <v>3397.2899999999995</v>
      </c>
    </row>
    <row r="24" spans="2:7" x14ac:dyDescent="0.3">
      <c r="F24" s="9">
        <f>F22-GL!D6</f>
        <v>0</v>
      </c>
    </row>
  </sheetData>
  <autoFilter ref="B5:F21" xr:uid="{E37829B2-71E5-4311-A6BD-74C9A1165DD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39E7-4698-40E5-84D8-DC3F63D60273}">
  <dimension ref="A1:G10"/>
  <sheetViews>
    <sheetView workbookViewId="0">
      <selection activeCell="G2" sqref="G2:G6"/>
    </sheetView>
  </sheetViews>
  <sheetFormatPr defaultRowHeight="14.4" x14ac:dyDescent="0.3"/>
  <cols>
    <col min="2" max="2" width="22.33203125" customWidth="1"/>
    <col min="3" max="3" width="16.44140625" customWidth="1"/>
    <col min="4" max="4" width="12.5546875" bestFit="1" customWidth="1"/>
    <col min="5" max="5" width="22.33203125" customWidth="1"/>
    <col min="7" max="7" width="23.44140625" customWidth="1"/>
  </cols>
  <sheetData>
    <row r="1" spans="1:7" x14ac:dyDescent="0.3">
      <c r="D1" t="s">
        <v>5</v>
      </c>
      <c r="E1" t="s">
        <v>646</v>
      </c>
    </row>
    <row r="2" spans="1:7" x14ac:dyDescent="0.3">
      <c r="A2" s="3" t="str">
        <f>RIGHT(B2,8)</f>
        <v>10350003</v>
      </c>
      <c r="B2" s="4" t="s">
        <v>625</v>
      </c>
      <c r="C2" s="4" t="s">
        <v>626</v>
      </c>
      <c r="D2" s="5">
        <v>5327053.63</v>
      </c>
      <c r="E2" s="10">
        <v>83608.08</v>
      </c>
      <c r="F2" s="11">
        <f>D2/E2</f>
        <v>63.714579141154779</v>
      </c>
      <c r="G2" s="10"/>
    </row>
    <row r="3" spans="1:7" x14ac:dyDescent="0.3">
      <c r="A3" s="3" t="str">
        <f t="shared" ref="A3:A6" si="0">RIGHT(B3,8)</f>
        <v>10350004</v>
      </c>
      <c r="B3" s="4" t="s">
        <v>627</v>
      </c>
      <c r="C3" s="4" t="s">
        <v>628</v>
      </c>
      <c r="D3" s="5">
        <v>279278.59000000003</v>
      </c>
      <c r="E3" s="10">
        <v>4537.9399999999996</v>
      </c>
      <c r="F3" s="11">
        <f t="shared" ref="F3:F6" si="1">D3/E3</f>
        <v>61.543032741728638</v>
      </c>
      <c r="G3" s="10"/>
    </row>
    <row r="4" spans="1:7" x14ac:dyDescent="0.3">
      <c r="A4" s="3" t="str">
        <f t="shared" si="0"/>
        <v>10350005</v>
      </c>
      <c r="B4" s="4" t="s">
        <v>629</v>
      </c>
      <c r="C4" s="4" t="s">
        <v>630</v>
      </c>
      <c r="D4" s="5">
        <v>3048766.63</v>
      </c>
      <c r="E4" s="10">
        <v>74868.77</v>
      </c>
      <c r="F4" s="11">
        <f t="shared" si="1"/>
        <v>40.72147345281617</v>
      </c>
      <c r="G4" s="10"/>
    </row>
    <row r="5" spans="1:7" x14ac:dyDescent="0.3">
      <c r="A5" s="3" t="str">
        <f t="shared" si="0"/>
        <v>10350006</v>
      </c>
      <c r="B5" s="4" t="s">
        <v>631</v>
      </c>
      <c r="C5" s="4" t="s">
        <v>632</v>
      </c>
      <c r="D5" s="5">
        <v>4832873.9000000004</v>
      </c>
      <c r="E5" s="10">
        <v>67201.58</v>
      </c>
      <c r="F5" s="11">
        <f t="shared" si="1"/>
        <v>71.916075485129966</v>
      </c>
      <c r="G5" s="10"/>
    </row>
    <row r="6" spans="1:7" x14ac:dyDescent="0.3">
      <c r="A6" s="3" t="str">
        <f t="shared" si="0"/>
        <v>10350013</v>
      </c>
      <c r="B6" s="4" t="s">
        <v>633</v>
      </c>
      <c r="C6" s="4" t="s">
        <v>634</v>
      </c>
      <c r="D6" s="5">
        <v>288611</v>
      </c>
      <c r="E6" s="10">
        <v>3397.29</v>
      </c>
      <c r="F6" s="11">
        <f t="shared" si="1"/>
        <v>84.953301013454848</v>
      </c>
      <c r="G6" s="10"/>
    </row>
    <row r="7" spans="1:7" x14ac:dyDescent="0.3">
      <c r="E7" s="10"/>
      <c r="G7" s="10"/>
    </row>
    <row r="8" spans="1:7" x14ac:dyDescent="0.3">
      <c r="E8" s="10"/>
      <c r="G8" s="10"/>
    </row>
    <row r="9" spans="1:7" x14ac:dyDescent="0.3">
      <c r="E9" s="10"/>
      <c r="G9" s="10"/>
    </row>
    <row r="10" spans="1:7" x14ac:dyDescent="0.3">
      <c r="E10" s="10"/>
      <c r="G10" s="10"/>
    </row>
  </sheetData>
  <conditionalFormatting sqref="A2:A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26DCF3-280F-44D2-80CA-F2A412591675}"/>
</file>

<file path=customXml/itemProps2.xml><?xml version="1.0" encoding="utf-8"?>
<ds:datastoreItem xmlns:ds="http://schemas.openxmlformats.org/officeDocument/2006/customXml" ds:itemID="{972EC4B3-2F9A-4DD6-A6BD-4031C1FEBD73}"/>
</file>

<file path=customXml/itemProps3.xml><?xml version="1.0" encoding="utf-8"?>
<ds:datastoreItem xmlns:ds="http://schemas.openxmlformats.org/officeDocument/2006/customXml" ds:itemID="{A6AA95CD-968B-42B2-9E4B-EBEEB31D3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of Chemicals</vt:lpstr>
      <vt:lpstr>Stock of consumables</vt:lpstr>
      <vt:lpstr>Packing Material</vt:lpstr>
      <vt:lpstr>Spares Loose Tools</vt:lpstr>
      <vt:lpstr>Spares Utilities</vt:lpstr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HM</dc:creator>
  <cp:lastModifiedBy>Zahid HM</cp:lastModifiedBy>
  <dcterms:created xsi:type="dcterms:W3CDTF">2015-06-05T18:17:20Z</dcterms:created>
  <dcterms:modified xsi:type="dcterms:W3CDTF">2021-08-03T14:52:44Z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