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cer\Downloads\Compressed\04. Other receivables\"/>
    </mc:Choice>
  </mc:AlternateContent>
  <xr:revisionPtr revIDLastSave="0" documentId="13_ncr:1_{47174226-A4FB-4754-8F70-5FF0DFDA1BD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R 090 Top sheet" sheetId="2" r:id="rId1"/>
    <sheet name="OR 095 Balance tieout " sheetId="1" r:id="rId2"/>
  </sheets>
  <externalReferences>
    <externalReference r:id="rId3"/>
  </externalReferences>
  <definedNames>
    <definedName name="_xlnm._FilterDatabase" localSheetId="0" hidden="1">'OR 090 Top sheet'!#REF!</definedName>
    <definedName name="_xlnm._FilterDatabase" localSheetId="1" hidden="1">'OR 095 Balance tieout '!#REF!</definedName>
    <definedName name="StartDate">'[1]CASH FLOW'!$C$5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F14" i="1"/>
  <c r="F16" i="1" s="1"/>
  <c r="G14" i="1" l="1"/>
  <c r="G16" i="1" s="1"/>
  <c r="D17" i="2"/>
  <c r="E17" i="2" s="1"/>
</calcChain>
</file>

<file path=xl/sharedStrings.xml><?xml version="1.0" encoding="utf-8"?>
<sst xmlns="http://schemas.openxmlformats.org/spreadsheetml/2006/main" count="57" uniqueCount="48">
  <si>
    <t>Nurul Faruk Hasan &amp; Co.</t>
  </si>
  <si>
    <t>Chartered Accountants</t>
  </si>
  <si>
    <t>At the appropriate level from the financial statements/TB function</t>
  </si>
  <si>
    <t>Amount in USD as per</t>
  </si>
  <si>
    <t>GL code</t>
  </si>
  <si>
    <t>General ledger name</t>
  </si>
  <si>
    <t>Notes Head</t>
  </si>
  <si>
    <t>FS title</t>
  </si>
  <si>
    <t>General Ledger</t>
  </si>
  <si>
    <t>Financial Statement</t>
  </si>
  <si>
    <t>Total</t>
  </si>
  <si>
    <t>Top sheet</t>
  </si>
  <si>
    <t>Particulars</t>
  </si>
  <si>
    <t>Amount in USD</t>
  </si>
  <si>
    <t xml:space="preserve">Change </t>
  </si>
  <si>
    <t>In amount</t>
  </si>
  <si>
    <t>In %</t>
  </si>
  <si>
    <t>GL</t>
  </si>
  <si>
    <t>LFS</t>
  </si>
  <si>
    <t>GL:</t>
  </si>
  <si>
    <t>Amount matched with GL</t>
  </si>
  <si>
    <t>FS:</t>
  </si>
  <si>
    <t>Amount matched with financial statements</t>
  </si>
  <si>
    <t>LFS:</t>
  </si>
  <si>
    <t>Amount matched with previous year's audited financial statement</t>
  </si>
  <si>
    <t>Ref: OR 090</t>
  </si>
  <si>
    <t>Ref: OR 095</t>
  </si>
  <si>
    <t>Other Receivables</t>
  </si>
  <si>
    <t>10301005</t>
  </si>
  <si>
    <t>A.Receivable -Oth</t>
  </si>
  <si>
    <t xml:space="preserve">Export incentive </t>
  </si>
  <si>
    <t>Other receivables</t>
  </si>
  <si>
    <t>10301008</t>
  </si>
  <si>
    <t>Accounts Receivable</t>
  </si>
  <si>
    <t>Receivable from provident fund</t>
  </si>
  <si>
    <r>
      <t xml:space="preserve">Reviewed by: </t>
    </r>
    <r>
      <rPr>
        <sz val="11"/>
        <color theme="1"/>
        <rFont val="Calibri"/>
        <family val="2"/>
        <scheme val="minor"/>
      </rPr>
      <t xml:space="preserve">Mahdi Mohammad Mehrab </t>
    </r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</si>
  <si>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17 August 2021</t>
    </r>
  </si>
  <si>
    <r>
      <t xml:space="preserve">Further Reviewed by </t>
    </r>
    <r>
      <rPr>
        <sz val="11"/>
        <color theme="1"/>
        <rFont val="Calibri"/>
        <family val="2"/>
        <scheme val="minor"/>
      </rPr>
      <t>: Humaun Ahamed</t>
    </r>
  </si>
  <si>
    <r>
      <t xml:space="preserve">Date: </t>
    </r>
    <r>
      <rPr>
        <sz val="11"/>
        <color theme="1"/>
        <rFont val="Calibri"/>
        <family val="2"/>
        <scheme val="minor"/>
      </rPr>
      <t>19 August 2021</t>
    </r>
  </si>
  <si>
    <r>
      <rPr>
        <b/>
        <sz val="11"/>
        <color theme="1"/>
        <rFont val="Calibri"/>
        <family val="2"/>
        <scheme val="minor"/>
      </rPr>
      <t>Name of the Client:</t>
    </r>
    <r>
      <rPr>
        <sz val="11"/>
        <color theme="1"/>
        <rFont val="Calibri"/>
        <family val="2"/>
        <scheme val="minor"/>
      </rPr>
      <t xml:space="preserve"> Cosmopolitan Industries (Pvt.) Limited</t>
    </r>
  </si>
  <si>
    <r>
      <rPr>
        <b/>
        <sz val="11"/>
        <color theme="1"/>
        <rFont val="Calibri"/>
        <family val="2"/>
        <scheme val="minor"/>
      </rPr>
      <t>Accounting Period:</t>
    </r>
    <r>
      <rPr>
        <sz val="11"/>
        <color theme="1"/>
        <rFont val="Calibri"/>
        <family val="2"/>
        <scheme val="minor"/>
      </rPr>
      <t xml:space="preserve"> 01 July 2020 to 30 June 2021</t>
    </r>
  </si>
  <si>
    <r>
      <rPr>
        <b/>
        <sz val="11"/>
        <color theme="1"/>
        <rFont val="Calibri"/>
        <family val="2"/>
        <scheme val="minor"/>
      </rPr>
      <t>Prepared by:</t>
    </r>
    <r>
      <rPr>
        <sz val="11"/>
        <color theme="1"/>
        <rFont val="Calibri"/>
        <family val="2"/>
        <scheme val="minor"/>
      </rPr>
      <t xml:space="preserve"> Md. Nahid Hasan Badhan </t>
    </r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</si>
  <si>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08 August 2021</t>
    </r>
  </si>
  <si>
    <r>
      <rPr>
        <b/>
        <sz val="11"/>
        <color theme="1"/>
        <rFont val="Calibri"/>
        <family val="2"/>
        <scheme val="minor"/>
      </rPr>
      <t>Purpose:</t>
    </r>
    <r>
      <rPr>
        <sz val="11"/>
        <color theme="1"/>
        <rFont val="Calibri"/>
        <family val="2"/>
        <scheme val="minor"/>
      </rPr>
      <t xml:space="preserve"> To check the presentation and disclosure of other receivables in the financial statements. Also to obtain the rationale for 1 July 2020 to 30 June 2021 change in balances.</t>
    </r>
  </si>
  <si>
    <r>
      <t xml:space="preserve">Conclusion: </t>
    </r>
    <r>
      <rPr>
        <sz val="11"/>
        <color theme="1"/>
        <rFont val="Calibri"/>
        <family val="2"/>
        <scheme val="minor"/>
      </rPr>
      <t>Nothing Noted.</t>
    </r>
  </si>
  <si>
    <r>
      <rPr>
        <b/>
        <sz val="11"/>
        <color theme="1"/>
        <rFont val="Calibri"/>
        <family val="2"/>
        <scheme val="minor"/>
      </rPr>
      <t>Prepared by:</t>
    </r>
    <r>
      <rPr>
        <sz val="11"/>
        <color theme="1"/>
        <rFont val="Calibri"/>
        <family val="2"/>
        <scheme val="minor"/>
      </rPr>
      <t xml:space="preserve"> Md. Nahid Hasan Badhan</t>
    </r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</si>
  <si>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8 August 2021</t>
    </r>
  </si>
  <si>
    <r>
      <rPr>
        <b/>
        <sz val="11"/>
        <color theme="1"/>
        <rFont val="Calibri"/>
        <family val="2"/>
        <scheme val="minor"/>
      </rPr>
      <t>Purpose:</t>
    </r>
    <r>
      <rPr>
        <sz val="11"/>
        <color theme="1"/>
        <rFont val="Calibri"/>
        <family val="2"/>
        <scheme val="minor"/>
      </rPr>
      <t xml:space="preserve"> To perform financial statement tie-out to address the presentation of the disclosed amounts in the financial statements and footnotes.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</si>
</sst>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mmm\-yy;@"/>
    <numFmt numFmtId="166" formatCode="_(* #,##0.00_);_(* \(#,##0.00\);_(* \-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2">
    <xf numFmtId="0" fontId="0" fillId="0" borderId="0"/>
    <xf numFmtId="43" fontId="2" fillId="0" borderId="0" applyFont="0" applyFill="0" applyBorder="0" applyAlignment="0" applyProtection="0"/>
    <xf numFmtId="0" fontId="4" fillId="0" borderId="0"/>
    <xf numFmtId="9" fontId="2" fillId="0" borderId="0" applyFont="0" applyFill="0" applyBorder="0" applyAlignment="0" applyProtection="0"/>
    <xf numFmtId="166" fontId="5" fillId="0" borderId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3" fillId="0" borderId="0"/>
    <xf numFmtId="0" fontId="1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</cellStyleXfs>
  <cellXfs count="63">
    <xf numFmtId="0" fontId="0" fillId="0" borderId="0" xfId="0"/>
    <xf numFmtId="0" fontId="9" fillId="0" borderId="0" xfId="0" applyFont="1"/>
    <xf numFmtId="164" fontId="0" fillId="0" borderId="0" xfId="1" applyNumberFormat="1" applyFon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0" borderId="0" xfId="0" applyFont="1"/>
    <xf numFmtId="0" fontId="0" fillId="3" borderId="0" xfId="0" applyFont="1" applyFill="1"/>
    <xf numFmtId="0" fontId="0" fillId="0" borderId="0" xfId="0" applyFont="1" applyAlignment="1">
      <alignment wrapText="1"/>
    </xf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10" fillId="0" borderId="0" xfId="0" applyFon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9" fillId="0" borderId="0" xfId="0" applyFont="1" applyAlignment="1">
      <alignment horizontal="left"/>
    </xf>
    <xf numFmtId="0" fontId="7" fillId="2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 vertical="center"/>
    </xf>
    <xf numFmtId="15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37" fontId="0" fillId="0" borderId="7" xfId="0" applyNumberFormat="1" applyFont="1" applyFill="1" applyBorder="1" applyProtection="1">
      <protection locked="0"/>
    </xf>
    <xf numFmtId="41" fontId="0" fillId="0" borderId="1" xfId="0" applyNumberFormat="1" applyFont="1" applyFill="1" applyBorder="1"/>
    <xf numFmtId="9" fontId="0" fillId="0" borderId="1" xfId="3" applyFont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0" fontId="9" fillId="0" borderId="0" xfId="0" applyFont="1" applyBorder="1"/>
    <xf numFmtId="41" fontId="9" fillId="0" borderId="0" xfId="0" applyNumberFormat="1" applyFont="1" applyBorder="1"/>
    <xf numFmtId="0" fontId="8" fillId="0" borderId="0" xfId="0" applyFont="1" applyAlignment="1">
      <alignment horizontal="right"/>
    </xf>
    <xf numFmtId="0" fontId="8" fillId="0" borderId="0" xfId="0" applyFont="1"/>
    <xf numFmtId="0" fontId="0" fillId="0" borderId="0" xfId="0" applyFont="1" applyFill="1" applyBorder="1"/>
    <xf numFmtId="0" fontId="0" fillId="0" borderId="0" xfId="0" applyFont="1" applyFill="1"/>
    <xf numFmtId="164" fontId="0" fillId="0" borderId="0" xfId="1" applyNumberFormat="1" applyFont="1" applyFill="1"/>
    <xf numFmtId="164" fontId="0" fillId="0" borderId="0" xfId="0" applyNumberFormat="1" applyFont="1" applyFill="1"/>
    <xf numFmtId="9" fontId="0" fillId="0" borderId="0" xfId="3" applyFont="1" applyFill="1"/>
    <xf numFmtId="1" fontId="0" fillId="0" borderId="0" xfId="0" applyNumberFormat="1" applyFont="1" applyFill="1"/>
    <xf numFmtId="0" fontId="11" fillId="2" borderId="1" xfId="0" applyFont="1" applyFill="1" applyBorder="1" applyAlignment="1">
      <alignment horizontal="center" wrapText="1"/>
    </xf>
    <xf numFmtId="0" fontId="11" fillId="2" borderId="2" xfId="0" applyFont="1" applyFill="1" applyBorder="1" applyAlignment="1">
      <alignment horizontal="center" wrapText="1"/>
    </xf>
    <xf numFmtId="0" fontId="11" fillId="2" borderId="3" xfId="0" applyFont="1" applyFill="1" applyBorder="1" applyAlignment="1">
      <alignment horizontal="center" wrapText="1"/>
    </xf>
    <xf numFmtId="165" fontId="12" fillId="0" borderId="0" xfId="2" applyNumberFormat="1" applyFont="1" applyFill="1" applyBorder="1"/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13" fillId="0" borderId="1" xfId="2" applyFont="1" applyBorder="1" applyAlignment="1">
      <alignment horizontal="right"/>
    </xf>
    <xf numFmtId="164" fontId="13" fillId="0" borderId="1" xfId="1" applyNumberFormat="1" applyFont="1" applyFill="1" applyBorder="1" applyAlignment="1">
      <alignment horizontal="left" vertical="center"/>
    </xf>
    <xf numFmtId="0" fontId="13" fillId="0" borderId="1" xfId="2" applyFont="1" applyBorder="1" applyAlignment="1">
      <alignment horizontal="left" vertical="center" wrapText="1"/>
    </xf>
    <xf numFmtId="0" fontId="13" fillId="0" borderId="8" xfId="1" applyNumberFormat="1" applyFont="1" applyFill="1" applyBorder="1" applyAlignment="1">
      <alignment horizontal="center" vertical="center" wrapText="1"/>
    </xf>
    <xf numFmtId="164" fontId="13" fillId="0" borderId="1" xfId="1" applyNumberFormat="1" applyFont="1" applyFill="1" applyBorder="1" applyAlignment="1">
      <alignment horizontal="right"/>
    </xf>
    <xf numFmtId="3" fontId="13" fillId="0" borderId="8" xfId="2" applyNumberFormat="1" applyFont="1" applyFill="1" applyBorder="1" applyAlignment="1" applyProtection="1">
      <alignment horizontal="center" vertical="center"/>
      <protection locked="0"/>
    </xf>
    <xf numFmtId="164" fontId="9" fillId="0" borderId="8" xfId="0" applyNumberFormat="1" applyFont="1" applyBorder="1" applyAlignment="1">
      <alignment horizontal="center" vertical="center"/>
    </xf>
    <xf numFmtId="0" fontId="13" fillId="0" borderId="1" xfId="8" applyFont="1" applyFill="1" applyBorder="1" applyAlignment="1">
      <alignment horizontal="right"/>
    </xf>
    <xf numFmtId="0" fontId="0" fillId="0" borderId="1" xfId="7" applyFont="1" applyFill="1" applyBorder="1" applyAlignment="1">
      <alignment horizontal="left" vertical="top"/>
    </xf>
    <xf numFmtId="0" fontId="13" fillId="0" borderId="1" xfId="14" applyFont="1" applyFill="1" applyBorder="1" applyAlignment="1">
      <alignment horizontal="left" vertical="top"/>
    </xf>
    <xf numFmtId="0" fontId="13" fillId="0" borderId="9" xfId="1" applyNumberFormat="1" applyFont="1" applyFill="1" applyBorder="1" applyAlignment="1">
      <alignment horizontal="center" vertical="center" wrapText="1"/>
    </xf>
    <xf numFmtId="164" fontId="0" fillId="0" borderId="1" xfId="1" applyNumberFormat="1" applyFont="1" applyFill="1" applyBorder="1" applyAlignment="1">
      <alignment horizontal="right" vertical="top"/>
    </xf>
    <xf numFmtId="3" fontId="13" fillId="0" borderId="9" xfId="2" applyNumberFormat="1" applyFont="1" applyFill="1" applyBorder="1" applyAlignment="1" applyProtection="1">
      <alignment horizontal="center" vertical="center"/>
      <protection locked="0"/>
    </xf>
    <xf numFmtId="164" fontId="9" fillId="0" borderId="9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164" fontId="9" fillId="0" borderId="1" xfId="1" applyNumberFormat="1" applyFont="1" applyBorder="1"/>
    <xf numFmtId="164" fontId="0" fillId="0" borderId="0" xfId="0" applyNumberFormat="1" applyFont="1"/>
  </cellXfs>
  <cellStyles count="22">
    <cellStyle name="Comma" xfId="1" builtinId="3"/>
    <cellStyle name="Comma 10 11 2 2" xfId="16" xr:uid="{DEF8A9B3-A4C3-4D1D-A2FF-88670B648DBF}"/>
    <cellStyle name="Comma 2" xfId="10" xr:uid="{546A6AA8-A78D-47F8-915D-F9F1F05C532E}"/>
    <cellStyle name="Comma 2 2" xfId="12" xr:uid="{6DF1CED1-5F90-4F77-A602-59D9156486A6}"/>
    <cellStyle name="Comma 3" xfId="4" xr:uid="{00000000-0005-0000-0000-000001000000}"/>
    <cellStyle name="Comma 3 2 2" xfId="5" xr:uid="{00000000-0005-0000-0000-000002000000}"/>
    <cellStyle name="Comma 3 3" xfId="13" xr:uid="{1CDDE91B-20BC-4699-9A45-F2CA5F275E5F}"/>
    <cellStyle name="Normal" xfId="0" builtinId="0"/>
    <cellStyle name="Normal 10 3 2" xfId="9" xr:uid="{3B2199CB-38D8-4AF2-9BA3-AE4C9B8B230F}"/>
    <cellStyle name="Normal 14" xfId="2" xr:uid="{00000000-0005-0000-0000-000004000000}"/>
    <cellStyle name="Normal 14 2" xfId="21" xr:uid="{7AA55C77-BAA7-4464-BBAC-CABA8CB51A93}"/>
    <cellStyle name="Normal 14 3" xfId="8" xr:uid="{BE53A60D-7AF1-4631-B56D-2D43BE294663}"/>
    <cellStyle name="Normal 19" xfId="15" xr:uid="{3790B39A-418E-4ECC-ADC9-1F6608E957D4}"/>
    <cellStyle name="Normal 2" xfId="7" xr:uid="{F3C56C59-29EA-449F-9101-066E9961E43E}"/>
    <cellStyle name="Normal 2 8" xfId="11" xr:uid="{8E8CFB82-ABE5-4A59-90C2-C8048BE892E8}"/>
    <cellStyle name="Normal 42" xfId="6" xr:uid="{00000000-0005-0000-0000-000005000000}"/>
    <cellStyle name="Normal 646" xfId="17" xr:uid="{3B188297-8841-4AA1-B8F4-48D18084145F}"/>
    <cellStyle name="Normal 646 2" xfId="18" xr:uid="{D3D21045-6D4E-454E-907B-C779A7964DD5}"/>
    <cellStyle name="Normal 651" xfId="14" xr:uid="{7CF2B25B-FF2E-429A-AE97-524462B60F06}"/>
    <cellStyle name="Normal 684" xfId="20" xr:uid="{5A8F0AB0-B158-4209-B3B5-1137CDE18689}"/>
    <cellStyle name="Normal 698" xfId="19" xr:uid="{61960C2A-369B-493A-B6D8-9B6F6367AA79}"/>
    <cellStyle name="Percent" xfId="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9-07-14\OFFICE\TOTAL\WORK\Working%20Capital%20Management%20of%20P\TS104101070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"/>
      <sheetName val="CCG"/>
    </sheetNames>
    <sheetDataSet>
      <sheetData sheetId="0">
        <row r="5">
          <cell r="C5">
            <v>41462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showGridLines="0" tabSelected="1" zoomScale="90" zoomScaleNormal="90" workbookViewId="0">
      <selection activeCell="A7" sqref="A7:XFD8"/>
    </sheetView>
  </sheetViews>
  <sheetFormatPr defaultColWidth="9.140625" defaultRowHeight="15" x14ac:dyDescent="0.25"/>
  <cols>
    <col min="1" max="1" width="37.7109375" style="5" customWidth="1"/>
    <col min="2" max="2" width="37.28515625" style="5" customWidth="1"/>
    <col min="3" max="3" width="23.140625" style="5" customWidth="1"/>
    <col min="4" max="4" width="21.5703125" style="5" customWidth="1"/>
    <col min="5" max="5" width="24.42578125" style="5" bestFit="1" customWidth="1"/>
    <col min="6" max="6" width="5.140625" style="5" customWidth="1"/>
    <col min="7" max="7" width="6.7109375" style="5" customWidth="1"/>
    <col min="8" max="8" width="17.5703125" style="5" bestFit="1" customWidth="1"/>
    <col min="9" max="16384" width="9.140625" style="5"/>
  </cols>
  <sheetData>
    <row r="1" spans="1:10" x14ac:dyDescent="0.25">
      <c r="A1" s="11" t="s">
        <v>0</v>
      </c>
      <c r="B1" s="11"/>
      <c r="C1" s="11"/>
      <c r="D1" s="11"/>
      <c r="E1" s="11"/>
      <c r="F1" s="11"/>
      <c r="G1" s="11"/>
    </row>
    <row r="2" spans="1:10" x14ac:dyDescent="0.25">
      <c r="A2" s="12" t="s">
        <v>1</v>
      </c>
      <c r="B2" s="12"/>
      <c r="C2" s="12"/>
      <c r="D2" s="12"/>
      <c r="E2" s="12"/>
      <c r="F2" s="12"/>
      <c r="G2" s="12"/>
    </row>
    <row r="3" spans="1:10" x14ac:dyDescent="0.25">
      <c r="D3" s="2"/>
    </row>
    <row r="4" spans="1:10" ht="15" customHeight="1" x14ac:dyDescent="0.25">
      <c r="A4" s="5" t="s">
        <v>39</v>
      </c>
      <c r="C4" s="2"/>
      <c r="E4" s="13" t="s">
        <v>25</v>
      </c>
    </row>
    <row r="5" spans="1:10" x14ac:dyDescent="0.25">
      <c r="A5" s="5" t="s">
        <v>40</v>
      </c>
      <c r="C5" s="2"/>
    </row>
    <row r="6" spans="1:10" x14ac:dyDescent="0.25">
      <c r="A6" s="5" t="s">
        <v>41</v>
      </c>
      <c r="C6" s="2"/>
      <c r="E6" s="5" t="s">
        <v>42</v>
      </c>
    </row>
    <row r="7" spans="1:10" x14ac:dyDescent="0.25">
      <c r="A7" s="1" t="s">
        <v>35</v>
      </c>
      <c r="C7" s="2"/>
      <c r="E7" s="5" t="s">
        <v>36</v>
      </c>
    </row>
    <row r="8" spans="1:10" s="6" customFormat="1" x14ac:dyDescent="0.25">
      <c r="A8" s="3" t="s">
        <v>37</v>
      </c>
      <c r="E8" s="4" t="s">
        <v>38</v>
      </c>
    </row>
    <row r="9" spans="1:10" s="6" customFormat="1" x14ac:dyDescent="0.25">
      <c r="A9" s="3"/>
      <c r="E9" s="4"/>
    </row>
    <row r="10" spans="1:10" ht="16.5" customHeight="1" x14ac:dyDescent="0.25">
      <c r="A10" s="14" t="s">
        <v>43</v>
      </c>
      <c r="B10" s="15"/>
      <c r="C10" s="15"/>
      <c r="D10" s="15"/>
      <c r="E10" s="15"/>
      <c r="F10" s="15"/>
      <c r="H10" s="7"/>
      <c r="I10" s="7"/>
      <c r="J10" s="7"/>
    </row>
    <row r="11" spans="1:10" x14ac:dyDescent="0.25">
      <c r="A11" s="1" t="s">
        <v>44</v>
      </c>
    </row>
    <row r="14" spans="1:10" x14ac:dyDescent="0.25">
      <c r="A14" s="16" t="s">
        <v>11</v>
      </c>
    </row>
    <row r="15" spans="1:10" x14ac:dyDescent="0.25">
      <c r="A15" s="17" t="s">
        <v>12</v>
      </c>
      <c r="B15" s="18" t="s">
        <v>13</v>
      </c>
      <c r="C15" s="19"/>
      <c r="D15" s="18" t="s">
        <v>14</v>
      </c>
      <c r="E15" s="19"/>
    </row>
    <row r="16" spans="1:10" x14ac:dyDescent="0.25">
      <c r="A16" s="20"/>
      <c r="B16" s="21">
        <v>44377</v>
      </c>
      <c r="C16" s="21">
        <v>44012</v>
      </c>
      <c r="D16" s="22" t="s">
        <v>15</v>
      </c>
      <c r="E16" s="22" t="s">
        <v>16</v>
      </c>
    </row>
    <row r="17" spans="1:10" ht="15.75" thickBot="1" x14ac:dyDescent="0.3">
      <c r="A17" s="23" t="s">
        <v>27</v>
      </c>
      <c r="B17" s="24">
        <v>539808.52444834122</v>
      </c>
      <c r="C17" s="24">
        <v>456863</v>
      </c>
      <c r="D17" s="25">
        <f>B17-C17</f>
        <v>82945.524448341224</v>
      </c>
      <c r="E17" s="26">
        <f>D17/C17</f>
        <v>0.18155448011404124</v>
      </c>
    </row>
    <row r="18" spans="1:10" ht="15.75" thickTop="1" x14ac:dyDescent="0.25">
      <c r="B18" s="27" t="s">
        <v>17</v>
      </c>
      <c r="C18" s="27" t="s">
        <v>18</v>
      </c>
      <c r="D18" s="28"/>
      <c r="E18" s="28"/>
    </row>
    <row r="19" spans="1:10" x14ac:dyDescent="0.25">
      <c r="A19" s="29"/>
      <c r="B19" s="30"/>
    </row>
    <row r="20" spans="1:10" x14ac:dyDescent="0.25">
      <c r="A20" s="31" t="s">
        <v>19</v>
      </c>
      <c r="B20" s="32" t="s">
        <v>20</v>
      </c>
      <c r="F20" s="33"/>
    </row>
    <row r="21" spans="1:10" x14ac:dyDescent="0.25">
      <c r="A21" s="31" t="s">
        <v>21</v>
      </c>
      <c r="B21" s="32" t="s">
        <v>22</v>
      </c>
    </row>
    <row r="22" spans="1:10" x14ac:dyDescent="0.25">
      <c r="A22" s="31" t="s">
        <v>23</v>
      </c>
      <c r="B22" s="32" t="s">
        <v>24</v>
      </c>
    </row>
    <row r="23" spans="1:10" x14ac:dyDescent="0.25">
      <c r="A23" s="34"/>
      <c r="B23" s="35"/>
      <c r="C23" s="34"/>
      <c r="D23" s="36"/>
    </row>
    <row r="24" spans="1:10" x14ac:dyDescent="0.25">
      <c r="A24" s="34"/>
      <c r="B24" s="35"/>
      <c r="C24" s="34"/>
      <c r="D24" s="37"/>
      <c r="F24" s="8"/>
      <c r="G24" s="8"/>
      <c r="H24" s="8"/>
      <c r="I24" s="9"/>
      <c r="J24" s="9"/>
    </row>
    <row r="25" spans="1:10" x14ac:dyDescent="0.25">
      <c r="A25" s="34"/>
      <c r="B25" s="38"/>
      <c r="C25" s="34"/>
      <c r="D25" s="37"/>
      <c r="F25" s="10"/>
      <c r="G25" s="10"/>
      <c r="H25" s="10"/>
    </row>
    <row r="26" spans="1:10" x14ac:dyDescent="0.25">
      <c r="A26" s="34"/>
      <c r="B26" s="38"/>
      <c r="C26" s="34"/>
      <c r="D26" s="38"/>
    </row>
  </sheetData>
  <mergeCells count="5">
    <mergeCell ref="A1:G1"/>
    <mergeCell ref="A2:G2"/>
    <mergeCell ref="A15:A16"/>
    <mergeCell ref="B15:C15"/>
    <mergeCell ref="D15:E15"/>
  </mergeCells>
  <phoneticPr fontId="6" type="noConversion"/>
  <pageMargins left="0.7" right="0.7" top="0.75" bottom="0.75" header="0.3" footer="0.3"/>
  <pageSetup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showGridLines="0" zoomScale="85" zoomScaleNormal="85" workbookViewId="0">
      <selection sqref="A1:G1"/>
    </sheetView>
  </sheetViews>
  <sheetFormatPr defaultColWidth="9.140625" defaultRowHeight="15" x14ac:dyDescent="0.25"/>
  <cols>
    <col min="1" max="1" width="11.7109375" style="5" customWidth="1"/>
    <col min="2" max="2" width="30.85546875" style="5" customWidth="1"/>
    <col min="3" max="3" width="38.5703125" style="5" bestFit="1" customWidth="1"/>
    <col min="4" max="4" width="48.7109375" style="5" bestFit="1" customWidth="1"/>
    <col min="5" max="5" width="17.42578125" style="5" bestFit="1" customWidth="1"/>
    <col min="6" max="6" width="15.85546875" style="5" bestFit="1" customWidth="1"/>
    <col min="7" max="7" width="19.42578125" style="5" customWidth="1"/>
    <col min="8" max="8" width="17.5703125" style="5" bestFit="1" customWidth="1"/>
    <col min="9" max="9" width="9.140625" style="5"/>
    <col min="10" max="10" width="10.7109375" style="5" bestFit="1" customWidth="1"/>
    <col min="11" max="16384" width="9.140625" style="5"/>
  </cols>
  <sheetData>
    <row r="1" spans="1:7" x14ac:dyDescent="0.25">
      <c r="A1" s="11" t="s">
        <v>0</v>
      </c>
      <c r="B1" s="11"/>
      <c r="C1" s="11"/>
      <c r="D1" s="11"/>
      <c r="E1" s="11"/>
      <c r="F1" s="11"/>
      <c r="G1" s="11"/>
    </row>
    <row r="2" spans="1:7" x14ac:dyDescent="0.25">
      <c r="A2" s="12" t="s">
        <v>1</v>
      </c>
      <c r="B2" s="12"/>
      <c r="C2" s="12"/>
      <c r="D2" s="12"/>
      <c r="E2" s="12"/>
      <c r="F2" s="12"/>
      <c r="G2" s="12"/>
    </row>
    <row r="3" spans="1:7" x14ac:dyDescent="0.25">
      <c r="D3" s="2"/>
    </row>
    <row r="4" spans="1:7" ht="15" customHeight="1" x14ac:dyDescent="0.25">
      <c r="A4" s="5" t="s">
        <v>39</v>
      </c>
      <c r="C4" s="2"/>
      <c r="E4" s="13" t="s">
        <v>26</v>
      </c>
    </row>
    <row r="5" spans="1:7" x14ac:dyDescent="0.25">
      <c r="A5" s="5" t="s">
        <v>40</v>
      </c>
      <c r="C5" s="2"/>
    </row>
    <row r="6" spans="1:7" x14ac:dyDescent="0.25">
      <c r="A6" s="5" t="s">
        <v>45</v>
      </c>
      <c r="C6" s="2"/>
      <c r="E6" s="5" t="s">
        <v>46</v>
      </c>
    </row>
    <row r="7" spans="1:7" x14ac:dyDescent="0.25">
      <c r="A7" s="1" t="s">
        <v>35</v>
      </c>
      <c r="C7" s="2"/>
      <c r="E7" s="5" t="s">
        <v>36</v>
      </c>
    </row>
    <row r="8" spans="1:7" s="6" customFormat="1" x14ac:dyDescent="0.25">
      <c r="A8" s="3" t="s">
        <v>37</v>
      </c>
      <c r="E8" s="4" t="s">
        <v>38</v>
      </c>
    </row>
    <row r="9" spans="1:7" s="6" customFormat="1" x14ac:dyDescent="0.25">
      <c r="A9" s="3"/>
      <c r="E9" s="4"/>
    </row>
    <row r="10" spans="1:7" ht="16.5" customHeight="1" x14ac:dyDescent="0.25">
      <c r="A10" s="14" t="s">
        <v>47</v>
      </c>
      <c r="B10" s="15"/>
      <c r="C10" s="15"/>
      <c r="D10" s="15"/>
      <c r="E10" s="15"/>
      <c r="G10" s="7"/>
    </row>
    <row r="12" spans="1:7" s="42" customFormat="1" ht="15.6" customHeight="1" x14ac:dyDescent="0.25">
      <c r="A12" s="39" t="s">
        <v>2</v>
      </c>
      <c r="B12" s="39"/>
      <c r="C12" s="39"/>
      <c r="D12" s="39"/>
      <c r="E12" s="40" t="s">
        <v>3</v>
      </c>
      <c r="F12" s="41"/>
      <c r="G12" s="41"/>
    </row>
    <row r="13" spans="1:7" s="42" customFormat="1" x14ac:dyDescent="0.25">
      <c r="A13" s="43" t="s">
        <v>4</v>
      </c>
      <c r="B13" s="44" t="s">
        <v>5</v>
      </c>
      <c r="C13" s="43" t="s">
        <v>6</v>
      </c>
      <c r="D13" s="43" t="s">
        <v>7</v>
      </c>
      <c r="E13" s="45" t="s">
        <v>8</v>
      </c>
      <c r="F13" s="43" t="s">
        <v>6</v>
      </c>
      <c r="G13" s="43" t="s">
        <v>9</v>
      </c>
    </row>
    <row r="14" spans="1:7" s="42" customFormat="1" x14ac:dyDescent="0.25">
      <c r="A14" s="46" t="s">
        <v>28</v>
      </c>
      <c r="B14" s="47" t="s">
        <v>29</v>
      </c>
      <c r="C14" s="48" t="s">
        <v>30</v>
      </c>
      <c r="D14" s="49" t="s">
        <v>31</v>
      </c>
      <c r="E14" s="50">
        <v>521919</v>
      </c>
      <c r="F14" s="51">
        <f>SUM(E14:E15)</f>
        <v>539808.52444834122</v>
      </c>
      <c r="G14" s="52">
        <f>F14</f>
        <v>539808.52444834122</v>
      </c>
    </row>
    <row r="15" spans="1:7" s="42" customFormat="1" x14ac:dyDescent="0.25">
      <c r="A15" s="53" t="s">
        <v>32</v>
      </c>
      <c r="B15" s="54" t="s">
        <v>33</v>
      </c>
      <c r="C15" s="55" t="s">
        <v>34</v>
      </c>
      <c r="D15" s="56"/>
      <c r="E15" s="57">
        <v>17889.524448341221</v>
      </c>
      <c r="F15" s="58"/>
      <c r="G15" s="59"/>
    </row>
    <row r="16" spans="1:7" x14ac:dyDescent="0.25">
      <c r="A16" s="60" t="s">
        <v>10</v>
      </c>
      <c r="B16" s="60"/>
      <c r="C16" s="60"/>
      <c r="D16" s="60"/>
      <c r="E16" s="61">
        <f>SUM(E14:E15)</f>
        <v>539808.52444834122</v>
      </c>
      <c r="F16" s="61">
        <f>SUM(F14)</f>
        <v>539808.52444834122</v>
      </c>
      <c r="G16" s="61">
        <f>SUM(G14)</f>
        <v>539808.52444834122</v>
      </c>
    </row>
    <row r="19" spans="10:10" x14ac:dyDescent="0.25">
      <c r="J19" s="62"/>
    </row>
  </sheetData>
  <mergeCells count="8">
    <mergeCell ref="A1:G1"/>
    <mergeCell ref="A2:G2"/>
    <mergeCell ref="A12:D12"/>
    <mergeCell ref="E12:G12"/>
    <mergeCell ref="A16:D16"/>
    <mergeCell ref="D14:D15"/>
    <mergeCell ref="F14:F15"/>
    <mergeCell ref="G14:G15"/>
  </mergeCells>
  <phoneticPr fontId="6" type="noConversion"/>
  <conditionalFormatting sqref="B14:B15">
    <cfRule type="duplicateValues" dxfId="0" priority="4"/>
  </conditionalFormatting>
  <pageMargins left="0.7" right="0.7" top="0.75" bottom="0.75" header="0.3" footer="0.3"/>
  <pageSetup orientation="portrait" horizont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828004B-D245-4C37-830C-D2C234516F68}"/>
</file>

<file path=customXml/itemProps2.xml><?xml version="1.0" encoding="utf-8"?>
<ds:datastoreItem xmlns:ds="http://schemas.openxmlformats.org/officeDocument/2006/customXml" ds:itemID="{89C5CFA6-5D7F-4C5E-95D4-4DC79CD7C017}"/>
</file>

<file path=customXml/itemProps3.xml><?xml version="1.0" encoding="utf-8"?>
<ds:datastoreItem xmlns:ds="http://schemas.openxmlformats.org/officeDocument/2006/customXml" ds:itemID="{49A3C2AD-8D6D-451D-AF95-DBFA60A6AD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 090 Top sheet</vt:lpstr>
      <vt:lpstr>OR 095 Balance tieout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BCS</dc:creator>
  <cp:lastModifiedBy>acer</cp:lastModifiedBy>
  <dcterms:created xsi:type="dcterms:W3CDTF">2020-07-22T06:53:14Z</dcterms:created>
  <dcterms:modified xsi:type="dcterms:W3CDTF">2021-09-05T10:31:22Z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0x010100F52FB8054E7BC343824610924DACAD55</vt:lpwstr>
  </property>
</Properties>
</file>