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07 Share Capital\"/>
    </mc:Choice>
  </mc:AlternateContent>
  <xr:revisionPtr revIDLastSave="0" documentId="13_ncr:1_{C3E672DA-4D10-41B8-B169-8A9CDFA9D0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 100 Top sheet" sheetId="2" r:id="rId1"/>
    <sheet name="SC 100-1 Capital and -TieOut" sheetId="1" r:id="rId2"/>
  </sheets>
  <externalReferences>
    <externalReference r:id="rId3"/>
  </externalReferences>
  <definedNames>
    <definedName name="_xlnm._FilterDatabase" localSheetId="0" hidden="1">'SC 100 Top sheet'!#REF!</definedName>
    <definedName name="_xlnm._FilterDatabase" localSheetId="1" hidden="1">'SC 100-1 Capital and -TieOut'!#REF!</definedName>
    <definedName name="StartDate">'[1]CASH FLOW'!$C$5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D15" i="2" l="1"/>
  <c r="E15" i="2" s="1"/>
  <c r="E15" i="1" l="1"/>
  <c r="F14" i="1"/>
  <c r="G14" i="1" l="1"/>
  <c r="G15" i="1" s="1"/>
  <c r="F15" i="1"/>
</calcChain>
</file>

<file path=xl/sharedStrings.xml><?xml version="1.0" encoding="utf-8"?>
<sst xmlns="http://schemas.openxmlformats.org/spreadsheetml/2006/main" count="72" uniqueCount="61">
  <si>
    <t>Nurul Faruk Hasan &amp; Co.</t>
  </si>
  <si>
    <t>Chartered Accountants</t>
  </si>
  <si>
    <t>Ref: SC 100</t>
  </si>
  <si>
    <t>Date: 04 August 2021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</si>
  <si>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</si>
  <si>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</si>
  <si>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</si>
  <si>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</si>
  <si>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</si>
  <si>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</si>
  <si>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</si>
  <si>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Share Capital</t>
  </si>
  <si>
    <t>[A]</t>
  </si>
  <si>
    <t>GL</t>
  </si>
  <si>
    <t>LFS</t>
  </si>
  <si>
    <t>Break up</t>
  </si>
  <si>
    <t>Name of share holder</t>
  </si>
  <si>
    <t>WP Ref:</t>
  </si>
  <si>
    <t>Epic Designers Ltd</t>
  </si>
  <si>
    <t>SC-200</t>
  </si>
  <si>
    <t>Mr. Ranjan Tikam Mahtani</t>
  </si>
  <si>
    <t>Mr. Dinesh Gope Virwani</t>
  </si>
  <si>
    <t>Mr. Sunil D. Daryanani</t>
  </si>
  <si>
    <t>Total</t>
  </si>
  <si>
    <t>Tick mark Legend: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</si>
  <si>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</si>
  <si>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</si>
  <si>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</si>
  <si>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</si>
  <si>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</si>
  <si>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</si>
  <si>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Ref: SC 100-1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</si>
  <si>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</si>
  <si>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</si>
  <si>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</si>
  <si>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</si>
  <si>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</si>
  <si>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</si>
  <si>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</si>
  <si>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</si>
  <si>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30101001</t>
  </si>
  <si>
    <t>a</t>
  </si>
  <si>
    <t>a:</t>
  </si>
  <si>
    <t>Amount matched with Share Capital GL</t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</si>
  <si>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</si>
  <si>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7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</si>
  <si>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</si>
  <si>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</si>
  <si>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</si>
  <si>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</si>
  <si>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</si>
  <si>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share capital. Also to obtain the rationale for 01 July 2020 to 30 June 2021 change in balances.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</si>
  <si>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</si>
  <si>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7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</si>
  <si>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</si>
  <si>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</si>
  <si>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</si>
  <si>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</si>
  <si>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</si>
  <si>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29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</si>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</sst>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4" fillId="0" borderId="0"/>
  </cellStyleXfs>
  <cellXfs count="79"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8" fillId="0" borderId="0" xfId="0" applyFont="1"/>
    <xf numFmtId="164" fontId="0" fillId="0" borderId="0" xfId="1" applyNumberFormat="1" applyFont="1"/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0" fillId="0" borderId="0" xfId="0" applyFont="1"/>
    <xf numFmtId="0" fontId="0" fillId="3" borderId="0" xfId="0" applyFont="1" applyFill="1"/>
    <xf numFmtId="0" fontId="9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1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41" fontId="0" fillId="0" borderId="9" xfId="0" applyNumberFormat="1" applyFont="1" applyFill="1" applyBorder="1"/>
    <xf numFmtId="41" fontId="0" fillId="0" borderId="1" xfId="0" applyNumberFormat="1" applyFont="1" applyFill="1" applyBorder="1"/>
    <xf numFmtId="9" fontId="0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6" fillId="2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5" fontId="6" fillId="2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0" fillId="0" borderId="2" xfId="1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/>
    </xf>
    <xf numFmtId="0" fontId="8" fillId="0" borderId="2" xfId="0" applyFont="1" applyFill="1" applyBorder="1" applyAlignment="1">
      <alignment vertical="center"/>
    </xf>
    <xf numFmtId="164" fontId="8" fillId="0" borderId="10" xfId="1" applyNumberFormat="1" applyFont="1" applyFill="1" applyBorder="1"/>
    <xf numFmtId="9" fontId="9" fillId="0" borderId="1" xfId="2" applyFont="1" applyBorder="1" applyAlignment="1">
      <alignment horizontal="center" vertical="center"/>
    </xf>
    <xf numFmtId="9" fontId="8" fillId="0" borderId="0" xfId="2" applyFont="1" applyFill="1" applyBorder="1" applyAlignment="1">
      <alignment horizontal="center"/>
    </xf>
    <xf numFmtId="43" fontId="7" fillId="0" borderId="0" xfId="0" applyNumberFormat="1" applyFont="1" applyFill="1" applyAlignment="1">
      <alignment horizontal="center"/>
    </xf>
    <xf numFmtId="0" fontId="7" fillId="0" borderId="0" xfId="0" applyFont="1" applyFill="1" applyBorder="1"/>
    <xf numFmtId="0" fontId="7" fillId="0" borderId="0" xfId="0" applyFont="1"/>
    <xf numFmtId="0" fontId="0" fillId="0" borderId="0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9" fontId="7" fillId="0" borderId="4" xfId="2" applyFont="1" applyBorder="1" applyAlignment="1">
      <alignment horizontal="center" vertical="center"/>
    </xf>
    <xf numFmtId="9" fontId="7" fillId="0" borderId="5" xfId="2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center" wrapText="1"/>
    </xf>
    <xf numFmtId="165" fontId="11" fillId="0" borderId="0" xfId="3" applyNumberFormat="1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2" fillId="0" borderId="1" xfId="3" applyFont="1" applyFill="1" applyBorder="1" applyAlignment="1">
      <alignment horizontal="center"/>
    </xf>
    <xf numFmtId="0" fontId="12" fillId="0" borderId="1" xfId="3" applyFont="1" applyFill="1" applyBorder="1" applyAlignment="1">
      <alignment vertical="center"/>
    </xf>
    <xf numFmtId="0" fontId="12" fillId="0" borderId="1" xfId="3" applyFont="1" applyFill="1" applyBorder="1" applyAlignment="1">
      <alignment wrapText="1"/>
    </xf>
    <xf numFmtId="0" fontId="12" fillId="0" borderId="1" xfId="3" applyFont="1" applyFill="1" applyBorder="1" applyAlignment="1">
      <alignment vertical="center" wrapText="1"/>
    </xf>
    <xf numFmtId="164" fontId="0" fillId="0" borderId="1" xfId="1" applyNumberFormat="1" applyFont="1" applyFill="1" applyBorder="1"/>
    <xf numFmtId="3" fontId="12" fillId="0" borderId="1" xfId="3" applyNumberFormat="1" applyFont="1" applyFill="1" applyBorder="1" applyAlignment="1" applyProtection="1">
      <alignment vertical="center"/>
      <protection locked="0"/>
    </xf>
    <xf numFmtId="164" fontId="8" fillId="0" borderId="4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6" fillId="0" borderId="1" xfId="0" applyFont="1" applyFill="1" applyBorder="1" applyAlignment="1">
      <alignment horizontal="center" vertical="center" wrapText="1"/>
    </xf>
    <xf numFmtId="164" fontId="0" fillId="0" borderId="0" xfId="0" applyNumberFormat="1" applyFont="1"/>
  </cellXfs>
  <cellStyles count="5">
    <cellStyle name="Comma" xfId="1" builtinId="3"/>
    <cellStyle name="Normal" xfId="0" builtinId="0"/>
    <cellStyle name="Normal 14" xfId="3" xr:uid="{00000000-0005-0000-0000-000002000000}"/>
    <cellStyle name="Normal 2 8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9-07-14/OFFICE/TOTAL/WORK/Working%20Capital%20Management%20of%20P/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tabSelected="1" zoomScale="90" zoomScaleNormal="90" workbookViewId="0">
      <selection activeCell="I14" sqref="I14"/>
    </sheetView>
  </sheetViews>
  <sheetFormatPr defaultRowHeight="15" x14ac:dyDescent="0.25"/>
  <cols>
    <col min="1" max="1" width="37.7109375" style="7" customWidth="1"/>
    <col min="2" max="2" width="22.28515625" style="7" customWidth="1"/>
    <col min="3" max="3" width="18.42578125" style="7" customWidth="1"/>
    <col min="4" max="4" width="14.5703125" style="7" customWidth="1"/>
    <col min="5" max="5" width="15.42578125" style="7" customWidth="1"/>
    <col min="6" max="6" width="9.28515625" style="7" customWidth="1"/>
    <col min="7" max="7" width="7" style="7" customWidth="1"/>
    <col min="8" max="8" width="6.7109375" style="7" customWidth="1"/>
    <col min="9" max="9" width="17.5703125" style="7" bestFit="1" customWidth="1"/>
    <col min="10" max="16384" width="9.140625" style="7"/>
  </cols>
  <sheetData>
    <row r="1" spans="1:11" x14ac:dyDescent="0.25">
      <c r="A1" s="50" t="s">
        <v>0</v>
      </c>
      <c r="B1" s="50"/>
      <c r="C1" s="50"/>
      <c r="D1" s="50"/>
      <c r="E1" s="50"/>
      <c r="F1" s="50"/>
      <c r="G1" s="50"/>
      <c r="H1" s="50"/>
    </row>
    <row r="2" spans="1:11" x14ac:dyDescent="0.25">
      <c r="A2" s="51" t="s">
        <v>1</v>
      </c>
      <c r="B2" s="51"/>
      <c r="C2" s="51"/>
      <c r="D2" s="51"/>
      <c r="E2" s="51"/>
      <c r="F2" s="51"/>
      <c r="G2" s="51"/>
      <c r="H2" s="51"/>
    </row>
    <row r="3" spans="1:11" x14ac:dyDescent="0.25">
      <c r="D3" s="4"/>
    </row>
    <row r="4" spans="1:11" ht="15" customHeight="1" x14ac:dyDescent="0.25">
      <c r="A4" s="7" t="s">
        <v>48</v>
      </c>
      <c r="C4" s="4"/>
      <c r="E4" s="9" t="s">
        <v>2</v>
      </c>
      <c r="F4" s="9"/>
    </row>
    <row r="5" spans="1:11" x14ac:dyDescent="0.25">
      <c r="A5" s="7" t="s">
        <v>49</v>
      </c>
      <c r="C5" s="4"/>
    </row>
    <row r="6" spans="1:11" x14ac:dyDescent="0.25">
      <c r="A6" s="7" t="s">
        <v>50</v>
      </c>
      <c r="C6" s="4"/>
      <c r="E6" s="7" t="s">
        <v>3</v>
      </c>
    </row>
    <row r="7" spans="1:11" x14ac:dyDescent="0.25">
      <c r="A7" s="3" t="s">
        <v>44</v>
      </c>
      <c r="C7" s="4"/>
      <c r="E7" s="7" t="s">
        <v>45</v>
      </c>
    </row>
    <row r="8" spans="1:11" s="8" customFormat="1" x14ac:dyDescent="0.25">
      <c r="A8" s="5" t="s">
        <v>46</v>
      </c>
      <c r="E8" s="6" t="s">
        <v>47</v>
      </c>
    </row>
    <row r="9" spans="1:11" x14ac:dyDescent="0.25">
      <c r="C9" s="4"/>
    </row>
    <row r="10" spans="1:11" ht="16.5" customHeight="1" x14ac:dyDescent="0.25">
      <c r="A10" s="10" t="s">
        <v>51</v>
      </c>
      <c r="B10" s="11"/>
      <c r="C10" s="11"/>
      <c r="D10" s="11"/>
      <c r="E10" s="11"/>
      <c r="F10" s="11"/>
      <c r="G10" s="11"/>
      <c r="I10" s="12"/>
      <c r="J10" s="12"/>
      <c r="K10" s="12"/>
    </row>
    <row r="12" spans="1:11" x14ac:dyDescent="0.25">
      <c r="A12" s="13" t="s">
        <v>4</v>
      </c>
    </row>
    <row r="13" spans="1:11" x14ac:dyDescent="0.25">
      <c r="A13" s="52" t="s">
        <v>5</v>
      </c>
      <c r="B13" s="54" t="s">
        <v>6</v>
      </c>
      <c r="C13" s="55"/>
      <c r="D13" s="54" t="s">
        <v>7</v>
      </c>
      <c r="E13" s="55"/>
      <c r="F13" s="14" t="s">
        <v>8</v>
      </c>
    </row>
    <row r="14" spans="1:11" x14ac:dyDescent="0.25">
      <c r="A14" s="53"/>
      <c r="B14" s="15">
        <v>44377</v>
      </c>
      <c r="C14" s="15">
        <v>44012</v>
      </c>
      <c r="D14" s="16" t="s">
        <v>9</v>
      </c>
      <c r="E14" s="16" t="s">
        <v>10</v>
      </c>
      <c r="F14" s="14"/>
    </row>
    <row r="15" spans="1:11" ht="15.75" thickBot="1" x14ac:dyDescent="0.3">
      <c r="A15" s="17" t="s">
        <v>11</v>
      </c>
      <c r="B15" s="18">
        <v>12677393</v>
      </c>
      <c r="C15" s="18">
        <v>5845999</v>
      </c>
      <c r="D15" s="19">
        <f>B15-C15</f>
        <v>6831394</v>
      </c>
      <c r="E15" s="20">
        <f>D15/C15</f>
        <v>1.1685588724869778</v>
      </c>
      <c r="F15" s="21" t="s">
        <v>12</v>
      </c>
    </row>
    <row r="16" spans="1:11" ht="15.75" thickTop="1" x14ac:dyDescent="0.25">
      <c r="B16" s="22" t="s">
        <v>13</v>
      </c>
      <c r="C16" s="22" t="s">
        <v>14</v>
      </c>
      <c r="D16" s="23"/>
      <c r="E16" s="23"/>
      <c r="F16" s="23"/>
    </row>
    <row r="17" spans="1:12" x14ac:dyDescent="0.25">
      <c r="A17" s="3" t="s">
        <v>15</v>
      </c>
      <c r="B17" s="22"/>
      <c r="C17" s="22"/>
      <c r="D17" s="23"/>
      <c r="E17" s="23"/>
      <c r="F17" s="23"/>
    </row>
    <row r="18" spans="1:12" x14ac:dyDescent="0.25">
      <c r="A18" s="52" t="s">
        <v>16</v>
      </c>
      <c r="B18" s="24" t="s">
        <v>6</v>
      </c>
      <c r="C18" s="48" t="s">
        <v>17</v>
      </c>
      <c r="D18" s="49"/>
      <c r="E18" s="25"/>
    </row>
    <row r="19" spans="1:12" x14ac:dyDescent="0.25">
      <c r="A19" s="53"/>
      <c r="B19" s="26">
        <v>44377</v>
      </c>
      <c r="C19" s="48"/>
      <c r="D19" s="49"/>
      <c r="E19" s="27"/>
    </row>
    <row r="20" spans="1:12" x14ac:dyDescent="0.25">
      <c r="A20" s="17" t="s">
        <v>18</v>
      </c>
      <c r="B20" s="28">
        <v>12677388.5</v>
      </c>
      <c r="C20" s="45" t="s">
        <v>19</v>
      </c>
      <c r="D20" s="29"/>
      <c r="E20" s="30"/>
    </row>
    <row r="21" spans="1:12" x14ac:dyDescent="0.25">
      <c r="A21" s="17" t="s">
        <v>20</v>
      </c>
      <c r="B21" s="28">
        <v>2</v>
      </c>
      <c r="C21" s="46"/>
      <c r="D21" s="29"/>
      <c r="E21" s="30"/>
    </row>
    <row r="22" spans="1:12" x14ac:dyDescent="0.25">
      <c r="A22" s="17" t="s">
        <v>21</v>
      </c>
      <c r="B22" s="28">
        <v>1.46</v>
      </c>
      <c r="C22" s="46"/>
      <c r="D22" s="29"/>
      <c r="E22" s="30"/>
    </row>
    <row r="23" spans="1:12" x14ac:dyDescent="0.25">
      <c r="A23" s="17" t="s">
        <v>22</v>
      </c>
      <c r="B23" s="28">
        <v>1.46</v>
      </c>
      <c r="C23" s="47"/>
      <c r="D23" s="29"/>
      <c r="E23" s="30"/>
    </row>
    <row r="24" spans="1:12" ht="15.75" thickBot="1" x14ac:dyDescent="0.3">
      <c r="A24" s="31" t="s">
        <v>23</v>
      </c>
      <c r="B24" s="32">
        <f>SUM(B20:B23)</f>
        <v>12677393.420000002</v>
      </c>
      <c r="C24" s="33"/>
      <c r="D24" s="29"/>
      <c r="E24" s="34"/>
    </row>
    <row r="25" spans="1:12" ht="15.75" thickTop="1" x14ac:dyDescent="0.25">
      <c r="B25" s="35"/>
      <c r="C25" s="22"/>
      <c r="D25" s="36"/>
      <c r="E25" s="36"/>
      <c r="F25" s="23"/>
    </row>
    <row r="26" spans="1:12" x14ac:dyDescent="0.25">
      <c r="A26" s="37" t="s">
        <v>24</v>
      </c>
      <c r="E26" s="38"/>
    </row>
    <row r="27" spans="1:12" x14ac:dyDescent="0.25">
      <c r="A27" s="39" t="s">
        <v>25</v>
      </c>
      <c r="B27" s="37" t="s">
        <v>26</v>
      </c>
      <c r="E27" s="38"/>
      <c r="G27" s="38"/>
    </row>
    <row r="28" spans="1:12" x14ac:dyDescent="0.25">
      <c r="A28" s="39" t="s">
        <v>27</v>
      </c>
      <c r="B28" s="37" t="s">
        <v>28</v>
      </c>
      <c r="E28" s="38"/>
    </row>
    <row r="29" spans="1:12" x14ac:dyDescent="0.25">
      <c r="A29" s="39" t="s">
        <v>29</v>
      </c>
      <c r="B29" s="37" t="s">
        <v>30</v>
      </c>
      <c r="E29" s="38"/>
    </row>
    <row r="30" spans="1:12" x14ac:dyDescent="0.25">
      <c r="B30" s="37"/>
      <c r="E30" s="38"/>
    </row>
    <row r="31" spans="1:12" x14ac:dyDescent="0.25">
      <c r="A31" s="39" t="s">
        <v>12</v>
      </c>
      <c r="B31" s="40"/>
      <c r="G31" s="41"/>
      <c r="H31" s="41"/>
      <c r="I31" s="41"/>
      <c r="J31" s="42"/>
      <c r="K31" s="42"/>
      <c r="L31" s="42"/>
    </row>
    <row r="32" spans="1:12" x14ac:dyDescent="0.25">
      <c r="A32" s="43"/>
      <c r="B32" s="44"/>
      <c r="G32" s="44"/>
      <c r="H32" s="44"/>
      <c r="I32" s="44"/>
    </row>
  </sheetData>
  <mergeCells count="9">
    <mergeCell ref="C20:C23"/>
    <mergeCell ref="C18:C19"/>
    <mergeCell ref="D18:D19"/>
    <mergeCell ref="A1:H1"/>
    <mergeCell ref="A2:H2"/>
    <mergeCell ref="A13:A14"/>
    <mergeCell ref="B13:C13"/>
    <mergeCell ref="D13:E13"/>
    <mergeCell ref="A18:A19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showGridLines="0" zoomScale="90" zoomScaleNormal="90" workbookViewId="0">
      <selection activeCell="C17" sqref="C17"/>
    </sheetView>
  </sheetViews>
  <sheetFormatPr defaultColWidth="9.140625" defaultRowHeight="15.75" x14ac:dyDescent="0.25"/>
  <cols>
    <col min="1" max="1" width="11.7109375" style="1" customWidth="1"/>
    <col min="2" max="2" width="30.85546875" style="1" customWidth="1"/>
    <col min="3" max="3" width="38.5703125" style="1" bestFit="1" customWidth="1"/>
    <col min="4" max="4" width="16.7109375" style="1" customWidth="1"/>
    <col min="5" max="5" width="17.42578125" style="1" bestFit="1" customWidth="1"/>
    <col min="6" max="6" width="15.85546875" style="1" bestFit="1" customWidth="1"/>
    <col min="7" max="7" width="19.42578125" style="1" customWidth="1"/>
    <col min="8" max="8" width="6.42578125" style="1" customWidth="1"/>
    <col min="9" max="9" width="9.140625" style="1"/>
    <col min="10" max="10" width="10.7109375" style="1" bestFit="1" customWidth="1"/>
    <col min="11" max="16384" width="9.140625" style="1"/>
  </cols>
  <sheetData>
    <row r="1" spans="1:8" x14ac:dyDescent="0.25">
      <c r="A1" s="56" t="s">
        <v>0</v>
      </c>
      <c r="B1" s="56"/>
      <c r="C1" s="56"/>
      <c r="D1" s="56"/>
      <c r="E1" s="56"/>
      <c r="F1" s="56"/>
      <c r="G1" s="56"/>
    </row>
    <row r="2" spans="1:8" x14ac:dyDescent="0.25">
      <c r="A2" s="57" t="s">
        <v>1</v>
      </c>
      <c r="B2" s="57"/>
      <c r="C2" s="57"/>
      <c r="D2" s="57"/>
      <c r="E2" s="57"/>
      <c r="F2" s="57"/>
      <c r="G2" s="57"/>
    </row>
    <row r="3" spans="1:8" x14ac:dyDescent="0.25">
      <c r="D3" s="2"/>
    </row>
    <row r="4" spans="1:8" s="7" customFormat="1" ht="15" customHeight="1" x14ac:dyDescent="0.25">
      <c r="A4" s="7" t="s">
        <v>56</v>
      </c>
      <c r="C4" s="4"/>
      <c r="E4" s="9" t="s">
        <v>31</v>
      </c>
    </row>
    <row r="5" spans="1:8" s="7" customFormat="1" ht="15" x14ac:dyDescent="0.25">
      <c r="A5" s="7" t="s">
        <v>57</v>
      </c>
      <c r="C5" s="4"/>
    </row>
    <row r="6" spans="1:8" s="7" customFormat="1" ht="15" x14ac:dyDescent="0.25">
      <c r="A6" s="7" t="s">
        <v>58</v>
      </c>
      <c r="C6" s="4"/>
      <c r="E6" s="7" t="s">
        <v>59</v>
      </c>
    </row>
    <row r="7" spans="1:8" s="7" customFormat="1" ht="15" x14ac:dyDescent="0.25">
      <c r="A7" s="3" t="s">
        <v>52</v>
      </c>
      <c r="C7" s="4"/>
      <c r="E7" s="7" t="s">
        <v>53</v>
      </c>
    </row>
    <row r="8" spans="1:8" s="8" customFormat="1" ht="15" x14ac:dyDescent="0.25">
      <c r="A8" s="5" t="s">
        <v>54</v>
      </c>
      <c r="E8" s="6" t="s">
        <v>55</v>
      </c>
    </row>
    <row r="9" spans="1:8" s="8" customFormat="1" ht="15" x14ac:dyDescent="0.25">
      <c r="A9" s="5"/>
      <c r="E9" s="6"/>
    </row>
    <row r="10" spans="1:8" s="7" customFormat="1" ht="16.5" customHeight="1" x14ac:dyDescent="0.25">
      <c r="A10" s="10" t="s">
        <v>60</v>
      </c>
      <c r="B10" s="11"/>
      <c r="C10" s="11"/>
      <c r="D10" s="11"/>
      <c r="E10" s="11"/>
      <c r="G10" s="12"/>
    </row>
    <row r="11" spans="1:8" s="7" customFormat="1" ht="15" x14ac:dyDescent="0.25"/>
    <row r="12" spans="1:8" s="62" customFormat="1" ht="15.6" customHeight="1" x14ac:dyDescent="0.25">
      <c r="A12" s="58" t="s">
        <v>32</v>
      </c>
      <c r="B12" s="58"/>
      <c r="C12" s="58"/>
      <c r="D12" s="58"/>
      <c r="E12" s="59" t="s">
        <v>33</v>
      </c>
      <c r="F12" s="60"/>
      <c r="G12" s="60"/>
      <c r="H12" s="61" t="s">
        <v>8</v>
      </c>
    </row>
    <row r="13" spans="1:8" s="62" customFormat="1" ht="15" x14ac:dyDescent="0.25">
      <c r="A13" s="63" t="s">
        <v>34</v>
      </c>
      <c r="B13" s="64" t="s">
        <v>35</v>
      </c>
      <c r="C13" s="63" t="s">
        <v>36</v>
      </c>
      <c r="D13" s="63" t="s">
        <v>37</v>
      </c>
      <c r="E13" s="65" t="s">
        <v>38</v>
      </c>
      <c r="F13" s="63" t="s">
        <v>36</v>
      </c>
      <c r="G13" s="63" t="s">
        <v>39</v>
      </c>
      <c r="H13" s="66"/>
    </row>
    <row r="14" spans="1:8" s="7" customFormat="1" ht="16.5" customHeight="1" x14ac:dyDescent="0.25">
      <c r="A14" s="67" t="s">
        <v>40</v>
      </c>
      <c r="B14" s="68" t="s">
        <v>11</v>
      </c>
      <c r="C14" s="69" t="s">
        <v>11</v>
      </c>
      <c r="D14" s="70" t="s">
        <v>11</v>
      </c>
      <c r="E14" s="71">
        <v>12677393</v>
      </c>
      <c r="F14" s="72">
        <f t="shared" ref="F14" si="0">SUM(E14)</f>
        <v>12677393</v>
      </c>
      <c r="G14" s="73">
        <f>SUM(F14:F14)</f>
        <v>12677393</v>
      </c>
      <c r="H14" s="74" t="s">
        <v>41</v>
      </c>
    </row>
    <row r="15" spans="1:8" s="7" customFormat="1" ht="15" x14ac:dyDescent="0.25">
      <c r="A15" s="75" t="s">
        <v>23</v>
      </c>
      <c r="B15" s="75"/>
      <c r="C15" s="75"/>
      <c r="D15" s="75"/>
      <c r="E15" s="76">
        <f>SUM(E14:E14)</f>
        <v>12677393</v>
      </c>
      <c r="F15" s="76">
        <f>SUM(F14:F14)</f>
        <v>12677393</v>
      </c>
      <c r="G15" s="76">
        <f>SUM(G14:G14)</f>
        <v>12677393</v>
      </c>
      <c r="H15" s="77"/>
    </row>
    <row r="16" spans="1:8" s="7" customFormat="1" ht="15" x14ac:dyDescent="0.25"/>
    <row r="17" spans="1:10" s="7" customFormat="1" ht="15" x14ac:dyDescent="0.25">
      <c r="A17" s="37" t="s">
        <v>24</v>
      </c>
    </row>
    <row r="18" spans="1:10" s="7" customFormat="1" ht="15" x14ac:dyDescent="0.25">
      <c r="A18" s="39" t="s">
        <v>42</v>
      </c>
      <c r="B18" s="37" t="s">
        <v>43</v>
      </c>
      <c r="J18" s="78"/>
    </row>
    <row r="19" spans="1:10" s="7" customFormat="1" ht="15" x14ac:dyDescent="0.25"/>
    <row r="20" spans="1:10" s="7" customFormat="1" ht="15" x14ac:dyDescent="0.25"/>
  </sheetData>
  <mergeCells count="6">
    <mergeCell ref="H12:H13"/>
    <mergeCell ref="A15:D15"/>
    <mergeCell ref="A1:G1"/>
    <mergeCell ref="A2:G2"/>
    <mergeCell ref="A12:D12"/>
    <mergeCell ref="E12:G12"/>
  </mergeCells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8A8C0B-0864-439D-99AA-08498ABA3D85}"/>
</file>

<file path=customXml/itemProps2.xml><?xml version="1.0" encoding="utf-8"?>
<ds:datastoreItem xmlns:ds="http://schemas.openxmlformats.org/officeDocument/2006/customXml" ds:itemID="{A2C025F4-8AE0-4B39-977F-50B052D33A2B}"/>
</file>

<file path=customXml/itemProps3.xml><?xml version="1.0" encoding="utf-8"?>
<ds:datastoreItem xmlns:ds="http://schemas.openxmlformats.org/officeDocument/2006/customXml" ds:itemID="{1903F53F-2AC0-4FB7-A5FD-0C1E24D3D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100 Top sheet</vt:lpstr>
      <vt:lpstr>SC 100-1 Capital and -TieOut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acer</cp:lastModifiedBy>
  <cp:revision/>
  <dcterms:created xsi:type="dcterms:W3CDTF">2020-08-09T05:55:13Z</dcterms:created>
  <dcterms:modified xsi:type="dcterms:W3CDTF">2021-09-15T10:34:41Z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