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09. Bangladesh Bank Stimulas Loan/"/>
    </mc:Choice>
  </mc:AlternateContent>
  <xr:revisionPtr revIDLastSave="65" documentId="13_ncr:1_{9EADF0AC-7F63-4596-AE7F-6C6B8F1B7A23}" xr6:coauthVersionLast="47" xr6:coauthVersionMax="47" xr10:uidLastSave="{AF203391-EC6C-48A1-9CF6-932A710F584A}"/>
  <bookViews>
    <workbookView xWindow="-120" yWindow="-120" windowWidth="20730" windowHeight="11160" xr2:uid="{00000000-000D-0000-FFFF-FFFF00000000}"/>
  </bookViews>
  <sheets>
    <sheet name="SL 100 Stimulus Loan Top Sheet" sheetId="2" r:id="rId1"/>
    <sheet name="SL 100-1 Sti. Loan Tie Ou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6" i="2" s="1"/>
  <c r="C28" i="2" s="1"/>
  <c r="B24" i="2"/>
  <c r="B26" i="2" s="1"/>
  <c r="B28" i="2" s="1"/>
  <c r="C16" i="2"/>
  <c r="B16" i="2"/>
  <c r="E15" i="1"/>
  <c r="D15" i="2"/>
  <c r="G14" i="1"/>
  <c r="G15" i="1" s="1"/>
  <c r="E15" i="2" l="1"/>
  <c r="E16" i="2" s="1"/>
  <c r="D16" i="2"/>
  <c r="F15" i="1"/>
</calcChain>
</file>

<file path=xl/sharedStrings.xml><?xml version="1.0" encoding="utf-8"?>
<sst xmlns="http://schemas.openxmlformats.org/spreadsheetml/2006/main" count="69" uniqueCount="50">
  <si>
    <t>Nurul Faruk Hasan &amp; Co.</t>
  </si>
  <si>
    <t>Chartered Accountants</t>
  </si>
  <si>
    <t>Ref: SL 100</t>
  </si>
  <si>
    <t>Purpose: To check the presentation and disclosure of stimulus loan in the financial statements. Also to obtain the rationale for 01 July 2020 to 30 June 2021 change in balances.</t>
  </si>
  <si>
    <t>Top sheet</t>
  </si>
  <si>
    <t>Particulars</t>
  </si>
  <si>
    <t>Amount in USD</t>
  </si>
  <si>
    <t xml:space="preserve">Change </t>
  </si>
  <si>
    <t>TL</t>
  </si>
  <si>
    <t>In amount</t>
  </si>
  <si>
    <t>In %</t>
  </si>
  <si>
    <t>Total</t>
  </si>
  <si>
    <t>GL</t>
  </si>
  <si>
    <t>LFS</t>
  </si>
  <si>
    <t>Tick mark Legend: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</si>
  <si>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</si>
  <si>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</si>
  <si>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</si>
  <si>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</si>
  <si>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</si>
  <si>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</si>
  <si>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Ref: SL 100-1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</si>
  <si>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</si>
  <si>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</si>
  <si>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</si>
  <si>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</si>
  <si>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</si>
  <si>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</si>
  <si>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</si>
  <si>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</si>
  <si>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20203003</t>
  </si>
  <si>
    <t>Long Term Loan</t>
  </si>
  <si>
    <t>Bangladesh Bank Stimulas Loan net of current portion</t>
  </si>
  <si>
    <t>a</t>
  </si>
  <si>
    <t>a:</t>
  </si>
  <si>
    <t>Amount matched with the Long Term Loan Ledger</t>
  </si>
  <si>
    <t>Opening balance</t>
  </si>
  <si>
    <t>Add: Addition during the year</t>
  </si>
  <si>
    <t>Less: Repayment during the year</t>
  </si>
  <si>
    <t>Less: Transfer to Current portion</t>
  </si>
  <si>
    <t>Bangladesh Bank Stimulus Loan net of current portion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</si>
  <si>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</si>
  <si>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04 August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</si>
  <si>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</si>
  <si>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7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</si>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</sst>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Open Sans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1">
    <xf numFmtId="0" fontId="0" fillId="0" borderId="0" xfId="0"/>
    <xf numFmtId="164" fontId="8" fillId="0" borderId="1" xfId="1" applyNumberFormat="1" applyFont="1" applyFill="1" applyBorder="1" applyAlignment="1">
      <alignment vertical="center" wrapText="1"/>
    </xf>
    <xf numFmtId="164" fontId="9" fillId="0" borderId="1" xfId="1" applyNumberFormat="1" applyFont="1" applyFill="1" applyBorder="1" applyAlignment="1">
      <alignment vertical="center"/>
    </xf>
    <xf numFmtId="164" fontId="9" fillId="0" borderId="1" xfId="12" applyNumberFormat="1" applyFont="1" applyFill="1" applyBorder="1" applyAlignment="1"/>
    <xf numFmtId="164" fontId="8" fillId="0" borderId="1" xfId="16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 wrapText="1"/>
    </xf>
    <xf numFmtId="164" fontId="8" fillId="0" borderId="1" xfId="1" applyNumberFormat="1" applyFont="1" applyFill="1" applyBorder="1" applyAlignment="1"/>
    <xf numFmtId="164" fontId="8" fillId="0" borderId="1" xfId="12" applyNumberFormat="1" applyFont="1" applyFill="1" applyBorder="1" applyAlignment="1"/>
    <xf numFmtId="164" fontId="0" fillId="0" borderId="0" xfId="1" applyNumberFormat="1" applyFont="1"/>
    <xf numFmtId="0" fontId="7" fillId="0" borderId="0" xfId="0" applyFont="1"/>
    <xf numFmtId="0" fontId="7" fillId="4" borderId="0" xfId="0" applyFont="1" applyFill="1"/>
    <xf numFmtId="0" fontId="7" fillId="4" borderId="0" xfId="0" applyFont="1" applyFill="1" applyAlignment="1">
      <alignment horizontal="left"/>
    </xf>
    <xf numFmtId="0" fontId="0" fillId="0" borderId="0" xfId="0" applyFont="1"/>
    <xf numFmtId="0" fontId="0" fillId="4" borderId="0" xfId="0" applyFont="1" applyFill="1"/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15" fontId="5" fillId="3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41" fontId="0" fillId="0" borderId="4" xfId="0" applyNumberFormat="1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164" fontId="7" fillId="0" borderId="1" xfId="1" applyNumberFormat="1" applyFont="1" applyBorder="1"/>
    <xf numFmtId="9" fontId="0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0" fontId="11" fillId="2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 wrapText="1"/>
    </xf>
    <xf numFmtId="165" fontId="9" fillId="0" borderId="0" xfId="3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 wrapText="1"/>
    </xf>
    <xf numFmtId="0" fontId="0" fillId="0" borderId="1" xfId="5" applyFont="1" applyFill="1" applyBorder="1" applyAlignment="1">
      <alignment horizontal="center" vertical="center"/>
    </xf>
    <xf numFmtId="0" fontId="8" fillId="0" borderId="1" xfId="7" applyNumberFormat="1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164" fontId="0" fillId="0" borderId="0" xfId="0" applyNumberFormat="1" applyFont="1"/>
  </cellXfs>
  <cellStyles count="17">
    <cellStyle name="Comma" xfId="1" builtinId="3"/>
    <cellStyle name="Comma 10 11 2 2" xfId="12" xr:uid="{1BBD3F88-AA1D-42A2-AC4C-C04DD01075C5}"/>
    <cellStyle name="Comma 2" xfId="7" xr:uid="{095E984B-0020-48FF-832A-51B20456A84E}"/>
    <cellStyle name="Comma 2 2" xfId="9" xr:uid="{B4F1538D-7A58-43F9-B61A-AE24DCB023A8}"/>
    <cellStyle name="Comma 3 3" xfId="10" xr:uid="{03F59B28-E707-45AF-A310-377E4EEF2E62}"/>
    <cellStyle name="Normal" xfId="0" builtinId="0"/>
    <cellStyle name="Normal 10 3 2" xfId="6" xr:uid="{DC61551D-0F29-4D56-954E-CB2E707DDE34}"/>
    <cellStyle name="Normal 10 6" xfId="16" xr:uid="{91B4439D-A63B-4191-8EEB-9BD1CB40FCC9}"/>
    <cellStyle name="Normal 14" xfId="3" xr:uid="{D6CB71ED-7298-4921-B062-96625281C0A7}"/>
    <cellStyle name="Normal 19" xfId="11" xr:uid="{E1D7500B-6644-40DC-BE23-3F1F7444A1C1}"/>
    <cellStyle name="Normal 2" xfId="5" xr:uid="{8D3F67D3-FAD5-4B8F-A90A-DC61506060FC}"/>
    <cellStyle name="Normal 2 8" xfId="8" xr:uid="{A2641D28-F9C2-4B67-B938-936011BD2561}"/>
    <cellStyle name="Normal 646" xfId="13" xr:uid="{EDF0B785-492D-4104-A158-8518682C5C72}"/>
    <cellStyle name="Normal 646 2" xfId="14" xr:uid="{CDDC5B49-AF01-457E-AFA2-3E8F3552FB0D}"/>
    <cellStyle name="Normal 651" xfId="4" xr:uid="{E1EC7D41-2B4D-4B74-A210-F706710FA8DF}"/>
    <cellStyle name="Normal 698" xfId="15" xr:uid="{4AD75899-B937-4EC3-B125-5AB4D3FEE8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87A4-5E74-4718-8FAC-DF869CBD656E}">
  <dimension ref="A1:K35"/>
  <sheetViews>
    <sheetView showGridLines="0" tabSelected="1" workbookViewId="0">
      <selection sqref="A1:XFD1048576"/>
    </sheetView>
  </sheetViews>
  <sheetFormatPr defaultColWidth="9.140625" defaultRowHeight="15" x14ac:dyDescent="0.25"/>
  <cols>
    <col min="1" max="1" width="37.7109375" style="12" customWidth="1"/>
    <col min="2" max="2" width="26.85546875" style="12" customWidth="1"/>
    <col min="3" max="3" width="19.7109375" style="12" customWidth="1"/>
    <col min="4" max="4" width="21.5703125" style="12" customWidth="1"/>
    <col min="5" max="5" width="24.42578125" style="12" bestFit="1" customWidth="1"/>
    <col min="6" max="6" width="5.140625" style="12" customWidth="1"/>
    <col min="7" max="7" width="12" style="12" customWidth="1"/>
    <col min="8" max="8" width="17.5703125" style="12" bestFit="1" customWidth="1"/>
    <col min="9" max="16384" width="9.140625" style="12"/>
  </cols>
  <sheetData>
    <row r="1" spans="1:10" x14ac:dyDescent="0.25">
      <c r="A1" s="14" t="s">
        <v>0</v>
      </c>
      <c r="B1" s="14"/>
      <c r="C1" s="14"/>
      <c r="D1" s="14"/>
      <c r="E1" s="14"/>
      <c r="F1" s="14"/>
      <c r="G1" s="14"/>
    </row>
    <row r="2" spans="1:10" x14ac:dyDescent="0.25">
      <c r="A2" s="15" t="s">
        <v>1</v>
      </c>
      <c r="B2" s="15"/>
      <c r="C2" s="15"/>
      <c r="D2" s="15"/>
      <c r="E2" s="15"/>
      <c r="F2" s="15"/>
      <c r="G2" s="15"/>
    </row>
    <row r="3" spans="1:10" x14ac:dyDescent="0.25">
      <c r="D3" s="8"/>
    </row>
    <row r="4" spans="1:10" ht="15" customHeight="1" x14ac:dyDescent="0.25">
      <c r="A4" s="12" t="s">
        <v>47</v>
      </c>
      <c r="C4" s="8"/>
      <c r="E4" s="16" t="s">
        <v>2</v>
      </c>
    </row>
    <row r="5" spans="1:10" x14ac:dyDescent="0.25">
      <c r="A5" s="17" t="s">
        <v>48</v>
      </c>
      <c r="C5" s="8"/>
    </row>
    <row r="6" spans="1:10" x14ac:dyDescent="0.25">
      <c r="A6" s="12" t="s">
        <v>41</v>
      </c>
      <c r="C6" s="8"/>
      <c r="E6" s="12" t="s">
        <v>42</v>
      </c>
    </row>
    <row r="7" spans="1:10" x14ac:dyDescent="0.25">
      <c r="A7" s="9" t="s">
        <v>43</v>
      </c>
      <c r="C7" s="8"/>
      <c r="E7" s="12" t="s">
        <v>44</v>
      </c>
    </row>
    <row r="8" spans="1:10" s="13" customFormat="1" x14ac:dyDescent="0.25">
      <c r="A8" s="10" t="s">
        <v>45</v>
      </c>
      <c r="E8" s="11" t="s">
        <v>46</v>
      </c>
    </row>
    <row r="9" spans="1:10" x14ac:dyDescent="0.25">
      <c r="C9" s="8"/>
    </row>
    <row r="10" spans="1:10" ht="16.5" customHeight="1" x14ac:dyDescent="0.25">
      <c r="A10" s="18" t="s">
        <v>3</v>
      </c>
      <c r="B10" s="19"/>
      <c r="C10" s="19"/>
      <c r="D10" s="19"/>
      <c r="E10" s="20"/>
      <c r="F10" s="19"/>
      <c r="H10" s="21"/>
      <c r="I10" s="21"/>
      <c r="J10" s="21"/>
    </row>
    <row r="12" spans="1:10" x14ac:dyDescent="0.25">
      <c r="A12" s="22" t="s">
        <v>4</v>
      </c>
    </row>
    <row r="13" spans="1:10" x14ac:dyDescent="0.25">
      <c r="A13" s="23" t="s">
        <v>5</v>
      </c>
      <c r="B13" s="24" t="s">
        <v>6</v>
      </c>
      <c r="C13" s="25"/>
      <c r="D13" s="24" t="s">
        <v>7</v>
      </c>
      <c r="E13" s="25"/>
      <c r="F13" s="26" t="s">
        <v>8</v>
      </c>
    </row>
    <row r="14" spans="1:10" x14ac:dyDescent="0.25">
      <c r="A14" s="27"/>
      <c r="B14" s="28">
        <v>44377</v>
      </c>
      <c r="C14" s="29">
        <v>44012</v>
      </c>
      <c r="D14" s="30" t="s">
        <v>9</v>
      </c>
      <c r="E14" s="30" t="s">
        <v>10</v>
      </c>
      <c r="F14" s="26"/>
    </row>
    <row r="15" spans="1:10" s="35" customFormat="1" ht="30" x14ac:dyDescent="0.25">
      <c r="A15" s="31" t="s">
        <v>40</v>
      </c>
      <c r="B15" s="32">
        <v>937930</v>
      </c>
      <c r="C15" s="32">
        <v>707006</v>
      </c>
      <c r="D15" s="32">
        <f>B15-C15</f>
        <v>230924</v>
      </c>
      <c r="E15" s="33">
        <f>D15/C15</f>
        <v>0.32662240490179717</v>
      </c>
      <c r="F15" s="34"/>
    </row>
    <row r="16" spans="1:10" x14ac:dyDescent="0.25">
      <c r="A16" s="36" t="s">
        <v>11</v>
      </c>
      <c r="B16" s="37">
        <f>SUM(B15)</f>
        <v>937930</v>
      </c>
      <c r="C16" s="37">
        <f>SUM(C15:C15)</f>
        <v>707006</v>
      </c>
      <c r="D16" s="37">
        <f>SUM(D15:D15)</f>
        <v>230924</v>
      </c>
      <c r="E16" s="38">
        <f>SUM(E15)</f>
        <v>0.32662240490179717</v>
      </c>
      <c r="F16" s="39"/>
    </row>
    <row r="17" spans="1:5" x14ac:dyDescent="0.25">
      <c r="B17" s="40" t="s">
        <v>12</v>
      </c>
      <c r="C17" s="40" t="s">
        <v>13</v>
      </c>
      <c r="D17" s="41"/>
      <c r="E17" s="41"/>
    </row>
    <row r="18" spans="1:5" x14ac:dyDescent="0.25">
      <c r="B18" s="40"/>
      <c r="C18" s="40"/>
      <c r="D18" s="41"/>
      <c r="E18" s="41"/>
    </row>
    <row r="19" spans="1:5" x14ac:dyDescent="0.25">
      <c r="A19" s="22" t="s">
        <v>4</v>
      </c>
    </row>
    <row r="20" spans="1:5" x14ac:dyDescent="0.25">
      <c r="A20" s="42" t="s">
        <v>5</v>
      </c>
      <c r="B20" s="43" t="s">
        <v>6</v>
      </c>
      <c r="C20" s="43"/>
    </row>
    <row r="21" spans="1:5" x14ac:dyDescent="0.25">
      <c r="A21" s="42"/>
      <c r="B21" s="28">
        <v>44377</v>
      </c>
      <c r="C21" s="29">
        <v>44012</v>
      </c>
    </row>
    <row r="22" spans="1:5" x14ac:dyDescent="0.25">
      <c r="A22" s="44" t="s">
        <v>36</v>
      </c>
      <c r="B22" s="1">
        <v>1060509.3</v>
      </c>
      <c r="C22" s="1">
        <v>0</v>
      </c>
    </row>
    <row r="23" spans="1:5" x14ac:dyDescent="0.25">
      <c r="A23" s="45" t="s">
        <v>37</v>
      </c>
      <c r="B23" s="6">
        <v>1257944.1000000001</v>
      </c>
      <c r="C23" s="6">
        <v>1060509.3</v>
      </c>
    </row>
    <row r="24" spans="1:5" x14ac:dyDescent="0.25">
      <c r="A24" s="45"/>
      <c r="B24" s="2">
        <f>SUM(B22:B23)</f>
        <v>2318453.4000000004</v>
      </c>
      <c r="C24" s="2">
        <f>SUM(C22:C23)</f>
        <v>1060509.3</v>
      </c>
    </row>
    <row r="25" spans="1:5" x14ac:dyDescent="0.25">
      <c r="A25" s="45" t="s">
        <v>38</v>
      </c>
      <c r="B25" s="7">
        <v>208111.66999999998</v>
      </c>
      <c r="C25" s="7">
        <v>0</v>
      </c>
    </row>
    <row r="26" spans="1:5" x14ac:dyDescent="0.25">
      <c r="A26" s="45"/>
      <c r="B26" s="3">
        <f>B24-B25</f>
        <v>2110341.7300000004</v>
      </c>
      <c r="C26" s="3">
        <f>C24-C25</f>
        <v>1060509.3</v>
      </c>
    </row>
    <row r="27" spans="1:5" x14ac:dyDescent="0.25">
      <c r="A27" s="45" t="s">
        <v>39</v>
      </c>
      <c r="B27" s="4">
        <v>1172411.81165391</v>
      </c>
      <c r="C27" s="4">
        <v>353503.1</v>
      </c>
    </row>
    <row r="28" spans="1:5" ht="30" x14ac:dyDescent="0.25">
      <c r="A28" s="46" t="s">
        <v>40</v>
      </c>
      <c r="B28" s="5">
        <f>B26-B27</f>
        <v>937929.91834609048</v>
      </c>
      <c r="C28" s="5">
        <f>C26-C27</f>
        <v>707006.20000000007</v>
      </c>
    </row>
    <row r="29" spans="1:5" x14ac:dyDescent="0.25">
      <c r="A29" s="41" t="s">
        <v>14</v>
      </c>
    </row>
    <row r="30" spans="1:5" x14ac:dyDescent="0.25">
      <c r="A30" s="47" t="s">
        <v>15</v>
      </c>
      <c r="B30" s="41" t="s">
        <v>16</v>
      </c>
    </row>
    <row r="31" spans="1:5" x14ac:dyDescent="0.25">
      <c r="A31" s="47" t="s">
        <v>17</v>
      </c>
      <c r="B31" s="41" t="s">
        <v>18</v>
      </c>
    </row>
    <row r="32" spans="1:5" x14ac:dyDescent="0.25">
      <c r="A32" s="47" t="s">
        <v>19</v>
      </c>
      <c r="B32" s="41" t="s">
        <v>20</v>
      </c>
    </row>
    <row r="33" spans="1:11" x14ac:dyDescent="0.25">
      <c r="B33" s="41"/>
    </row>
    <row r="34" spans="1:11" x14ac:dyDescent="0.25">
      <c r="A34" s="47"/>
      <c r="B34" s="48"/>
      <c r="F34" s="48"/>
      <c r="G34" s="48"/>
      <c r="H34" s="48"/>
      <c r="I34" s="49"/>
      <c r="J34" s="49"/>
      <c r="K34" s="49"/>
    </row>
    <row r="35" spans="1:11" x14ac:dyDescent="0.25">
      <c r="A35" s="50"/>
      <c r="B35" s="51"/>
      <c r="F35" s="51"/>
      <c r="G35" s="51"/>
      <c r="H35" s="51"/>
    </row>
  </sheetData>
  <mergeCells count="7">
    <mergeCell ref="A20:A21"/>
    <mergeCell ref="B20:C20"/>
    <mergeCell ref="A1:G1"/>
    <mergeCell ref="A2:G2"/>
    <mergeCell ref="A13:A14"/>
    <mergeCell ref="B13:C13"/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sqref="A1:XFD1048576"/>
    </sheetView>
  </sheetViews>
  <sheetFormatPr defaultColWidth="9.140625" defaultRowHeight="15" x14ac:dyDescent="0.25"/>
  <cols>
    <col min="1" max="1" width="11.7109375" style="12" customWidth="1"/>
    <col min="2" max="2" width="30.85546875" style="12" customWidth="1"/>
    <col min="3" max="3" width="38.5703125" style="12" bestFit="1" customWidth="1"/>
    <col min="4" max="4" width="19.7109375" style="12" customWidth="1"/>
    <col min="5" max="5" width="17.42578125" style="12" bestFit="1" customWidth="1"/>
    <col min="6" max="6" width="15.85546875" style="12" bestFit="1" customWidth="1"/>
    <col min="7" max="7" width="19.42578125" style="12" customWidth="1"/>
    <col min="8" max="8" width="7.42578125" style="12" customWidth="1"/>
    <col min="9" max="9" width="9.140625" style="12"/>
    <col min="10" max="10" width="10.7109375" style="12" bestFit="1" customWidth="1"/>
    <col min="11" max="16384" width="9.140625" style="12"/>
  </cols>
  <sheetData>
    <row r="1" spans="1:8" x14ac:dyDescent="0.25">
      <c r="A1" s="14" t="s">
        <v>0</v>
      </c>
      <c r="B1" s="14"/>
      <c r="C1" s="14"/>
      <c r="D1" s="14"/>
      <c r="E1" s="14"/>
      <c r="F1" s="14"/>
      <c r="G1" s="14"/>
    </row>
    <row r="2" spans="1:8" x14ac:dyDescent="0.25">
      <c r="A2" s="15" t="s">
        <v>1</v>
      </c>
      <c r="B2" s="15"/>
      <c r="C2" s="15"/>
      <c r="D2" s="15"/>
      <c r="E2" s="15"/>
      <c r="F2" s="15"/>
      <c r="G2" s="15"/>
    </row>
    <row r="3" spans="1:8" x14ac:dyDescent="0.25">
      <c r="D3" s="8"/>
    </row>
    <row r="4" spans="1:8" x14ac:dyDescent="0.25">
      <c r="A4" s="12" t="s">
        <v>47</v>
      </c>
      <c r="C4" s="8"/>
      <c r="E4" s="16" t="s">
        <v>21</v>
      </c>
    </row>
    <row r="5" spans="1:8" x14ac:dyDescent="0.25">
      <c r="A5" s="17" t="s">
        <v>48</v>
      </c>
      <c r="B5" s="17"/>
      <c r="C5" s="8"/>
    </row>
    <row r="6" spans="1:8" x14ac:dyDescent="0.25">
      <c r="A6" s="12" t="s">
        <v>41</v>
      </c>
      <c r="C6" s="8"/>
      <c r="E6" s="12" t="s">
        <v>42</v>
      </c>
    </row>
    <row r="7" spans="1:8" x14ac:dyDescent="0.25">
      <c r="A7" s="9" t="s">
        <v>43</v>
      </c>
      <c r="C7" s="8"/>
      <c r="E7" s="12" t="s">
        <v>44</v>
      </c>
    </row>
    <row r="8" spans="1:8" s="13" customFormat="1" x14ac:dyDescent="0.25">
      <c r="A8" s="10" t="s">
        <v>45</v>
      </c>
      <c r="E8" s="11" t="s">
        <v>46</v>
      </c>
    </row>
    <row r="9" spans="1:8" s="13" customFormat="1" x14ac:dyDescent="0.25">
      <c r="A9" s="10"/>
      <c r="E9" s="11"/>
    </row>
    <row r="10" spans="1:8" x14ac:dyDescent="0.25">
      <c r="A10" s="18" t="s">
        <v>49</v>
      </c>
      <c r="B10" s="19"/>
      <c r="C10" s="19"/>
      <c r="D10" s="19"/>
      <c r="E10" s="19"/>
      <c r="G10" s="21"/>
    </row>
    <row r="12" spans="1:8" s="56" customFormat="1" x14ac:dyDescent="0.25">
      <c r="A12" s="52" t="s">
        <v>22</v>
      </c>
      <c r="B12" s="52"/>
      <c r="C12" s="52"/>
      <c r="D12" s="52"/>
      <c r="E12" s="53" t="s">
        <v>23</v>
      </c>
      <c r="F12" s="54"/>
      <c r="G12" s="54"/>
      <c r="H12" s="55" t="s">
        <v>8</v>
      </c>
    </row>
    <row r="13" spans="1:8" s="56" customFormat="1" x14ac:dyDescent="0.25">
      <c r="A13" s="57" t="s">
        <v>24</v>
      </c>
      <c r="B13" s="58" t="s">
        <v>25</v>
      </c>
      <c r="C13" s="57" t="s">
        <v>26</v>
      </c>
      <c r="D13" s="57" t="s">
        <v>27</v>
      </c>
      <c r="E13" s="59" t="s">
        <v>28</v>
      </c>
      <c r="F13" s="57" t="s">
        <v>26</v>
      </c>
      <c r="G13" s="57" t="s">
        <v>29</v>
      </c>
      <c r="H13" s="60"/>
    </row>
    <row r="14" spans="1:8" ht="45" x14ac:dyDescent="0.25">
      <c r="A14" s="61" t="s">
        <v>30</v>
      </c>
      <c r="B14" s="62" t="s">
        <v>31</v>
      </c>
      <c r="C14" s="63" t="s">
        <v>31</v>
      </c>
      <c r="D14" s="64" t="s">
        <v>32</v>
      </c>
      <c r="E14" s="65">
        <v>937930</v>
      </c>
      <c r="F14" s="65">
        <v>937930</v>
      </c>
      <c r="G14" s="66">
        <f>SUM(F14:F14)</f>
        <v>937930</v>
      </c>
      <c r="H14" s="67"/>
    </row>
    <row r="15" spans="1:8" x14ac:dyDescent="0.25">
      <c r="A15" s="68" t="s">
        <v>11</v>
      </c>
      <c r="B15" s="68"/>
      <c r="C15" s="68"/>
      <c r="D15" s="68"/>
      <c r="E15" s="37">
        <f>SUM(E14)</f>
        <v>937930</v>
      </c>
      <c r="F15" s="37">
        <f>SUM(F14:F14)</f>
        <v>937930</v>
      </c>
      <c r="G15" s="37">
        <f>SUM(G14:G14)</f>
        <v>937930</v>
      </c>
      <c r="H15" s="69" t="s">
        <v>33</v>
      </c>
    </row>
    <row r="17" spans="1:10" x14ac:dyDescent="0.25">
      <c r="A17" s="41" t="s">
        <v>14</v>
      </c>
    </row>
    <row r="18" spans="1:10" x14ac:dyDescent="0.25">
      <c r="A18" s="47" t="s">
        <v>34</v>
      </c>
      <c r="B18" s="41" t="s">
        <v>35</v>
      </c>
      <c r="J18" s="70"/>
    </row>
  </sheetData>
  <mergeCells count="6">
    <mergeCell ref="H12:H13"/>
    <mergeCell ref="A15:D15"/>
    <mergeCell ref="A1:G1"/>
    <mergeCell ref="A2:G2"/>
    <mergeCell ref="A12:D12"/>
    <mergeCell ref="E12:G12"/>
  </mergeCells>
  <conditionalFormatting sqref="B14"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CD2A3F-E2BE-4BD9-AA2B-04C9E10EB3BB}"/>
</file>

<file path=customXml/itemProps2.xml><?xml version="1.0" encoding="utf-8"?>
<ds:datastoreItem xmlns:ds="http://schemas.openxmlformats.org/officeDocument/2006/customXml" ds:itemID="{0F6813A2-78D7-4B21-8380-02A08FFC3A38}"/>
</file>

<file path=customXml/itemProps3.xml><?xml version="1.0" encoding="utf-8"?>
<ds:datastoreItem xmlns:ds="http://schemas.openxmlformats.org/officeDocument/2006/customXml" ds:itemID="{118BDBDE-AD2B-49C4-A391-AA3A9C4A84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 100 Stimulus Loan Top Sheet</vt:lpstr>
      <vt:lpstr>SL 100-1 Sti. Loan Tie 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Nahid Hasan</dc:creator>
  <cp:keywords/>
  <dc:description/>
  <cp:lastModifiedBy>Nahid Hasan</cp:lastModifiedBy>
  <cp:revision/>
  <dcterms:created xsi:type="dcterms:W3CDTF">2015-06-05T18:17:20Z</dcterms:created>
  <dcterms:modified xsi:type="dcterms:W3CDTF">2021-09-05T07:54:29Z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