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pivotCache/pivotCacheRecords1.xml" ContentType="application/vnd.openxmlformats-officedocument.spreadsheetml.pivotCacheRecord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60" windowWidth="20400" windowHeight="6720" firstSheet="3" activeTab="3"/>
  </bookViews>
  <sheets>
    <sheet name="AP-100 Top sheet" sheetId="1" state="hidden" r:id="rId1"/>
    <sheet name="AP-110 Balance tie-out" sheetId="5" state="hidden" r:id="rId2"/>
    <sheet name="Sheet2" sheetId="17" state="hidden" r:id="rId3"/>
    <sheet name="AP-120 Aging" sheetId="10" r:id="rId4"/>
    <sheet name="AP-130 Summary aging" sheetId="11" state="hidden" r:id="rId5"/>
    <sheet name="AP-140 Control sheet" sheetId="15" state="hidden" r:id="rId6"/>
    <sheet name="AP-140 Control sheet." sheetId="7" state="hidden" r:id="rId7"/>
    <sheet name="AP-150 Subsequent position " sheetId="9" state="hidden" r:id="rId8"/>
    <sheet name="AP-160 Deferred" sheetId="12" state="hidden" r:id="rId9"/>
    <sheet name="AP-170 Def. match with BS" sheetId="14" state="hidden" r:id="rId10"/>
    <sheet name="Sheet1" sheetId="16" state="hidden" r:id="rId11"/>
  </sheets>
  <externalReferences>
    <externalReference r:id="rId12"/>
  </externalReferences>
  <definedNames>
    <definedName name="_xlnm._FilterDatabase" localSheetId="0" hidden="1">'AP-100 Top sheet'!#REF!</definedName>
    <definedName name="_xlnm._FilterDatabase" localSheetId="3" hidden="1">'AP-120 Aging'!$B$12:$K$254</definedName>
    <definedName name="_xlnm._FilterDatabase" localSheetId="8" hidden="1">'AP-160 Deferred'!$A$13:$M$202</definedName>
    <definedName name="_xlnm.Print_Area" localSheetId="0">'AP-100 Top sheet'!$A$1:$H$45</definedName>
    <definedName name="_xlnm.Print_Area" localSheetId="1">'AP-110 Balance tie-out'!$A$1:$H$31</definedName>
    <definedName name="_xlnm.Print_Area" localSheetId="4">'AP-130 Summary aging'!$A$1:$E$269</definedName>
    <definedName name="_xlnm.Print_Area" localSheetId="5">'AP-140 Control sheet'!$A$1:$L$22</definedName>
    <definedName name="_xlnm.Print_Area" localSheetId="7">'AP-150 Subsequent position '!$A$1:$K$22</definedName>
    <definedName name="StartDate">'[1]CASH FLOW'!$C$5</definedName>
  </definedNames>
  <calcPr calcId="145621" calcOnSave="0"/>
  <pivotCaches>
    <pivotCache cacheId="0" r:id="rId13"/>
    <pivotCache cacheId="1" r:id="rId14"/>
  </pivotCaches>
</workbook>
</file>

<file path=xl/calcChain.xml><?xml version="1.0" encoding="utf-8"?>
<calcChain xmlns="http://schemas.openxmlformats.org/spreadsheetml/2006/main">
  <c r="K253" i="10" l="1"/>
  <c r="K255" i="10" s="1"/>
  <c r="C63" i="10"/>
  <c r="B63" i="10"/>
  <c r="A63" i="10"/>
  <c r="J19" i="15" l="1"/>
  <c r="F20" i="9" l="1"/>
  <c r="F18" i="9"/>
  <c r="F14" i="9"/>
  <c r="F15" i="9"/>
  <c r="F16" i="9"/>
  <c r="F17" i="9"/>
  <c r="F19" i="9"/>
  <c r="F21" i="9"/>
  <c r="F22" i="9"/>
  <c r="F13" i="9"/>
  <c r="E27" i="5" l="1"/>
  <c r="F27" i="5"/>
  <c r="G27" i="5"/>
  <c r="D34" i="1"/>
  <c r="C34" i="1"/>
  <c r="B34" i="1"/>
  <c r="K14" i="14" l="1"/>
  <c r="K15" i="14"/>
  <c r="K16" i="14"/>
  <c r="K17" i="14"/>
  <c r="K18" i="14"/>
  <c r="K19" i="14"/>
  <c r="K20" i="14"/>
  <c r="K21" i="14"/>
  <c r="K22" i="14"/>
  <c r="K13" i="14"/>
  <c r="G133" i="12" l="1"/>
  <c r="G85" i="12"/>
  <c r="G87" i="12"/>
  <c r="G184" i="12"/>
  <c r="G186" i="12"/>
  <c r="G152" i="12"/>
  <c r="G158" i="12"/>
  <c r="G150" i="12"/>
  <c r="G147" i="12"/>
  <c r="G148" i="12"/>
  <c r="G51" i="12"/>
  <c r="G48" i="12"/>
  <c r="G46" i="12"/>
  <c r="G50" i="12"/>
  <c r="G142" i="12"/>
  <c r="G125" i="12"/>
  <c r="G171" i="12"/>
  <c r="G185" i="12"/>
  <c r="G190" i="12"/>
  <c r="G189" i="12"/>
  <c r="G162" i="12"/>
  <c r="G160" i="12"/>
  <c r="G139" i="12"/>
  <c r="G138" i="12"/>
  <c r="G101" i="12"/>
  <c r="G99" i="12"/>
  <c r="G105" i="12"/>
  <c r="G102" i="12"/>
  <c r="G97" i="12"/>
  <c r="G94" i="12"/>
  <c r="G95" i="12"/>
  <c r="G84" i="12"/>
  <c r="G65" i="12"/>
  <c r="G62" i="12"/>
  <c r="G64" i="12"/>
  <c r="G70" i="12"/>
  <c r="G35" i="12"/>
  <c r="G128" i="12"/>
  <c r="G25" i="12"/>
  <c r="G116" i="12"/>
  <c r="G117" i="12"/>
  <c r="G115" i="12"/>
  <c r="G104" i="12"/>
  <c r="G86" i="12"/>
  <c r="G198" i="12"/>
  <c r="G183" i="12"/>
  <c r="G165" i="12"/>
  <c r="G146" i="12"/>
  <c r="G106" i="12"/>
  <c r="G98" i="12"/>
  <c r="G103" i="12"/>
  <c r="G93" i="12"/>
  <c r="G92" i="12"/>
  <c r="G74" i="12"/>
  <c r="G77" i="12"/>
  <c r="G67" i="12"/>
  <c r="G72" i="12"/>
  <c r="G69" i="12"/>
  <c r="G66" i="12"/>
  <c r="G59" i="12"/>
  <c r="G60" i="12"/>
  <c r="G58" i="12"/>
  <c r="G57" i="12"/>
  <c r="G44" i="12"/>
  <c r="G31" i="12"/>
  <c r="G37" i="12"/>
  <c r="G38" i="12"/>
  <c r="G40" i="12"/>
  <c r="G43" i="12"/>
  <c r="G33" i="12"/>
  <c r="G34" i="12"/>
  <c r="G30" i="12"/>
  <c r="G28" i="12"/>
  <c r="G29" i="12"/>
  <c r="G27" i="12"/>
  <c r="G81" i="12"/>
  <c r="G16" i="12"/>
  <c r="G41" i="12"/>
  <c r="G47" i="12"/>
  <c r="G32" i="12"/>
  <c r="G53" i="12"/>
  <c r="G42" i="12"/>
  <c r="G21" i="12"/>
  <c r="G121" i="12"/>
  <c r="G26" i="12"/>
  <c r="G199" i="12"/>
  <c r="G201" i="12"/>
  <c r="G187" i="12"/>
  <c r="G188" i="12"/>
  <c r="G127" i="12"/>
  <c r="G166" i="12"/>
  <c r="G151" i="12"/>
  <c r="G130" i="12"/>
  <c r="G202" i="12"/>
  <c r="G175" i="12"/>
  <c r="G174" i="12"/>
  <c r="G176" i="12"/>
  <c r="G179" i="12"/>
  <c r="G180" i="12"/>
  <c r="G178" i="12"/>
  <c r="G129" i="12"/>
  <c r="G122" i="12"/>
  <c r="G109" i="12"/>
  <c r="G149" i="12"/>
  <c r="G195" i="12"/>
  <c r="G159" i="12"/>
  <c r="G45" i="12"/>
  <c r="G181" i="12"/>
  <c r="G167" i="12"/>
  <c r="G161" i="12"/>
  <c r="G170" i="12"/>
  <c r="G177" i="12"/>
  <c r="G172" i="12"/>
  <c r="G173" i="12"/>
  <c r="G15" i="12"/>
  <c r="G23" i="12"/>
  <c r="G168" i="12"/>
  <c r="G22" i="12"/>
  <c r="G182" i="12"/>
  <c r="G163" i="12"/>
  <c r="G91" i="12"/>
  <c r="G83" i="12"/>
  <c r="G71" i="12"/>
  <c r="G73" i="12"/>
  <c r="G56" i="12"/>
  <c r="G140" i="12"/>
  <c r="G100" i="12"/>
  <c r="G78" i="12"/>
  <c r="G36" i="12"/>
  <c r="G39" i="12"/>
  <c r="G126" i="12"/>
  <c r="G124" i="12"/>
  <c r="G96" i="12"/>
  <c r="G89" i="12"/>
  <c r="G88" i="12"/>
  <c r="G82" i="12"/>
  <c r="G80" i="12"/>
  <c r="G154" i="12"/>
  <c r="G54" i="12"/>
  <c r="G192" i="12"/>
  <c r="G156" i="12"/>
  <c r="G157" i="12"/>
  <c r="G155" i="12"/>
  <c r="G153" i="12"/>
  <c r="G49" i="12"/>
  <c r="G24" i="12"/>
  <c r="G118" i="12"/>
  <c r="G90" i="12"/>
  <c r="G79" i="12"/>
  <c r="G75" i="12"/>
  <c r="G76" i="12"/>
  <c r="G63" i="12"/>
  <c r="G68" i="12"/>
  <c r="G61" i="12"/>
  <c r="G19" i="12"/>
  <c r="G169" i="12"/>
  <c r="G17" i="12"/>
  <c r="G113" i="12"/>
  <c r="G197" i="12"/>
  <c r="G141" i="12"/>
  <c r="G55" i="12"/>
  <c r="G200" i="12"/>
  <c r="G137" i="12"/>
  <c r="G191" i="12"/>
  <c r="G196" i="12"/>
  <c r="G193" i="12"/>
  <c r="G194" i="12"/>
  <c r="G164" i="12"/>
  <c r="G145" i="12"/>
  <c r="G144" i="12"/>
  <c r="G143" i="12"/>
  <c r="G132" i="12"/>
  <c r="G135" i="12"/>
  <c r="G136" i="12"/>
  <c r="G131" i="12"/>
  <c r="G134" i="12"/>
  <c r="G120" i="12"/>
  <c r="G119" i="12"/>
  <c r="G114" i="12"/>
  <c r="G123" i="12"/>
  <c r="G110" i="12"/>
  <c r="G107" i="12"/>
  <c r="G112" i="12"/>
  <c r="G108" i="12"/>
  <c r="G111" i="12"/>
  <c r="G52" i="12"/>
  <c r="G18" i="12"/>
  <c r="G14" i="12"/>
  <c r="G20" i="12"/>
  <c r="D32" i="1"/>
  <c r="D269" i="11" l="1"/>
  <c r="G15" i="5"/>
  <c r="F26" i="5"/>
  <c r="F24" i="5"/>
  <c r="F23" i="5"/>
  <c r="F15" i="5"/>
  <c r="C15" i="1" l="1"/>
  <c r="B15" i="1"/>
  <c r="E32" i="1"/>
  <c r="E34" i="1"/>
  <c r="D27" i="1" l="1"/>
  <c r="E27" i="1" s="1"/>
  <c r="D24" i="1"/>
  <c r="E24" i="1" s="1"/>
  <c r="D25" i="1"/>
  <c r="D21" i="1"/>
  <c r="E21" i="1" s="1"/>
  <c r="D26" i="1"/>
  <c r="E26" i="1" s="1"/>
  <c r="D28" i="1"/>
  <c r="D29" i="1"/>
  <c r="D30" i="1"/>
  <c r="E30" i="1" s="1"/>
  <c r="D22" i="1"/>
  <c r="E22" i="1" s="1"/>
  <c r="D33" i="1"/>
  <c r="E33" i="1" s="1"/>
  <c r="D23" i="1"/>
  <c r="E23" i="1" s="1"/>
  <c r="D15" i="1" l="1"/>
  <c r="E15" i="1" s="1"/>
  <c r="D31" i="1" l="1"/>
  <c r="E31" i="1" s="1"/>
</calcChain>
</file>

<file path=xl/sharedStrings.xml><?xml version="1.0" encoding="utf-8"?>
<sst xmlns="http://schemas.openxmlformats.org/spreadsheetml/2006/main" count="4284" uniqueCount="1561">
  <si>
    <t>Amount matched with previous year's audited financial statement</t>
  </si>
  <si>
    <t>LFS</t>
  </si>
  <si>
    <t>Amount matched with GL</t>
  </si>
  <si>
    <t>GL</t>
  </si>
  <si>
    <t>Total</t>
  </si>
  <si>
    <t>In %</t>
  </si>
  <si>
    <t>In amount</t>
  </si>
  <si>
    <t>TL</t>
  </si>
  <si>
    <t xml:space="preserve">Change </t>
  </si>
  <si>
    <t>Particulars</t>
  </si>
  <si>
    <t>Top sheet</t>
  </si>
  <si>
    <t>Nurul Faruk Hasan &amp; Co.</t>
  </si>
  <si>
    <t>Chartered Accountants</t>
  </si>
  <si>
    <t>Amount matched with financial statements</t>
  </si>
  <si>
    <t>Tick mark Legend:</t>
  </si>
  <si>
    <t>GL:</t>
  </si>
  <si>
    <t>FS:</t>
  </si>
  <si>
    <t>LFS:</t>
  </si>
  <si>
    <t>[A]</t>
  </si>
  <si>
    <r>
      <rPr>
        <b/>
        <sz val="11"/>
        <color theme="1"/>
        <rFont val="Open Sans"/>
        <family val="2"/>
      </rPr>
      <t>Accounting Period:</t>
    </r>
    <r>
      <rPr>
        <sz val="11"/>
        <color theme="1"/>
        <rFont val="Open Sans"/>
        <family val="2"/>
      </rPr>
      <t xml:space="preserve"> 01 July 2019 to 30 June 2020</t>
    </r>
  </si>
  <si>
    <r>
      <rPr>
        <b/>
        <sz val="11"/>
        <color theme="1"/>
        <rFont val="Open Sans"/>
        <family val="2"/>
      </rPr>
      <t>Date:</t>
    </r>
    <r>
      <rPr>
        <sz val="11"/>
        <color theme="1"/>
        <rFont val="Open Sans"/>
        <family val="2"/>
      </rPr>
      <t xml:space="preserve"> </t>
    </r>
  </si>
  <si>
    <t>GL code</t>
  </si>
  <si>
    <t>Amount in USD</t>
  </si>
  <si>
    <t>Break up</t>
  </si>
  <si>
    <t>At the appropriate level from the financial statements/TB function</t>
  </si>
  <si>
    <t>General ledger name</t>
  </si>
  <si>
    <t>General Ledger</t>
  </si>
  <si>
    <r>
      <rPr>
        <b/>
        <sz val="11"/>
        <color theme="1"/>
        <rFont val="Open Sans"/>
        <family val="2"/>
      </rPr>
      <t>Date:</t>
    </r>
    <r>
      <rPr>
        <sz val="11"/>
        <color theme="1"/>
        <rFont val="Open Sans"/>
        <family val="2"/>
      </rPr>
      <t xml:space="preserve"> 26 July 2020</t>
    </r>
  </si>
  <si>
    <t>Ref: AP-100</t>
  </si>
  <si>
    <t xml:space="preserve">Accounts payable </t>
  </si>
  <si>
    <t>AP-Raw materials</t>
  </si>
  <si>
    <t xml:space="preserve">AP Fixed assets </t>
  </si>
  <si>
    <t xml:space="preserve">AP Others  </t>
  </si>
  <si>
    <t>Acc.Pble Fabrics</t>
  </si>
  <si>
    <t>Acc.Pble Trims</t>
  </si>
  <si>
    <t>Acc.Pble Chemicals</t>
  </si>
  <si>
    <t>Chemical Loan Cleari</t>
  </si>
  <si>
    <t>Acc.Pble Packing</t>
  </si>
  <si>
    <t>Acc.Pble Consumables</t>
  </si>
  <si>
    <t>Acc.Pble Spares</t>
  </si>
  <si>
    <t>SR/IR Account</t>
  </si>
  <si>
    <t>GR/IR Account</t>
  </si>
  <si>
    <t>Forex-Trade Payable</t>
  </si>
  <si>
    <t>20100003</t>
  </si>
  <si>
    <t>Accounts payable</t>
  </si>
  <si>
    <t>20100004</t>
  </si>
  <si>
    <t>20100005</t>
  </si>
  <si>
    <t>20100007</t>
  </si>
  <si>
    <t>20100010</t>
  </si>
  <si>
    <t>30900125</t>
  </si>
  <si>
    <t>30900932</t>
  </si>
  <si>
    <t>30900940</t>
  </si>
  <si>
    <t>20100009</t>
  </si>
  <si>
    <t>Acc.Pble Service</t>
  </si>
  <si>
    <t>20100013</t>
  </si>
  <si>
    <t>Acc.Pble Others</t>
  </si>
  <si>
    <t>20100008</t>
  </si>
  <si>
    <t>Acc.Pble Fixed Asset</t>
  </si>
  <si>
    <t>Notes to the Financial position</t>
  </si>
  <si>
    <t>On face of the financial position</t>
  </si>
  <si>
    <t>On notes to the FS</t>
  </si>
  <si>
    <t>On face of the FS</t>
  </si>
  <si>
    <t>WP</t>
  </si>
  <si>
    <t>Ref</t>
  </si>
  <si>
    <t>Vendor</t>
  </si>
  <si>
    <t>Vendor Name</t>
  </si>
  <si>
    <t>000 - 030 Days</t>
  </si>
  <si>
    <t>031 - 060 Days</t>
  </si>
  <si>
    <t>061 - 090 Days</t>
  </si>
  <si>
    <t>091 - 120 Days</t>
  </si>
  <si>
    <t>121 - 150 Days</t>
  </si>
  <si>
    <t>151 - 180 Days</t>
  </si>
  <si>
    <t>ABOVE 181 Days</t>
  </si>
  <si>
    <t>Net Outstanding</t>
  </si>
  <si>
    <t>C2001-1178</t>
  </si>
  <si>
    <t>M &amp; U Packaging Ltd.</t>
  </si>
  <si>
    <t>C2001-1258</t>
  </si>
  <si>
    <t>Mainetti (Bangladesh) Pvt Ltd.</t>
  </si>
  <si>
    <t>C2001-152</t>
  </si>
  <si>
    <t>Beijing Kailong Yisheng Textil</t>
  </si>
  <si>
    <t>C2001-1522</t>
  </si>
  <si>
    <t>SB Enterprise</t>
  </si>
  <si>
    <t>C2001-186</t>
  </si>
  <si>
    <t>Yixing Lucky G&amp;L Dyeing and</t>
  </si>
  <si>
    <t>C2001-278</t>
  </si>
  <si>
    <t>Coats Bangladesh Ltd.</t>
  </si>
  <si>
    <t>C2001-293</t>
  </si>
  <si>
    <t>Dekko Accessories Limited</t>
  </si>
  <si>
    <t>C2001-422</t>
  </si>
  <si>
    <t>KDS ACCESSORIES LTD.</t>
  </si>
  <si>
    <t>C2001-433</t>
  </si>
  <si>
    <t>KP ACCESSORIES</t>
  </si>
  <si>
    <t>C2001-482</t>
  </si>
  <si>
    <t>NATURUB ACCESSORIES BANGLADESH</t>
  </si>
  <si>
    <t>C2001-598</t>
  </si>
  <si>
    <t>South China B &amp; D Fty Ltd</t>
  </si>
  <si>
    <t>C2001-6</t>
  </si>
  <si>
    <t>American &amp; Efird (Bangladesh)</t>
  </si>
  <si>
    <t>C2001-685</t>
  </si>
  <si>
    <t>YKK BANGLADESH PTE LTD.</t>
  </si>
  <si>
    <t>C2001-688</t>
  </si>
  <si>
    <t>YOUNG LABELS LTD.</t>
  </si>
  <si>
    <t>C2001-74</t>
  </si>
  <si>
    <t>Montrims Limited</t>
  </si>
  <si>
    <t>C2001-782</t>
  </si>
  <si>
    <t>Arna Trade International</t>
  </si>
  <si>
    <t>C2001-898</t>
  </si>
  <si>
    <t>Denim Solutions Ltd.</t>
  </si>
  <si>
    <t>C2001-90</t>
  </si>
  <si>
    <t>Paxar Bangladesh Ltd.</t>
  </si>
  <si>
    <t>C2001-956</t>
  </si>
  <si>
    <t>EPYLLION LIMITED</t>
  </si>
  <si>
    <t>C2014-245</t>
  </si>
  <si>
    <t>TRS Accessories International</t>
  </si>
  <si>
    <t>C2014-302</t>
  </si>
  <si>
    <t>R-Pac Bangladesh Packaging Co.</t>
  </si>
  <si>
    <t>C2014-328</t>
  </si>
  <si>
    <t>Uniglory Paper &amp; Packaging Lim</t>
  </si>
  <si>
    <t>C2015-543</t>
  </si>
  <si>
    <t>Bengal Plastics Ltd. Unit-3</t>
  </si>
  <si>
    <t>C2016-207</t>
  </si>
  <si>
    <t>Alam Trading</t>
  </si>
  <si>
    <t>C2016-34</t>
  </si>
  <si>
    <t>MAHEEN DIZAYN ETIKET (BD) LTD</t>
  </si>
  <si>
    <t>C2016-373</t>
  </si>
  <si>
    <t>Experience Accessories Co.Ltd</t>
  </si>
  <si>
    <t>C2016-550</t>
  </si>
  <si>
    <t>ROYAL CHEMICALS</t>
  </si>
  <si>
    <t>C2016-578</t>
  </si>
  <si>
    <t>Uniglory Packaging Industries</t>
  </si>
  <si>
    <t>C2017-73</t>
  </si>
  <si>
    <t>RJ  Corporation</t>
  </si>
  <si>
    <t>C2018-123</t>
  </si>
  <si>
    <t>Hangzhou Jimay Printing &amp; Dyei</t>
  </si>
  <si>
    <t>C2018-139</t>
  </si>
  <si>
    <t>M/S Ahona Trading &amp; Accessorie</t>
  </si>
  <si>
    <t>C2018-171</t>
  </si>
  <si>
    <t>OFFICINA BD</t>
  </si>
  <si>
    <t>C2019-228</t>
  </si>
  <si>
    <t>NS CORPORATION BD</t>
  </si>
  <si>
    <t>C2019-74</t>
  </si>
  <si>
    <t>TIC MANUFACTURING(Bangladesh)</t>
  </si>
  <si>
    <t>C2020-42</t>
  </si>
  <si>
    <t>Pure Chemicals</t>
  </si>
  <si>
    <t>C2001-310</t>
  </si>
  <si>
    <t>Electromech Engineering</t>
  </si>
  <si>
    <t>C2014-290</t>
  </si>
  <si>
    <t>Uni Asia Associates Ltd.</t>
  </si>
  <si>
    <t>C2017-341</t>
  </si>
  <si>
    <t>Orient Computers</t>
  </si>
  <si>
    <t>C2017-435</t>
  </si>
  <si>
    <t>JACK SEWING MACHINE CO.LTD</t>
  </si>
  <si>
    <t>C2001-1005</t>
  </si>
  <si>
    <t>G.S Chemical Suppliers</t>
  </si>
  <si>
    <t>C2001-1037</t>
  </si>
  <si>
    <t>H.R. FIRE FIGHTING</t>
  </si>
  <si>
    <t>C2001-1062</t>
  </si>
  <si>
    <t>HODA VASI CHOWDHURY &amp; CO.</t>
  </si>
  <si>
    <t>C2001-1101</t>
  </si>
  <si>
    <t>ITS Labtest Bangladesh Ltd.</t>
  </si>
  <si>
    <t>C2001-1103</t>
  </si>
  <si>
    <t>J &amp; J ASSOCIATES</t>
  </si>
  <si>
    <t>C2001-1233</t>
  </si>
  <si>
    <t>M/S. OSMAN BUILDERS</t>
  </si>
  <si>
    <t>C2001-1354</t>
  </si>
  <si>
    <t>New Bhai Bhai Sewing Machine W</t>
  </si>
  <si>
    <t>C2001-1539</t>
  </si>
  <si>
    <t>SGS Bangladesh Limited</t>
  </si>
  <si>
    <t>C2001-1555</t>
  </si>
  <si>
    <t>Shinepukur Engineering Works</t>
  </si>
  <si>
    <t>C2001-1645</t>
  </si>
  <si>
    <t>Transmarine Logistics Ltd.</t>
  </si>
  <si>
    <t>C2001-803</t>
  </si>
  <si>
    <t>BANGLADESH EXPRESS COMPANY LTD</t>
  </si>
  <si>
    <t>C2001-852</t>
  </si>
  <si>
    <t>Bureau Veritas Consumer Produc</t>
  </si>
  <si>
    <t>C2001-929</t>
  </si>
  <si>
    <t>M/S DREAMCO EXPRESS</t>
  </si>
  <si>
    <t>C2001-937</t>
  </si>
  <si>
    <t>Ecochem Bangladesh (PVT) Limit</t>
  </si>
  <si>
    <t>C2001-965</t>
  </si>
  <si>
    <t>Evove Enterprise</t>
  </si>
  <si>
    <t>C2001-968</t>
  </si>
  <si>
    <t>EXIM CORPORATION</t>
  </si>
  <si>
    <t>C2014-283</t>
  </si>
  <si>
    <t>JHANKER ENTERPRISE</t>
  </si>
  <si>
    <t>C2014-360</t>
  </si>
  <si>
    <t>Fahim Enterprise</t>
  </si>
  <si>
    <t>C2015-121</t>
  </si>
  <si>
    <t>Rupsha Surveyors</t>
  </si>
  <si>
    <t>C2015-162</t>
  </si>
  <si>
    <t>Maa Sewing Center</t>
  </si>
  <si>
    <t>C2015-165</t>
  </si>
  <si>
    <t>Jonony Enterprise</t>
  </si>
  <si>
    <t>C2015-219</t>
  </si>
  <si>
    <t>ARIFA SEWING CENTER</t>
  </si>
  <si>
    <t>C2015-576</t>
  </si>
  <si>
    <t>Rafi Art</t>
  </si>
  <si>
    <t>C2015-747</t>
  </si>
  <si>
    <t>TRIMATRIC ARCHITECTS &amp; ENGINEE</t>
  </si>
  <si>
    <t>C2015-825</t>
  </si>
  <si>
    <t>Amber IT Limited</t>
  </si>
  <si>
    <t>C2015-905</t>
  </si>
  <si>
    <t>Abdur Rahman Trading</t>
  </si>
  <si>
    <t>C2016-167</t>
  </si>
  <si>
    <t>Pacific Quality Control Centre</t>
  </si>
  <si>
    <t>C2016-261</t>
  </si>
  <si>
    <t>SADIA ENTERPRISE</t>
  </si>
  <si>
    <t>C2016-274</t>
  </si>
  <si>
    <t>EVER SEWING TECHNOLOGY</t>
  </si>
  <si>
    <t>C2016-529</t>
  </si>
  <si>
    <t>AB Securitas Bangladesh Ltd</t>
  </si>
  <si>
    <t>C2016-530</t>
  </si>
  <si>
    <t>Unic Creations Global Limited</t>
  </si>
  <si>
    <t>C2016-73</t>
  </si>
  <si>
    <t>TUKATECH,INC</t>
  </si>
  <si>
    <t>C2017-126</t>
  </si>
  <si>
    <t>Eastern IT</t>
  </si>
  <si>
    <t>C2017-14</t>
  </si>
  <si>
    <t>Eastern Tools and Machineries</t>
  </si>
  <si>
    <t>C2017-165</t>
  </si>
  <si>
    <t>ASONS BANGLADESH (PVT) LIMITED</t>
  </si>
  <si>
    <t>C2017-189</t>
  </si>
  <si>
    <t>Asif International</t>
  </si>
  <si>
    <t>C2017-571</t>
  </si>
  <si>
    <t>M. R. L International</t>
  </si>
  <si>
    <t>C2018-100</t>
  </si>
  <si>
    <t>METRONET BANGLADESH LTD.</t>
  </si>
  <si>
    <t>C2018-16</t>
  </si>
  <si>
    <t>RAK PAINTS LIMITED</t>
  </si>
  <si>
    <t>C2018-163</t>
  </si>
  <si>
    <t>SQ WIRE &amp; CABLE CO. LTD.</t>
  </si>
  <si>
    <t>C2018-282</t>
  </si>
  <si>
    <t>Pakiza Technovation Limited</t>
  </si>
  <si>
    <t>C2018-356</t>
  </si>
  <si>
    <t>RED BULL TRADERS.</t>
  </si>
  <si>
    <t>C2018-436</t>
  </si>
  <si>
    <t>G-MAC Corporation</t>
  </si>
  <si>
    <t>C2018-516</t>
  </si>
  <si>
    <t>Brand Zone</t>
  </si>
  <si>
    <t>C2018-519</t>
  </si>
  <si>
    <t>Rose Heaven Enterprise</t>
  </si>
  <si>
    <t>C2018-630</t>
  </si>
  <si>
    <t>MEGNA PULP AND PAPER MILLS LTD</t>
  </si>
  <si>
    <t>C2018-73</t>
  </si>
  <si>
    <t>Yusen Logistics (Bangladesh) L</t>
  </si>
  <si>
    <t>C2019-206</t>
  </si>
  <si>
    <t>Scientex Marketing Corporation</t>
  </si>
  <si>
    <t>C2019-318</t>
  </si>
  <si>
    <t>LIKHON IT SOLUTION</t>
  </si>
  <si>
    <t>C2019-40</t>
  </si>
  <si>
    <t>B2C Services Ltd.</t>
  </si>
  <si>
    <t>C2019-55</t>
  </si>
  <si>
    <t>SAMIN TRADING CORPORATION</t>
  </si>
  <si>
    <t>C2020-4</t>
  </si>
  <si>
    <t>CLOUDWELL LIMITED</t>
  </si>
  <si>
    <t>C2020-44</t>
  </si>
  <si>
    <t>UTTARA MODERN PHARMACY</t>
  </si>
  <si>
    <t>C9999</t>
  </si>
  <si>
    <t>ONE TIME VENDOR</t>
  </si>
  <si>
    <r>
      <rPr>
        <b/>
        <sz val="11"/>
        <color theme="1"/>
        <rFont val="Open Sans"/>
        <family val="2"/>
      </rPr>
      <t>Date:</t>
    </r>
    <r>
      <rPr>
        <sz val="11"/>
        <color theme="1"/>
        <rFont val="Open Sans"/>
        <family val="2"/>
      </rPr>
      <t xml:space="preserve"> 27 July 2020</t>
    </r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</si>
  <si>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track the confirmations sent to different vendors</t>
    </r>
  </si>
  <si>
    <t>Sl. #</t>
  </si>
  <si>
    <t>Party Name</t>
  </si>
  <si>
    <t>Date sent</t>
  </si>
  <si>
    <t>Ref#</t>
  </si>
  <si>
    <t>Date received</t>
  </si>
  <si>
    <t>Difference
(a-b)</t>
  </si>
  <si>
    <t>WP ref#</t>
  </si>
  <si>
    <t>Amount as per aging</t>
  </si>
  <si>
    <t>Amount as per vendor confirmation</t>
  </si>
  <si>
    <t>Vendor code</t>
  </si>
  <si>
    <t>Posting Date</t>
  </si>
  <si>
    <t>Invoice no</t>
  </si>
  <si>
    <t>Invoice date</t>
  </si>
  <si>
    <r>
      <t xml:space="preserve">Name of the Client: </t>
    </r>
    <r>
      <rPr>
        <sz val="11"/>
        <color theme="1"/>
        <rFont val="Open Sans"/>
      </rPr>
      <t>Epic Garments Manufacturing  Company Limited</t>
    </r>
  </si>
  <si>
    <r>
      <rPr>
        <b/>
        <sz val="11"/>
        <color theme="1"/>
        <rFont val="Open Sans"/>
        <family val="2"/>
      </rPr>
      <t>Prepared by:</t>
    </r>
    <r>
      <rPr>
        <sz val="11"/>
        <color theme="1"/>
        <rFont val="Open Sans"/>
        <family val="2"/>
      </rPr>
      <t xml:space="preserve"> Siamon Malacar</t>
    </r>
  </si>
  <si>
    <r>
      <rPr>
        <b/>
        <sz val="11"/>
        <color theme="1"/>
        <rFont val="Open Sans"/>
      </rPr>
      <t>Name of the Client:</t>
    </r>
    <r>
      <rPr>
        <sz val="11"/>
        <color theme="1"/>
        <rFont val="Open Sans"/>
        <family val="2"/>
      </rPr>
      <t xml:space="preserve"> Epic Garments Manufacturing  Company Limited</t>
    </r>
  </si>
  <si>
    <t>Deferred liability</t>
  </si>
  <si>
    <t>nf</t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</si>
  <si>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check the presentation and disclosure of Accounts payable  in the financial statements. Also to obtain the rationale for 30 June 2019 to 30 June 2020 change in balances.</t>
    </r>
  </si>
  <si>
    <t>Ref: AP-110</t>
  </si>
  <si>
    <t>Amount (USD) of</t>
  </si>
  <si>
    <t xml:space="preserve"> AP -Raw materials</t>
  </si>
  <si>
    <t>20100006</t>
  </si>
  <si>
    <t>AP- Fixed Asset</t>
  </si>
  <si>
    <t>AP-Others</t>
  </si>
  <si>
    <t>C2016-78</t>
  </si>
  <si>
    <t>C2001-317</t>
  </si>
  <si>
    <t>C2001-650</t>
  </si>
  <si>
    <t>C2001-712</t>
  </si>
  <si>
    <t>C2001-175</t>
  </si>
  <si>
    <t>C2014-306</t>
  </si>
  <si>
    <t>HA-MEEM DENIM LTD</t>
  </si>
  <si>
    <t>Envoy Textiles Limited</t>
  </si>
  <si>
    <t>UNI-ASIA ASSOCIATES LTD.</t>
  </si>
  <si>
    <t>A.K.Trading</t>
  </si>
  <si>
    <t>Tak Sang (Sze s) Company Limit</t>
  </si>
  <si>
    <t>M. ANOWAR HOSSAIN</t>
  </si>
  <si>
    <t>C2001-149</t>
  </si>
  <si>
    <t>AK Textiles Co Limited</t>
  </si>
  <si>
    <t>C2001-151</t>
  </si>
  <si>
    <t>Arvind Limited</t>
  </si>
  <si>
    <t>C2001-1569</t>
  </si>
  <si>
    <t>SIM FABRICS LTD.</t>
  </si>
  <si>
    <t>C2001-165</t>
  </si>
  <si>
    <t>Huafang Company Limited</t>
  </si>
  <si>
    <t>C2001-168</t>
  </si>
  <si>
    <t>Jiangsu H.F. Textiles. Co. Ltd</t>
  </si>
  <si>
    <t>C2001-179</t>
  </si>
  <si>
    <t>Union Textile Co Limited</t>
  </si>
  <si>
    <t>C2001-183</t>
  </si>
  <si>
    <t>Winnitex Limited</t>
  </si>
  <si>
    <t>C2001-579</t>
  </si>
  <si>
    <t>SHANGHAI TEXTILES DECORATION C</t>
  </si>
  <si>
    <t>C2001-818</t>
  </si>
  <si>
    <t>Bengal Windsor Thermoplastics</t>
  </si>
  <si>
    <t>C2001-957</t>
  </si>
  <si>
    <t>ESA APPARELS</t>
  </si>
  <si>
    <t>C2015-681</t>
  </si>
  <si>
    <t>XIAMEN KUNTEX IMPORT &amp; EXPORT</t>
  </si>
  <si>
    <t>C2015-741</t>
  </si>
  <si>
    <t>Jiangsu H.F. Textiles Co. Ltd</t>
  </si>
  <si>
    <t>C2016-242</t>
  </si>
  <si>
    <t>18 International Limited (242)</t>
  </si>
  <si>
    <t>C2016-320</t>
  </si>
  <si>
    <t>Britannia Label BD Ltd</t>
  </si>
  <si>
    <t>C2016-507</t>
  </si>
  <si>
    <t>CONCEPT WEAVERS PVT LTD</t>
  </si>
  <si>
    <t>C2016-579</t>
  </si>
  <si>
    <t>Artistic Fabric &amp; Garment</t>
  </si>
  <si>
    <t>C2017-306</t>
  </si>
  <si>
    <t>Taiwan Bangla Specialized Text</t>
  </si>
  <si>
    <t>C2017-423</t>
  </si>
  <si>
    <t>Bhaskar Industries (P) Ltd</t>
  </si>
  <si>
    <t>C2017-622</t>
  </si>
  <si>
    <t>Nice Creation Textile Limited</t>
  </si>
  <si>
    <t>C2017-8</t>
  </si>
  <si>
    <t>TIC RA NEW CO PTY LTD</t>
  </si>
  <si>
    <t>C2017-88</t>
  </si>
  <si>
    <t>Changzhou Wujin Chengnan Texti</t>
  </si>
  <si>
    <t>C2018-549</t>
  </si>
  <si>
    <t>SONALI FABRICS &amp; TEXTILE MILLS</t>
  </si>
  <si>
    <t>C2019-344</t>
  </si>
  <si>
    <t>MITHELA TEXTILE INDUSTRIES LTD</t>
  </si>
  <si>
    <t>C2019-460</t>
  </si>
  <si>
    <t>GRACE WEARS LIMITED</t>
  </si>
  <si>
    <t>C2019-529</t>
  </si>
  <si>
    <t>Newelltek Limited</t>
  </si>
  <si>
    <t>C2019-572</t>
  </si>
  <si>
    <t>CHANGZHOU TEHOME TEXTILE CO.,L</t>
  </si>
  <si>
    <t>C2020-26</t>
  </si>
  <si>
    <t>Diamond Fabrics Limited</t>
  </si>
  <si>
    <t>C2001-1143</t>
  </si>
  <si>
    <t>KDS Poly Industries Ltd.</t>
  </si>
  <si>
    <t>C2001-1188</t>
  </si>
  <si>
    <t>M.M.Associates</t>
  </si>
  <si>
    <t>C2001-1574</t>
  </si>
  <si>
    <t>SML Packaging Solutions Bangla</t>
  </si>
  <si>
    <t>C2001-235</t>
  </si>
  <si>
    <t>Bengal Plastic Industries Ltd.</t>
  </si>
  <si>
    <t>C2001-264</t>
  </si>
  <si>
    <t>Checkpoint Systems Bangladesh</t>
  </si>
  <si>
    <t>C2001-531</t>
  </si>
  <si>
    <t>R-PAC (BANGLADESH) LTD.</t>
  </si>
  <si>
    <t>C2015-689</t>
  </si>
  <si>
    <t>Experience Accessories Co. Lim</t>
  </si>
  <si>
    <t>C2015-963</t>
  </si>
  <si>
    <t>Sawam Limited</t>
  </si>
  <si>
    <t>C2016-211</t>
  </si>
  <si>
    <t>MULTIPLAST ACCESSORIES LTD</t>
  </si>
  <si>
    <t>C2016-326</t>
  </si>
  <si>
    <t>Bellwoven Bengal Limited</t>
  </si>
  <si>
    <t>C2016-559</t>
  </si>
  <si>
    <t>SHINEST BUTTON</t>
  </si>
  <si>
    <t>C2016-571</t>
  </si>
  <si>
    <t>HANG SORT FZE</t>
  </si>
  <si>
    <t>C2017-742</t>
  </si>
  <si>
    <t>International Trimmings &amp; Labe</t>
  </si>
  <si>
    <t>C2017-802</t>
  </si>
  <si>
    <t>IMPROVE ACCESSORIES LIMITED</t>
  </si>
  <si>
    <t>C2018-236</t>
  </si>
  <si>
    <t>Index accessories limited</t>
  </si>
  <si>
    <t>C2018-601</t>
  </si>
  <si>
    <t>TAIBA ACCESSORIES</t>
  </si>
  <si>
    <t>C2019-522</t>
  </si>
  <si>
    <t>Manohar Filaments (BD) Ltd.</t>
  </si>
  <si>
    <t>C2019-543</t>
  </si>
  <si>
    <t>Agami Accessories Ltd.</t>
  </si>
  <si>
    <t>C2020-10</t>
  </si>
  <si>
    <t>ALS-Checkpoint Bangladesh Limi</t>
  </si>
  <si>
    <t>C2020-19</t>
  </si>
  <si>
    <t>RSM LEATHER GOODS LTD.</t>
  </si>
  <si>
    <t>C2020-33</t>
  </si>
  <si>
    <t>WEIXING INDUSTRIAL(BANGLADESH)</t>
  </si>
  <si>
    <t>C2001-1032</t>
  </si>
  <si>
    <t>Green Delta Insurance Co. Ltd.</t>
  </si>
  <si>
    <t>C2001-1041</t>
  </si>
  <si>
    <t>Habib CNG Filling Station</t>
  </si>
  <si>
    <t>C2001-1078</t>
  </si>
  <si>
    <t>Ikra Trading</t>
  </si>
  <si>
    <t>C2001-1097</t>
  </si>
  <si>
    <t>ISLAM THAI ALUMINIUM &amp; GLASS H</t>
  </si>
  <si>
    <t>C2001-1119</t>
  </si>
  <si>
    <t>JF( Bangladesh) Limited</t>
  </si>
  <si>
    <t>C2001-1125</t>
  </si>
  <si>
    <t>Joynal &amp; Sons</t>
  </si>
  <si>
    <t>C2001-1174</t>
  </si>
  <si>
    <t>LUCKY ENTERPRISE</t>
  </si>
  <si>
    <t>C2001-1177</t>
  </si>
  <si>
    <t>LUTFOR ELECTRIC &amp; REFREEGERATI</t>
  </si>
  <si>
    <t>C2001-1206</t>
  </si>
  <si>
    <t>M/S SADIA ENTERPRISE</t>
  </si>
  <si>
    <t>C2001-1220</t>
  </si>
  <si>
    <t>M/S. J.N. Enterprise</t>
  </si>
  <si>
    <t>C2001-1259</t>
  </si>
  <si>
    <t>Maliha CNG Filling Station</t>
  </si>
  <si>
    <t>C2001-1280</t>
  </si>
  <si>
    <t>MERINO TRADE</t>
  </si>
  <si>
    <t>C2001-1330</t>
  </si>
  <si>
    <t>N. Haider &amp; Co. (PVT) Limited</t>
  </si>
  <si>
    <t>C2001-1356</t>
  </si>
  <si>
    <t>New Firetech</t>
  </si>
  <si>
    <t>C2001-1434</t>
  </si>
  <si>
    <t>R.K.K. Vehicle Rent</t>
  </si>
  <si>
    <t>C2001-1436</t>
  </si>
  <si>
    <t>RADIANT</t>
  </si>
  <si>
    <t>C2001-1458</t>
  </si>
  <si>
    <t>RAYAN CNG  STATION  LTD.</t>
  </si>
  <si>
    <t>C2001-1534</t>
  </si>
  <si>
    <t>Semco Chemical Products</t>
  </si>
  <si>
    <t>C2001-1570</t>
  </si>
  <si>
    <t>Sion Art Publicity</t>
  </si>
  <si>
    <t>C2001-1603</t>
  </si>
  <si>
    <t>SYNERGY COMMUNICATION</t>
  </si>
  <si>
    <t>C2001-1620</t>
  </si>
  <si>
    <t>TELEWAVE</t>
  </si>
  <si>
    <t>C2001-1643</t>
  </si>
  <si>
    <t>TRANSCOM DISTRIBUTION  CO  LTD</t>
  </si>
  <si>
    <t>C2001-1660</t>
  </si>
  <si>
    <t>Unique Sound Systems</t>
  </si>
  <si>
    <t>C2001-297</t>
  </si>
  <si>
    <t>Duerkopp Adler AG</t>
  </si>
  <si>
    <t>C2001-738</t>
  </si>
  <si>
    <t>Air Trip International Ltd.</t>
  </si>
  <si>
    <t>C2001-762</t>
  </si>
  <si>
    <t>AL-MODINA FOLDER HOUSE &amp;</t>
  </si>
  <si>
    <t>C2001-772</t>
  </si>
  <si>
    <t>Anowar Refrigeration &amp; Enginee</t>
  </si>
  <si>
    <t>C2001-807</t>
  </si>
  <si>
    <t>Bangladesh Telecommunication</t>
  </si>
  <si>
    <t>C2001-819</t>
  </si>
  <si>
    <t>Bepza</t>
  </si>
  <si>
    <t>C2001-820</t>
  </si>
  <si>
    <t>Best Tex International</t>
  </si>
  <si>
    <t>C2001-847</t>
  </si>
  <si>
    <t>Brothers International</t>
  </si>
  <si>
    <t>C2001-867</t>
  </si>
  <si>
    <t>Challenger Sewing Centre</t>
  </si>
  <si>
    <t>C2001-884</t>
  </si>
  <si>
    <t>Consumer Testing Laboratories</t>
  </si>
  <si>
    <t>C2001-907</t>
  </si>
  <si>
    <t>DHAKA PROPERTY SERVICES LTD.</t>
  </si>
  <si>
    <t>C2001-914</t>
  </si>
  <si>
    <t>DHL Worldwide Express (BD) Lim</t>
  </si>
  <si>
    <t>C2014-183</t>
  </si>
  <si>
    <t>Underwriters Laboratories of</t>
  </si>
  <si>
    <t>C2014-268</t>
  </si>
  <si>
    <t>Aziz filling Station</t>
  </si>
  <si>
    <t>C2014-286</t>
  </si>
  <si>
    <t>PACIFIC ASSOCIATES LTD.</t>
  </si>
  <si>
    <t>C2014-312</t>
  </si>
  <si>
    <t>MRS. NURJAHAN AHAMED</t>
  </si>
  <si>
    <t>C2014-340</t>
  </si>
  <si>
    <t>C2015-1011</t>
  </si>
  <si>
    <t>TRI-ZONE FPS(BD) LTD</t>
  </si>
  <si>
    <t>C2015-1013</t>
  </si>
  <si>
    <t>BASIR ENGINEERING SERVICING CE</t>
  </si>
  <si>
    <t>C2015-1021</t>
  </si>
  <si>
    <t>NOVA POWERTRONICS LIMITED</t>
  </si>
  <si>
    <t>C2015-124</t>
  </si>
  <si>
    <t>Smart Printing Solutions Ltd.</t>
  </si>
  <si>
    <t>C2015-126</t>
  </si>
  <si>
    <t>TANIA ELECTRIC AND WORKS</t>
  </si>
  <si>
    <t>C2015-170</t>
  </si>
  <si>
    <t>M/S RAKIB ENTERPRISE</t>
  </si>
  <si>
    <t>C2015-233</t>
  </si>
  <si>
    <t>MAA FOLDER HOUSE</t>
  </si>
  <si>
    <t>C2015-316</t>
  </si>
  <si>
    <t>EXECUTIVE TECHNOLOGY SOLUTION</t>
  </si>
  <si>
    <t>C2015-577</t>
  </si>
  <si>
    <t>Shohag Enterprise</t>
  </si>
  <si>
    <t>C2015-727</t>
  </si>
  <si>
    <t>Western paper industries (BD)</t>
  </si>
  <si>
    <t>C2015-751</t>
  </si>
  <si>
    <t>H.A.CR KUMARA</t>
  </si>
  <si>
    <t>C2015-845</t>
  </si>
  <si>
    <t>CSF ENTERPRISE</t>
  </si>
  <si>
    <t>C2015-858</t>
  </si>
  <si>
    <t>Toptech Enterprise</t>
  </si>
  <si>
    <t>C2016-136</t>
  </si>
  <si>
    <t>Gulshan Clean and Care</t>
  </si>
  <si>
    <t>C2016-152</t>
  </si>
  <si>
    <t>MTU ASIA  PTE LTD</t>
  </si>
  <si>
    <t>C2017-30</t>
  </si>
  <si>
    <t>YESMIN ALLIANCE APARTMENT OWNE</t>
  </si>
  <si>
    <t>C2017-380</t>
  </si>
  <si>
    <t>Dyeingsol</t>
  </si>
  <si>
    <t>C2017-4</t>
  </si>
  <si>
    <t>STEEL TASK LIMITED</t>
  </si>
  <si>
    <t>C2017-454</t>
  </si>
  <si>
    <t>TUV Rheinland Bangladesh Pvt.</t>
  </si>
  <si>
    <t>C2017-698</t>
  </si>
  <si>
    <t>UNITY ENGINEERING &amp; LOGISTICS</t>
  </si>
  <si>
    <t>C2017-815</t>
  </si>
  <si>
    <t>UL VS BANGLADESH LTD.</t>
  </si>
  <si>
    <t>C2018-208</t>
  </si>
  <si>
    <t>HE TECHNOLOGY</t>
  </si>
  <si>
    <t>C2018-244</t>
  </si>
  <si>
    <t>M/s. Ayesha Green Signal</t>
  </si>
  <si>
    <t>C2018-348</t>
  </si>
  <si>
    <t>Confidence Accessories (PVT) L</t>
  </si>
  <si>
    <t>C2018-372</t>
  </si>
  <si>
    <t>NUHA RENT-A-CAR</t>
  </si>
  <si>
    <t>C2018-382</t>
  </si>
  <si>
    <t>LANKA-BANGLA RENT-A-CAR</t>
  </si>
  <si>
    <t>C2018-419</t>
  </si>
  <si>
    <t>UL Verification Services Inc</t>
  </si>
  <si>
    <t>C2018-435</t>
  </si>
  <si>
    <t>FARHANA ELECTRIC &amp; SERVICE CEN</t>
  </si>
  <si>
    <t>C2018-438</t>
  </si>
  <si>
    <t>MAX CLEANING AND SERVICES</t>
  </si>
  <si>
    <t>C2018-442</t>
  </si>
  <si>
    <t>A.P.K Enterprise</t>
  </si>
  <si>
    <t>C2018-509</t>
  </si>
  <si>
    <t>Boishakhi Traders</t>
  </si>
  <si>
    <t>C2018-548</t>
  </si>
  <si>
    <t>ACS Logistics Ltd.</t>
  </si>
  <si>
    <t>C2018-560</t>
  </si>
  <si>
    <t>Excel Intelligent Solutions Li</t>
  </si>
  <si>
    <t>C2018-586</t>
  </si>
  <si>
    <t>JAMAN MARKER PAPER CONVERTING</t>
  </si>
  <si>
    <t>C2019-115</t>
  </si>
  <si>
    <t>Pearson Travels &amp; Tours</t>
  </si>
  <si>
    <t>C2019-184</t>
  </si>
  <si>
    <t>Reliance Trade International</t>
  </si>
  <si>
    <t>C2019-235</t>
  </si>
  <si>
    <t>Fire Service and Civil Defence</t>
  </si>
  <si>
    <t>C2019-260</t>
  </si>
  <si>
    <t>HAFIZA ELECTRICS AND SERVICENI</t>
  </si>
  <si>
    <t>C2019-278</t>
  </si>
  <si>
    <t>EASTMAN BANGLADESH</t>
  </si>
  <si>
    <t>C2019-86</t>
  </si>
  <si>
    <t>M/S ZANNAT TRADERS</t>
  </si>
  <si>
    <t>C2020-3</t>
  </si>
  <si>
    <t>AIR TECH COMPRESSOR</t>
  </si>
  <si>
    <t>C2020-67</t>
  </si>
  <si>
    <t>VEHICLES DOCTOR CAR WORKSHOP</t>
  </si>
  <si>
    <t>EMP_2020</t>
  </si>
  <si>
    <t>EGMCL Group Employee Vendor</t>
  </si>
  <si>
    <t>C2001-526</t>
  </si>
  <si>
    <t>PULCRA CHEMICALS</t>
  </si>
  <si>
    <t>C2020-2</t>
  </si>
  <si>
    <t>MURALI EXPORT HOUSE</t>
  </si>
  <si>
    <t>C2001-1386</t>
  </si>
  <si>
    <t>Octopass Scientific Co.</t>
  </si>
  <si>
    <t>C2001-229</t>
  </si>
  <si>
    <t>Babylon Trims Limited</t>
  </si>
  <si>
    <t>C2001-511</t>
  </si>
  <si>
    <t>PACK CONCERN LTD.</t>
  </si>
  <si>
    <t>C2017-365</t>
  </si>
  <si>
    <t>M/S. INTERLABELS ROBUST BANGLA</t>
  </si>
  <si>
    <t>C2001-1557</t>
  </si>
  <si>
    <t>SHITOL ENGINEERING WORKS</t>
  </si>
  <si>
    <t>C2015-1064</t>
  </si>
  <si>
    <t>Partex Furniture Industries Li</t>
  </si>
  <si>
    <t>C2015-692</t>
  </si>
  <si>
    <t>Rahimafrooz Energy Services Li</t>
  </si>
  <si>
    <t>C2017-16</t>
  </si>
  <si>
    <t>Wastechem Engineering &amp; Techno</t>
  </si>
  <si>
    <t>C2018-110</t>
  </si>
  <si>
    <t>Jeanologia S.L.</t>
  </si>
  <si>
    <t>C2018-119</t>
  </si>
  <si>
    <t>Brother Machinary (Asia) Limit</t>
  </si>
  <si>
    <t>C2018-209</t>
  </si>
  <si>
    <t>SUNRISE ENGINEERING &amp; STEEL</t>
  </si>
  <si>
    <t>C2018-253</t>
  </si>
  <si>
    <t>VAV TECHNOLOGY</t>
  </si>
  <si>
    <t>C2018-492</t>
  </si>
  <si>
    <t>GREENLAND TECHNOLOGIES LIMITED</t>
  </si>
  <si>
    <t>C2019-575</t>
  </si>
  <si>
    <t>Mactec srl</t>
  </si>
  <si>
    <t>C2019-578</t>
  </si>
  <si>
    <t>BSEP GLOBAL INDUSTRIES SDN BHD</t>
  </si>
  <si>
    <t>C2020-43</t>
  </si>
  <si>
    <t>Excel Telecom Pvt. Ltd.</t>
  </si>
  <si>
    <t>C2001-1212</t>
  </si>
  <si>
    <t>M/S. Amin Engineering Workshop</t>
  </si>
  <si>
    <t>C2001-1303</t>
  </si>
  <si>
    <t>Modern Testing Services (</t>
  </si>
  <si>
    <t>C2001-1634</t>
  </si>
  <si>
    <t>Titas Gas Transmission &amp;</t>
  </si>
  <si>
    <t>C2001-950</t>
  </si>
  <si>
    <t>Emran Enterprise</t>
  </si>
  <si>
    <t>C2015-146</t>
  </si>
  <si>
    <t>New Imam Engineering Works</t>
  </si>
  <si>
    <t>C2018-500</t>
  </si>
  <si>
    <t>HA-MEEM ENTERPRISE</t>
  </si>
  <si>
    <t>C2019-480</t>
  </si>
  <si>
    <t>BRAC</t>
  </si>
  <si>
    <t>C2001-343</t>
  </si>
  <si>
    <t>General Overseas Co.</t>
  </si>
  <si>
    <t>Net Outstanding (USD)</t>
  </si>
  <si>
    <t>S.l</t>
  </si>
  <si>
    <t>Ref: AP-140</t>
  </si>
  <si>
    <t>AP-130</t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</si>
  <si>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perfrom subsequent test for selected vendors</t>
    </r>
  </si>
  <si>
    <t>AP-140
AP-150</t>
  </si>
  <si>
    <t>Document Number</t>
  </si>
  <si>
    <t>Reference</t>
  </si>
  <si>
    <t>Business Area</t>
  </si>
  <si>
    <t>Document Type</t>
  </si>
  <si>
    <t xml:space="preserve">Report Date </t>
  </si>
  <si>
    <t xml:space="preserve">Ageing Days </t>
  </si>
  <si>
    <t>Amount in local currency</t>
  </si>
  <si>
    <t>Text/CI No</t>
  </si>
  <si>
    <t>Vendor Code</t>
  </si>
  <si>
    <t>Account</t>
  </si>
  <si>
    <t>1919001546</t>
  </si>
  <si>
    <t>424030372489</t>
  </si>
  <si>
    <t>EGM3</t>
  </si>
  <si>
    <t>LP</t>
  </si>
  <si>
    <t>1726000488</t>
  </si>
  <si>
    <t>424010114064</t>
  </si>
  <si>
    <t>EGM1</t>
  </si>
  <si>
    <t>DL</t>
  </si>
  <si>
    <t>INV#-095/2017</t>
  </si>
  <si>
    <t>C2017-720</t>
  </si>
  <si>
    <t>ABONI TEXTILES LIMITED</t>
  </si>
  <si>
    <t>1926000428</t>
  </si>
  <si>
    <t>424030386269</t>
  </si>
  <si>
    <t>EGM2</t>
  </si>
  <si>
    <t>SC-00001503</t>
  </si>
  <si>
    <t>1926000549</t>
  </si>
  <si>
    <t>424030395990</t>
  </si>
  <si>
    <t>EGM4</t>
  </si>
  <si>
    <t>E0001417 SC0002160</t>
  </si>
  <si>
    <t>1926000609</t>
  </si>
  <si>
    <t>424030400966</t>
  </si>
  <si>
    <t>Deferred liability creation to American &amp; Efird BD</t>
  </si>
  <si>
    <t>1926000589</t>
  </si>
  <si>
    <t>424030400975</t>
  </si>
  <si>
    <t>EGM4,E00001383</t>
  </si>
  <si>
    <t>1926000585</t>
  </si>
  <si>
    <t>424030400984</t>
  </si>
  <si>
    <t>EG4-05499 E00001422</t>
  </si>
  <si>
    <t>1926000586</t>
  </si>
  <si>
    <t>424030400993</t>
  </si>
  <si>
    <t>EGM5</t>
  </si>
  <si>
    <t>1926000588</t>
  </si>
  <si>
    <t>424030401000</t>
  </si>
  <si>
    <t>EG4-05516 E00001390</t>
  </si>
  <si>
    <t>1926000617</t>
  </si>
  <si>
    <t>424030401064</t>
  </si>
  <si>
    <t>1926000619</t>
  </si>
  <si>
    <t>424030401073</t>
  </si>
  <si>
    <t>1926000610</t>
  </si>
  <si>
    <t>424030401082</t>
  </si>
  <si>
    <t>1926000611</t>
  </si>
  <si>
    <t>424030401091</t>
  </si>
  <si>
    <t>1926000590</t>
  </si>
  <si>
    <t>424030401019</t>
  </si>
  <si>
    <t>EGM1 E0001492</t>
  </si>
  <si>
    <t>1926000591</t>
  </si>
  <si>
    <t>424030401028</t>
  </si>
  <si>
    <t>EGM3,E0001487</t>
  </si>
  <si>
    <t>1926000592</t>
  </si>
  <si>
    <t>424030401037</t>
  </si>
  <si>
    <t>EG4-05650 E00001532</t>
  </si>
  <si>
    <t>1926000587</t>
  </si>
  <si>
    <t>424030401046</t>
  </si>
  <si>
    <t>EG5-05477 E00001226</t>
  </si>
  <si>
    <t>1926000593</t>
  </si>
  <si>
    <t>424030401055</t>
  </si>
  <si>
    <t>EGM5, E0001509</t>
  </si>
  <si>
    <t>1926000620</t>
  </si>
  <si>
    <t>424030402250</t>
  </si>
  <si>
    <t>1926000618</t>
  </si>
  <si>
    <t>424030402269</t>
  </si>
  <si>
    <t>1926000612</t>
  </si>
  <si>
    <t>424030402278</t>
  </si>
  <si>
    <t>1926000608</t>
  </si>
  <si>
    <t>424030403259</t>
  </si>
  <si>
    <t>1926000607</t>
  </si>
  <si>
    <t>424030404533</t>
  </si>
  <si>
    <t>E00001581</t>
  </si>
  <si>
    <t>1926000599</t>
  </si>
  <si>
    <t>424030404542</t>
  </si>
  <si>
    <t>E00001495</t>
  </si>
  <si>
    <t>1926000600</t>
  </si>
  <si>
    <t>424030404551</t>
  </si>
  <si>
    <t>E00001556</t>
  </si>
  <si>
    <t>1926000601</t>
  </si>
  <si>
    <t>424030404560</t>
  </si>
  <si>
    <t>E00001476</t>
  </si>
  <si>
    <t>1913004226</t>
  </si>
  <si>
    <t>424010255857</t>
  </si>
  <si>
    <t>KZ</t>
  </si>
  <si>
    <t>Deferred liability creation to ARTHANARI LOOM CENT</t>
  </si>
  <si>
    <t>C2001-221</t>
  </si>
  <si>
    <t>Arthanari Loom Centre (Textile</t>
  </si>
  <si>
    <t>1913004229</t>
  </si>
  <si>
    <t>424010256437</t>
  </si>
  <si>
    <t>1913003476</t>
  </si>
  <si>
    <t>424030391011</t>
  </si>
  <si>
    <t>EG2-05577 COIU3H/00757/19-20</t>
  </si>
  <si>
    <t>1913004213</t>
  </si>
  <si>
    <t>424030402125</t>
  </si>
  <si>
    <t>Deferred liability creation to Bengal Plastics</t>
  </si>
  <si>
    <t>1913004234</t>
  </si>
  <si>
    <t>424030404604</t>
  </si>
  <si>
    <t>1913004214</t>
  </si>
  <si>
    <t>424030401368</t>
  </si>
  <si>
    <t>Deferred liability creation to BENGAL WINDSOR</t>
  </si>
  <si>
    <t>1926000388</t>
  </si>
  <si>
    <t>424030378401</t>
  </si>
  <si>
    <t>ACSCI-2019/1200</t>
  </si>
  <si>
    <t>1926000605</t>
  </si>
  <si>
    <t>424030403473</t>
  </si>
  <si>
    <t>4097/2020</t>
  </si>
  <si>
    <t>1913002654</t>
  </si>
  <si>
    <t>424010230287</t>
  </si>
  <si>
    <t>EG3-05649 LT19057-2</t>
  </si>
  <si>
    <t>1913003660</t>
  </si>
  <si>
    <t>424010235102</t>
  </si>
  <si>
    <t>EG3-05688,  LT19057-22</t>
  </si>
  <si>
    <t>1913003661</t>
  </si>
  <si>
    <t>EG3-05688,  LT19057-17A</t>
  </si>
  <si>
    <t>1913003662</t>
  </si>
  <si>
    <t>EG3-05649, LT19057-A</t>
  </si>
  <si>
    <t>1913003663</t>
  </si>
  <si>
    <t>EG3-05649, LT19057-3/20</t>
  </si>
  <si>
    <t>1913003664</t>
  </si>
  <si>
    <t>EG3-05649, LT19057-B</t>
  </si>
  <si>
    <t>1913003665</t>
  </si>
  <si>
    <t>EG3-05720,  LT19057-20</t>
  </si>
  <si>
    <t>1913003878</t>
  </si>
  <si>
    <t>424030399415</t>
  </si>
  <si>
    <t>EG4-05732 20CN011  20CN011-1</t>
  </si>
  <si>
    <t>1913004129</t>
  </si>
  <si>
    <t>424010235816</t>
  </si>
  <si>
    <t>Deferred Liability Creation to CHECKPOINT SYSTEM</t>
  </si>
  <si>
    <t>1926000509</t>
  </si>
  <si>
    <t>424030391896</t>
  </si>
  <si>
    <t>EG5-05474 CC00832019</t>
  </si>
  <si>
    <t>C2001-281</t>
  </si>
  <si>
    <t>COLUMBIA MULTI-TECH (JV) LTD.</t>
  </si>
  <si>
    <t>1926000552</t>
  </si>
  <si>
    <t>424030395222</t>
  </si>
  <si>
    <t>CAPL/EPIC/320/2019</t>
  </si>
  <si>
    <t>1926000625</t>
  </si>
  <si>
    <t>424030401849</t>
  </si>
  <si>
    <t>CONF/DHK/348/20</t>
  </si>
  <si>
    <t>1926000627</t>
  </si>
  <si>
    <t>424030401858</t>
  </si>
  <si>
    <t>CONF/DHK/337/19</t>
  </si>
  <si>
    <t>1926000626</t>
  </si>
  <si>
    <t>424030401867</t>
  </si>
  <si>
    <t>CONF/DHK/357/20</t>
  </si>
  <si>
    <t>1926000628</t>
  </si>
  <si>
    <t>424030401876</t>
  </si>
  <si>
    <t>CONF/DHK/379/20</t>
  </si>
  <si>
    <t>1926000629</t>
  </si>
  <si>
    <t>424030404613</t>
  </si>
  <si>
    <t>CONF/DHK/404/20</t>
  </si>
  <si>
    <t>1913003482</t>
  </si>
  <si>
    <t>424030394241</t>
  </si>
  <si>
    <t>EGMCL-S-OD-2020 EACL/EGMCL/CI/090/20</t>
  </si>
  <si>
    <t>1926000583</t>
  </si>
  <si>
    <t>GWL-EPIC-004</t>
  </si>
  <si>
    <t>GWL-04/EGMCL/AEPZ/2020-424010246289-L</t>
  </si>
  <si>
    <t>1913003547</t>
  </si>
  <si>
    <t>424010246911</t>
  </si>
  <si>
    <t>EG1-05727 HBXDD200251</t>
  </si>
  <si>
    <t>C2016-19</t>
  </si>
  <si>
    <t>HEBEI XINDADONG TEXTILE CO LTD</t>
  </si>
  <si>
    <t>1913003483</t>
  </si>
  <si>
    <t>424030397863</t>
  </si>
  <si>
    <t>EG3-05801 HBXDD200284</t>
  </si>
  <si>
    <t>1913003882</t>
  </si>
  <si>
    <t>424030398915</t>
  </si>
  <si>
    <t>EG3-05801 HBXDD200299</t>
  </si>
  <si>
    <t>1913003883</t>
  </si>
  <si>
    <t>424030399380</t>
  </si>
  <si>
    <t>EG3-05802 HBXDD200297</t>
  </si>
  <si>
    <t>1913003997</t>
  </si>
  <si>
    <t>424030400680</t>
  </si>
  <si>
    <t>EG3-05802 HBXDD200287</t>
  </si>
  <si>
    <t>1913003881</t>
  </si>
  <si>
    <t>424030398513</t>
  </si>
  <si>
    <t>EG3-05801 HBXDD200238</t>
  </si>
  <si>
    <t>1913003996</t>
  </si>
  <si>
    <t>424030399754</t>
  </si>
  <si>
    <t>EG3-05801 HBXDD200305</t>
  </si>
  <si>
    <t>1913003548</t>
  </si>
  <si>
    <t>424010239466</t>
  </si>
  <si>
    <t>EG1-05632 T200217</t>
  </si>
  <si>
    <t>1913003549</t>
  </si>
  <si>
    <t>EG1-05733 T200307</t>
  </si>
  <si>
    <t>1913003550</t>
  </si>
  <si>
    <t>EG1-05775 T200324</t>
  </si>
  <si>
    <t>1913004224</t>
  </si>
  <si>
    <t>424010251174</t>
  </si>
  <si>
    <t>Deferred liability creation to HUA JIN (HONG KONG)</t>
  </si>
  <si>
    <t>C2017-640</t>
  </si>
  <si>
    <t>HUAJIN (HONG KONG) LIMITED</t>
  </si>
  <si>
    <t>1913004223</t>
  </si>
  <si>
    <t>424010239000</t>
  </si>
  <si>
    <t>Deferred liability creation to JAE MEE EMBOTITCH(P</t>
  </si>
  <si>
    <t>C2017-635</t>
  </si>
  <si>
    <t>JAE MEE EMBOTITCH (PVT) LTD</t>
  </si>
  <si>
    <t>1913003552</t>
  </si>
  <si>
    <t>424010228441</t>
  </si>
  <si>
    <t>EG5-05604 JSHFI20W020A</t>
  </si>
  <si>
    <t>1913003553</t>
  </si>
  <si>
    <t>424010245128</t>
  </si>
  <si>
    <t>EG2-05592 JSHFI20V005</t>
  </si>
  <si>
    <t>1913003555</t>
  </si>
  <si>
    <t>424010247625</t>
  </si>
  <si>
    <t>EG5-05761 JSHFI20W031</t>
  </si>
  <si>
    <t>1913003554</t>
  </si>
  <si>
    <t>EG2-05715 JSHFI20V004</t>
  </si>
  <si>
    <t>1913003884</t>
  </si>
  <si>
    <t>424030399442</t>
  </si>
  <si>
    <t>EG5-05803 JSHFI20W031A</t>
  </si>
  <si>
    <t>1913004227</t>
  </si>
  <si>
    <t>424010256106</t>
  </si>
  <si>
    <t>Deferred liability creation to JIANGSU H.F TEXTILE</t>
  </si>
  <si>
    <t>1913004228</t>
  </si>
  <si>
    <t>1926000489</t>
  </si>
  <si>
    <t>424030393411</t>
  </si>
  <si>
    <t>SGD-0133/19</t>
  </si>
  <si>
    <t>1926000602</t>
  </si>
  <si>
    <t>424030402795</t>
  </si>
  <si>
    <t>S0406-19/PD-148</t>
  </si>
  <si>
    <t>1926000488</t>
  </si>
  <si>
    <t>424030395936</t>
  </si>
  <si>
    <t>SC-000303</t>
  </si>
  <si>
    <t>1826000825</t>
  </si>
  <si>
    <t>424010181320</t>
  </si>
  <si>
    <t>RE/SC/403/2019</t>
  </si>
  <si>
    <t>C2018-562</t>
  </si>
  <si>
    <t>M/S. Rafia Enterprise</t>
  </si>
  <si>
    <t>1926000613</t>
  </si>
  <si>
    <t>424030403767</t>
  </si>
  <si>
    <t>Deferred liability creation to Montrims</t>
  </si>
  <si>
    <t>1926000614</t>
  </si>
  <si>
    <t>424030403776</t>
  </si>
  <si>
    <t>1926000603</t>
  </si>
  <si>
    <t>424030403785</t>
  </si>
  <si>
    <t>MON-465-2019</t>
  </si>
  <si>
    <t>1913004225</t>
  </si>
  <si>
    <t>424010255063</t>
  </si>
  <si>
    <t>Deferred liability creation to MORITO SCOVILL HK C</t>
  </si>
  <si>
    <t>C2001-104</t>
  </si>
  <si>
    <t>Morito Scovill H.K. Co. Limite</t>
  </si>
  <si>
    <t>1926000615</t>
  </si>
  <si>
    <t>424030402866</t>
  </si>
  <si>
    <t>1926000604</t>
  </si>
  <si>
    <t>424030402848</t>
  </si>
  <si>
    <t>CM00472020</t>
  </si>
  <si>
    <t>1913004263</t>
  </si>
  <si>
    <t>424030404230</t>
  </si>
  <si>
    <t>Deferred liability to NATURUB ACCESSORIES BANGLADE</t>
  </si>
  <si>
    <t>1913003556</t>
  </si>
  <si>
    <t>424010239448</t>
  </si>
  <si>
    <t>EG2-05591 CJ2020-03040</t>
  </si>
  <si>
    <t>1913004265</t>
  </si>
  <si>
    <t>424030401947</t>
  </si>
  <si>
    <t>Deferred liability to OSMAN INTERLININGS LTD.</t>
  </si>
  <si>
    <t>C2014-4</t>
  </si>
  <si>
    <t>OSMAN INTERLININGS LTD.</t>
  </si>
  <si>
    <t>1913004264</t>
  </si>
  <si>
    <t>424030404588</t>
  </si>
  <si>
    <t>1926000597</t>
  </si>
  <si>
    <t>424030401448</t>
  </si>
  <si>
    <t>PCL/217/2019</t>
  </si>
  <si>
    <t>1913004230</t>
  </si>
  <si>
    <t>424030400948</t>
  </si>
  <si>
    <t>Deferred liability creation to Paxar</t>
  </si>
  <si>
    <t>1913004231</t>
  </si>
  <si>
    <t>424030401297</t>
  </si>
  <si>
    <t>Deferred liability creation to Paxar BD Ltd.</t>
  </si>
  <si>
    <t>1913004258</t>
  </si>
  <si>
    <t>424030401288</t>
  </si>
  <si>
    <t>Deferred liability to Paxar Bangladesh Ltd.</t>
  </si>
  <si>
    <t>1913004232</t>
  </si>
  <si>
    <t>424030403990</t>
  </si>
  <si>
    <t>1913004259</t>
  </si>
  <si>
    <t>424030404016</t>
  </si>
  <si>
    <t>1913004262</t>
  </si>
  <si>
    <t>424030404025</t>
  </si>
  <si>
    <t>1913004257</t>
  </si>
  <si>
    <t>424030404034</t>
  </si>
  <si>
    <t>1913004251</t>
  </si>
  <si>
    <t>424030404043</t>
  </si>
  <si>
    <t>1913004256</t>
  </si>
  <si>
    <t>424030404052</t>
  </si>
  <si>
    <t>1913004233</t>
  </si>
  <si>
    <t>424030404748</t>
  </si>
  <si>
    <t>1913004260</t>
  </si>
  <si>
    <t>424030401590</t>
  </si>
  <si>
    <t>Deferred liability to R-Pac Bangladesh Packaging C</t>
  </si>
  <si>
    <t>1913004252</t>
  </si>
  <si>
    <t>424030402562</t>
  </si>
  <si>
    <t>1913004261</t>
  </si>
  <si>
    <t>424030403099</t>
  </si>
  <si>
    <t>1913003998</t>
  </si>
  <si>
    <t>424030400868</t>
  </si>
  <si>
    <t>B01LC20/2001000899</t>
  </si>
  <si>
    <t>1913004272</t>
  </si>
  <si>
    <t>424030404347</t>
  </si>
  <si>
    <t>B01LC20/2001001224</t>
  </si>
  <si>
    <t>1913004273</t>
  </si>
  <si>
    <t>424030404356</t>
  </si>
  <si>
    <t>B01LC20/2001001161</t>
  </si>
  <si>
    <t>1913004270</t>
  </si>
  <si>
    <t>424030399610</t>
  </si>
  <si>
    <t>B01LC20/2001000832</t>
  </si>
  <si>
    <t>1913004271</t>
  </si>
  <si>
    <t>424030399638</t>
  </si>
  <si>
    <t>B01LC20/2001000833</t>
  </si>
  <si>
    <t>1926000494</t>
  </si>
  <si>
    <t>424030394857</t>
  </si>
  <si>
    <t>SSAWAM/2020/280</t>
  </si>
  <si>
    <t>1926000616</t>
  </si>
  <si>
    <t>424030401402</t>
  </si>
  <si>
    <t>Deferred liability creation to SAWAM</t>
  </si>
  <si>
    <t>1926000486</t>
  </si>
  <si>
    <t>SCB/1586/2019</t>
  </si>
  <si>
    <t>LC-424010220975-L</t>
  </si>
  <si>
    <t>1926000573</t>
  </si>
  <si>
    <t>424010214358</t>
  </si>
  <si>
    <t>EG4-05534 SCB/1461/2019</t>
  </si>
  <si>
    <t>1926000574</t>
  </si>
  <si>
    <t>424010228030</t>
  </si>
  <si>
    <t>EG4-05467 SCB/0014/2020</t>
  </si>
  <si>
    <t>1926000575</t>
  </si>
  <si>
    <t>EG4-05650 SCB/0013/2020</t>
  </si>
  <si>
    <t>1926000576</t>
  </si>
  <si>
    <t>EG4-05464 SCB/1626/2019</t>
  </si>
  <si>
    <t>1926000577</t>
  </si>
  <si>
    <t>EG4-05459 SCB/0067/2020</t>
  </si>
  <si>
    <t>1926000298</t>
  </si>
  <si>
    <t>EG3-05340 NGD/258/19-20</t>
  </si>
  <si>
    <t>C2016-525</t>
  </si>
  <si>
    <t>SURYALAKSHMI COTTON MILLS LTD</t>
  </si>
  <si>
    <t>1910001532</t>
  </si>
  <si>
    <t>424030397694</t>
  </si>
  <si>
    <t>KA</t>
  </si>
  <si>
    <t>EG2-05531 CI-191230-RD03</t>
  </si>
  <si>
    <t>1913003580</t>
  </si>
  <si>
    <t>424010227950</t>
  </si>
  <si>
    <t>EG3-05657,  TZIV200240 00247 0248</t>
  </si>
  <si>
    <t>1913003582</t>
  </si>
  <si>
    <t>EG1-05616,  TZIV200229  0232 0241 0246</t>
  </si>
  <si>
    <t>1913003599</t>
  </si>
  <si>
    <t>424010234871</t>
  </si>
  <si>
    <t>EG3-05651, TZ0236 0237 0238 0260 0230 0231 245 252</t>
  </si>
  <si>
    <t>1913003604</t>
  </si>
  <si>
    <t>EG3-05652,  TZIV200294 00296 0302</t>
  </si>
  <si>
    <t>1913003608</t>
  </si>
  <si>
    <t>EG3-05651,  TZIV200280  0286  0289</t>
  </si>
  <si>
    <t>1913003612</t>
  </si>
  <si>
    <t>EG1-05620,  TZIV200327</t>
  </si>
  <si>
    <t>1913003620</t>
  </si>
  <si>
    <t>424010239457</t>
  </si>
  <si>
    <t>EG2-05594,  TZIV200287</t>
  </si>
  <si>
    <t>1913003624</t>
  </si>
  <si>
    <t>424010244183</t>
  </si>
  <si>
    <t>EG1-05678, TZIV200291</t>
  </si>
  <si>
    <t>1913003636</t>
  </si>
  <si>
    <t>424010245137</t>
  </si>
  <si>
    <t>EG3-05651,  TZIV200281 00288 0303</t>
  </si>
  <si>
    <t>1913003637</t>
  </si>
  <si>
    <t>EG3-05651,  TZIV200352</t>
  </si>
  <si>
    <t>1913003638</t>
  </si>
  <si>
    <t>EG3-05651,  TZIV200310 TZIV200388</t>
  </si>
  <si>
    <t>1913003639</t>
  </si>
  <si>
    <t>EG3-05651,  TZIV200400</t>
  </si>
  <si>
    <t>1913003640</t>
  </si>
  <si>
    <t>EG3-05695,  TZIV200433 TZIV200453</t>
  </si>
  <si>
    <t>1913003586</t>
  </si>
  <si>
    <t>EG3-05626,  TZIV200269 TZIV200308</t>
  </si>
  <si>
    <t>1913003616</t>
  </si>
  <si>
    <t>EG3-05651,  TZIV200309</t>
  </si>
  <si>
    <t>1913003641</t>
  </si>
  <si>
    <t>EG3-05709,  TZIV200464</t>
  </si>
  <si>
    <t>1913003619</t>
  </si>
  <si>
    <t>EG3-05693,  TZIV200353 00356 0362</t>
  </si>
  <si>
    <t>1913003622</t>
  </si>
  <si>
    <t>EG2-05594,  TZIV200351</t>
  </si>
  <si>
    <t>1913003625</t>
  </si>
  <si>
    <t>EG5-05680,  TZIV200401</t>
  </si>
  <si>
    <t>1913003635</t>
  </si>
  <si>
    <t>EG5-05679 TZIV200355</t>
  </si>
  <si>
    <t>1913003501</t>
  </si>
  <si>
    <t>424030397257</t>
  </si>
  <si>
    <t>EG1-05746 TZIV200474</t>
  </si>
  <si>
    <t>1913003502</t>
  </si>
  <si>
    <t>424030397275</t>
  </si>
  <si>
    <t>EG3-05800 TZIV200483 0484 0485 0486</t>
  </si>
  <si>
    <t>1913003893</t>
  </si>
  <si>
    <t>424030397934</t>
  </si>
  <si>
    <t>1913004001</t>
  </si>
  <si>
    <t>424030400662</t>
  </si>
  <si>
    <t>1913004244</t>
  </si>
  <si>
    <t>Deferred liability creation to TAK SANG COMPANY</t>
  </si>
  <si>
    <t>1913004215</t>
  </si>
  <si>
    <t>424030400831</t>
  </si>
  <si>
    <t>Deferred liability creation to TAK SANG</t>
  </si>
  <si>
    <t>1913004002</t>
  </si>
  <si>
    <t>424030400822</t>
  </si>
  <si>
    <t>TZIV200626,200636,200637</t>
  </si>
  <si>
    <t>1913004003</t>
  </si>
  <si>
    <t>424030402054</t>
  </si>
  <si>
    <t>EG2-05684 TZIV200630</t>
  </si>
  <si>
    <t>1913004249</t>
  </si>
  <si>
    <t>424030403543</t>
  </si>
  <si>
    <t>Deferred liabili to Tak Sang (Sze s) Company Limit</t>
  </si>
  <si>
    <t>1913004248</t>
  </si>
  <si>
    <t>424030404258</t>
  </si>
  <si>
    <t>1913004269</t>
  </si>
  <si>
    <t>424030399424</t>
  </si>
  <si>
    <t>TZIV200560,TZIV200565,TZIV200567,TZIV200569</t>
  </si>
  <si>
    <t>1926000581</t>
  </si>
  <si>
    <t>424030398862</t>
  </si>
  <si>
    <t>TRS/EG-1/WM/28/2020</t>
  </si>
  <si>
    <t>1926000624</t>
  </si>
  <si>
    <t>424030398924-</t>
  </si>
  <si>
    <t>Deferred liability creation to Uniglory Packag</t>
  </si>
  <si>
    <t>1926000621</t>
  </si>
  <si>
    <t>424030401377</t>
  </si>
  <si>
    <t>1926000622</t>
  </si>
  <si>
    <t>424030401386</t>
  </si>
  <si>
    <t>1926000623</t>
  </si>
  <si>
    <t>424030401395</t>
  </si>
  <si>
    <t>1926000499</t>
  </si>
  <si>
    <t>424030393910</t>
  </si>
  <si>
    <t>EGMCL/DEPZ/UPPL-003/2019</t>
  </si>
  <si>
    <t>1926000598</t>
  </si>
  <si>
    <t>424030401206</t>
  </si>
  <si>
    <t>UPPL/CI2730/2019</t>
  </si>
  <si>
    <t>1913003642</t>
  </si>
  <si>
    <t>424010233104</t>
  </si>
  <si>
    <t>EG2-05666,  UN2020-03010 UN2020-03002</t>
  </si>
  <si>
    <t>1913003643</t>
  </si>
  <si>
    <t>EG2-05585 UN2020-03082</t>
  </si>
  <si>
    <t>1913003644</t>
  </si>
  <si>
    <t>UN2020-03031/33/34  UN2020-03032</t>
  </si>
  <si>
    <t>1913003645</t>
  </si>
  <si>
    <t>UN2020-03053 03047 -03066 -03009</t>
  </si>
  <si>
    <t>1913003647</t>
  </si>
  <si>
    <t>424010248330</t>
  </si>
  <si>
    <t>EG2-05708, UN2020-03055</t>
  </si>
  <si>
    <t>1913003646</t>
  </si>
  <si>
    <t>EG2-05647 UN2020-04005</t>
  </si>
  <si>
    <t>1913004238</t>
  </si>
  <si>
    <t>Deferred liability creation to Union Textiles Ltd.</t>
  </si>
  <si>
    <t>1913004243</t>
  </si>
  <si>
    <t>1913004239</t>
  </si>
  <si>
    <t>1913004240</t>
  </si>
  <si>
    <t>1913004241</t>
  </si>
  <si>
    <t>1913004242</t>
  </si>
  <si>
    <t>1913004235</t>
  </si>
  <si>
    <t>424030400653</t>
  </si>
  <si>
    <t>1913004219</t>
  </si>
  <si>
    <t>424030402072</t>
  </si>
  <si>
    <t>Deferred liability creation to Union Textile</t>
  </si>
  <si>
    <t>1913004220</t>
  </si>
  <si>
    <t>424030402116</t>
  </si>
  <si>
    <t>1913004218</t>
  </si>
  <si>
    <t>424030403017</t>
  </si>
  <si>
    <t>1913004236</t>
  </si>
  <si>
    <t>424030399433</t>
  </si>
  <si>
    <t>1913004216</t>
  </si>
  <si>
    <t>424030404463</t>
  </si>
  <si>
    <t>1913004217</t>
  </si>
  <si>
    <t>424030404472</t>
  </si>
  <si>
    <t>1913004237</t>
  </si>
  <si>
    <t>424030400626</t>
  </si>
  <si>
    <t>Deferred liability creation to Upper Universe</t>
  </si>
  <si>
    <t>C2001-180</t>
  </si>
  <si>
    <t>Upper Universe Industrial Limi</t>
  </si>
  <si>
    <t>1926000606</t>
  </si>
  <si>
    <t>424030403721</t>
  </si>
  <si>
    <t>WPIBPL/BILL-695/19</t>
  </si>
  <si>
    <t>1913004004</t>
  </si>
  <si>
    <t>424030401153</t>
  </si>
  <si>
    <t>EG5-05787 SW118450</t>
  </si>
  <si>
    <t>1913004221</t>
  </si>
  <si>
    <t>424030402287</t>
  </si>
  <si>
    <t>Deferred liability creation to YAN FONG</t>
  </si>
  <si>
    <t>C2001-679</t>
  </si>
  <si>
    <t>YAN FONG DYEING &amp; WEAVING FTY</t>
  </si>
  <si>
    <t>1910001543</t>
  </si>
  <si>
    <t>424030389550</t>
  </si>
  <si>
    <t>IE00065880</t>
  </si>
  <si>
    <t>1910001544</t>
  </si>
  <si>
    <t>424030389569</t>
  </si>
  <si>
    <t>EG5-05522 IE00077920</t>
  </si>
  <si>
    <t>1910001545</t>
  </si>
  <si>
    <t>424030390539</t>
  </si>
  <si>
    <t>EG3-05663,  IE00095930</t>
  </si>
  <si>
    <t>1910001547</t>
  </si>
  <si>
    <t>424030392494</t>
  </si>
  <si>
    <t>EG3-05687,  IE00117640</t>
  </si>
  <si>
    <t>1913003994</t>
  </si>
  <si>
    <t>424030402296</t>
  </si>
  <si>
    <t>EG3-05693 IE00227950</t>
  </si>
  <si>
    <t>1913003993</t>
  </si>
  <si>
    <t>424030402474</t>
  </si>
  <si>
    <t>EG3-05768 IE00202540</t>
  </si>
  <si>
    <t>1913003991</t>
  </si>
  <si>
    <t>424030402492</t>
  </si>
  <si>
    <t>IE00231810</t>
  </si>
  <si>
    <t>1913004255</t>
  </si>
  <si>
    <t>424030402143</t>
  </si>
  <si>
    <t>Deferred liability to YKK BANGLADESH PTE LTD.</t>
  </si>
  <si>
    <t>1913004253</t>
  </si>
  <si>
    <t>424030402152</t>
  </si>
  <si>
    <t>1913004254</t>
  </si>
  <si>
    <t>424030404267</t>
  </si>
  <si>
    <t>1913004250</t>
  </si>
  <si>
    <t>424030404276</t>
  </si>
  <si>
    <t>Deferred liabili toYKK BANGLADESH PTE LTD.</t>
  </si>
  <si>
    <t>1926000582</t>
  </si>
  <si>
    <t>424030398933</t>
  </si>
  <si>
    <t>1926000578</t>
  </si>
  <si>
    <t>424030398951</t>
  </si>
  <si>
    <t>YLL/EGL/YAS-019/11409/19-20</t>
  </si>
  <si>
    <t>1926000596</t>
  </si>
  <si>
    <t>424030401581</t>
  </si>
  <si>
    <t>YLL/11491</t>
  </si>
  <si>
    <t xml:space="preserve">AP-160
</t>
  </si>
  <si>
    <t>Name of Suppliers</t>
  </si>
  <si>
    <t>Amount in BDT</t>
  </si>
  <si>
    <t>Difference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</si>
  <si>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</si>
  <si>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</si>
  <si>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</si>
  <si>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</si>
  <si>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</si>
  <si>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</si>
  <si>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</si>
  <si>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</si>
  <si>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</si>
  <si>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</si>
  <si>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Ref: AP-170</t>
  </si>
  <si>
    <t>As per Bank statement</t>
  </si>
  <si>
    <t>Ref: AP-150</t>
  </si>
  <si>
    <t>Ref: AP-160</t>
  </si>
  <si>
    <t>Ref: AP-130</t>
  </si>
  <si>
    <t>FS</t>
  </si>
  <si>
    <t>Not applicable</t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</si>
  <si>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tie-out the balance of accounts payable with General ledger</t>
    </r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</si>
  <si>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summarize aging schedule based on vendor</t>
    </r>
  </si>
  <si>
    <t xml:space="preserve">Vendor Name </t>
  </si>
  <si>
    <r>
      <rPr>
        <b/>
        <sz val="11"/>
        <color theme="1"/>
        <rFont val="Open Sans"/>
      </rPr>
      <t>Purpose:</t>
    </r>
    <r>
      <rPr>
        <sz val="11"/>
        <color theme="1"/>
        <rFont val="Open Sans"/>
        <family val="2"/>
      </rPr>
      <t xml:space="preserve"> To  select sample from deferred liabilty for further testing</t>
    </r>
  </si>
  <si>
    <t>Select for further testing</t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</si>
  <si>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check deferred liability amount with bank statement</t>
    </r>
  </si>
  <si>
    <r>
      <t xml:space="preserve">Reviewed by: </t>
    </r>
    <r>
      <rPr>
        <sz val="11"/>
        <color theme="1"/>
        <rFont val="Open Sans"/>
      </rPr>
      <t>Humaun Ahamed</t>
    </r>
  </si>
  <si>
    <t>Nurul Faruk Hasan &amp; Co</t>
  </si>
  <si>
    <t>Tak Sang (Sze S) Company Limit</t>
  </si>
  <si>
    <t>Kds Accessories Ltd.</t>
  </si>
  <si>
    <t>Kp Accessories</t>
  </si>
  <si>
    <t>M. Anowar Hossain</t>
  </si>
  <si>
    <t>Subsequently Cleared</t>
  </si>
  <si>
    <t>Remaining Amount</t>
  </si>
  <si>
    <t>AP-02</t>
  </si>
  <si>
    <t>Remarks</t>
  </si>
  <si>
    <t>Not Cleared</t>
  </si>
  <si>
    <t>2010000112, 2010000111, 2010000110, 2003000367, 2010000033, 2010000019</t>
  </si>
  <si>
    <t>18, 19, 21, 30-Jul-20</t>
  </si>
  <si>
    <t>AP-03</t>
  </si>
  <si>
    <t>2010000074</t>
  </si>
  <si>
    <t>2003000366</t>
  </si>
  <si>
    <t>AP-04</t>
  </si>
  <si>
    <t>2026000073, 2026000072, 2026000071, 2026000065, 2026000014, 2026000003</t>
  </si>
  <si>
    <t>1 July, 1 August, 18 August-2020</t>
  </si>
  <si>
    <t>AP-05</t>
  </si>
  <si>
    <t>2003000283, 2003000365</t>
  </si>
  <si>
    <t>1, 15 July-2020</t>
  </si>
  <si>
    <t>AP-06</t>
  </si>
  <si>
    <t>APC-07</t>
  </si>
  <si>
    <r>
      <rPr>
        <b/>
        <sz val="11"/>
        <color theme="1"/>
        <rFont val="Open Sans"/>
        <family val="2"/>
      </rPr>
      <t>Date:</t>
    </r>
    <r>
      <rPr>
        <sz val="11"/>
        <color theme="1"/>
        <rFont val="Open Sans"/>
        <family val="2"/>
      </rPr>
      <t xml:space="preserve"> 11 August 2020</t>
    </r>
  </si>
  <si>
    <r>
      <t xml:space="preserve">Further Reviewed by: </t>
    </r>
    <r>
      <rPr>
        <sz val="11"/>
        <color theme="1"/>
        <rFont val="Open Sans"/>
      </rPr>
      <t>Humaun Ahamed</t>
    </r>
  </si>
  <si>
    <r>
      <t xml:space="preserve">Reviewed by: </t>
    </r>
    <r>
      <rPr>
        <sz val="11"/>
        <color theme="1"/>
        <rFont val="Open Sans"/>
      </rPr>
      <t>Ershadul Islam</t>
    </r>
  </si>
  <si>
    <t>Ref: AP 120</t>
  </si>
  <si>
    <t>JIANGSU H.F. TEXTILES CO. LTD.</t>
  </si>
  <si>
    <t>C2001-170</t>
  </si>
  <si>
    <t>Lai Tak Enterprises Ltd.</t>
  </si>
  <si>
    <t>C2001-483</t>
  </si>
  <si>
    <t>NAVEENA EXPORTS LIMITED</t>
  </si>
  <si>
    <t>C2001-658</t>
  </si>
  <si>
    <t>VARDHMAN TEXTILES LIMITED</t>
  </si>
  <si>
    <t>18 International Ltd</t>
  </si>
  <si>
    <t>C2018-284</t>
  </si>
  <si>
    <t>Mahmud Fabrics &amp; Finishing lim</t>
  </si>
  <si>
    <t>C2018-6</t>
  </si>
  <si>
    <t>MOMIN TEXTILE MILLS LIMITED</t>
  </si>
  <si>
    <t>C2019-481</t>
  </si>
  <si>
    <t>HOORAIN HTF LIMITED</t>
  </si>
  <si>
    <t>C2020-100</t>
  </si>
  <si>
    <t>Tuntex Incorporation</t>
  </si>
  <si>
    <t>C2020-109</t>
  </si>
  <si>
    <t>Pioneer Denim Limited</t>
  </si>
  <si>
    <t>C2020-71</t>
  </si>
  <si>
    <t>WINTEX TRIMS (PVT) LIMITED</t>
  </si>
  <si>
    <t>C2016-497</t>
  </si>
  <si>
    <t>MCDRY DESICCANT LTD.</t>
  </si>
  <si>
    <t>C2018-68</t>
  </si>
  <si>
    <t>KDS Accessories Ltd. (Unit 2)</t>
  </si>
  <si>
    <t>C2020-189</t>
  </si>
  <si>
    <t>R-PAC (BANGLADESH) LIMITED</t>
  </si>
  <si>
    <t>C2021-63</t>
  </si>
  <si>
    <t>AN NOOR PACKAGING INDUSTRIES</t>
  </si>
  <si>
    <t>C2001-1667</t>
  </si>
  <si>
    <t>Usha Enterprise</t>
  </si>
  <si>
    <t>C2001-959</t>
  </si>
  <si>
    <t>ESSEX ENTERPRISE</t>
  </si>
  <si>
    <t>DYEINGSOL</t>
  </si>
  <si>
    <t>C2018-38</t>
  </si>
  <si>
    <t>GDS International</t>
  </si>
  <si>
    <t>C2019-166</t>
  </si>
  <si>
    <t>Color Domain</t>
  </si>
  <si>
    <t>C2021-122</t>
  </si>
  <si>
    <t>VICTORY BANGLA</t>
  </si>
  <si>
    <t>UNIGLORY PAPER &amp; PACKAGING LTD</t>
  </si>
  <si>
    <t>C2018-307</t>
  </si>
  <si>
    <t>Union Label &amp; Accessories Ltd</t>
  </si>
  <si>
    <t>C2021-71</t>
  </si>
  <si>
    <t>SANS PACKAGING AND ACCESSORIES</t>
  </si>
  <si>
    <t>JEANOLOGIA SL</t>
  </si>
  <si>
    <t>C2018-7</t>
  </si>
  <si>
    <t>TATA BLUESCOPE STEEL PRIVATE</t>
  </si>
  <si>
    <t>C2018-200</t>
  </si>
  <si>
    <t>MMS Electronics</t>
  </si>
  <si>
    <t>C2018-304</t>
  </si>
  <si>
    <t>EM Technology BD</t>
  </si>
  <si>
    <t>C2018-493</t>
  </si>
  <si>
    <t>BROTHER ENGINEERING WORKS &amp;</t>
  </si>
  <si>
    <t>C2018-546</t>
  </si>
  <si>
    <t>BIOLAB CONCERN</t>
  </si>
  <si>
    <t>C2019-547</t>
  </si>
  <si>
    <t>NFS Engineering &amp; technology L</t>
  </si>
  <si>
    <t>C2020-182</t>
  </si>
  <si>
    <t>Root3 Tech Limited</t>
  </si>
  <si>
    <t>C2020-201</t>
  </si>
  <si>
    <t>DIGITAL EQUIPMENT LTD.</t>
  </si>
  <si>
    <t>C2021-100</t>
  </si>
  <si>
    <t>Electric Zone</t>
  </si>
  <si>
    <t>C2021-148</t>
  </si>
  <si>
    <t>P.K. ENTERPRISE</t>
  </si>
  <si>
    <t>AB SECURITAS BANGLADESH LTD</t>
  </si>
  <si>
    <t>C2018-166</t>
  </si>
  <si>
    <t>PITA MATA CHAIR HOUSE</t>
  </si>
  <si>
    <t>Lanka Bangla Rent A Car</t>
  </si>
  <si>
    <t>BOISHAKHI TRADERS</t>
  </si>
  <si>
    <t>C2019-392</t>
  </si>
  <si>
    <t>Tech One Global (Pvt.) Ltd</t>
  </si>
  <si>
    <t>C2020-114</t>
  </si>
  <si>
    <t>EASTERN SEEKERS</t>
  </si>
  <si>
    <t>C2021-12</t>
  </si>
  <si>
    <t>Seafood House Restaurant</t>
  </si>
  <si>
    <t>C2021-147</t>
  </si>
  <si>
    <t>ZUNOKS Consulting</t>
  </si>
  <si>
    <t>C2021-15</t>
  </si>
  <si>
    <t>TECHNOMETRICS LIMITED</t>
  </si>
  <si>
    <t>C2001-191</t>
  </si>
  <si>
    <t>A &amp; A Trousers Ltd</t>
  </si>
  <si>
    <t xml:space="preserve">Need write off due to EGMCL-FOC </t>
  </si>
  <si>
    <t>C2001-903</t>
  </si>
  <si>
    <t>Dhaka Electric Supply Company</t>
  </si>
  <si>
    <t>TESTING CHARGES, APR-17.</t>
  </si>
  <si>
    <t>C2015-101</t>
  </si>
  <si>
    <t>F.K GROUP SPA</t>
  </si>
  <si>
    <t>Deferred LC-360 Days</t>
  </si>
  <si>
    <t>Need write off due to old bill-2015</t>
  </si>
  <si>
    <t>Need write off due to settled this bills</t>
  </si>
  <si>
    <t>C2016-510</t>
  </si>
  <si>
    <t>REMI HOLDINGS LTD.</t>
  </si>
  <si>
    <t>C2017-639</t>
  </si>
  <si>
    <t>YILMAK MAKINA SAN.VE TIC.A.S.</t>
  </si>
  <si>
    <t>C2019-497</t>
  </si>
  <si>
    <t>Hamza Textiles Ltd</t>
  </si>
  <si>
    <t>Deferred LC-(Washing subcontract)</t>
  </si>
  <si>
    <t>C2021-20</t>
  </si>
  <si>
    <t>MGX.COM LTD.</t>
  </si>
  <si>
    <t>C2021-28</t>
  </si>
  <si>
    <t>Avery Dennison Trading Company</t>
  </si>
  <si>
    <t>Deferred LC</t>
  </si>
  <si>
    <t>C2001-1021</t>
  </si>
  <si>
    <t>Global Brand  PVT.Ltd.</t>
  </si>
  <si>
    <t>C2001-1075</t>
  </si>
  <si>
    <t>Idris Engineering Works</t>
  </si>
  <si>
    <t>C2001-1077</t>
  </si>
  <si>
    <t>Ifad Enterprises Limited</t>
  </si>
  <si>
    <t>M / S  IKRA TRADING</t>
  </si>
  <si>
    <t>C2001-1113</t>
  </si>
  <si>
    <t>M/S JAHANGIR TRADERS</t>
  </si>
  <si>
    <t>C2001-1468</t>
  </si>
  <si>
    <t>RFL Plastics Limited</t>
  </si>
  <si>
    <t>Shine Pukur Engineering Works</t>
  </si>
  <si>
    <t>Already settled on Jul'21</t>
  </si>
  <si>
    <t>TRANSMARINE LOGISTICS LTD.</t>
  </si>
  <si>
    <t>ELECTROMECH ENGINEERING</t>
  </si>
  <si>
    <t>C2001-718</t>
  </si>
  <si>
    <t>A RAHMAN GENERAL STORE</t>
  </si>
  <si>
    <t>C2001-757</t>
  </si>
  <si>
    <t>ALIMA ENGINEERING WORKS</t>
  </si>
  <si>
    <t>Anowar Refrezaration &amp; Enginee</t>
  </si>
  <si>
    <t>C2001-775</t>
  </si>
  <si>
    <t>APM Global Logistics Banglades</t>
  </si>
  <si>
    <t>CHALLENGER SEWING CENTRE</t>
  </si>
  <si>
    <t>C2014-282</t>
  </si>
  <si>
    <t>SYSTEM ENGINEERING LTD.</t>
  </si>
  <si>
    <t>PARTEX FURNITURE INDUSTRIES LT</t>
  </si>
  <si>
    <t>C2015-149</t>
  </si>
  <si>
    <t>SS Automobiles</t>
  </si>
  <si>
    <t>C2015-228</t>
  </si>
  <si>
    <t>Development Design &amp; Managemen</t>
  </si>
  <si>
    <t>C2015-291</t>
  </si>
  <si>
    <t>Dhaka EPZ Hospital Trustee Boa</t>
  </si>
  <si>
    <t>C2015-295</t>
  </si>
  <si>
    <t>Jack Bangladesh Ltd.</t>
  </si>
  <si>
    <t>C2015-545</t>
  </si>
  <si>
    <t>EPZ WORKERS WELFARE FUND</t>
  </si>
  <si>
    <t>C2015-613</t>
  </si>
  <si>
    <t>Gazi Tanks</t>
  </si>
  <si>
    <t>C2015-633</t>
  </si>
  <si>
    <t>Navana Interlinks Ltd.</t>
  </si>
  <si>
    <t>C2015-672</t>
  </si>
  <si>
    <t>Euro Express International</t>
  </si>
  <si>
    <t>C2015-906</t>
  </si>
  <si>
    <t>SHAMIM ELECTRIC CO</t>
  </si>
  <si>
    <t>C2016-135</t>
  </si>
  <si>
    <t>M/S Rahiman Enterprise</t>
  </si>
  <si>
    <t>C2016-279</t>
  </si>
  <si>
    <t>Q TEX SOLUTION</t>
  </si>
  <si>
    <t>C2016-381</t>
  </si>
  <si>
    <t>Marcella Energy</t>
  </si>
  <si>
    <t>C2016-532</t>
  </si>
  <si>
    <t>KOMOL FOLDER &amp; SEWING</t>
  </si>
  <si>
    <t>C2017-135</t>
  </si>
  <si>
    <t>Technical World</t>
  </si>
  <si>
    <t>Payment process on Jul'21</t>
  </si>
  <si>
    <t>C2017-339</t>
  </si>
  <si>
    <t>M/S.C.S INTERNATIONAL</t>
  </si>
  <si>
    <t>C2017-727</t>
  </si>
  <si>
    <t>M/S.A.B. ENTERPRISE</t>
  </si>
  <si>
    <t>C2017-87</t>
  </si>
  <si>
    <t>Limitless Solutions Limited</t>
  </si>
  <si>
    <t>C2018-167</t>
  </si>
  <si>
    <t>ENERGY SOURCE POWER GENERATION</t>
  </si>
  <si>
    <t>C2018-291</t>
  </si>
  <si>
    <t>KOBANG ENGINEERING CO. LTD.</t>
  </si>
  <si>
    <t>MEGHNA PULP AND PAPER MILLS LT</t>
  </si>
  <si>
    <t>C2020-149</t>
  </si>
  <si>
    <t>M/S Rana International Builder</t>
  </si>
  <si>
    <t>C2020-170</t>
  </si>
  <si>
    <t>MOHAMMAD SAGIRUL ALAM</t>
  </si>
  <si>
    <t>C2021-11</t>
  </si>
  <si>
    <t>CEVA Freight (Bangladesh) Co.</t>
  </si>
  <si>
    <t>C2021-25</t>
  </si>
  <si>
    <t>GETCO Engineering Limited</t>
  </si>
  <si>
    <t>C2001-558</t>
  </si>
  <si>
    <t>0020100003</t>
  </si>
  <si>
    <t>Sapphire Finishing Mills Ltd.</t>
  </si>
  <si>
    <t>Talent Textiles Company Limite</t>
  </si>
  <si>
    <t>Thermax Yarn Dyed Fabrics</t>
  </si>
  <si>
    <t>PARAMOUNT TEXTILE LTD.</t>
  </si>
  <si>
    <t>Sinha Industries Limited</t>
  </si>
  <si>
    <t>TEXHONG KNITTING LIMITED</t>
  </si>
  <si>
    <t>0020100004</t>
  </si>
  <si>
    <t>Avery Dennison Hong Kong B.V.</t>
  </si>
  <si>
    <t>Paxar (China) Ltd.</t>
  </si>
  <si>
    <t>GUNZE UNITED LIMITED</t>
  </si>
  <si>
    <t>TECHSTAR PACKAGING (BD) LTD</t>
  </si>
  <si>
    <t>Apparels Accessories</t>
  </si>
  <si>
    <t>Etacol Bangladesh Ltd (Chargeu</t>
  </si>
  <si>
    <t>Uniglory Accessories Ltd</t>
  </si>
  <si>
    <t>Etafil Accessories Limited</t>
  </si>
  <si>
    <t>3RD Bell International</t>
  </si>
  <si>
    <t>SUNSHINE ACCESSORIES BD. LTD.</t>
  </si>
  <si>
    <t>Trims Bangladesh Ltd.</t>
  </si>
  <si>
    <t>BANGLADESH IRIS COMPANY LTD.</t>
  </si>
  <si>
    <t>ORIGIN TRIMS &amp; ACCESSORIES</t>
  </si>
  <si>
    <t>Mainetti Packaging Bangladesh</t>
  </si>
  <si>
    <t>0020100005</t>
  </si>
  <si>
    <t>PACIFIC CHEMITRADE CO.</t>
  </si>
  <si>
    <t>DEXTEROUS ENGINEERING</t>
  </si>
  <si>
    <t>Express Corporation</t>
  </si>
  <si>
    <t>ZARRAR ENTERPRISE</t>
  </si>
  <si>
    <t>0020100007</t>
  </si>
  <si>
    <t>0020100008</t>
  </si>
  <si>
    <t>NETWORK TECHNOLOGY</t>
  </si>
  <si>
    <t>Omi International</t>
  </si>
  <si>
    <t>CLASSIC</t>
  </si>
  <si>
    <t>Automation Engineering &amp; Contr</t>
  </si>
  <si>
    <t>BBS Cables Limited</t>
  </si>
  <si>
    <t>BISMILLHA GLASS HOUSE &amp; J.A. T</t>
  </si>
  <si>
    <t>Micro Electronics Ltd.</t>
  </si>
  <si>
    <t>Smart Tech Pvt. Ltd.</t>
  </si>
  <si>
    <t>TRI-ZONE</t>
  </si>
  <si>
    <t>E&amp;G Tech Limited</t>
  </si>
  <si>
    <t>RFL Electronics Ltd</t>
  </si>
  <si>
    <t>Advanced Chemical Industries</t>
  </si>
  <si>
    <t>EXCEL INTELLIGENT SOLUTIONS LT</t>
  </si>
  <si>
    <t>SMART SOLUTION</t>
  </si>
  <si>
    <t>0020100009</t>
  </si>
  <si>
    <t>GREENBUD</t>
  </si>
  <si>
    <t>ASHULIA CNG AND FILLING STATIO</t>
  </si>
  <si>
    <t>NIPPON EXPRESS BANGLADESH LTD.</t>
  </si>
  <si>
    <t>BANGLA TRIDENT FORWARDING AGEN</t>
  </si>
  <si>
    <t>Prime Asia Ltd.</t>
  </si>
  <si>
    <t>Electro Mech Power Ltd</t>
  </si>
  <si>
    <t>S . M. TRADERS</t>
  </si>
  <si>
    <t>0020100013</t>
  </si>
  <si>
    <t>Quanzhou Yifeng Trading Co. LT</t>
  </si>
  <si>
    <t>Uniqlo Co. Ltd</t>
  </si>
  <si>
    <t>VF Asia Limited</t>
  </si>
  <si>
    <t>ITS Infocom</t>
  </si>
  <si>
    <t>KALTIMEX ENERGY BANGLADESH (PV</t>
  </si>
  <si>
    <t>Rubel Enterprise</t>
  </si>
  <si>
    <t>MAX &amp; ZUSUN (BD) CO.</t>
  </si>
  <si>
    <t>OTS (PVT.) LIMITED</t>
  </si>
  <si>
    <t>Seraphic Associate</t>
  </si>
  <si>
    <t>Shohan Traders</t>
  </si>
  <si>
    <t>SOLVER</t>
  </si>
  <si>
    <t>FAMAN TECH CORPORATION</t>
  </si>
  <si>
    <t>Anex Engineering &amp; Electric Co</t>
  </si>
  <si>
    <t>EURO LUBE BANGLADESH</t>
  </si>
  <si>
    <t>MAAN ENGINEERING LTD</t>
  </si>
  <si>
    <t>YILTEKS ICVEDIS TICARET A.S</t>
  </si>
  <si>
    <t>Q-Tex Solution</t>
  </si>
  <si>
    <t>MAST TECH INTERNATIONAL</t>
  </si>
  <si>
    <t>G-Tech International</t>
  </si>
  <si>
    <t>ZR INTERNATIONAL</t>
  </si>
  <si>
    <t>Versatile Associates Banglades</t>
  </si>
  <si>
    <t>Global Cynax Bangladesh Ltd.</t>
  </si>
  <si>
    <t>KANSAI NEROLAC PAINTS ( BANGLA</t>
  </si>
  <si>
    <t>CIPL Group Employee Vendor</t>
  </si>
  <si>
    <t>C2014-231</t>
  </si>
  <si>
    <t>C2017-122</t>
  </si>
  <si>
    <t>C2018-129</t>
  </si>
  <si>
    <t>C2019-226</t>
  </si>
  <si>
    <t>C2020-113</t>
  </si>
  <si>
    <t>C2001-7</t>
  </si>
  <si>
    <t>C2001-89</t>
  </si>
  <si>
    <t>C2015-230</t>
  </si>
  <si>
    <t>C2015-512</t>
  </si>
  <si>
    <t>C2016-292</t>
  </si>
  <si>
    <t>C2016-77</t>
  </si>
  <si>
    <t>C2017-32</t>
  </si>
  <si>
    <t>C2017-777</t>
  </si>
  <si>
    <t>C2019-271</t>
  </si>
  <si>
    <t>C2019-485</t>
  </si>
  <si>
    <t>C2019-588</t>
  </si>
  <si>
    <t>C2020-125</t>
  </si>
  <si>
    <t>C2020-126</t>
  </si>
  <si>
    <t>C2021-3</t>
  </si>
  <si>
    <t>C2001-1400</t>
  </si>
  <si>
    <t>C2001-901</t>
  </si>
  <si>
    <t>C2001-971</t>
  </si>
  <si>
    <t>C2021-138</t>
  </si>
  <si>
    <t>C2001-1353</t>
  </si>
  <si>
    <t>C2001-1389</t>
  </si>
  <si>
    <t>C2001-277</t>
  </si>
  <si>
    <t>C2001-792</t>
  </si>
  <si>
    <t>C2001-809</t>
  </si>
  <si>
    <t>C2001-836</t>
  </si>
  <si>
    <t>C2014-298</t>
  </si>
  <si>
    <t>C2015-617</t>
  </si>
  <si>
    <t>C2015-849</t>
  </si>
  <si>
    <t>C2016-441</t>
  </si>
  <si>
    <t>C2017-359</t>
  </si>
  <si>
    <t>C2018-305</t>
  </si>
  <si>
    <t>C2021-72</t>
  </si>
  <si>
    <t>C2001-1205</t>
  </si>
  <si>
    <t>SGS BANGLADESH LIMITED</t>
  </si>
  <si>
    <t>C2001-1579</t>
  </si>
  <si>
    <t>SPARES SOURCING HUB</t>
  </si>
  <si>
    <t>C2001-1580</t>
  </si>
  <si>
    <t>Sparrow Pest Control</t>
  </si>
  <si>
    <t>C2001-723</t>
  </si>
  <si>
    <t>Aamra Resources Ltd.</t>
  </si>
  <si>
    <t>C2001-737</t>
  </si>
  <si>
    <t>Air Alliance Ltd.</t>
  </si>
  <si>
    <t>C2001-822</t>
  </si>
  <si>
    <t>BGMEA</t>
  </si>
  <si>
    <t>C2014-307</t>
  </si>
  <si>
    <t>MASUD HOSSAIN</t>
  </si>
  <si>
    <t>C2015-586</t>
  </si>
  <si>
    <t>Bureau Veritas (Bangladesh) Pv</t>
  </si>
  <si>
    <t>C2015-724</t>
  </si>
  <si>
    <t>UL VS Hong Kong Limited</t>
  </si>
  <si>
    <t>C2015-875</t>
  </si>
  <si>
    <t>Sheltech Holdings Limited</t>
  </si>
  <si>
    <t>C2016-101</t>
  </si>
  <si>
    <t>AK TECHNOLOGY</t>
  </si>
  <si>
    <t>C2016-164</t>
  </si>
  <si>
    <t>Wattson Engineering &amp; Consulta</t>
  </si>
  <si>
    <t>PACIFIC QUALITY CONTROL CENTRE</t>
  </si>
  <si>
    <t>C2018-375</t>
  </si>
  <si>
    <t>EASTERN TRADING COMPANY</t>
  </si>
  <si>
    <t>C2018-561</t>
  </si>
  <si>
    <t>C2018-623</t>
  </si>
  <si>
    <t>C2018-87</t>
  </si>
  <si>
    <t>C2018-9</t>
  </si>
  <si>
    <t>C2020-99</t>
  </si>
  <si>
    <t>C2021-86</t>
  </si>
  <si>
    <t>C2021-95</t>
  </si>
  <si>
    <t>C2016-322</t>
  </si>
  <si>
    <t>C2016-355</t>
  </si>
  <si>
    <t>C2019-48</t>
  </si>
  <si>
    <t>C2001-1100</t>
  </si>
  <si>
    <t>C2001-1136</t>
  </si>
  <si>
    <t>C2001-1270</t>
  </si>
  <si>
    <t>C2001-1396</t>
  </si>
  <si>
    <t>C2001-1536</t>
  </si>
  <si>
    <t>C2001-1562</t>
  </si>
  <si>
    <t>C2001-1576</t>
  </si>
  <si>
    <t>C2001-979</t>
  </si>
  <si>
    <t>C2015-168</t>
  </si>
  <si>
    <t>C2015-671</t>
  </si>
  <si>
    <t>C2015-764</t>
  </si>
  <si>
    <t>C2016-268</t>
  </si>
  <si>
    <t>C2016-295</t>
  </si>
  <si>
    <t>C2016-30</t>
  </si>
  <si>
    <t>C2017-381</t>
  </si>
  <si>
    <t>C2019-176</t>
  </si>
  <si>
    <t>C2019-409</t>
  </si>
  <si>
    <t>C2021-119</t>
  </si>
  <si>
    <t>C2021-120</t>
  </si>
  <si>
    <t>EMP_2010</t>
  </si>
  <si>
    <t>Defered Liability Fo</t>
  </si>
  <si>
    <t>Total Ageing Balance</t>
  </si>
  <si>
    <t>Total Accounts Payables</t>
  </si>
  <si>
    <t>Forex AP</t>
  </si>
  <si>
    <t>Chemical Loan Clearing</t>
  </si>
  <si>
    <r>
      <t xml:space="preserve">Name of the Client     : </t>
    </r>
    <r>
      <rPr>
        <sz val="11"/>
        <color theme="1"/>
        <rFont val="Calibri"/>
        <family val="2"/>
        <scheme val="minor"/>
      </rPr>
      <t>Cosmopolitan Industries (Pvt.) Limited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</si>
  <si>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24 August 2021</t>
    </r>
  </si>
  <si>
    <r>
      <t xml:space="preserve">Further Reviewed by : </t>
    </r>
    <r>
      <rPr>
        <sz val="11"/>
        <color theme="1"/>
        <rFont val="Calibri"/>
        <family val="2"/>
        <scheme val="minor"/>
      </rPr>
      <t>Humaun Ahamed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</si>
  <si>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check aging schedule and select sample for further testing</t>
    </r>
  </si>
  <si>
    <r>
      <rPr>
        <b/>
        <sz val="11"/>
        <color theme="1"/>
        <rFont val="Calibri"/>
        <family val="2"/>
        <scheme val="minor"/>
      </rPr>
      <t>Accounting Period      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</si>
  <si>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Prepared by                   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</si>
  <si>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rPr>
        <b/>
        <sz val="11"/>
        <color theme="1"/>
        <rFont val="Calibri"/>
        <family val="2"/>
        <scheme val="minor"/>
      </rPr>
      <t xml:space="preserve">Reviewed by                 : </t>
    </r>
    <r>
      <rPr>
        <sz val="11"/>
        <color theme="1"/>
        <rFont val="Calibri"/>
        <family val="2"/>
        <scheme val="minor"/>
      </rPr>
      <t>Mahdi Mohammad Mehrab</t>
    </r>
  </si>
  <si>
    <t>Row Labels</t>
  </si>
  <si>
    <t>Grand Total</t>
  </si>
  <si>
    <t>Sum of Net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</si>
</sst>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0_);_(* \(#,##0.00\);_(* \-??_);_(@_)"/>
    <numFmt numFmtId="167" formatCode="_-* #,##0.00_-;\-* #,##0.00_-;_-* &quot;-&quot;??_-;_-@_-"/>
    <numFmt numFmtId="168" formatCode="_-* #,##0_-;\-* #,##0_-;_-* &quot;-&quot;??_-;_-@_-"/>
    <numFmt numFmtId="169" formatCode="[$-409]d\-mmm\-yy;@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b/>
      <sz val="11"/>
      <color rgb="FFFF00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sz val="12"/>
      <color theme="1"/>
      <name val="Calibri"/>
      <family val="2"/>
      <scheme val="minor"/>
    </font>
    <font>
      <b/>
      <i/>
      <sz val="10"/>
      <color theme="0"/>
      <name val="Open Sans"/>
      <family val="2"/>
    </font>
    <font>
      <b/>
      <sz val="10"/>
      <color theme="0"/>
      <name val="Open Sans"/>
      <family val="2"/>
    </font>
    <font>
      <sz val="11"/>
      <name val="Open Sans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Verdana"/>
      <family val="2"/>
    </font>
    <font>
      <sz val="11"/>
      <color theme="1"/>
      <name val="Open Sans"/>
    </font>
    <font>
      <b/>
      <sz val="11"/>
      <color theme="1"/>
      <name val="Open Sans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Opensans"/>
    </font>
    <font>
      <b/>
      <sz val="11"/>
      <color rgb="FFFF0000"/>
      <name val="Opensans"/>
    </font>
    <font>
      <sz val="11"/>
      <color theme="1"/>
      <name val="Opensans"/>
    </font>
    <font>
      <sz val="11"/>
      <color rgb="FFFF0000"/>
      <name val="Opensans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1" fillId="0" borderId="0" applyFont="0" applyFill="0" applyBorder="0" applyAlignment="0" applyProtection="0"/>
    <xf numFmtId="166" fontId="11" fillId="0" borderId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43" fontId="26" fillId="0" borderId="0" applyFont="0" applyFill="0" applyBorder="0" applyAlignment="0" applyProtection="0"/>
  </cellStyleXfs>
  <cellXfs count="200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0" fontId="4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15" fontId="5" fillId="2" borderId="1" xfId="0" applyNumberFormat="1" applyFont="1" applyFill="1" applyBorder="1" applyAlignment="1">
      <alignment horizontal="center" vertical="center"/>
    </xf>
    <xf numFmtId="41" fontId="2" fillId="0" borderId="1" xfId="0" applyNumberFormat="1" applyFont="1" applyFill="1" applyBorder="1"/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Fill="1"/>
    <xf numFmtId="0" fontId="2" fillId="0" borderId="4" xfId="0" applyFont="1" applyFill="1" applyBorder="1" applyAlignment="1">
      <alignment vertical="center"/>
    </xf>
    <xf numFmtId="0" fontId="2" fillId="0" borderId="0" xfId="0" applyFont="1" applyAlignment="1">
      <alignment horizontal="left" vertical="top"/>
    </xf>
    <xf numFmtId="41" fontId="2" fillId="0" borderId="2" xfId="0" applyNumberFormat="1" applyFont="1" applyFill="1" applyBorder="1"/>
    <xf numFmtId="0" fontId="6" fillId="0" borderId="0" xfId="0" applyFont="1" applyFill="1" applyAlignment="1">
      <alignment horizontal="center"/>
    </xf>
    <xf numFmtId="0" fontId="3" fillId="0" borderId="4" xfId="0" applyFont="1" applyFill="1" applyBorder="1" applyAlignment="1">
      <alignment vertical="center"/>
    </xf>
    <xf numFmtId="9" fontId="3" fillId="0" borderId="1" xfId="2" applyFont="1" applyBorder="1" applyAlignment="1">
      <alignment horizontal="center"/>
    </xf>
    <xf numFmtId="0" fontId="10" fillId="0" borderId="0" xfId="3" applyFont="1" applyFill="1"/>
    <xf numFmtId="0" fontId="0" fillId="0" borderId="0" xfId="0" applyAlignment="1"/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3" fontId="6" fillId="0" borderId="0" xfId="0" applyNumberFormat="1" applyFont="1" applyFill="1" applyAlignment="1">
      <alignment horizontal="center"/>
    </xf>
    <xf numFmtId="0" fontId="0" fillId="0" borderId="1" xfId="0" applyBorder="1"/>
    <xf numFmtId="164" fontId="12" fillId="0" borderId="1" xfId="0" applyNumberFormat="1" applyFont="1" applyBorder="1"/>
    <xf numFmtId="0" fontId="6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68" fontId="2" fillId="0" borderId="1" xfId="1" applyNumberFormat="1" applyFont="1" applyBorder="1" applyAlignment="1">
      <alignment vertical="center"/>
    </xf>
    <xf numFmtId="167" fontId="6" fillId="0" borderId="1" xfId="0" applyNumberFormat="1" applyFont="1" applyBorder="1" applyAlignment="1">
      <alignment horizontal="center" vertical="center"/>
    </xf>
    <xf numFmtId="37" fontId="2" fillId="0" borderId="1" xfId="1" applyNumberFormat="1" applyFont="1" applyBorder="1" applyAlignment="1">
      <alignment vertical="center"/>
    </xf>
    <xf numFmtId="43" fontId="6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8" fontId="2" fillId="0" borderId="1" xfId="1" applyNumberFormat="1" applyFont="1" applyBorder="1" applyAlignment="1">
      <alignment horizontal="right" vertical="center"/>
    </xf>
    <xf numFmtId="0" fontId="13" fillId="2" borderId="1" xfId="6" applyFont="1" applyFill="1" applyBorder="1" applyAlignment="1">
      <alignment horizontal="center" vertical="center" wrapText="1"/>
    </xf>
    <xf numFmtId="9" fontId="6" fillId="0" borderId="1" xfId="2" applyFont="1" applyBorder="1" applyAlignment="1">
      <alignment vertical="center"/>
    </xf>
    <xf numFmtId="9" fontId="6" fillId="0" borderId="1" xfId="2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164" fontId="2" fillId="0" borderId="1" xfId="1" applyNumberFormat="1" applyFont="1" applyFill="1" applyBorder="1"/>
    <xf numFmtId="164" fontId="3" fillId="0" borderId="2" xfId="1" applyNumberFormat="1" applyFont="1" applyFill="1" applyBorder="1"/>
    <xf numFmtId="164" fontId="3" fillId="0" borderId="1" xfId="1" applyNumberFormat="1" applyFont="1" applyFill="1" applyBorder="1"/>
    <xf numFmtId="0" fontId="8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64" fontId="9" fillId="2" borderId="1" xfId="1" applyNumberFormat="1" applyFont="1" applyFill="1" applyBorder="1" applyAlignment="1">
      <alignment horizontal="center" wrapText="1"/>
    </xf>
    <xf numFmtId="0" fontId="10" fillId="0" borderId="1" xfId="3" applyFont="1" applyFill="1" applyBorder="1"/>
    <xf numFmtId="164" fontId="10" fillId="0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10" fillId="0" borderId="1" xfId="3" applyFont="1" applyFill="1" applyBorder="1" applyAlignment="1">
      <alignment wrapText="1"/>
    </xf>
    <xf numFmtId="0" fontId="10" fillId="0" borderId="1" xfId="3" applyFont="1" applyFill="1" applyBorder="1" applyAlignment="1">
      <alignment vertical="center" wrapText="1"/>
    </xf>
    <xf numFmtId="164" fontId="10" fillId="0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0" applyFont="1" applyBorder="1" applyAlignment="1"/>
    <xf numFmtId="0" fontId="0" fillId="0" borderId="1" xfId="0" applyFill="1" applyBorder="1"/>
    <xf numFmtId="0" fontId="0" fillId="0" borderId="1" xfId="0" applyBorder="1" applyAlignment="1">
      <alignment horizontal="center"/>
    </xf>
    <xf numFmtId="164" fontId="2" fillId="0" borderId="1" xfId="1" applyNumberFormat="1" applyFont="1" applyBorder="1" applyAlignment="1">
      <alignment horizontal="right" vertical="center"/>
    </xf>
    <xf numFmtId="0" fontId="16" fillId="0" borderId="0" xfId="6" applyFont="1"/>
    <xf numFmtId="14" fontId="16" fillId="0" borderId="0" xfId="6" applyNumberFormat="1" applyFont="1" applyAlignment="1">
      <alignment horizontal="right"/>
    </xf>
    <xf numFmtId="43" fontId="16" fillId="0" borderId="0" xfId="1" applyFont="1" applyAlignment="1">
      <alignment horizontal="right"/>
    </xf>
    <xf numFmtId="4" fontId="16" fillId="0" borderId="0" xfId="6" applyNumberFormat="1" applyFont="1" applyAlignment="1">
      <alignment horizontal="right"/>
    </xf>
    <xf numFmtId="164" fontId="2" fillId="0" borderId="1" xfId="1" applyNumberFormat="1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9" fontId="6" fillId="0" borderId="1" xfId="2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6" fillId="3" borderId="0" xfId="6" applyFont="1" applyFill="1"/>
    <xf numFmtId="14" fontId="16" fillId="4" borderId="0" xfId="6" applyNumberFormat="1" applyFont="1" applyFill="1" applyAlignment="1">
      <alignment horizontal="right"/>
    </xf>
    <xf numFmtId="43" fontId="16" fillId="4" borderId="0" xfId="1" applyFont="1" applyFill="1" applyAlignment="1">
      <alignment horizontal="right"/>
    </xf>
    <xf numFmtId="4" fontId="16" fillId="4" borderId="0" xfId="6" applyNumberFormat="1" applyFont="1" applyFill="1" applyAlignment="1">
      <alignment horizontal="right"/>
    </xf>
    <xf numFmtId="0" fontId="16" fillId="4" borderId="0" xfId="6" applyFont="1" applyFill="1"/>
    <xf numFmtId="0" fontId="16" fillId="0" borderId="1" xfId="6" applyFont="1" applyFill="1" applyBorder="1"/>
    <xf numFmtId="14" fontId="16" fillId="0" borderId="1" xfId="6" applyNumberFormat="1" applyFont="1" applyFill="1" applyBorder="1" applyAlignment="1">
      <alignment horizontal="right"/>
    </xf>
    <xf numFmtId="43" fontId="16" fillId="0" borderId="1" xfId="1" applyFont="1" applyFill="1" applyBorder="1" applyAlignment="1">
      <alignment horizontal="right"/>
    </xf>
    <xf numFmtId="0" fontId="3" fillId="0" borderId="0" xfId="0" applyFont="1" applyAlignment="1"/>
    <xf numFmtId="164" fontId="2" fillId="0" borderId="0" xfId="1" applyNumberFormat="1" applyFont="1" applyAlignment="1"/>
    <xf numFmtId="0" fontId="17" fillId="5" borderId="1" xfId="0" applyFont="1" applyFill="1" applyBorder="1" applyAlignment="1">
      <alignment horizontal="center"/>
    </xf>
    <xf numFmtId="0" fontId="19" fillId="2" borderId="1" xfId="6" applyFont="1" applyFill="1" applyBorder="1"/>
    <xf numFmtId="0" fontId="19" fillId="2" borderId="1" xfId="6" applyFont="1" applyFill="1" applyBorder="1" applyAlignment="1">
      <alignment horizontal="center"/>
    </xf>
    <xf numFmtId="0" fontId="2" fillId="0" borderId="0" xfId="0" applyFont="1" applyFill="1"/>
    <xf numFmtId="0" fontId="2" fillId="4" borderId="10" xfId="0" applyFont="1" applyFill="1" applyBorder="1"/>
    <xf numFmtId="0" fontId="2" fillId="0" borderId="0" xfId="0" applyFont="1" applyAlignment="1">
      <alignment horizontal="left" vertical="top" wrapText="1"/>
    </xf>
    <xf numFmtId="43" fontId="0" fillId="0" borderId="1" xfId="0" applyNumberFormat="1" applyFill="1" applyBorder="1"/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14" fontId="22" fillId="0" borderId="1" xfId="0" applyNumberFormat="1" applyFont="1" applyBorder="1" applyAlignment="1">
      <alignment vertical="center" wrapText="1"/>
    </xf>
    <xf numFmtId="168" fontId="22" fillId="0" borderId="1" xfId="1" applyNumberFormat="1" applyFont="1" applyBorder="1" applyAlignment="1">
      <alignment horizontal="right" vertical="center"/>
    </xf>
    <xf numFmtId="168" fontId="22" fillId="0" borderId="1" xfId="1" applyNumberFormat="1" applyFont="1" applyBorder="1" applyAlignment="1">
      <alignment vertical="center"/>
    </xf>
    <xf numFmtId="167" fontId="23" fillId="0" borderId="1" xfId="0" applyNumberFormat="1" applyFont="1" applyBorder="1" applyAlignment="1">
      <alignment horizontal="center" vertical="center"/>
    </xf>
    <xf numFmtId="37" fontId="22" fillId="0" borderId="1" xfId="1" applyNumberFormat="1" applyFont="1" applyBorder="1" applyAlignment="1">
      <alignment vertical="center"/>
    </xf>
    <xf numFmtId="43" fontId="23" fillId="0" borderId="1" xfId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43" fontId="22" fillId="0" borderId="1" xfId="0" applyNumberFormat="1" applyFont="1" applyFill="1" applyBorder="1"/>
    <xf numFmtId="0" fontId="22" fillId="0" borderId="1" xfId="0" applyFont="1" applyBorder="1" applyAlignment="1">
      <alignment horizontal="left" vertical="center" wrapText="1"/>
    </xf>
    <xf numFmtId="164" fontId="22" fillId="0" borderId="1" xfId="1" applyNumberFormat="1" applyFont="1" applyBorder="1" applyAlignment="1">
      <alignment horizontal="right" vertical="center"/>
    </xf>
    <xf numFmtId="0" fontId="22" fillId="0" borderId="1" xfId="0" applyFont="1" applyFill="1" applyBorder="1"/>
    <xf numFmtId="169" fontId="22" fillId="0" borderId="1" xfId="0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43" fontId="2" fillId="0" borderId="1" xfId="0" applyNumberFormat="1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13" fillId="2" borderId="1" xfId="6" applyFont="1" applyFill="1" applyBorder="1" applyAlignment="1">
      <alignment horizontal="center" vertical="center" wrapText="1"/>
    </xf>
    <xf numFmtId="0" fontId="13" fillId="2" borderId="1" xfId="6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43" fontId="22" fillId="0" borderId="1" xfId="0" applyNumberFormat="1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vertical="center"/>
    </xf>
    <xf numFmtId="0" fontId="24" fillId="0" borderId="0" xfId="0" applyFont="1" applyAlignment="1">
      <alignment vertical="top"/>
    </xf>
    <xf numFmtId="37" fontId="2" fillId="0" borderId="1" xfId="1" applyNumberFormat="1" applyFont="1" applyBorder="1" applyAlignment="1">
      <alignment horizontal="center" vertical="center"/>
    </xf>
    <xf numFmtId="169" fontId="24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5" fillId="6" borderId="11" xfId="6" applyFont="1" applyFill="1" applyBorder="1" applyAlignment="1">
      <alignment horizontal="center" vertical="center" wrapText="1"/>
    </xf>
    <xf numFmtId="0" fontId="25" fillId="6" borderId="12" xfId="6" applyFont="1" applyFill="1" applyBorder="1" applyAlignment="1">
      <alignment horizontal="center" vertical="center" wrapText="1"/>
    </xf>
    <xf numFmtId="0" fontId="25" fillId="0" borderId="0" xfId="6" applyFont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3" fontId="0" fillId="0" borderId="0" xfId="4" applyFont="1" applyFill="1" applyBorder="1" applyAlignment="1">
      <alignment vertical="top"/>
    </xf>
    <xf numFmtId="43" fontId="0" fillId="0" borderId="1" xfId="7" applyFont="1" applyFill="1" applyBorder="1" applyAlignment="1">
      <alignment vertical="top"/>
    </xf>
    <xf numFmtId="43" fontId="0" fillId="0" borderId="1" xfId="7" applyFont="1" applyFill="1" applyBorder="1" applyAlignment="1">
      <alignment horizontal="right" vertical="top"/>
    </xf>
    <xf numFmtId="43" fontId="0" fillId="0" borderId="1" xfId="4" applyFont="1" applyFill="1" applyBorder="1" applyAlignment="1">
      <alignment vertical="top"/>
    </xf>
    <xf numFmtId="43" fontId="0" fillId="0" borderId="1" xfId="4" applyFont="1" applyFill="1" applyBorder="1" applyAlignment="1">
      <alignment horizontal="right" vertical="top"/>
    </xf>
    <xf numFmtId="164" fontId="0" fillId="0" borderId="1" xfId="1" applyNumberFormat="1" applyFont="1" applyBorder="1"/>
    <xf numFmtId="164" fontId="12" fillId="0" borderId="1" xfId="1" applyNumberFormat="1" applyFont="1" applyBorder="1"/>
    <xf numFmtId="0" fontId="0" fillId="0" borderId="0" xfId="0" applyFont="1"/>
    <xf numFmtId="164" fontId="0" fillId="0" borderId="0" xfId="1" applyNumberFormat="1" applyFont="1"/>
    <xf numFmtId="0" fontId="12" fillId="0" borderId="0" xfId="0" applyFont="1" applyAlignment="1"/>
    <xf numFmtId="0" fontId="27" fillId="0" borderId="0" xfId="0" applyFo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8" fillId="0" borderId="4" xfId="0" applyFont="1" applyFill="1" applyBorder="1" applyAlignment="1">
      <alignment vertical="top"/>
    </xf>
    <xf numFmtId="0" fontId="28" fillId="0" borderId="13" xfId="0" applyFont="1" applyFill="1" applyBorder="1" applyAlignment="1">
      <alignment vertical="top"/>
    </xf>
    <xf numFmtId="0" fontId="28" fillId="0" borderId="3" xfId="0" applyFont="1" applyFill="1" applyBorder="1" applyAlignment="1">
      <alignment vertical="top"/>
    </xf>
    <xf numFmtId="164" fontId="0" fillId="0" borderId="0" xfId="0" applyNumberFormat="1" applyFont="1"/>
    <xf numFmtId="43" fontId="17" fillId="2" borderId="7" xfId="1" applyFont="1" applyFill="1" applyBorder="1" applyAlignment="1">
      <alignment horizontal="center" vertical="center"/>
    </xf>
    <xf numFmtId="43" fontId="28" fillId="0" borderId="1" xfId="4" applyFont="1" applyFill="1" applyBorder="1" applyAlignment="1">
      <alignment vertical="top"/>
    </xf>
    <xf numFmtId="43" fontId="28" fillId="0" borderId="1" xfId="7" applyFont="1" applyFill="1" applyBorder="1" applyAlignment="1">
      <alignment vertical="top"/>
    </xf>
    <xf numFmtId="43" fontId="28" fillId="0" borderId="1" xfId="7" applyFont="1" applyFill="1" applyBorder="1" applyAlignment="1">
      <alignment horizontal="right" vertical="top"/>
    </xf>
    <xf numFmtId="43" fontId="28" fillId="0" borderId="13" xfId="1" applyFont="1" applyFill="1" applyBorder="1" applyAlignment="1"/>
    <xf numFmtId="43" fontId="28" fillId="0" borderId="3" xfId="1" applyFont="1" applyFill="1" applyBorder="1" applyAlignment="1"/>
    <xf numFmtId="164" fontId="28" fillId="7" borderId="0" xfId="13" applyNumberFormat="1" applyFont="1" applyFill="1" applyBorder="1"/>
    <xf numFmtId="0" fontId="0" fillId="0" borderId="0" xfId="0" pivotButton="1"/>
    <xf numFmtId="164" fontId="0" fillId="0" borderId="0" xfId="0" applyNumberFormat="1"/>
    <xf numFmtId="0" fontId="3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9" fontId="6" fillId="0" borderId="1" xfId="2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right" vertical="center"/>
    </xf>
    <xf numFmtId="164" fontId="10" fillId="0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0" fillId="0" borderId="1" xfId="3" applyFont="1" applyFill="1" applyBorder="1" applyAlignment="1">
      <alignment horizontal="left" vertical="center" wrapText="1"/>
    </xf>
    <xf numFmtId="164" fontId="10" fillId="0" borderId="1" xfId="1" applyNumberFormat="1" applyFont="1" applyFill="1" applyBorder="1" applyAlignment="1" applyProtection="1">
      <alignment horizontal="right" vertical="center"/>
      <protection locked="0"/>
    </xf>
    <xf numFmtId="165" fontId="9" fillId="2" borderId="1" xfId="3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164" fontId="10" fillId="0" borderId="1" xfId="1" applyNumberFormat="1" applyFont="1" applyFill="1" applyBorder="1" applyAlignment="1">
      <alignment horizontal="left" vertical="center" wrapText="1"/>
    </xf>
    <xf numFmtId="164" fontId="10" fillId="0" borderId="7" xfId="1" applyNumberFormat="1" applyFont="1" applyFill="1" applyBorder="1" applyAlignment="1">
      <alignment horizontal="left" vertical="center"/>
    </xf>
    <xf numFmtId="164" fontId="10" fillId="0" borderId="8" xfId="1" applyNumberFormat="1" applyFont="1" applyFill="1" applyBorder="1" applyAlignment="1">
      <alignment horizontal="left" vertical="center"/>
    </xf>
    <xf numFmtId="164" fontId="10" fillId="0" borderId="9" xfId="1" applyNumberFormat="1" applyFont="1" applyFill="1" applyBorder="1" applyAlignment="1">
      <alignment horizontal="left" vertical="center"/>
    </xf>
    <xf numFmtId="0" fontId="29" fillId="0" borderId="4" xfId="0" applyFont="1" applyFill="1" applyBorder="1" applyAlignment="1">
      <alignment horizontal="right" vertical="top"/>
    </xf>
    <xf numFmtId="0" fontId="29" fillId="0" borderId="13" xfId="0" applyFont="1" applyFill="1" applyBorder="1" applyAlignment="1">
      <alignment horizontal="right" vertical="top"/>
    </xf>
    <xf numFmtId="0" fontId="29" fillId="0" borderId="3" xfId="0" applyFont="1" applyFill="1" applyBorder="1" applyAlignment="1">
      <alignment horizontal="right" vertical="top"/>
    </xf>
    <xf numFmtId="0" fontId="1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28" fillId="0" borderId="4" xfId="0" applyFont="1" applyFill="1" applyBorder="1" applyAlignment="1">
      <alignment horizontal="left" vertical="top"/>
    </xf>
    <xf numFmtId="0" fontId="28" fillId="0" borderId="13" xfId="0" applyFont="1" applyFill="1" applyBorder="1" applyAlignment="1">
      <alignment horizontal="left" vertical="top"/>
    </xf>
    <xf numFmtId="0" fontId="28" fillId="0" borderId="3" xfId="0" applyFont="1" applyFill="1" applyBorder="1" applyAlignment="1">
      <alignment horizontal="left" vertical="top"/>
    </xf>
    <xf numFmtId="43" fontId="12" fillId="0" borderId="4" xfId="4" applyFont="1" applyFill="1" applyBorder="1" applyAlignment="1">
      <alignment horizontal="right" vertical="top"/>
    </xf>
    <xf numFmtId="43" fontId="12" fillId="0" borderId="13" xfId="4" applyFont="1" applyFill="1" applyBorder="1" applyAlignment="1">
      <alignment horizontal="right" vertical="top"/>
    </xf>
    <xf numFmtId="43" fontId="12" fillId="0" borderId="3" xfId="4" applyFont="1" applyFill="1" applyBorder="1" applyAlignment="1">
      <alignment horizontal="right" vertical="top"/>
    </xf>
  </cellXfs>
  <cellStyles count="14">
    <cellStyle name="Comma" xfId="1" builtinId="3"/>
    <cellStyle name="Comma 10" xfId="13"/>
    <cellStyle name="Comma 10 11 2 2" xfId="7"/>
    <cellStyle name="Comma 2" xfId="4"/>
    <cellStyle name="Comma 2 2" xfId="9"/>
    <cellStyle name="Comma 3" xfId="5"/>
    <cellStyle name="Normal" xfId="0" builtinId="0"/>
    <cellStyle name="Normal 14" xfId="3"/>
    <cellStyle name="Normal 18 3 2" xfId="12"/>
    <cellStyle name="Normal 2" xfId="6"/>
    <cellStyle name="Normal 2 2" xfId="10"/>
    <cellStyle name="Normal 3" xfId="8"/>
    <cellStyle name="Normal 647" xfId="11"/>
    <cellStyle name="Percent" xfId="2" builtinId="5"/>
  </cellStyles>
  <dxfs count="2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5" formatCode="_(* #,##0.00_);_(* \(#,##0.00\);_(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-07-14\OFFICE\TOTAL\WORK\Working%20Capital%20Management%20of%20P\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dit" refreshedDate="44039.518575115741" createdVersion="4" refreshedVersion="4" minRefreshableVersion="3" recordCount="331">
  <cacheSource type="worksheet">
    <worksheetSource ref="B12:K254" sheet="AP-120 Aging"/>
  </cacheSource>
  <cacheFields count="11">
    <cacheField name="Vendor" numFmtId="0">
      <sharedItems count="256">
        <s v="C2001-149"/>
        <s v="C2001-151"/>
        <s v="C2001-152"/>
        <s v="C2001-1569"/>
        <s v="C2001-165"/>
        <s v="C2001-168"/>
        <s v="C2001-175"/>
        <s v="C2001-179"/>
        <s v="C2001-183"/>
        <s v="C2001-186"/>
        <s v="C2001-317"/>
        <s v="C2001-579"/>
        <s v="C2001-598"/>
        <s v="C2001-818"/>
        <s v="C2001-90"/>
        <s v="C2001-957"/>
        <s v="C2014-245"/>
        <s v="C2015-681"/>
        <s v="C2015-741"/>
        <s v="C2016-242"/>
        <s v="C2016-320"/>
        <s v="C2016-507"/>
        <s v="C2016-579"/>
        <s v="C2016-78"/>
        <s v="C2017-306"/>
        <s v="C2017-423"/>
        <s v="C2017-622"/>
        <s v="C2017-8"/>
        <s v="C2017-88"/>
        <s v="C2018-123"/>
        <s v="C2018-549"/>
        <s v="C2019-344"/>
        <s v="C2019-460"/>
        <s v="C2019-529"/>
        <s v="C2019-572"/>
        <s v="C2020-26"/>
        <s v="C2001-1143"/>
        <s v="C2001-1188"/>
        <s v="C2001-1258"/>
        <s v="C2001-1522"/>
        <s v="C2001-1574"/>
        <s v="C2001-235"/>
        <s v="C2001-264"/>
        <s v="C2001-278"/>
        <s v="C2001-293"/>
        <s v="C2001-433"/>
        <s v="C2001-482"/>
        <s v="C2001-531"/>
        <s v="C2001-6"/>
        <s v="C2001-685"/>
        <s v="C2001-688"/>
        <s v="C2001-74"/>
        <s v="C2001-956"/>
        <s v="C2014-302"/>
        <s v="C2015-543"/>
        <s v="C2015-689"/>
        <s v="C2015-963"/>
        <s v="C2016-211"/>
        <s v="C2016-326"/>
        <s v="C2016-34"/>
        <s v="C2016-559"/>
        <s v="C2016-571"/>
        <s v="C2017-73"/>
        <s v="C2017-742"/>
        <s v="C2017-802"/>
        <s v="C2018-236"/>
        <s v="C2018-601"/>
        <s v="C2019-522"/>
        <s v="C2019-543"/>
        <s v="C2019-74"/>
        <s v="C2020-10"/>
        <s v="C2020-19"/>
        <s v="C2020-33"/>
        <s v="C2001-1005"/>
        <s v="C2001-1032"/>
        <s v="C2001-1037"/>
        <s v="C2001-1041"/>
        <s v="C2001-1062"/>
        <s v="C2001-1078"/>
        <s v="C2001-1097"/>
        <s v="C2001-1101"/>
        <s v="C2001-1103"/>
        <s v="C2001-1119"/>
        <s v="C2001-1125"/>
        <s v="C2001-1174"/>
        <s v="C2001-1177"/>
        <s v="C2001-1206"/>
        <s v="C2001-1220"/>
        <s v="C2001-1233"/>
        <s v="C2001-1259"/>
        <s v="C2001-1280"/>
        <s v="C2001-1330"/>
        <s v="C2001-1354"/>
        <s v="C2001-1356"/>
        <s v="C2001-1434"/>
        <s v="C2001-1436"/>
        <s v="C2001-1458"/>
        <s v="C2001-1534"/>
        <s v="C2001-1539"/>
        <s v="C2001-1570"/>
        <s v="C2001-1603"/>
        <s v="C2001-1620"/>
        <s v="C2001-1643"/>
        <s v="C2001-1645"/>
        <s v="C2001-1660"/>
        <s v="C2001-297"/>
        <s v="C2001-310"/>
        <s v="C2001-712"/>
        <s v="C2001-738"/>
        <s v="C2001-762"/>
        <s v="C2001-772"/>
        <s v="C2001-782"/>
        <s v="C2001-803"/>
        <s v="C2001-807"/>
        <s v="C2001-819"/>
        <s v="C2001-820"/>
        <s v="C2001-847"/>
        <s v="C2001-852"/>
        <s v="C2001-867"/>
        <s v="C2001-884"/>
        <s v="C2001-898"/>
        <s v="C2001-907"/>
        <s v="C2001-914"/>
        <s v="C2001-929"/>
        <s v="C2001-937"/>
        <s v="C2001-965"/>
        <s v="C2001-968"/>
        <s v="C2014-183"/>
        <s v="C2014-268"/>
        <s v="C2014-286"/>
        <s v="C2014-290"/>
        <s v="C2014-306"/>
        <s v="C2014-312"/>
        <s v="C2014-340"/>
        <s v="C2014-360"/>
        <s v="C2015-1011"/>
        <s v="C2015-1013"/>
        <s v="C2015-1021"/>
        <s v="C2015-121"/>
        <s v="C2015-124"/>
        <s v="C2015-126"/>
        <s v="C2015-162"/>
        <s v="C2015-165"/>
        <s v="C2015-170"/>
        <s v="C2015-219"/>
        <s v="C2015-233"/>
        <s v="C2015-316"/>
        <s v="C2015-576"/>
        <s v="C2015-577"/>
        <s v="C2015-727"/>
        <s v="C2015-747"/>
        <s v="C2015-751"/>
        <s v="C2015-825"/>
        <s v="C2015-845"/>
        <s v="C2015-858"/>
        <s v="C2015-905"/>
        <s v="C2016-136"/>
        <s v="C2016-152"/>
        <s v="C2016-167"/>
        <s v="C2016-207"/>
        <s v="C2016-261"/>
        <s v="C2016-274"/>
        <s v="C2016-529"/>
        <s v="C2016-530"/>
        <s v="C2016-73"/>
        <s v="C2017-126"/>
        <s v="C2017-14"/>
        <s v="C2017-165"/>
        <s v="C2017-189"/>
        <s v="C2017-30"/>
        <s v="C2017-341"/>
        <s v="C2017-380"/>
        <s v="C2017-4"/>
        <s v="C2017-454"/>
        <s v="C2017-571"/>
        <s v="C2017-698"/>
        <s v="C2017-815"/>
        <s v="C2018-139"/>
        <s v="C2018-16"/>
        <s v="C2018-171"/>
        <s v="C2018-208"/>
        <s v="C2018-244"/>
        <s v="C2018-282"/>
        <s v="C2018-348"/>
        <s v="C2018-356"/>
        <s v="C2018-372"/>
        <s v="C2018-382"/>
        <s v="C2018-419"/>
        <s v="C2018-435"/>
        <s v="C2018-436"/>
        <s v="C2018-438"/>
        <s v="C2018-442"/>
        <s v="C2018-509"/>
        <s v="C2018-516"/>
        <s v="C2018-519"/>
        <s v="C2018-548"/>
        <s v="C2018-560"/>
        <s v="C2018-586"/>
        <s v="C2018-630"/>
        <s v="C2018-73"/>
        <s v="C2019-115"/>
        <s v="C2019-184"/>
        <s v="C2019-206"/>
        <s v="C2019-228"/>
        <s v="C2019-235"/>
        <s v="C2019-260"/>
        <s v="C2019-278"/>
        <s v="C2019-318"/>
        <s v="C2019-55"/>
        <s v="C2019-86"/>
        <s v="C2020-3"/>
        <s v="C2020-4"/>
        <s v="C2020-42"/>
        <s v="C2020-44"/>
        <s v="C2020-67"/>
        <s v="C9999"/>
        <s v="EMP_2020"/>
        <s v="C2001-526"/>
        <s v="C2016-550"/>
        <s v="C2020-2"/>
        <s v="C2001-1386"/>
        <s v="C2001-1178"/>
        <s v="C2001-229"/>
        <s v="C2001-422"/>
        <s v="C2001-511"/>
        <s v="C2014-328"/>
        <s v="C2016-373"/>
        <s v="C2016-578"/>
        <s v="C2017-365"/>
        <s v="C2001-1557"/>
        <s v="C2001-650"/>
        <s v="C2015-1064"/>
        <s v="C2015-692"/>
        <s v="C2017-16"/>
        <s v="C2017-435"/>
        <s v="C2018-110"/>
        <s v="C2018-119"/>
        <s v="C2018-209"/>
        <s v="C2018-253"/>
        <s v="C2018-492"/>
        <s v="C2019-575"/>
        <s v="C2019-578"/>
        <s v="C2020-43"/>
        <s v="C2001-1212"/>
        <s v="C2001-1303"/>
        <s v="C2001-1555"/>
        <s v="C2001-1634"/>
        <s v="C2001-950"/>
        <s v="C2014-283"/>
        <s v="C2015-146"/>
        <s v="C2018-100"/>
        <s v="C2018-500"/>
        <s v="C2019-40"/>
        <s v="C2019-480"/>
        <s v="C2001-343"/>
        <s v="C2018-163"/>
      </sharedItems>
    </cacheField>
    <cacheField name="Vendor Name" numFmtId="0">
      <sharedItems count="255">
        <s v="AK Textiles Co Limited"/>
        <s v="Arvind Limited"/>
        <s v="Beijing Kailong Yisheng Textil"/>
        <s v="SIM FABRICS LTD."/>
        <s v="Huafang Company Limited"/>
        <s v="Jiangsu H.F. Textiles. Co. Ltd"/>
        <s v="Tak Sang (Sze s) Company Limit"/>
        <s v="Union Textile Co Limited"/>
        <s v="Winnitex Limited"/>
        <s v="Yixing Lucky G&amp;L Dyeing and"/>
        <s v="Envoy Textiles Limited"/>
        <s v="SHANGHAI TEXTILES DECORATION C"/>
        <s v="South China B &amp; D Fty Ltd"/>
        <s v="Bengal Windsor Thermoplastics"/>
        <s v="Paxar Bangladesh Ltd."/>
        <s v="ESA APPARELS"/>
        <s v="TRS Accessories International"/>
        <s v="XIAMEN KUNTEX IMPORT &amp; EXPORT"/>
        <s v="Jiangsu H.F. Textiles Co. Ltd"/>
        <s v="18 International Limited (242)"/>
        <s v="Britannia Label BD Ltd"/>
        <s v="CONCEPT WEAVERS PVT LTD"/>
        <s v="Artistic Fabric &amp; Garment"/>
        <s v="HA-MEEM DENIM LTD"/>
        <s v="Taiwan Bangla Specialized Text"/>
        <s v="Bhaskar Industries (P) Ltd"/>
        <s v="Nice Creation Textile Limited"/>
        <s v="TIC RA NEW CO PTY LTD"/>
        <s v="Changzhou Wujin Chengnan Texti"/>
        <s v="Hangzhou Jimay Printing &amp; Dyei"/>
        <s v="SONALI FABRICS &amp; TEXTILE MILLS"/>
        <s v="MITHELA TEXTILE INDUSTRIES LTD"/>
        <s v="GRACE WEARS LIMITED"/>
        <s v="Newelltek Limited"/>
        <s v="CHANGZHOU TEHOME TEXTILE CO.,L"/>
        <s v="Diamond Fabrics Limited"/>
        <s v="KDS Poly Industries Ltd."/>
        <s v="M.M.Associates"/>
        <s v="Mainetti (Bangladesh) Pvt Ltd."/>
        <s v="SB Enterprise"/>
        <s v="SML Packaging Solutions Bangla"/>
        <s v="Bengal Plastic Industries Ltd."/>
        <s v="Checkpoint Systems Bangladesh"/>
        <s v="Coats Bangladesh Ltd."/>
        <s v="Dekko Accessories Limited"/>
        <s v="KP ACCESSORIES"/>
        <s v="NATURUB ACCESSORIES BANGLADESH"/>
        <s v="R-PAC (BANGLADESH) LTD."/>
        <s v="American &amp; Efird (Bangladesh)"/>
        <s v="YKK BANGLADESH PTE LTD."/>
        <s v="YOUNG LABELS LTD."/>
        <s v="Montrims Limited"/>
        <s v="EPYLLION LIMITED"/>
        <s v="R-Pac Bangladesh Packaging Co."/>
        <s v="Bengal Plastics Ltd. Unit-3"/>
        <s v="Experience Accessories Co. Lim"/>
        <s v="Sawam Limited"/>
        <s v="MULTIPLAST ACCESSORIES LTD"/>
        <s v="Bellwoven Bengal Limited"/>
        <s v="MAHEEN DIZAYN ETIKET (BD) LTD"/>
        <s v="SHINEST BUTTON"/>
        <s v="HANG SORT FZE"/>
        <s v="RJ  Corporation"/>
        <s v="International Trimmings &amp; Labe"/>
        <s v="IMPROVE ACCESSORIES LIMITED"/>
        <s v="Index accessories limited"/>
        <s v="TAIBA ACCESSORIES"/>
        <s v="Manohar Filaments (BD) Ltd."/>
        <s v="Agami Accessories Ltd."/>
        <s v="TIC MANUFACTURING(Bangladesh)"/>
        <s v="ALS-Checkpoint Bangladesh Limi"/>
        <s v="RSM LEATHER GOODS LTD."/>
        <s v="WEIXING INDUSTRIAL(BANGLADESH)"/>
        <s v="G.S Chemical Suppliers"/>
        <s v="Green Delta Insurance Co. Ltd."/>
        <s v="H.R. FIRE FIGHTING"/>
        <s v="Habib CNG Filling Station"/>
        <s v="HODA VASI CHOWDHURY &amp; CO."/>
        <s v="Ikra Trading"/>
        <s v="ISLAM THAI ALUMINIUM &amp; GLASS H"/>
        <s v="ITS Labtest Bangladesh Ltd."/>
        <s v="J &amp; J ASSOCIATES"/>
        <s v="JF( Bangladesh) Limited"/>
        <s v="Joynal &amp; Sons"/>
        <s v="LUCKY ENTERPRISE"/>
        <s v="LUTFOR ELECTRIC &amp; REFREEGERATI"/>
        <s v="M/S SADIA ENTERPRISE"/>
        <s v="M/S. J.N. Enterprise"/>
        <s v="M/S. OSMAN BUILDERS"/>
        <s v="Maliha CNG Filling Station"/>
        <s v="MERINO TRADE"/>
        <s v="N. Haider &amp; Co. (PVT) Limited"/>
        <s v="New Bhai Bhai Sewing Machine W"/>
        <s v="New Firetech"/>
        <s v="R.K.K. Vehicle Rent"/>
        <s v="RADIANT"/>
        <s v="RAYAN CNG  STATION  LTD."/>
        <s v="Semco Chemical Products"/>
        <s v="SGS Bangladesh Limited"/>
        <s v="Sion Art Publicity"/>
        <s v="SYNERGY COMMUNICATION"/>
        <s v="TELEWAVE"/>
        <s v="TRANSCOM DISTRIBUTION  CO  LTD"/>
        <s v="Transmarine Logistics Ltd."/>
        <s v="Unique Sound Systems"/>
        <s v="Duerkopp Adler AG"/>
        <s v="Electromech Engineering"/>
        <s v="A.K.Trading"/>
        <s v="Air Trip International Ltd."/>
        <s v="AL-MODINA FOLDER HOUSE &amp;"/>
        <s v="Anowar Refrigeration &amp; Enginee"/>
        <s v="Arna Trade International"/>
        <s v="BANGLADESH EXPRESS COMPANY LTD"/>
        <s v="Bangladesh Telecommunication"/>
        <s v="Bepza"/>
        <s v="Best Tex International"/>
        <s v="Brothers International"/>
        <s v="Bureau Veritas Consumer Produc"/>
        <s v="Challenger Sewing Centre"/>
        <s v="Consumer Testing Laboratories"/>
        <s v="Denim Solutions Ltd."/>
        <s v="DHAKA PROPERTY SERVICES LTD."/>
        <s v="DHL Worldwide Express (BD) Lim"/>
        <s v="M/S DREAMCO EXPRESS"/>
        <s v="Ecochem Bangladesh (PVT) Limit"/>
        <s v="Evove Enterprise"/>
        <s v="EXIM CORPORATION"/>
        <s v="Underwriters Laboratories of"/>
        <s v="Aziz filling Station"/>
        <s v="PACIFIC ASSOCIATES LTD."/>
        <s v="Uni Asia Associates Ltd."/>
        <s v="M. ANOWAR HOSSAIN"/>
        <s v="MRS. NURJAHAN AHAMED"/>
        <s v="Fahim Enterprise"/>
        <s v="TRI-ZONE FPS(BD) LTD"/>
        <s v="BASIR ENGINEERING SERVICING CE"/>
        <s v="NOVA POWERTRONICS LIMITED"/>
        <s v="Rupsha Surveyors"/>
        <s v="Smart Printing Solutions Ltd."/>
        <s v="TANIA ELECTRIC AND WORKS"/>
        <s v="Maa Sewing Center"/>
        <s v="Jonony Enterprise"/>
        <s v="M/S RAKIB ENTERPRISE"/>
        <s v="ARIFA SEWING CENTER"/>
        <s v="MAA FOLDER HOUSE"/>
        <s v="EXECUTIVE TECHNOLOGY SOLUTION"/>
        <s v="Rafi Art"/>
        <s v="Shohag Enterprise"/>
        <s v="Western paper industries (BD)"/>
        <s v="TRIMATRIC ARCHITECTS &amp; ENGINEE"/>
        <s v="H.A.CR KUMARA"/>
        <s v="Amber IT Limited"/>
        <s v="CSF ENTERPRISE"/>
        <s v="Toptech Enterprise"/>
        <s v="Abdur Rahman Trading"/>
        <s v="Gulshan Clean and Care"/>
        <s v="MTU ASIA  PTE LTD"/>
        <s v="Pacific Quality Control Centre"/>
        <s v="Alam Trading"/>
        <s v="SADIA ENTERPRISE"/>
        <s v="EVER SEWING TECHNOLOGY"/>
        <s v="AB Securitas Bangladesh Ltd"/>
        <s v="Unic Creations Global Limited"/>
        <s v="TUKATECH,INC"/>
        <s v="Eastern IT"/>
        <s v="Eastern Tools and Machineries"/>
        <s v="ASONS BANGLADESH (PVT) LIMITED"/>
        <s v="Asif International"/>
        <s v="YESMIN ALLIANCE APARTMENT OWNE"/>
        <s v="Orient Computers"/>
        <s v="Dyeingsol"/>
        <s v="STEEL TASK LIMITED"/>
        <s v="TUV Rheinland Bangladesh Pvt."/>
        <s v="M. R. L International"/>
        <s v="UNITY ENGINEERING &amp; LOGISTICS"/>
        <s v="UL VS BANGLADESH LTD."/>
        <s v="M/S Ahona Trading &amp; Accessorie"/>
        <s v="RAK PAINTS LIMITED"/>
        <s v="OFFICINA BD"/>
        <s v="HE TECHNOLOGY"/>
        <s v="M/s. Ayesha Green Signal"/>
        <s v="Pakiza Technovation Limited"/>
        <s v="Confidence Accessories (PVT) L"/>
        <s v="RED BULL TRADERS."/>
        <s v="NUHA RENT-A-CAR"/>
        <s v="LANKA-BANGLA RENT-A-CAR"/>
        <s v="UL Verification Services Inc"/>
        <s v="FARHANA ELECTRIC &amp; SERVICE CEN"/>
        <s v="G-MAC Corporation"/>
        <s v="MAX CLEANING AND SERVICES"/>
        <s v="A.P.K Enterprise"/>
        <s v="Boishakhi Traders"/>
        <s v="Brand Zone"/>
        <s v="Rose Heaven Enterprise"/>
        <s v="ACS Logistics Ltd."/>
        <s v="Excel Intelligent Solutions Li"/>
        <s v="JAMAN MARKER PAPER CONVERTING"/>
        <s v="MEGNA PULP AND PAPER MILLS LTD"/>
        <s v="Yusen Logistics (Bangladesh) L"/>
        <s v="Pearson Travels &amp; Tours"/>
        <s v="Reliance Trade International"/>
        <s v="Scientex Marketing Corporation"/>
        <s v="NS CORPORATION BD"/>
        <s v="Fire Service and Civil Defence"/>
        <s v="HAFIZA ELECTRICS AND SERVICENI"/>
        <s v="EASTMAN BANGLADESH"/>
        <s v="LIKHON IT SOLUTION"/>
        <s v="SAMIN TRADING CORPORATION"/>
        <s v="M/S ZANNAT TRADERS"/>
        <s v="AIR TECH COMPRESSOR"/>
        <s v="CLOUDWELL LIMITED"/>
        <s v="Pure Chemicals"/>
        <s v="UTTARA MODERN PHARMACY"/>
        <s v="VEHICLES DOCTOR CAR WORKSHOP"/>
        <s v="ONE TIME VENDOR"/>
        <s v="EGMCL Group Employee Vendor"/>
        <s v="PULCRA CHEMICALS"/>
        <s v="ROYAL CHEMICALS"/>
        <s v="MURALI EXPORT HOUSE"/>
        <s v="Octopass Scientific Co."/>
        <s v="M &amp; U Packaging Ltd."/>
        <s v="Babylon Trims Limited"/>
        <s v="KDS ACCESSORIES LTD."/>
        <s v="PACK CONCERN LTD."/>
        <s v="Uniglory Paper &amp; Packaging Lim"/>
        <s v="Experience Accessories Co.Ltd"/>
        <s v="Uniglory Packaging Industries"/>
        <s v="M/S. INTERLABELS ROBUST BANGLA"/>
        <s v="SHITOL ENGINEERING WORKS"/>
        <s v="UNI-ASIA ASSOCIATES LTD."/>
        <s v="Partex Furniture Industries Li"/>
        <s v="Rahimafrooz Energy Services Li"/>
        <s v="Wastechem Engineering &amp; Techno"/>
        <s v="JACK SEWING MACHINE CO.LTD"/>
        <s v="Jeanologia S.L."/>
        <s v="Brother Machinary (Asia) Limit"/>
        <s v="SUNRISE ENGINEERING &amp; STEEL"/>
        <s v="VAV TECHNOLOGY"/>
        <s v="GREENLAND TECHNOLOGIES LIMITED"/>
        <s v="Mactec srl"/>
        <s v="BSEP GLOBAL INDUSTRIES SDN BHD"/>
        <s v="Excel Telecom Pvt. Ltd."/>
        <s v="M/S. Amin Engineering Workshop"/>
        <s v="Modern Testing Services ("/>
        <s v="Shinepukur Engineering Works"/>
        <s v="Titas Gas Transmission &amp;"/>
        <s v="Emran Enterprise"/>
        <s v="JHANKER ENTERPRISE"/>
        <s v="New Imam Engineering Works"/>
        <s v="METRONET BANGLADESH LTD."/>
        <s v="HA-MEEM ENTERPRISE"/>
        <s v="B2C Services Ltd."/>
        <s v="BRAC"/>
        <s v="General Overseas Co."/>
        <s v="SQ WIRE &amp; CABLE CO. LTD."/>
      </sharedItems>
    </cacheField>
    <cacheField name="No Due Amount" numFmtId="0">
      <sharedItems containsString="0" containsBlank="1" containsNumber="1" minValue="-293548.08" maxValue="0"/>
    </cacheField>
    <cacheField name="000 - 030 Days" numFmtId="43">
      <sharedItems containsSemiMixedTypes="0" containsString="0" containsNumber="1" minValue="-87406.31" maxValue="174694"/>
    </cacheField>
    <cacheField name="031 - 060 Days" numFmtId="43">
      <sharedItems containsSemiMixedTypes="0" containsString="0" containsNumber="1" minValue="-62134.17" maxValue="0"/>
    </cacheField>
    <cacheField name="061 - 090 Days" numFmtId="43">
      <sharedItems containsSemiMixedTypes="0" containsString="0" containsNumber="1" minValue="-120810.57" maxValue="0"/>
    </cacheField>
    <cacheField name="091 - 120 Days" numFmtId="43">
      <sharedItems containsSemiMixedTypes="0" containsString="0" containsNumber="1" minValue="-230737.65" maxValue="0"/>
    </cacheField>
    <cacheField name="121 - 150 Days" numFmtId="43">
      <sharedItems containsSemiMixedTypes="0" containsString="0" containsNumber="1" minValue="-142278.22" maxValue="2.02"/>
    </cacheField>
    <cacheField name="151 - 180 Days" numFmtId="43">
      <sharedItems containsSemiMixedTypes="0" containsString="0" containsNumber="1" minValue="-60805.66" maxValue="0.71"/>
    </cacheField>
    <cacheField name="ABOVE 181 Days" numFmtId="43">
      <sharedItems containsSemiMixedTypes="0" containsString="0" containsNumber="1" minValue="-283296" maxValue="2222.5500000000002"/>
    </cacheField>
    <cacheField name="Net Outstanding" numFmtId="0">
      <sharedItems containsSemiMixedTypes="0" containsString="0" containsNumber="1" minValue="-434444.23" maxValue="1746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dit" refreshedDate="44439.615674768516" createdVersion="4" refreshedVersion="4" minRefreshableVersion="3" recordCount="238">
  <cacheSource type="worksheet">
    <worksheetSource ref="A12:K250" sheet="AP-120 Aging"/>
  </cacheSource>
  <cacheFields count="11">
    <cacheField name="Vendor" numFmtId="43">
      <sharedItems count="186">
        <s v="C2001-558"/>
        <s v="C2001-658"/>
        <s v="C2014-231"/>
        <s v="C2017-122"/>
        <s v="C2017-73"/>
        <s v="C2018-129"/>
        <s v="C2019-226"/>
        <s v="C2019-481"/>
        <s v="C2020-113"/>
        <s v="C2001-1522"/>
        <s v="C2001-433"/>
        <s v="C2001-6"/>
        <s v="C2001-685"/>
        <s v="C2001-782"/>
        <s v="C2001-956"/>
        <s v="C2018-139"/>
        <s v="C2001-1574"/>
        <s v="C2001-278"/>
        <s v="C2001-293"/>
        <s v="C2001-482"/>
        <s v="C2001-7"/>
        <s v="C2001-74"/>
        <s v="C2001-89"/>
        <s v="C2001-90"/>
        <s v="C2014-245"/>
        <s v="C2014-328"/>
        <s v="C2014-4"/>
        <s v="C2015-230"/>
        <s v="C2015-512"/>
        <s v="C2015-543"/>
        <s v="C2016-292"/>
        <s v="C2016-320"/>
        <s v="C2016-34"/>
        <s v="C2016-77"/>
        <s v="C2017-306"/>
        <s v="C2017-32"/>
        <s v="C2017-777"/>
        <s v="C2018-68"/>
        <s v="C2019-271"/>
        <s v="C2019-485"/>
        <s v="C2019-588"/>
        <s v="C2019-74"/>
        <s v="C2020-125"/>
        <s v="C2020-126"/>
        <s v="C2020-189"/>
        <s v="C2021-3"/>
        <s v="C2001-1005"/>
        <s v="C2001-1400"/>
        <s v="C2001-1667"/>
        <s v="C2001-898"/>
        <s v="C2001-901"/>
        <s v="C2001-959"/>
        <s v="C2001-971"/>
        <s v="C2016-207"/>
        <s v="C2017-165"/>
        <s v="C2019-166"/>
        <s v="C2021-138"/>
        <s v="C2001-1178"/>
        <s v="C2001-229"/>
        <s v="C2016-578"/>
        <s v="C2018-307"/>
        <s v="C2021-71"/>
        <s v="C2001-1353"/>
        <s v="C2001-1389"/>
        <s v="C2001-1555"/>
        <s v="C2001-1620"/>
        <s v="C2001-1645"/>
        <s v="C2001-277"/>
        <s v="C2001-792"/>
        <s v="C2001-809"/>
        <s v="C2001-836"/>
        <s v="C2014-298"/>
        <s v="C2015-165"/>
        <s v="C2015-228"/>
        <s v="C2015-617"/>
        <s v="C2015-672"/>
        <s v="C2015-849"/>
        <s v="C2015-906"/>
        <s v="C2016-135"/>
        <s v="C2016-441"/>
        <s v="C2017-14"/>
        <s v="C2017-339"/>
        <s v="C2017-359"/>
        <s v="C2017-727"/>
        <s v="C2018-163"/>
        <s v="C2018-305"/>
        <s v="C2018-493"/>
        <s v="C2018-560"/>
        <s v="C2019-206"/>
        <s v="C2019-318"/>
        <s v="C2020-201"/>
        <s v="C2021-148"/>
        <s v="C2021-72"/>
        <s v="C2016-73"/>
        <s v="C2001-1075"/>
        <s v="C2001-1101"/>
        <s v="C2001-1103"/>
        <s v="C2001-1113"/>
        <s v="C2001-1205"/>
        <s v="C2001-1233"/>
        <s v="C2001-1539"/>
        <s v="C2001-1579"/>
        <s v="C2001-1580"/>
        <s v="C2001-310"/>
        <s v="C2001-723"/>
        <s v="C2001-737"/>
        <s v="C2001-738"/>
        <s v="C2001-757"/>
        <s v="C2001-803"/>
        <s v="C2001-822"/>
        <s v="C2001-852"/>
        <s v="C2001-929"/>
        <s v="C2001-965"/>
        <s v="C2014-283"/>
        <s v="C2014-307"/>
        <s v="C2015-121"/>
        <s v="C2015-124"/>
        <s v="C2015-162"/>
        <s v="C2015-576"/>
        <s v="C2015-586"/>
        <s v="C2015-724"/>
        <s v="C2015-825"/>
        <s v="C2015-875"/>
        <s v="C2016-101"/>
        <s v="C2016-164"/>
        <s v="C2016-167"/>
        <s v="C2016-261"/>
        <s v="C2016-529"/>
        <s v="C2016-530"/>
        <s v="C2018-100"/>
        <s v="C2018-375"/>
        <s v="C2018-382"/>
        <s v="C2018-561"/>
        <s v="C2018-623"/>
        <s v="C2018-87"/>
        <s v="C2018-9"/>
        <s v="C2019-392"/>
        <s v="C2020-114"/>
        <s v="C2020-99"/>
        <s v="C2021-15"/>
        <s v="C2021-20"/>
        <s v="C2021-86"/>
        <s v="C2021-95"/>
        <s v="C2016-322"/>
        <s v="C2016-355"/>
        <s v="C2019-48"/>
        <s v="C2001-1021"/>
        <s v="C2001-1037"/>
        <s v="C2001-1077"/>
        <s v="C2001-1100"/>
        <s v="C2001-1136"/>
        <s v="C2001-1270"/>
        <s v="C2001-1354"/>
        <s v="C2001-1396"/>
        <s v="C2001-1468"/>
        <s v="C2001-1536"/>
        <s v="C2001-1562"/>
        <s v="C2001-1576"/>
        <s v="C2001-820"/>
        <s v="C2001-847"/>
        <s v="C2001-867"/>
        <s v="C2001-979"/>
        <s v="C2014-290"/>
        <s v="C2015-168"/>
        <s v="C2015-671"/>
        <s v="C2015-764"/>
        <s v="C2016-268"/>
        <s v="C2016-274"/>
        <s v="C2016-295"/>
        <s v="C2016-30"/>
        <s v="C2017-381"/>
        <s v="C2017-87"/>
        <s v="C2018-16"/>
        <s v="C2018-356"/>
        <s v="C2018-436"/>
        <s v="C2018-442"/>
        <s v="C2018-519"/>
        <s v="C2018-586"/>
        <s v="C2018-630"/>
        <s v="C2019-176"/>
        <s v="C2019-409"/>
        <s v="C2019-55"/>
        <s v="C2021-100"/>
        <s v="C2021-119"/>
        <s v="C2021-120"/>
        <s v="EMP_2010"/>
      </sharedItems>
    </cacheField>
    <cacheField name="Vendor Code" numFmtId="43">
      <sharedItems count="7">
        <s v="0020100003"/>
        <s v="0020100004"/>
        <s v="0020100005"/>
        <s v="0020100007"/>
        <s v="0020100008"/>
        <s v="0020100009"/>
        <s v="0020100013"/>
      </sharedItems>
    </cacheField>
    <cacheField name="Vendor Name" numFmtId="43">
      <sharedItems count="186">
        <s v="Sapphire Finishing Mills Ltd."/>
        <s v="VARDHMAN TEXTILES LIMITED"/>
        <s v="Talent Textiles Company Limite"/>
        <s v="Thermax Yarn Dyed Fabrics"/>
        <s v="RJ  Corporation"/>
        <s v="PARAMOUNT TEXTILE LTD."/>
        <s v="Sinha Industries Limited"/>
        <s v="HOORAIN HTF LIMITED"/>
        <s v="TEXHONG KNITTING LIMITED"/>
        <s v="SB Enterprise"/>
        <s v="KP ACCESSORIES"/>
        <s v="American &amp; Efird (Bangladesh)"/>
        <s v="YKK BANGLADESH PTE LTD."/>
        <s v="Arna Trade International"/>
        <s v="EPYLLION LIMITED"/>
        <s v="M/S Ahona Trading &amp; Accessorie"/>
        <s v="SML Packaging Solutions Bangla"/>
        <s v="Coats Bangladesh Ltd."/>
        <s v="Dekko Accessories Limited"/>
        <s v="NATURUB ACCESSORIES BANGLADESH"/>
        <s v="Avery Dennison Hong Kong B.V."/>
        <s v="Montrims Limited"/>
        <s v="Paxar (China) Ltd."/>
        <s v="Paxar Bangladesh Ltd."/>
        <s v="TRS Accessories International"/>
        <s v="UNIGLORY PAPER &amp; PACKAGING LTD"/>
        <s v="OSMAN INTERLININGS LTD."/>
        <s v="GUNZE UNITED LIMITED"/>
        <s v="TECHSTAR PACKAGING (BD) LTD"/>
        <s v="Bengal Plastics Ltd. Unit-3"/>
        <s v="Apparels Accessories"/>
        <s v="Britannia Label BD Ltd"/>
        <s v="MAHEEN DIZAYN ETIKET (BD) LTD"/>
        <s v="Etacol Bangladesh Ltd (Chargeu"/>
        <s v="Taiwan Bangla Specialized Text"/>
        <s v="Uniglory Accessories Ltd"/>
        <s v="Etafil Accessories Limited"/>
        <s v="KDS Accessories Ltd. (Unit 2)"/>
        <s v="3RD Bell International"/>
        <s v="SUNSHINE ACCESSORIES BD. LTD."/>
        <s v="Trims Bangladesh Ltd."/>
        <s v="TIC MANUFACTURING(Bangladesh)"/>
        <s v="BANGLADESH IRIS COMPANY LTD."/>
        <s v="ORIGIN TRIMS &amp; ACCESSORIES"/>
        <s v="R-PAC (BANGLADESH) LIMITED"/>
        <s v="Mainetti Packaging Bangladesh"/>
        <s v="G.S Chemical Suppliers"/>
        <s v="PACIFIC CHEMITRADE CO."/>
        <s v="Usha Enterprise"/>
        <s v="Denim Solutions Ltd."/>
        <s v="DEXTEROUS ENGINEERING"/>
        <s v="ESSEX ENTERPRISE"/>
        <s v="Express Corporation"/>
        <s v="Alam Trading"/>
        <s v="ASONS BANGLADESH (PVT) LIMITED"/>
        <s v="Color Domain"/>
        <s v="ZARRAR ENTERPRISE"/>
        <s v="M &amp; U Packaging Ltd."/>
        <s v="Babylon Trims Limited"/>
        <s v="Uniglory Packaging Industries"/>
        <s v="Union Label &amp; Accessories Ltd"/>
        <s v="SANS PACKAGING AND ACCESSORIES"/>
        <s v="NETWORK TECHNOLOGY"/>
        <s v="Omi International"/>
        <s v="Shine Pukur Engineering Works"/>
        <s v="TELEWAVE"/>
        <s v="TRANSMARINE LOGISTICS LTD."/>
        <s v="CLASSIC"/>
        <s v="Automation Engineering &amp; Contr"/>
        <s v="BBS Cables Limited"/>
        <s v="BISMILLHA GLASS HOUSE &amp; J.A. T"/>
        <s v="Micro Electronics Ltd."/>
        <s v="Jonony Enterprise"/>
        <s v="Development Design &amp; Managemen"/>
        <s v="Smart Tech Pvt. Ltd."/>
        <s v="Euro Express International"/>
        <s v="TRI-ZONE"/>
        <s v="SHAMIM ELECTRIC CO"/>
        <s v="M/S Rahiman Enterprise"/>
        <s v="E&amp;G Tech Limited"/>
        <s v="Eastern Tools and Machineries"/>
        <s v="M/S.C.S INTERNATIONAL"/>
        <s v="RFL Electronics Ltd"/>
        <s v="M/S.A.B. ENTERPRISE"/>
        <s v="SQ WIRE &amp; CABLE CO. LTD."/>
        <s v="Advanced Chemical Industries"/>
        <s v="BROTHER ENGINEERING WORKS &amp;"/>
        <s v="EXCEL INTELLIGENT SOLUTIONS LT"/>
        <s v="Scientex Marketing Corporation"/>
        <s v="LIKHON IT SOLUTION"/>
        <s v="DIGITAL EQUIPMENT LTD."/>
        <s v="P.K. ENTERPRISE"/>
        <s v="SMART SOLUTION"/>
        <s v="TUKATECH,INC"/>
        <s v="Idris Engineering Works"/>
        <s v="ITS Labtest Bangladesh Ltd."/>
        <s v="J &amp; J ASSOCIATES"/>
        <s v="M/S JAHANGIR TRADERS"/>
        <s v="Rubel Enterprise"/>
        <s v="M/S. OSMAN BUILDERS"/>
        <s v="SGS BANGLADESH LIMITED"/>
        <s v="SPARES SOURCING HUB"/>
        <s v="Sparrow Pest Control"/>
        <s v="ELECTROMECH ENGINEERING"/>
        <s v="Aamra Resources Ltd."/>
        <s v="Air Alliance Ltd."/>
        <s v="Air Trip International Ltd."/>
        <s v="ALIMA ENGINEERING WORKS"/>
        <s v="BANGLADESH EXPRESS COMPANY LTD"/>
        <s v="BGMEA"/>
        <s v="Bureau Veritas Consumer Produc"/>
        <s v="M/S DREAMCO EXPRESS"/>
        <s v="Evove Enterprise"/>
        <s v="JHANKER ENTERPRISE"/>
        <s v="MASUD HOSSAIN"/>
        <s v="Rupsha Surveyors"/>
        <s v="Smart Printing Solutions Ltd."/>
        <s v="Maa Sewing Center"/>
        <s v="Rafi Art"/>
        <s v="Bureau Veritas (Bangladesh) Pv"/>
        <s v="UL VS Hong Kong Limited"/>
        <s v="Amber IT Limited"/>
        <s v="Sheltech Holdings Limited"/>
        <s v="AK TECHNOLOGY"/>
        <s v="Wattson Engineering &amp; Consulta"/>
        <s v="PACIFIC QUALITY CONTROL CENTRE"/>
        <s v="SADIA ENTERPRISE"/>
        <s v="AB SECURITAS BANGLADESH LTD"/>
        <s v="Unic Creations Global Limited"/>
        <s v="METRONET BANGLADESH LTD."/>
        <s v="EASTERN TRADING COMPANY"/>
        <s v="Lanka Bangla Rent A Car"/>
        <s v="GREENBUD"/>
        <s v="ASHULIA CNG AND FILLING STATIO"/>
        <s v="NIPPON EXPRESS BANGLADESH LTD."/>
        <s v="BANGLA TRIDENT FORWARDING AGEN"/>
        <s v="Tech One Global (Pvt.) Ltd"/>
        <s v="EASTERN SEEKERS"/>
        <s v="Prime Asia Ltd."/>
        <s v="TECHNOMETRICS LIMITED"/>
        <s v="MGX.COM LTD."/>
        <s v="Electro Mech Power Ltd"/>
        <s v="S . M. TRADERS"/>
        <s v="Quanzhou Yifeng Trading Co. LT"/>
        <s v="Uniqlo Co. Ltd"/>
        <s v="VF Asia Limited"/>
        <s v="Global Brand  PVT.Ltd."/>
        <s v="H.R. FIRE FIGHTING"/>
        <s v="Ifad Enterprises Limited"/>
        <s v="ITS Infocom"/>
        <s v="KALTIMEX ENERGY BANGLADESH (PV"/>
        <s v="MAX &amp; ZUSUN (BD) CO."/>
        <s v="New Bhai Bhai Sewing Machine W"/>
        <s v="OTS (PVT.) LIMITED"/>
        <s v="RFL Plastics Limited"/>
        <s v="Seraphic Associate"/>
        <s v="Shohan Traders"/>
        <s v="SOLVER"/>
        <s v="Best Tex International"/>
        <s v="Brothers International"/>
        <s v="CHALLENGER SEWING CENTRE"/>
        <s v="FAMAN TECH CORPORATION"/>
        <s v="Uni Asia Associates Ltd."/>
        <s v="Anex Engineering &amp; Electric Co"/>
        <s v="EURO LUBE BANGLADESH"/>
        <s v="MAAN ENGINEERING LTD"/>
        <s v="YILTEKS ICVEDIS TICARET A.S"/>
        <s v="EVER SEWING TECHNOLOGY"/>
        <s v="Q-Tex Solution"/>
        <s v="MAST TECH INTERNATIONAL"/>
        <s v="G-Tech International"/>
        <s v="Limitless Solutions Limited"/>
        <s v="RAK PAINTS LIMITED"/>
        <s v="RED BULL TRADERS."/>
        <s v="G-MAC Corporation"/>
        <s v="A.P.K Enterprise"/>
        <s v="Rose Heaven Enterprise"/>
        <s v="JAMAN MARKER PAPER CONVERTING"/>
        <s v="MEGHNA PULP AND PAPER MILLS LT"/>
        <s v="ZR INTERNATIONAL"/>
        <s v="Versatile Associates Banglades"/>
        <s v="SAMIN TRADING CORPORATION"/>
        <s v="Electric Zone"/>
        <s v="Global Cynax Bangladesh Ltd."/>
        <s v="KANSAI NEROLAC PAINTS ( BANGLA"/>
        <s v="CIPL Group Employee Vendor"/>
      </sharedItems>
    </cacheField>
    <cacheField name="000 - 030 Days" numFmtId="43">
      <sharedItems containsSemiMixedTypes="0" containsString="0" containsNumber="1" minValue="-118856" maxValue="9551.58"/>
    </cacheField>
    <cacheField name="031 - 060 Days" numFmtId="43">
      <sharedItems containsSemiMixedTypes="0" containsString="0" containsNumber="1" minValue="-371143.44" maxValue="0"/>
    </cacheField>
    <cacheField name="061 - 090 Days" numFmtId="43">
      <sharedItems containsSemiMixedTypes="0" containsString="0" containsNumber="1" minValue="-114615.72" maxValue="0"/>
    </cacheField>
    <cacheField name="091 - 120 Days" numFmtId="43">
      <sharedItems containsSemiMixedTypes="0" containsString="0" containsNumber="1" minValue="-21621.68" maxValue="0"/>
    </cacheField>
    <cacheField name="121 - 150 Days" numFmtId="43">
      <sharedItems containsSemiMixedTypes="0" containsString="0" containsNumber="1" minValue="-9998.9500000000007" maxValue="0"/>
    </cacheField>
    <cacheField name="151 - 180 Days" numFmtId="43">
      <sharedItems containsSemiMixedTypes="0" containsString="0" containsNumber="1" minValue="-21921.07" maxValue="0"/>
    </cacheField>
    <cacheField name="ABOVE 181 Days" numFmtId="43">
      <sharedItems containsSemiMixedTypes="0" containsString="0" containsNumber="1" minValue="-24805.99" maxValue="2776.04"/>
    </cacheField>
    <cacheField name="Net Outstanding" numFmtId="43">
      <sharedItems containsSemiMixedTypes="0" containsString="0" containsNumber="1" minValue="-573836.88" maxValue="2776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1">
  <r>
    <x v="0"/>
    <x v="0"/>
    <n v="0"/>
    <n v="0"/>
    <n v="0"/>
    <n v="0"/>
    <n v="0"/>
    <n v="0"/>
    <n v="0"/>
    <n v="-16908.32"/>
    <n v="-16908.32"/>
  </r>
  <r>
    <x v="1"/>
    <x v="1"/>
    <n v="-22446.19"/>
    <n v="1952"/>
    <n v="0"/>
    <n v="0"/>
    <n v="0"/>
    <n v="0"/>
    <n v="0"/>
    <n v="-125.77"/>
    <n v="-20619.96"/>
  </r>
  <r>
    <x v="2"/>
    <x v="2"/>
    <n v="-15174.56"/>
    <n v="0"/>
    <n v="0"/>
    <n v="0"/>
    <n v="0"/>
    <n v="0"/>
    <n v="0"/>
    <n v="0"/>
    <n v="-15174.56"/>
  </r>
  <r>
    <x v="3"/>
    <x v="3"/>
    <n v="0"/>
    <n v="0"/>
    <n v="0"/>
    <n v="0"/>
    <n v="0"/>
    <n v="0"/>
    <n v="0"/>
    <n v="2222.5500000000002"/>
    <n v="2222.5500000000002"/>
  </r>
  <r>
    <x v="4"/>
    <x v="4"/>
    <n v="-64950.55"/>
    <n v="0"/>
    <n v="0"/>
    <n v="0"/>
    <n v="0"/>
    <n v="-2676.73"/>
    <n v="-926.21"/>
    <n v="-2778.89"/>
    <n v="-71332.38"/>
  </r>
  <r>
    <x v="5"/>
    <x v="5"/>
    <n v="-8496.6"/>
    <n v="-329.38"/>
    <n v="0"/>
    <n v="0"/>
    <n v="0"/>
    <n v="0"/>
    <n v="0"/>
    <n v="0"/>
    <n v="-8825.98"/>
  </r>
  <r>
    <x v="6"/>
    <x v="6"/>
    <n v="-184394.81"/>
    <n v="0"/>
    <n v="-4.2699999999999996"/>
    <n v="0"/>
    <n v="-754.8"/>
    <n v="-1490.58"/>
    <n v="-80"/>
    <n v="-197"/>
    <n v="-186921.46"/>
  </r>
  <r>
    <x v="7"/>
    <x v="7"/>
    <n v="0"/>
    <n v="-644.15"/>
    <n v="0"/>
    <n v="0"/>
    <n v="0"/>
    <n v="0"/>
    <n v="0"/>
    <n v="0"/>
    <n v="-644.15"/>
  </r>
  <r>
    <x v="8"/>
    <x v="8"/>
    <n v="-76132.37"/>
    <n v="0"/>
    <n v="0"/>
    <n v="0"/>
    <n v="0"/>
    <n v="0"/>
    <n v="0"/>
    <n v="0"/>
    <n v="-76132.37"/>
  </r>
  <r>
    <x v="9"/>
    <x v="9"/>
    <n v="-10912.24"/>
    <n v="-12144.74"/>
    <n v="0"/>
    <n v="0"/>
    <n v="0"/>
    <n v="0"/>
    <n v="0"/>
    <n v="0"/>
    <n v="-23056.98"/>
  </r>
  <r>
    <x v="10"/>
    <x v="10"/>
    <n v="-242562.65"/>
    <n v="0"/>
    <n v="-22352.400000000001"/>
    <n v="0"/>
    <n v="0"/>
    <n v="0"/>
    <n v="0"/>
    <n v="-64559.45"/>
    <n v="-329474.5"/>
  </r>
  <r>
    <x v="11"/>
    <x v="11"/>
    <n v="0"/>
    <n v="0"/>
    <n v="-166.54"/>
    <n v="0"/>
    <n v="0"/>
    <n v="0"/>
    <n v="0"/>
    <n v="0"/>
    <n v="-166.54"/>
  </r>
  <r>
    <x v="12"/>
    <x v="12"/>
    <n v="-171446.78"/>
    <n v="-5142.3999999999996"/>
    <n v="-3162.99"/>
    <n v="-1554.33"/>
    <n v="0"/>
    <n v="0"/>
    <n v="0"/>
    <n v="0"/>
    <n v="-181306.5"/>
  </r>
  <r>
    <x v="13"/>
    <x v="13"/>
    <n v="-1147.5"/>
    <n v="0"/>
    <n v="0"/>
    <n v="0"/>
    <n v="0"/>
    <n v="0"/>
    <n v="0"/>
    <n v="0"/>
    <n v="-1147.5"/>
  </r>
  <r>
    <x v="14"/>
    <x v="14"/>
    <n v="-453.31"/>
    <n v="0"/>
    <n v="0"/>
    <n v="-276.94"/>
    <n v="0"/>
    <n v="0"/>
    <n v="0"/>
    <n v="0"/>
    <n v="-730.25"/>
  </r>
  <r>
    <x v="15"/>
    <x v="15"/>
    <n v="-26897.39"/>
    <n v="0"/>
    <n v="0"/>
    <n v="0"/>
    <n v="0"/>
    <n v="0"/>
    <n v="0"/>
    <n v="0"/>
    <n v="-26897.39"/>
  </r>
  <r>
    <x v="16"/>
    <x v="16"/>
    <n v="-99"/>
    <n v="0"/>
    <n v="0"/>
    <n v="0"/>
    <n v="0"/>
    <n v="0"/>
    <n v="0"/>
    <n v="-175"/>
    <n v="-274"/>
  </r>
  <r>
    <x v="17"/>
    <x v="17"/>
    <n v="0"/>
    <n v="0"/>
    <n v="0"/>
    <n v="-20.52"/>
    <n v="0"/>
    <n v="0"/>
    <n v="0"/>
    <n v="0"/>
    <n v="-20.52"/>
  </r>
  <r>
    <x v="18"/>
    <x v="18"/>
    <n v="0"/>
    <n v="0"/>
    <n v="-113.97"/>
    <n v="0"/>
    <n v="0"/>
    <n v="0"/>
    <n v="0"/>
    <n v="0"/>
    <n v="-113.97"/>
  </r>
  <r>
    <x v="19"/>
    <x v="19"/>
    <n v="0"/>
    <n v="0"/>
    <n v="0"/>
    <n v="0"/>
    <n v="0"/>
    <n v="0"/>
    <n v="0"/>
    <n v="-434.48"/>
    <n v="-434.48"/>
  </r>
  <r>
    <x v="20"/>
    <x v="20"/>
    <n v="0"/>
    <n v="0"/>
    <n v="0"/>
    <n v="0"/>
    <n v="-822.66"/>
    <n v="0"/>
    <n v="0"/>
    <n v="0"/>
    <n v="-822.66"/>
  </r>
  <r>
    <x v="21"/>
    <x v="21"/>
    <n v="-12989.6"/>
    <n v="0"/>
    <n v="0"/>
    <n v="0"/>
    <n v="0"/>
    <n v="0"/>
    <n v="0"/>
    <n v="0"/>
    <n v="-12989.6"/>
  </r>
  <r>
    <x v="22"/>
    <x v="22"/>
    <n v="-293548.08"/>
    <n v="0"/>
    <n v="0"/>
    <n v="0"/>
    <n v="0"/>
    <n v="0"/>
    <n v="0"/>
    <n v="0"/>
    <n v="-293548.08"/>
  </r>
  <r>
    <x v="23"/>
    <x v="23"/>
    <n v="-61428.36"/>
    <n v="0"/>
    <n v="0"/>
    <n v="0"/>
    <n v="-230737.65"/>
    <n v="-142278.22"/>
    <n v="0"/>
    <n v="0"/>
    <n v="-434444.23"/>
  </r>
  <r>
    <x v="24"/>
    <x v="24"/>
    <n v="-3904.1"/>
    <n v="0"/>
    <n v="0"/>
    <n v="0"/>
    <n v="0"/>
    <n v="0"/>
    <n v="0"/>
    <n v="0"/>
    <n v="-3904.1"/>
  </r>
  <r>
    <x v="25"/>
    <x v="25"/>
    <n v="-6786.98"/>
    <n v="0"/>
    <n v="0"/>
    <n v="0"/>
    <n v="0"/>
    <n v="0"/>
    <n v="0"/>
    <n v="0"/>
    <n v="-6786.98"/>
  </r>
  <r>
    <x v="26"/>
    <x v="26"/>
    <n v="0"/>
    <n v="-41875.050000000003"/>
    <n v="-310.62"/>
    <n v="0"/>
    <n v="0"/>
    <n v="0"/>
    <n v="0"/>
    <n v="0"/>
    <n v="-42185.67"/>
  </r>
  <r>
    <x v="27"/>
    <x v="27"/>
    <n v="-20213.7"/>
    <n v="0"/>
    <n v="0"/>
    <n v="0"/>
    <n v="0"/>
    <n v="0"/>
    <n v="0"/>
    <n v="0"/>
    <n v="-20213.7"/>
  </r>
  <r>
    <x v="28"/>
    <x v="28"/>
    <n v="-917.02"/>
    <n v="0"/>
    <n v="0"/>
    <n v="0"/>
    <n v="0"/>
    <n v="0"/>
    <n v="0"/>
    <n v="0"/>
    <n v="-917.02"/>
  </r>
  <r>
    <x v="29"/>
    <x v="29"/>
    <n v="-27997.49"/>
    <n v="0"/>
    <n v="0"/>
    <n v="0"/>
    <n v="0"/>
    <n v="0"/>
    <n v="0"/>
    <n v="0"/>
    <n v="-27997.49"/>
  </r>
  <r>
    <x v="30"/>
    <x v="30"/>
    <n v="0"/>
    <n v="0"/>
    <n v="0"/>
    <n v="0"/>
    <n v="0"/>
    <n v="0"/>
    <n v="0"/>
    <n v="-16.96"/>
    <n v="-16.96"/>
  </r>
  <r>
    <x v="31"/>
    <x v="31"/>
    <n v="-333.21"/>
    <n v="0"/>
    <n v="0"/>
    <n v="0"/>
    <n v="0"/>
    <n v="0"/>
    <n v="0"/>
    <n v="0"/>
    <n v="-333.21"/>
  </r>
  <r>
    <x v="32"/>
    <x v="32"/>
    <n v="-5119.1899999999996"/>
    <n v="-586.5"/>
    <n v="0"/>
    <n v="-7474.28"/>
    <n v="0"/>
    <n v="0"/>
    <n v="0"/>
    <n v="0"/>
    <n v="-13179.97"/>
  </r>
  <r>
    <x v="33"/>
    <x v="33"/>
    <n v="0"/>
    <n v="0"/>
    <n v="0"/>
    <n v="0"/>
    <n v="0"/>
    <n v="0"/>
    <n v="0"/>
    <n v="-3468"/>
    <n v="-3468"/>
  </r>
  <r>
    <x v="34"/>
    <x v="34"/>
    <n v="-121641.52"/>
    <n v="0"/>
    <n v="-69.239999999999995"/>
    <n v="0"/>
    <n v="0"/>
    <n v="0"/>
    <n v="0"/>
    <n v="0"/>
    <n v="-121710.76"/>
  </r>
  <r>
    <x v="35"/>
    <x v="35"/>
    <n v="-20190.240000000002"/>
    <n v="0"/>
    <n v="0"/>
    <n v="0"/>
    <n v="0"/>
    <n v="0"/>
    <n v="0"/>
    <n v="0"/>
    <n v="-20190.240000000002"/>
  </r>
  <r>
    <x v="36"/>
    <x v="36"/>
    <n v="0"/>
    <n v="0"/>
    <n v="0"/>
    <n v="0"/>
    <n v="-591.5"/>
    <n v="0"/>
    <n v="0"/>
    <n v="-2807.76"/>
    <n v="-3399.26"/>
  </r>
  <r>
    <x v="37"/>
    <x v="37"/>
    <n v="0"/>
    <n v="0"/>
    <n v="0"/>
    <n v="0"/>
    <n v="0"/>
    <n v="0"/>
    <n v="0"/>
    <n v="-940.06"/>
    <n v="-940.06"/>
  </r>
  <r>
    <x v="38"/>
    <x v="38"/>
    <n v="-13928.96"/>
    <n v="-1607.01"/>
    <n v="0"/>
    <n v="0"/>
    <n v="0"/>
    <n v="0"/>
    <n v="0"/>
    <n v="0"/>
    <n v="-15535.97"/>
  </r>
  <r>
    <x v="39"/>
    <x v="39"/>
    <n v="0"/>
    <n v="0"/>
    <n v="0"/>
    <n v="0"/>
    <n v="0"/>
    <n v="0"/>
    <n v="0"/>
    <n v="-104.66"/>
    <n v="-104.66"/>
  </r>
  <r>
    <x v="40"/>
    <x v="40"/>
    <n v="-702.06"/>
    <n v="-860.09"/>
    <n v="0"/>
    <n v="0"/>
    <n v="0"/>
    <n v="0"/>
    <n v="0"/>
    <n v="0"/>
    <n v="-1562.15"/>
  </r>
  <r>
    <x v="6"/>
    <x v="6"/>
    <n v="-32.1"/>
    <n v="0"/>
    <n v="0"/>
    <n v="0"/>
    <n v="-650.44000000000005"/>
    <n v="0"/>
    <n v="0"/>
    <n v="0"/>
    <n v="-682.54"/>
  </r>
  <r>
    <x v="41"/>
    <x v="41"/>
    <n v="0"/>
    <n v="0"/>
    <n v="0"/>
    <n v="0"/>
    <n v="0"/>
    <n v="0"/>
    <n v="0"/>
    <n v="-198"/>
    <n v="-198"/>
  </r>
  <r>
    <x v="42"/>
    <x v="42"/>
    <n v="-2500.16"/>
    <n v="0"/>
    <n v="0"/>
    <n v="0"/>
    <n v="0"/>
    <n v="0"/>
    <n v="0"/>
    <n v="0"/>
    <n v="-2500.16"/>
  </r>
  <r>
    <x v="43"/>
    <x v="43"/>
    <n v="-105534.06"/>
    <n v="-12567.97"/>
    <n v="-5359.14"/>
    <n v="-1998.75"/>
    <n v="-2185.08"/>
    <n v="-4616.78"/>
    <n v="-166.15"/>
    <n v="-115.84"/>
    <n v="-132543.76999999999"/>
  </r>
  <r>
    <x v="44"/>
    <x v="44"/>
    <n v="-19296.740000000002"/>
    <n v="-8313.59"/>
    <n v="0"/>
    <n v="-1174.1199999999999"/>
    <n v="-9330.6200000000008"/>
    <n v="-2500.13"/>
    <n v="0"/>
    <n v="-10.64"/>
    <n v="-40625.839999999997"/>
  </r>
  <r>
    <x v="45"/>
    <x v="45"/>
    <n v="-4445.3100000000004"/>
    <n v="-2569.42"/>
    <n v="-2939.36"/>
    <n v="-235.97"/>
    <n v="0"/>
    <n v="0"/>
    <n v="-50.86"/>
    <n v="-529.28"/>
    <n v="-10770.2"/>
  </r>
  <r>
    <x v="46"/>
    <x v="46"/>
    <n v="0"/>
    <n v="0"/>
    <n v="0"/>
    <n v="-1088.6400000000001"/>
    <n v="-10118.48"/>
    <n v="0"/>
    <n v="0"/>
    <n v="0"/>
    <n v="-11207.12"/>
  </r>
  <r>
    <x v="47"/>
    <x v="47"/>
    <n v="-33865.019999999997"/>
    <n v="-67999.09"/>
    <n v="-20008.5"/>
    <n v="-120810.57"/>
    <n v="0"/>
    <n v="-0.82"/>
    <n v="0"/>
    <n v="0"/>
    <n v="-242684"/>
  </r>
  <r>
    <x v="12"/>
    <x v="12"/>
    <n v="0"/>
    <n v="-2707.08"/>
    <n v="0"/>
    <n v="0"/>
    <n v="0"/>
    <n v="0"/>
    <n v="0"/>
    <n v="0"/>
    <n v="-2707.08"/>
  </r>
  <r>
    <x v="48"/>
    <x v="48"/>
    <n v="-194063.84"/>
    <n v="-18237.2"/>
    <n v="-2240.9"/>
    <n v="-3952.74"/>
    <n v="-6910.45"/>
    <n v="-1305.6600000000001"/>
    <n v="-0.84"/>
    <n v="-10139.23"/>
    <n v="-236850.86"/>
  </r>
  <r>
    <x v="49"/>
    <x v="49"/>
    <n v="-237111.87"/>
    <n v="-24204.75"/>
    <n v="0"/>
    <n v="0"/>
    <n v="0"/>
    <n v="0"/>
    <n v="0"/>
    <n v="-202.44"/>
    <n v="-261519.06"/>
  </r>
  <r>
    <x v="50"/>
    <x v="50"/>
    <n v="-5630.13"/>
    <n v="-77.7"/>
    <n v="0"/>
    <n v="-41.12"/>
    <n v="-3421.9"/>
    <n v="-0.7"/>
    <n v="0"/>
    <n v="-10.29"/>
    <n v="-9181.84"/>
  </r>
  <r>
    <x v="51"/>
    <x v="51"/>
    <n v="-11264.11"/>
    <n v="0"/>
    <n v="0"/>
    <n v="-1663.04"/>
    <n v="0"/>
    <n v="-13474.33"/>
    <n v="0"/>
    <n v="0"/>
    <n v="-26401.48"/>
  </r>
  <r>
    <x v="13"/>
    <x v="13"/>
    <n v="-21577.78"/>
    <n v="-2192"/>
    <n v="0"/>
    <n v="0"/>
    <n v="0"/>
    <n v="0"/>
    <n v="0"/>
    <n v="-1717.82"/>
    <n v="-25487.599999999999"/>
  </r>
  <r>
    <x v="14"/>
    <x v="14"/>
    <n v="-225695.29"/>
    <n v="-2033.39"/>
    <n v="-2824.07"/>
    <n v="-1919.74"/>
    <n v="-3.5"/>
    <n v="0"/>
    <n v="0"/>
    <n v="-6300.7"/>
    <n v="-238776.69"/>
  </r>
  <r>
    <x v="52"/>
    <x v="52"/>
    <n v="0"/>
    <n v="0"/>
    <n v="0"/>
    <n v="0"/>
    <n v="0"/>
    <n v="0"/>
    <n v="0"/>
    <n v="-287.04000000000002"/>
    <n v="-287.04000000000002"/>
  </r>
  <r>
    <x v="16"/>
    <x v="16"/>
    <n v="-78928.95"/>
    <n v="-15172.72"/>
    <n v="0"/>
    <n v="-20304.330000000002"/>
    <n v="-12640.61"/>
    <n v="-7307.3"/>
    <n v="-3536.61"/>
    <n v="-28468.78"/>
    <n v="-166359.29999999999"/>
  </r>
  <r>
    <x v="53"/>
    <x v="53"/>
    <n v="-19908.55"/>
    <n v="-1857.31"/>
    <n v="0"/>
    <n v="0"/>
    <n v="0"/>
    <n v="0"/>
    <n v="0"/>
    <n v="0"/>
    <n v="-21765.86"/>
  </r>
  <r>
    <x v="54"/>
    <x v="54"/>
    <n v="-36501.980000000003"/>
    <n v="-24373.53"/>
    <n v="-14614.68"/>
    <n v="0"/>
    <n v="0"/>
    <n v="0"/>
    <n v="-2511.29"/>
    <n v="-2681.65"/>
    <n v="-80683.13"/>
  </r>
  <r>
    <x v="55"/>
    <x v="55"/>
    <n v="0"/>
    <n v="0"/>
    <n v="0"/>
    <n v="0"/>
    <n v="0"/>
    <n v="0"/>
    <n v="0"/>
    <n v="-184.67"/>
    <n v="-184.67"/>
  </r>
  <r>
    <x v="56"/>
    <x v="56"/>
    <n v="-4030.98"/>
    <n v="-3061.11"/>
    <n v="0"/>
    <n v="0"/>
    <n v="0"/>
    <n v="0"/>
    <n v="0"/>
    <n v="0"/>
    <n v="-7092.09"/>
  </r>
  <r>
    <x v="57"/>
    <x v="57"/>
    <n v="-2374.3200000000002"/>
    <n v="0"/>
    <n v="-6549.98"/>
    <n v="-6236.36"/>
    <n v="0"/>
    <n v="0"/>
    <n v="0"/>
    <n v="0"/>
    <n v="-15160.66"/>
  </r>
  <r>
    <x v="20"/>
    <x v="20"/>
    <n v="-2064.06"/>
    <n v="-253.87"/>
    <n v="0"/>
    <n v="-60.72"/>
    <n v="-2474.4299999999998"/>
    <n v="-3902.77"/>
    <n v="-8043.74"/>
    <n v="-3964.82"/>
    <n v="-20764.41"/>
  </r>
  <r>
    <x v="58"/>
    <x v="58"/>
    <n v="0"/>
    <n v="0"/>
    <n v="0"/>
    <n v="0"/>
    <n v="0"/>
    <n v="0"/>
    <n v="0"/>
    <n v="-57.86"/>
    <n v="-57.86"/>
  </r>
  <r>
    <x v="59"/>
    <x v="59"/>
    <n v="-40575.01"/>
    <n v="0"/>
    <n v="0"/>
    <n v="0"/>
    <n v="0"/>
    <n v="0"/>
    <n v="0"/>
    <n v="0"/>
    <n v="-40575.01"/>
  </r>
  <r>
    <x v="21"/>
    <x v="21"/>
    <n v="-11671.21"/>
    <n v="0"/>
    <n v="0"/>
    <n v="0"/>
    <n v="0"/>
    <n v="0"/>
    <n v="0"/>
    <n v="0"/>
    <n v="-11671.21"/>
  </r>
  <r>
    <x v="60"/>
    <x v="60"/>
    <n v="-5990.74"/>
    <n v="0"/>
    <n v="0"/>
    <n v="0"/>
    <n v="0"/>
    <n v="0"/>
    <n v="0"/>
    <n v="-912.26"/>
    <n v="-6903"/>
  </r>
  <r>
    <x v="61"/>
    <x v="61"/>
    <n v="-3124.8"/>
    <n v="0"/>
    <n v="0"/>
    <n v="0"/>
    <n v="0"/>
    <n v="0"/>
    <n v="0"/>
    <n v="0"/>
    <n v="-3124.8"/>
  </r>
  <r>
    <x v="23"/>
    <x v="23"/>
    <n v="0"/>
    <n v="0"/>
    <n v="0"/>
    <n v="0"/>
    <n v="-45192.42"/>
    <n v="-51971.5"/>
    <n v="0"/>
    <n v="0"/>
    <n v="-97163.92"/>
  </r>
  <r>
    <x v="24"/>
    <x v="24"/>
    <n v="-15624.83"/>
    <n v="-2700"/>
    <n v="0"/>
    <n v="-159.75"/>
    <n v="0"/>
    <n v="0"/>
    <n v="0"/>
    <n v="0"/>
    <n v="-18484.580000000002"/>
  </r>
  <r>
    <x v="62"/>
    <x v="62"/>
    <n v="0"/>
    <n v="0"/>
    <n v="0"/>
    <n v="0"/>
    <n v="0"/>
    <n v="-160"/>
    <n v="0"/>
    <n v="0"/>
    <n v="-160"/>
  </r>
  <r>
    <x v="63"/>
    <x v="63"/>
    <n v="-3245.16"/>
    <n v="-693.24"/>
    <n v="0"/>
    <n v="-1450.26"/>
    <n v="0"/>
    <n v="0"/>
    <n v="0"/>
    <n v="0"/>
    <n v="-5388.66"/>
  </r>
  <r>
    <x v="64"/>
    <x v="64"/>
    <n v="0"/>
    <n v="0"/>
    <n v="0"/>
    <n v="0"/>
    <n v="0"/>
    <n v="0"/>
    <n v="0"/>
    <n v="-181.68"/>
    <n v="-181.68"/>
  </r>
  <r>
    <x v="65"/>
    <x v="65"/>
    <n v="0"/>
    <n v="0"/>
    <n v="0"/>
    <n v="0"/>
    <n v="0"/>
    <n v="0"/>
    <n v="0"/>
    <n v="-171.38"/>
    <n v="-171.38"/>
  </r>
  <r>
    <x v="66"/>
    <x v="66"/>
    <n v="0"/>
    <n v="0"/>
    <n v="0"/>
    <n v="0"/>
    <n v="0"/>
    <n v="0"/>
    <n v="0"/>
    <n v="-2620.4499999999998"/>
    <n v="-2620.4499999999998"/>
  </r>
  <r>
    <x v="32"/>
    <x v="32"/>
    <n v="-52104.45"/>
    <n v="-1368.21"/>
    <n v="0"/>
    <n v="-5628.82"/>
    <n v="0"/>
    <n v="0"/>
    <n v="0"/>
    <n v="0"/>
    <n v="-59101.48"/>
  </r>
  <r>
    <x v="67"/>
    <x v="67"/>
    <n v="-5504.93"/>
    <n v="0"/>
    <n v="0"/>
    <n v="-66.87"/>
    <n v="0"/>
    <n v="-2075.39"/>
    <n v="0"/>
    <n v="0"/>
    <n v="-7647.19"/>
  </r>
  <r>
    <x v="68"/>
    <x v="68"/>
    <n v="0"/>
    <n v="0"/>
    <n v="0"/>
    <n v="0"/>
    <n v="-459.76"/>
    <n v="0"/>
    <n v="0"/>
    <n v="0"/>
    <n v="-459.76"/>
  </r>
  <r>
    <x v="69"/>
    <x v="69"/>
    <n v="-13012.93"/>
    <n v="0"/>
    <n v="0"/>
    <n v="0"/>
    <n v="0"/>
    <n v="0"/>
    <n v="0"/>
    <n v="0"/>
    <n v="-13012.93"/>
  </r>
  <r>
    <x v="70"/>
    <x v="70"/>
    <n v="0"/>
    <n v="0"/>
    <n v="0"/>
    <n v="0"/>
    <n v="-581.07000000000005"/>
    <n v="0"/>
    <n v="0"/>
    <n v="0"/>
    <n v="-581.07000000000005"/>
  </r>
  <r>
    <x v="71"/>
    <x v="71"/>
    <n v="0"/>
    <n v="0"/>
    <n v="0"/>
    <n v="-8577.6200000000008"/>
    <n v="0"/>
    <n v="0"/>
    <n v="0"/>
    <n v="0"/>
    <n v="-8577.6200000000008"/>
  </r>
  <r>
    <x v="72"/>
    <x v="72"/>
    <n v="-7293.69"/>
    <n v="0"/>
    <n v="0"/>
    <n v="0"/>
    <n v="0"/>
    <n v="0"/>
    <n v="0"/>
    <n v="0"/>
    <n v="-7293.69"/>
  </r>
  <r>
    <x v="73"/>
    <x v="73"/>
    <m/>
    <n v="-352.01"/>
    <n v="0"/>
    <n v="0"/>
    <n v="0"/>
    <n v="0"/>
    <n v="0"/>
    <n v="0"/>
    <n v="-352.01"/>
  </r>
  <r>
    <x v="74"/>
    <x v="74"/>
    <m/>
    <n v="-4241.32"/>
    <n v="0"/>
    <n v="0"/>
    <n v="0"/>
    <n v="0"/>
    <n v="0"/>
    <n v="0"/>
    <n v="-7467.57"/>
  </r>
  <r>
    <x v="75"/>
    <x v="75"/>
    <m/>
    <n v="-115.14"/>
    <n v="-1573.62"/>
    <n v="0"/>
    <n v="0"/>
    <n v="0"/>
    <n v="0"/>
    <n v="0"/>
    <n v="-1688.76"/>
  </r>
  <r>
    <x v="76"/>
    <x v="76"/>
    <m/>
    <n v="-171.74"/>
    <n v="0"/>
    <n v="0"/>
    <n v="0"/>
    <n v="0"/>
    <n v="0"/>
    <n v="0"/>
    <n v="-171.74"/>
  </r>
  <r>
    <x v="77"/>
    <x v="77"/>
    <m/>
    <n v="0"/>
    <n v="0"/>
    <n v="0"/>
    <n v="0"/>
    <n v="-1037.6400000000001"/>
    <n v="0"/>
    <n v="0"/>
    <n v="-1037.6400000000001"/>
  </r>
  <r>
    <x v="78"/>
    <x v="78"/>
    <m/>
    <n v="-4260.16"/>
    <n v="0"/>
    <n v="0"/>
    <n v="0"/>
    <n v="0"/>
    <n v="0"/>
    <n v="0"/>
    <n v="-4260.16"/>
  </r>
  <r>
    <x v="79"/>
    <x v="79"/>
    <m/>
    <n v="-605.44000000000005"/>
    <n v="-148.44"/>
    <n v="0"/>
    <n v="0"/>
    <n v="0"/>
    <n v="0"/>
    <n v="0"/>
    <n v="-753.88"/>
  </r>
  <r>
    <x v="80"/>
    <x v="80"/>
    <m/>
    <n v="-6628.7"/>
    <n v="0"/>
    <n v="0"/>
    <n v="0"/>
    <n v="0"/>
    <n v="0"/>
    <n v="0"/>
    <n v="-6628.7"/>
  </r>
  <r>
    <x v="81"/>
    <x v="81"/>
    <m/>
    <n v="0"/>
    <n v="-80.34"/>
    <n v="0"/>
    <n v="0"/>
    <n v="0"/>
    <n v="0"/>
    <n v="0"/>
    <n v="-80.34"/>
  </r>
  <r>
    <x v="82"/>
    <x v="82"/>
    <m/>
    <n v="0"/>
    <n v="0"/>
    <n v="-467.55"/>
    <n v="0"/>
    <n v="0"/>
    <n v="0"/>
    <n v="0"/>
    <n v="-467.55"/>
  </r>
  <r>
    <x v="83"/>
    <x v="83"/>
    <m/>
    <n v="-197.56"/>
    <n v="0"/>
    <n v="0"/>
    <n v="0"/>
    <n v="0"/>
    <n v="0.71"/>
    <n v="0"/>
    <n v="-196.85"/>
  </r>
  <r>
    <x v="84"/>
    <x v="84"/>
    <m/>
    <n v="0"/>
    <n v="-121.13"/>
    <n v="0"/>
    <n v="0"/>
    <n v="0"/>
    <n v="0"/>
    <n v="0"/>
    <n v="-121.13"/>
  </r>
  <r>
    <x v="85"/>
    <x v="85"/>
    <m/>
    <n v="-532.97"/>
    <n v="-589.86"/>
    <n v="0"/>
    <n v="0"/>
    <n v="0"/>
    <n v="0"/>
    <n v="0"/>
    <n v="-1122.83"/>
  </r>
  <r>
    <x v="86"/>
    <x v="86"/>
    <m/>
    <n v="-1246.44"/>
    <n v="-3066.65"/>
    <n v="0"/>
    <n v="-44.53"/>
    <n v="0"/>
    <n v="0"/>
    <n v="0"/>
    <n v="-4357.62"/>
  </r>
  <r>
    <x v="87"/>
    <x v="87"/>
    <m/>
    <n v="-2740.66"/>
    <n v="-1678.98"/>
    <n v="0"/>
    <n v="0"/>
    <n v="0"/>
    <n v="0"/>
    <n v="-1051.55"/>
    <n v="-5471.19"/>
  </r>
  <r>
    <x v="88"/>
    <x v="88"/>
    <m/>
    <n v="-2138.46"/>
    <n v="-129.19999999999999"/>
    <n v="-311.47000000000003"/>
    <n v="0"/>
    <n v="0"/>
    <n v="0"/>
    <n v="0"/>
    <n v="-2579.13"/>
  </r>
  <r>
    <x v="89"/>
    <x v="89"/>
    <m/>
    <n v="-677.27"/>
    <n v="0"/>
    <n v="0"/>
    <n v="0"/>
    <n v="0"/>
    <n v="0"/>
    <n v="0"/>
    <n v="-677.27"/>
  </r>
  <r>
    <x v="90"/>
    <x v="90"/>
    <m/>
    <n v="-155.74"/>
    <n v="-207.65"/>
    <n v="0"/>
    <n v="0"/>
    <n v="0"/>
    <n v="0"/>
    <n v="0"/>
    <n v="-363.39"/>
  </r>
  <r>
    <x v="91"/>
    <x v="91"/>
    <m/>
    <n v="0.35"/>
    <n v="-73.27"/>
    <n v="0"/>
    <n v="0"/>
    <n v="0"/>
    <n v="0"/>
    <n v="0"/>
    <n v="-72.92"/>
  </r>
  <r>
    <x v="92"/>
    <x v="92"/>
    <m/>
    <n v="-1680.86"/>
    <n v="0"/>
    <n v="0"/>
    <n v="0"/>
    <n v="0"/>
    <n v="0"/>
    <n v="0"/>
    <n v="-1680.86"/>
  </r>
  <r>
    <x v="93"/>
    <x v="93"/>
    <m/>
    <n v="-7161.38"/>
    <n v="-1600.65"/>
    <n v="0"/>
    <n v="0"/>
    <n v="0"/>
    <n v="0"/>
    <n v="0"/>
    <n v="-8762.0300000000007"/>
  </r>
  <r>
    <x v="94"/>
    <x v="94"/>
    <m/>
    <n v="-2451.11"/>
    <n v="0"/>
    <n v="-595.41"/>
    <n v="0"/>
    <n v="0"/>
    <n v="0"/>
    <n v="0"/>
    <n v="-3046.52"/>
  </r>
  <r>
    <x v="95"/>
    <x v="95"/>
    <m/>
    <n v="-158.11000000000001"/>
    <n v="0"/>
    <n v="0"/>
    <n v="0"/>
    <n v="0"/>
    <n v="0"/>
    <n v="0"/>
    <n v="-158.11000000000001"/>
  </r>
  <r>
    <x v="96"/>
    <x v="96"/>
    <m/>
    <n v="-1978.94"/>
    <n v="0"/>
    <n v="0"/>
    <n v="0"/>
    <n v="0"/>
    <n v="0"/>
    <n v="0"/>
    <n v="-1978.94"/>
  </r>
  <r>
    <x v="39"/>
    <x v="39"/>
    <m/>
    <n v="-2247.12"/>
    <n v="-289.81"/>
    <n v="0"/>
    <n v="0"/>
    <n v="0"/>
    <n v="0"/>
    <n v="-269.95"/>
    <n v="-2806.88"/>
  </r>
  <r>
    <x v="97"/>
    <x v="97"/>
    <m/>
    <n v="-1363"/>
    <n v="-1576.53"/>
    <n v="0"/>
    <n v="0"/>
    <n v="0"/>
    <n v="0"/>
    <n v="0"/>
    <n v="-2939.53"/>
  </r>
  <r>
    <x v="98"/>
    <x v="98"/>
    <m/>
    <n v="-80.05"/>
    <n v="0"/>
    <n v="0"/>
    <n v="0"/>
    <n v="0"/>
    <n v="0"/>
    <n v="0"/>
    <n v="-80.05"/>
  </r>
  <r>
    <x v="99"/>
    <x v="99"/>
    <m/>
    <n v="-196.79"/>
    <n v="0"/>
    <n v="0"/>
    <n v="0"/>
    <n v="0"/>
    <n v="0"/>
    <n v="0"/>
    <n v="-196.79"/>
  </r>
  <r>
    <x v="40"/>
    <x v="40"/>
    <m/>
    <n v="-17.75"/>
    <n v="0"/>
    <n v="0"/>
    <n v="0"/>
    <n v="0"/>
    <n v="0"/>
    <n v="0"/>
    <n v="-17.75"/>
  </r>
  <r>
    <x v="100"/>
    <x v="100"/>
    <m/>
    <n v="-389.92"/>
    <n v="-65.83"/>
    <n v="0"/>
    <n v="0"/>
    <n v="0"/>
    <n v="0"/>
    <n v="0"/>
    <n v="-455.75"/>
  </r>
  <r>
    <x v="101"/>
    <x v="101"/>
    <m/>
    <n v="-874.67"/>
    <n v="0"/>
    <n v="0"/>
    <n v="0"/>
    <n v="0"/>
    <n v="0"/>
    <n v="0"/>
    <n v="-874.67"/>
  </r>
  <r>
    <x v="102"/>
    <x v="102"/>
    <m/>
    <n v="-1054.8800000000001"/>
    <n v="-633.54999999999995"/>
    <n v="0"/>
    <n v="0"/>
    <n v="0"/>
    <n v="0"/>
    <n v="0"/>
    <n v="-1688.43"/>
  </r>
  <r>
    <x v="103"/>
    <x v="103"/>
    <m/>
    <n v="-194.74"/>
    <n v="0"/>
    <n v="0"/>
    <n v="0"/>
    <n v="0"/>
    <n v="0"/>
    <n v="0"/>
    <n v="-194.74"/>
  </r>
  <r>
    <x v="104"/>
    <x v="104"/>
    <m/>
    <n v="-218.03"/>
    <n v="0"/>
    <n v="0"/>
    <n v="0"/>
    <n v="0"/>
    <n v="0"/>
    <n v="-306.92"/>
    <n v="-524.95000000000005"/>
  </r>
  <r>
    <x v="6"/>
    <x v="6"/>
    <m/>
    <n v="174694"/>
    <n v="0"/>
    <n v="0"/>
    <n v="0"/>
    <n v="0"/>
    <n v="0"/>
    <n v="0"/>
    <n v="174694"/>
  </r>
  <r>
    <x v="105"/>
    <x v="105"/>
    <m/>
    <n v="0"/>
    <n v="0"/>
    <n v="0"/>
    <n v="0"/>
    <n v="0"/>
    <n v="0"/>
    <n v="-1826.04"/>
    <n v="-1826.04"/>
  </r>
  <r>
    <x v="106"/>
    <x v="106"/>
    <m/>
    <n v="-311.39999999999998"/>
    <n v="-124.57"/>
    <n v="0"/>
    <n v="0"/>
    <n v="0"/>
    <n v="0"/>
    <n v="0"/>
    <n v="-591.67999999999995"/>
  </r>
  <r>
    <x v="107"/>
    <x v="107"/>
    <m/>
    <n v="-87406.31"/>
    <n v="-74.88"/>
    <n v="0"/>
    <n v="0"/>
    <n v="0"/>
    <n v="0"/>
    <n v="0"/>
    <n v="-87481.19"/>
  </r>
  <r>
    <x v="108"/>
    <x v="108"/>
    <m/>
    <n v="0"/>
    <n v="0"/>
    <n v="0"/>
    <n v="-926.57"/>
    <n v="0"/>
    <n v="0"/>
    <n v="0"/>
    <n v="-926.57"/>
  </r>
  <r>
    <x v="109"/>
    <x v="109"/>
    <m/>
    <n v="-263.19"/>
    <n v="-245.41"/>
    <n v="0"/>
    <n v="0"/>
    <n v="0"/>
    <n v="0"/>
    <n v="0"/>
    <n v="-508.6"/>
  </r>
  <r>
    <x v="110"/>
    <x v="110"/>
    <m/>
    <n v="-128.03"/>
    <n v="0"/>
    <n v="0"/>
    <n v="0"/>
    <n v="0"/>
    <n v="0"/>
    <n v="0"/>
    <n v="-128.03"/>
  </r>
  <r>
    <x v="111"/>
    <x v="111"/>
    <m/>
    <n v="-6088.28"/>
    <n v="-1234.73"/>
    <n v="0"/>
    <n v="0"/>
    <n v="0"/>
    <n v="0"/>
    <n v="0"/>
    <n v="-7323.01"/>
  </r>
  <r>
    <x v="112"/>
    <x v="112"/>
    <m/>
    <n v="-5729.89"/>
    <n v="0"/>
    <n v="-622.79"/>
    <n v="0"/>
    <n v="0"/>
    <n v="0"/>
    <n v="0"/>
    <n v="-6352.68"/>
  </r>
  <r>
    <x v="113"/>
    <x v="113"/>
    <m/>
    <n v="-206.96"/>
    <n v="0"/>
    <n v="0"/>
    <n v="0"/>
    <n v="0"/>
    <n v="0"/>
    <n v="0"/>
    <n v="-206.96"/>
  </r>
  <r>
    <x v="13"/>
    <x v="13"/>
    <m/>
    <n v="-6016"/>
    <n v="0"/>
    <n v="0"/>
    <n v="0"/>
    <n v="0"/>
    <n v="0"/>
    <n v="0"/>
    <n v="-6016"/>
  </r>
  <r>
    <x v="114"/>
    <x v="114"/>
    <m/>
    <n v="0"/>
    <n v="0"/>
    <n v="0"/>
    <n v="0"/>
    <n v="0"/>
    <n v="0"/>
    <n v="0"/>
    <n v="-118606.57"/>
  </r>
  <r>
    <x v="115"/>
    <x v="115"/>
    <m/>
    <n v="-3074.29"/>
    <n v="0"/>
    <n v="0"/>
    <n v="0"/>
    <n v="0"/>
    <n v="0"/>
    <n v="0"/>
    <n v="-3074.29"/>
  </r>
  <r>
    <x v="116"/>
    <x v="116"/>
    <m/>
    <n v="-487.89"/>
    <n v="0"/>
    <n v="0"/>
    <n v="0"/>
    <n v="0"/>
    <n v="0"/>
    <n v="0"/>
    <n v="-487.89"/>
  </r>
  <r>
    <x v="117"/>
    <x v="117"/>
    <m/>
    <n v="-2005.64"/>
    <n v="0"/>
    <n v="0"/>
    <n v="0"/>
    <n v="0"/>
    <n v="0"/>
    <n v="0"/>
    <n v="-2005.64"/>
  </r>
  <r>
    <x v="118"/>
    <x v="118"/>
    <m/>
    <n v="-4847.62"/>
    <n v="-3607.49"/>
    <n v="0"/>
    <n v="0"/>
    <n v="0"/>
    <n v="0"/>
    <n v="0"/>
    <n v="-8455.11"/>
  </r>
  <r>
    <x v="119"/>
    <x v="119"/>
    <m/>
    <n v="-2099.8000000000002"/>
    <n v="0"/>
    <n v="-1296.74"/>
    <n v="0"/>
    <n v="0"/>
    <n v="0"/>
    <n v="0"/>
    <n v="-3396.54"/>
  </r>
  <r>
    <x v="120"/>
    <x v="120"/>
    <m/>
    <n v="-2408.15"/>
    <n v="0"/>
    <n v="0"/>
    <n v="0"/>
    <n v="0"/>
    <n v="0"/>
    <n v="0"/>
    <n v="-2408.15"/>
  </r>
  <r>
    <x v="14"/>
    <x v="14"/>
    <m/>
    <n v="-15307.87"/>
    <n v="0"/>
    <n v="0"/>
    <n v="0"/>
    <n v="0"/>
    <n v="0"/>
    <n v="0"/>
    <n v="-15307.87"/>
  </r>
  <r>
    <x v="121"/>
    <x v="121"/>
    <m/>
    <n v="0"/>
    <n v="0"/>
    <n v="0"/>
    <n v="0"/>
    <n v="0"/>
    <n v="0"/>
    <n v="0"/>
    <n v="-9524.9599999999991"/>
  </r>
  <r>
    <x v="122"/>
    <x v="122"/>
    <m/>
    <n v="-204.42"/>
    <n v="0"/>
    <n v="0"/>
    <n v="0"/>
    <n v="0"/>
    <n v="0"/>
    <n v="0"/>
    <n v="-204.42"/>
  </r>
  <r>
    <x v="123"/>
    <x v="123"/>
    <m/>
    <n v="-500.77"/>
    <n v="-53.59"/>
    <n v="0"/>
    <n v="0"/>
    <n v="0"/>
    <n v="0"/>
    <n v="0"/>
    <n v="-2001.82"/>
  </r>
  <r>
    <x v="124"/>
    <x v="124"/>
    <m/>
    <n v="-2076.5100000000002"/>
    <n v="0"/>
    <n v="0"/>
    <n v="0"/>
    <n v="0"/>
    <n v="0"/>
    <n v="0"/>
    <n v="-2076.5100000000002"/>
  </r>
  <r>
    <x v="125"/>
    <x v="125"/>
    <m/>
    <n v="-145.66999999999999"/>
    <n v="0"/>
    <n v="0"/>
    <n v="-2964.95"/>
    <n v="0"/>
    <n v="0"/>
    <n v="0"/>
    <n v="-3110.62"/>
  </r>
  <r>
    <x v="126"/>
    <x v="126"/>
    <m/>
    <n v="-2252.7399999999998"/>
    <n v="0"/>
    <n v="0"/>
    <n v="0"/>
    <n v="0"/>
    <n v="0"/>
    <n v="0"/>
    <n v="-2252.7399999999998"/>
  </r>
  <r>
    <x v="127"/>
    <x v="127"/>
    <m/>
    <n v="0"/>
    <n v="0"/>
    <n v="0"/>
    <n v="0"/>
    <n v="0"/>
    <n v="0"/>
    <n v="-6362.15"/>
    <n v="-6362.15"/>
  </r>
  <r>
    <x v="128"/>
    <x v="128"/>
    <m/>
    <n v="-382.58"/>
    <n v="0"/>
    <n v="0"/>
    <n v="0"/>
    <n v="0"/>
    <n v="0"/>
    <n v="0"/>
    <n v="-382.58"/>
  </r>
  <r>
    <x v="129"/>
    <x v="129"/>
    <m/>
    <n v="-1772.03"/>
    <n v="-1212.94"/>
    <n v="0"/>
    <n v="0"/>
    <n v="0"/>
    <n v="0"/>
    <n v="0"/>
    <n v="-2984.97"/>
  </r>
  <r>
    <x v="130"/>
    <x v="130"/>
    <m/>
    <n v="0"/>
    <n v="-532.97"/>
    <n v="0"/>
    <n v="0"/>
    <n v="0"/>
    <n v="0"/>
    <n v="0"/>
    <n v="-532.97"/>
  </r>
  <r>
    <x v="131"/>
    <x v="131"/>
    <m/>
    <n v="2959.05"/>
    <n v="0"/>
    <n v="0"/>
    <n v="0"/>
    <n v="0"/>
    <n v="0"/>
    <n v="0"/>
    <n v="2959.05"/>
  </r>
  <r>
    <x v="132"/>
    <x v="132"/>
    <m/>
    <n v="-460.25"/>
    <n v="0"/>
    <n v="0"/>
    <n v="0"/>
    <n v="0"/>
    <n v="0"/>
    <n v="0"/>
    <n v="-460.25"/>
  </r>
  <r>
    <x v="133"/>
    <x v="119"/>
    <m/>
    <n v="-135.9"/>
    <n v="0"/>
    <n v="0"/>
    <n v="0"/>
    <n v="0"/>
    <n v="0"/>
    <n v="0"/>
    <n v="-135.9"/>
  </r>
  <r>
    <x v="134"/>
    <x v="133"/>
    <m/>
    <n v="-689.7"/>
    <n v="0"/>
    <n v="0"/>
    <n v="0"/>
    <n v="0"/>
    <n v="0"/>
    <n v="0"/>
    <n v="-689.7"/>
  </r>
  <r>
    <x v="135"/>
    <x v="134"/>
    <m/>
    <n v="-4555.45"/>
    <n v="0"/>
    <n v="0"/>
    <n v="0"/>
    <n v="0"/>
    <n v="0"/>
    <n v="0"/>
    <n v="-4555.45"/>
  </r>
  <r>
    <x v="136"/>
    <x v="135"/>
    <m/>
    <n v="-472.71"/>
    <n v="-274.04000000000002"/>
    <n v="0"/>
    <n v="-54.8"/>
    <n v="0"/>
    <n v="0"/>
    <n v="0"/>
    <n v="-801.55"/>
  </r>
  <r>
    <x v="137"/>
    <x v="136"/>
    <m/>
    <n v="0"/>
    <n v="-496.06"/>
    <n v="0"/>
    <n v="0"/>
    <n v="0"/>
    <n v="0"/>
    <n v="0"/>
    <n v="-496.06"/>
  </r>
  <r>
    <x v="138"/>
    <x v="137"/>
    <m/>
    <n v="0"/>
    <n v="-309.35000000000002"/>
    <n v="0"/>
    <n v="-845.44"/>
    <n v="0"/>
    <n v="0"/>
    <n v="0"/>
    <n v="-1154.79"/>
  </r>
  <r>
    <x v="139"/>
    <x v="138"/>
    <m/>
    <n v="-1551.93"/>
    <n v="0"/>
    <n v="0"/>
    <n v="0"/>
    <n v="0"/>
    <n v="0"/>
    <n v="0"/>
    <n v="-4053.28"/>
  </r>
  <r>
    <x v="140"/>
    <x v="139"/>
    <m/>
    <n v="-237.65"/>
    <n v="0"/>
    <n v="0"/>
    <n v="0"/>
    <n v="0"/>
    <n v="0"/>
    <n v="0"/>
    <n v="-237.65"/>
  </r>
  <r>
    <x v="141"/>
    <x v="140"/>
    <m/>
    <n v="-230.72"/>
    <n v="0"/>
    <n v="0"/>
    <n v="0"/>
    <n v="0"/>
    <n v="0"/>
    <n v="0"/>
    <n v="-230.72"/>
  </r>
  <r>
    <x v="142"/>
    <x v="141"/>
    <m/>
    <n v="0"/>
    <n v="-2503.62"/>
    <n v="0"/>
    <n v="0"/>
    <n v="0"/>
    <n v="0"/>
    <n v="0"/>
    <n v="-2746.41"/>
  </r>
  <r>
    <x v="143"/>
    <x v="142"/>
    <m/>
    <n v="-2686.37"/>
    <n v="-1483.04"/>
    <n v="0"/>
    <n v="0"/>
    <n v="0"/>
    <n v="0"/>
    <n v="0"/>
    <n v="-4169.41"/>
  </r>
  <r>
    <x v="144"/>
    <x v="143"/>
    <m/>
    <n v="-1238.6600000000001"/>
    <n v="0"/>
    <n v="0"/>
    <n v="0"/>
    <n v="0"/>
    <n v="0"/>
    <n v="0"/>
    <n v="-1238.6600000000001"/>
  </r>
  <r>
    <x v="145"/>
    <x v="144"/>
    <m/>
    <n v="-119.97"/>
    <n v="0"/>
    <n v="0"/>
    <n v="0"/>
    <n v="-75.510000000000005"/>
    <n v="0"/>
    <n v="0"/>
    <n v="-195.48"/>
  </r>
  <r>
    <x v="146"/>
    <x v="145"/>
    <m/>
    <n v="-621.11"/>
    <n v="0"/>
    <n v="0"/>
    <n v="0"/>
    <n v="0"/>
    <n v="0"/>
    <n v="0"/>
    <n v="-621.11"/>
  </r>
  <r>
    <x v="54"/>
    <x v="54"/>
    <m/>
    <n v="-242.1"/>
    <n v="0"/>
    <n v="0"/>
    <n v="0"/>
    <n v="0"/>
    <n v="0"/>
    <n v="0"/>
    <n v="-242.1"/>
  </r>
  <r>
    <x v="147"/>
    <x v="146"/>
    <m/>
    <n v="-64.180000000000007"/>
    <n v="0"/>
    <n v="0"/>
    <n v="0"/>
    <n v="0"/>
    <n v="0"/>
    <n v="0"/>
    <n v="-64.180000000000007"/>
  </r>
  <r>
    <x v="148"/>
    <x v="147"/>
    <m/>
    <n v="0"/>
    <n v="0"/>
    <n v="0"/>
    <n v="-990.98"/>
    <n v="0"/>
    <n v="0"/>
    <n v="0"/>
    <n v="-990.98"/>
  </r>
  <r>
    <x v="149"/>
    <x v="148"/>
    <m/>
    <n v="-2610"/>
    <n v="0"/>
    <n v="0"/>
    <n v="0"/>
    <n v="0"/>
    <n v="0"/>
    <n v="0"/>
    <n v="-2610"/>
  </r>
  <r>
    <x v="150"/>
    <x v="149"/>
    <m/>
    <n v="0"/>
    <n v="-429.33"/>
    <n v="0"/>
    <n v="0"/>
    <n v="-324.23"/>
    <n v="0"/>
    <n v="-525.62"/>
    <n v="-1279.18"/>
  </r>
  <r>
    <x v="151"/>
    <x v="150"/>
    <m/>
    <n v="0"/>
    <n v="0"/>
    <n v="0"/>
    <n v="0"/>
    <n v="0"/>
    <n v="0"/>
    <n v="-450"/>
    <n v="-450"/>
  </r>
  <r>
    <x v="152"/>
    <x v="151"/>
    <m/>
    <n v="-17.670000000000002"/>
    <n v="-530.74"/>
    <n v="0"/>
    <n v="0"/>
    <n v="0"/>
    <n v="0"/>
    <n v="0"/>
    <n v="-548.41"/>
  </r>
  <r>
    <x v="153"/>
    <x v="152"/>
    <m/>
    <n v="-2835.91"/>
    <n v="-153.72999999999999"/>
    <n v="0"/>
    <n v="-66.8"/>
    <n v="0"/>
    <n v="0"/>
    <n v="0"/>
    <n v="-3056.44"/>
  </r>
  <r>
    <x v="154"/>
    <x v="153"/>
    <m/>
    <n v="-150.9"/>
    <n v="0"/>
    <n v="0"/>
    <n v="0"/>
    <n v="0"/>
    <n v="0"/>
    <n v="0"/>
    <n v="-150.9"/>
  </r>
  <r>
    <x v="155"/>
    <x v="154"/>
    <m/>
    <n v="-1448.38"/>
    <n v="-686.64"/>
    <n v="0"/>
    <n v="0"/>
    <n v="0"/>
    <n v="0"/>
    <n v="0"/>
    <n v="-2135.02"/>
  </r>
  <r>
    <x v="56"/>
    <x v="56"/>
    <m/>
    <n v="-712.83"/>
    <n v="0"/>
    <n v="0"/>
    <n v="0"/>
    <n v="0"/>
    <n v="0"/>
    <n v="0"/>
    <n v="-712.83"/>
  </r>
  <r>
    <x v="156"/>
    <x v="155"/>
    <m/>
    <n v="-104.35"/>
    <n v="0"/>
    <n v="0"/>
    <n v="0"/>
    <n v="0"/>
    <n v="0"/>
    <n v="0"/>
    <n v="-104.35"/>
  </r>
  <r>
    <x v="157"/>
    <x v="156"/>
    <m/>
    <n v="0"/>
    <n v="0"/>
    <n v="0"/>
    <n v="0"/>
    <n v="0"/>
    <n v="0"/>
    <n v="-705.36"/>
    <n v="-705.36"/>
  </r>
  <r>
    <x v="158"/>
    <x v="157"/>
    <m/>
    <n v="-2766.7"/>
    <n v="0"/>
    <n v="0"/>
    <n v="0"/>
    <n v="0"/>
    <n v="0"/>
    <n v="0"/>
    <n v="-9880"/>
  </r>
  <r>
    <x v="159"/>
    <x v="158"/>
    <m/>
    <n v="-17765.900000000001"/>
    <n v="-7252.72"/>
    <n v="0"/>
    <n v="0"/>
    <n v="0"/>
    <n v="0"/>
    <n v="0"/>
    <n v="-25018.62"/>
  </r>
  <r>
    <x v="160"/>
    <x v="159"/>
    <m/>
    <n v="0"/>
    <n v="0"/>
    <n v="0"/>
    <n v="-7521.33"/>
    <n v="0"/>
    <n v="0"/>
    <n v="0"/>
    <n v="-7521.33"/>
  </r>
  <r>
    <x v="161"/>
    <x v="160"/>
    <m/>
    <n v="-7273.93"/>
    <n v="-3962.27"/>
    <n v="0"/>
    <n v="0"/>
    <n v="0"/>
    <n v="0"/>
    <n v="0"/>
    <n v="-11236.2"/>
  </r>
  <r>
    <x v="162"/>
    <x v="161"/>
    <m/>
    <n v="0"/>
    <n v="-2564.02"/>
    <n v="0"/>
    <n v="0"/>
    <n v="0"/>
    <n v="0"/>
    <n v="0"/>
    <n v="-2564.02"/>
  </r>
  <r>
    <x v="163"/>
    <x v="162"/>
    <m/>
    <n v="-4075.38"/>
    <n v="-577.63"/>
    <n v="0"/>
    <n v="-1492.48"/>
    <n v="-209.11"/>
    <n v="-66.87"/>
    <n v="0"/>
    <n v="-6421.47"/>
  </r>
  <r>
    <x v="164"/>
    <x v="163"/>
    <m/>
    <n v="-8888"/>
    <n v="0"/>
    <n v="0"/>
    <n v="0"/>
    <n v="0"/>
    <n v="0"/>
    <n v="0"/>
    <n v="-8888"/>
  </r>
  <r>
    <x v="23"/>
    <x v="23"/>
    <m/>
    <n v="0"/>
    <n v="0"/>
    <n v="0"/>
    <n v="0"/>
    <n v="-93967.51"/>
    <n v="0"/>
    <n v="0"/>
    <n v="-93967.51"/>
  </r>
  <r>
    <x v="165"/>
    <x v="164"/>
    <m/>
    <n v="-2745.56"/>
    <n v="-99.78"/>
    <n v="0"/>
    <n v="0"/>
    <n v="0"/>
    <n v="0"/>
    <n v="0"/>
    <n v="-2845.34"/>
  </r>
  <r>
    <x v="166"/>
    <x v="165"/>
    <m/>
    <n v="-11568.42"/>
    <n v="-4002.44"/>
    <n v="0"/>
    <n v="0"/>
    <n v="0"/>
    <n v="0"/>
    <n v="0"/>
    <n v="-15570.86"/>
  </r>
  <r>
    <x v="167"/>
    <x v="166"/>
    <m/>
    <n v="-4762.1400000000003"/>
    <n v="-273.99"/>
    <n v="0"/>
    <n v="0"/>
    <n v="0"/>
    <n v="0"/>
    <n v="0"/>
    <n v="-5036.13"/>
  </r>
  <r>
    <x v="168"/>
    <x v="167"/>
    <m/>
    <n v="-46022.73"/>
    <n v="-62134.17"/>
    <n v="-25283.58"/>
    <n v="0"/>
    <n v="0"/>
    <n v="0"/>
    <n v="0"/>
    <n v="-133440.48000000001"/>
  </r>
  <r>
    <x v="169"/>
    <x v="168"/>
    <m/>
    <n v="-235.43"/>
    <n v="0"/>
    <n v="0"/>
    <n v="0"/>
    <n v="0"/>
    <n v="0"/>
    <n v="0"/>
    <n v="-235.43"/>
  </r>
  <r>
    <x v="170"/>
    <x v="169"/>
    <m/>
    <n v="-1513.84"/>
    <n v="0"/>
    <n v="0"/>
    <n v="0"/>
    <n v="0"/>
    <n v="0"/>
    <n v="0"/>
    <n v="-1513.84"/>
  </r>
  <r>
    <x v="171"/>
    <x v="170"/>
    <m/>
    <n v="-797.65"/>
    <n v="-721.84"/>
    <n v="0"/>
    <n v="0"/>
    <n v="0"/>
    <n v="0"/>
    <n v="0"/>
    <n v="-1519.49"/>
  </r>
  <r>
    <x v="172"/>
    <x v="171"/>
    <m/>
    <n v="0"/>
    <n v="-3219.41"/>
    <n v="0"/>
    <n v="0"/>
    <n v="0"/>
    <n v="0"/>
    <n v="0"/>
    <n v="-3219.41"/>
  </r>
  <r>
    <x v="173"/>
    <x v="172"/>
    <m/>
    <n v="0"/>
    <n v="0"/>
    <n v="-2162.09"/>
    <n v="0"/>
    <n v="0"/>
    <n v="0"/>
    <n v="0"/>
    <n v="-2162.09"/>
  </r>
  <r>
    <x v="174"/>
    <x v="173"/>
    <m/>
    <n v="-39214.129999999997"/>
    <n v="-15723.27"/>
    <n v="-4994.38"/>
    <n v="0"/>
    <n v="0"/>
    <n v="0"/>
    <n v="0"/>
    <n v="-59931.78"/>
  </r>
  <r>
    <x v="175"/>
    <x v="174"/>
    <m/>
    <n v="-520.51"/>
    <n v="0"/>
    <n v="0"/>
    <n v="0"/>
    <n v="-718.99"/>
    <n v="0"/>
    <n v="0"/>
    <n v="-1239.5"/>
  </r>
  <r>
    <x v="176"/>
    <x v="175"/>
    <m/>
    <n v="-1803.6"/>
    <n v="0"/>
    <n v="0"/>
    <n v="0"/>
    <n v="0"/>
    <n v="0"/>
    <n v="0"/>
    <n v="-1803.6"/>
  </r>
  <r>
    <x v="177"/>
    <x v="176"/>
    <m/>
    <n v="-326.52999999999997"/>
    <n v="0"/>
    <n v="0"/>
    <n v="0"/>
    <n v="-229.26"/>
    <n v="0"/>
    <n v="0"/>
    <n v="-555.79"/>
  </r>
  <r>
    <x v="178"/>
    <x v="177"/>
    <m/>
    <n v="-165.24"/>
    <n v="0"/>
    <n v="0"/>
    <n v="-35.68"/>
    <n v="0"/>
    <n v="0"/>
    <n v="0"/>
    <n v="-200.92"/>
  </r>
  <r>
    <x v="179"/>
    <x v="178"/>
    <m/>
    <n v="-10477.48"/>
    <n v="0"/>
    <n v="0"/>
    <n v="0"/>
    <n v="0"/>
    <n v="0"/>
    <n v="0"/>
    <n v="-10477.48"/>
  </r>
  <r>
    <x v="180"/>
    <x v="179"/>
    <m/>
    <n v="-146.82"/>
    <n v="0"/>
    <n v="0"/>
    <n v="-129.19999999999999"/>
    <n v="0"/>
    <n v="0"/>
    <n v="0"/>
    <n v="-276.02"/>
  </r>
  <r>
    <x v="181"/>
    <x v="180"/>
    <m/>
    <n v="-1823.82"/>
    <n v="-1441.15"/>
    <n v="0"/>
    <n v="0"/>
    <n v="0"/>
    <n v="0"/>
    <n v="0"/>
    <n v="-3264.97"/>
  </r>
  <r>
    <x v="182"/>
    <x v="181"/>
    <m/>
    <n v="-13386.6"/>
    <n v="-96.9"/>
    <n v="0"/>
    <n v="0"/>
    <n v="0"/>
    <n v="0"/>
    <n v="0"/>
    <n v="-13483.5"/>
  </r>
  <r>
    <x v="183"/>
    <x v="182"/>
    <m/>
    <n v="-388.95"/>
    <n v="0"/>
    <n v="0"/>
    <n v="0"/>
    <n v="0"/>
    <n v="0"/>
    <n v="-854.01"/>
    <n v="-1242.96"/>
  </r>
  <r>
    <x v="184"/>
    <x v="183"/>
    <m/>
    <n v="-3924.37"/>
    <n v="-1750.93"/>
    <n v="-127.48"/>
    <n v="0"/>
    <n v="0"/>
    <n v="0"/>
    <n v="0"/>
    <n v="-7417.85"/>
  </r>
  <r>
    <x v="185"/>
    <x v="184"/>
    <m/>
    <n v="-1696.82"/>
    <n v="0"/>
    <n v="0"/>
    <n v="0"/>
    <n v="0"/>
    <n v="0"/>
    <n v="0"/>
    <n v="-1696.82"/>
  </r>
  <r>
    <x v="186"/>
    <x v="185"/>
    <m/>
    <n v="-1229.49"/>
    <n v="0"/>
    <n v="0"/>
    <n v="0"/>
    <n v="0"/>
    <n v="0"/>
    <n v="0"/>
    <n v="-1229.49"/>
  </r>
  <r>
    <x v="187"/>
    <x v="186"/>
    <m/>
    <n v="-1080"/>
    <n v="0"/>
    <n v="0"/>
    <n v="0"/>
    <n v="0"/>
    <n v="0"/>
    <n v="0"/>
    <n v="-1080"/>
  </r>
  <r>
    <x v="188"/>
    <x v="187"/>
    <m/>
    <n v="-140.53"/>
    <n v="0"/>
    <n v="0"/>
    <n v="0"/>
    <n v="0"/>
    <n v="0"/>
    <n v="0"/>
    <n v="-140.53"/>
  </r>
  <r>
    <x v="189"/>
    <x v="188"/>
    <m/>
    <n v="-100.02"/>
    <n v="-883.66"/>
    <n v="-92.87"/>
    <n v="-45.69"/>
    <n v="0"/>
    <n v="0"/>
    <n v="0"/>
    <n v="-1122.24"/>
  </r>
  <r>
    <x v="190"/>
    <x v="189"/>
    <m/>
    <n v="0"/>
    <n v="0"/>
    <n v="0"/>
    <n v="0"/>
    <n v="0"/>
    <n v="0"/>
    <n v="0"/>
    <n v="-463.11"/>
  </r>
  <r>
    <x v="191"/>
    <x v="190"/>
    <m/>
    <n v="-7448.79"/>
    <n v="-3303.81"/>
    <n v="0"/>
    <n v="0"/>
    <n v="-808.67"/>
    <n v="0"/>
    <n v="-53.44"/>
    <n v="-11614.71"/>
  </r>
  <r>
    <x v="192"/>
    <x v="191"/>
    <m/>
    <n v="-830.61"/>
    <n v="-7209.64"/>
    <n v="0"/>
    <n v="0"/>
    <n v="0"/>
    <n v="0"/>
    <n v="0"/>
    <n v="-15468.47"/>
  </r>
  <r>
    <x v="193"/>
    <x v="192"/>
    <m/>
    <n v="-2040.75"/>
    <n v="0"/>
    <n v="0"/>
    <n v="0"/>
    <n v="0"/>
    <n v="0"/>
    <n v="0"/>
    <n v="-2040.75"/>
  </r>
  <r>
    <x v="194"/>
    <x v="193"/>
    <m/>
    <n v="-1765.74"/>
    <n v="0"/>
    <n v="-1530.31"/>
    <n v="0"/>
    <n v="0"/>
    <n v="0"/>
    <n v="0"/>
    <n v="-3296.05"/>
  </r>
  <r>
    <x v="195"/>
    <x v="194"/>
    <m/>
    <n v="-44.73"/>
    <n v="0"/>
    <n v="0"/>
    <n v="0"/>
    <n v="0"/>
    <n v="0"/>
    <n v="0"/>
    <n v="-44.73"/>
  </r>
  <r>
    <x v="196"/>
    <x v="195"/>
    <m/>
    <n v="0"/>
    <n v="-162.66"/>
    <n v="0"/>
    <n v="-325.32"/>
    <n v="0"/>
    <n v="0"/>
    <n v="0"/>
    <n v="-487.98"/>
  </r>
  <r>
    <x v="197"/>
    <x v="196"/>
    <m/>
    <n v="-4514.34"/>
    <n v="-3100.42"/>
    <n v="0"/>
    <n v="0"/>
    <n v="0"/>
    <n v="0"/>
    <n v="0"/>
    <n v="-7614.76"/>
  </r>
  <r>
    <x v="198"/>
    <x v="197"/>
    <m/>
    <n v="-1312.98"/>
    <n v="-894.15"/>
    <n v="0"/>
    <n v="0"/>
    <n v="0"/>
    <n v="0"/>
    <n v="0"/>
    <n v="-2207.13"/>
  </r>
  <r>
    <x v="199"/>
    <x v="198"/>
    <m/>
    <n v="-23.54"/>
    <n v="0"/>
    <n v="0"/>
    <n v="0"/>
    <n v="0"/>
    <n v="0"/>
    <n v="0"/>
    <n v="-23.54"/>
  </r>
  <r>
    <x v="200"/>
    <x v="199"/>
    <m/>
    <n v="0"/>
    <n v="0"/>
    <n v="0"/>
    <n v="0"/>
    <n v="0"/>
    <n v="0"/>
    <n v="0"/>
    <n v="-1723.45"/>
  </r>
  <r>
    <x v="201"/>
    <x v="200"/>
    <m/>
    <n v="-494.9"/>
    <n v="0"/>
    <n v="0"/>
    <n v="0"/>
    <n v="0"/>
    <n v="0"/>
    <n v="0"/>
    <n v="-494.9"/>
  </r>
  <r>
    <x v="202"/>
    <x v="201"/>
    <m/>
    <n v="-3353.81"/>
    <n v="-559.5"/>
    <n v="0"/>
    <n v="0"/>
    <n v="0"/>
    <n v="0"/>
    <n v="0"/>
    <n v="-3913.31"/>
  </r>
  <r>
    <x v="203"/>
    <x v="202"/>
    <m/>
    <n v="-3409.26"/>
    <n v="0"/>
    <n v="0"/>
    <n v="0"/>
    <n v="0"/>
    <n v="0"/>
    <n v="0"/>
    <n v="-3409.26"/>
  </r>
  <r>
    <x v="204"/>
    <x v="203"/>
    <m/>
    <n v="-19.62"/>
    <n v="0"/>
    <n v="0"/>
    <n v="0"/>
    <n v="0"/>
    <n v="0"/>
    <n v="0"/>
    <n v="-19.62"/>
  </r>
  <r>
    <x v="205"/>
    <x v="204"/>
    <m/>
    <n v="-44.05"/>
    <n v="0"/>
    <n v="0"/>
    <n v="0"/>
    <n v="0"/>
    <n v="0"/>
    <n v="0"/>
    <n v="-44.05"/>
  </r>
  <r>
    <x v="206"/>
    <x v="205"/>
    <m/>
    <n v="-248.03"/>
    <n v="0"/>
    <n v="0"/>
    <n v="0"/>
    <n v="0"/>
    <n v="0"/>
    <n v="0"/>
    <n v="-248.03"/>
  </r>
  <r>
    <x v="207"/>
    <x v="206"/>
    <m/>
    <n v="-2548.54"/>
    <n v="-1086.71"/>
    <n v="0"/>
    <n v="-57.68"/>
    <n v="0"/>
    <n v="0"/>
    <n v="0"/>
    <n v="-3692.93"/>
  </r>
  <r>
    <x v="208"/>
    <x v="207"/>
    <m/>
    <n v="-4699.17"/>
    <n v="0"/>
    <n v="0"/>
    <n v="0"/>
    <n v="0"/>
    <n v="0"/>
    <n v="0"/>
    <n v="-4699.17"/>
  </r>
  <r>
    <x v="209"/>
    <x v="208"/>
    <m/>
    <n v="-15232.43"/>
    <n v="-4259.49"/>
    <n v="-483.3"/>
    <n v="-1173.24"/>
    <n v="0"/>
    <n v="0"/>
    <n v="0"/>
    <n v="-22035.65"/>
  </r>
  <r>
    <x v="210"/>
    <x v="209"/>
    <m/>
    <n v="-3821.94"/>
    <n v="-622.96"/>
    <n v="0"/>
    <n v="0"/>
    <n v="0"/>
    <n v="0"/>
    <n v="0"/>
    <n v="-4444.8999999999996"/>
  </r>
  <r>
    <x v="211"/>
    <x v="210"/>
    <m/>
    <n v="-21.74"/>
    <n v="0"/>
    <n v="0"/>
    <n v="0"/>
    <n v="0"/>
    <n v="0"/>
    <n v="0"/>
    <n v="-21.74"/>
  </r>
  <r>
    <x v="212"/>
    <x v="211"/>
    <m/>
    <n v="-4548.54"/>
    <n v="0"/>
    <n v="0"/>
    <n v="0"/>
    <n v="0"/>
    <n v="0"/>
    <n v="0"/>
    <n v="-4548.54"/>
  </r>
  <r>
    <x v="213"/>
    <x v="212"/>
    <m/>
    <n v="-73.48"/>
    <n v="-112.25"/>
    <n v="0"/>
    <n v="0"/>
    <n v="0"/>
    <n v="0"/>
    <n v="0"/>
    <n v="-185.73"/>
  </r>
  <r>
    <x v="214"/>
    <x v="213"/>
    <m/>
    <n v="-594.26"/>
    <n v="0"/>
    <n v="0"/>
    <n v="0"/>
    <n v="0"/>
    <n v="0"/>
    <n v="0"/>
    <n v="-594.26"/>
  </r>
  <r>
    <x v="215"/>
    <x v="214"/>
    <m/>
    <n v="-547.97"/>
    <n v="0"/>
    <n v="0"/>
    <n v="0"/>
    <n v="-54.48"/>
    <n v="-60805.66"/>
    <n v="43.12"/>
    <n v="-61364.99"/>
  </r>
  <r>
    <x v="216"/>
    <x v="215"/>
    <m/>
    <n v="0"/>
    <n v="0"/>
    <n v="0"/>
    <n v="0"/>
    <n v="0"/>
    <n v="0"/>
    <n v="-69.02"/>
    <n v="-69.02"/>
  </r>
  <r>
    <x v="217"/>
    <x v="216"/>
    <n v="-35689.5"/>
    <n v="0"/>
    <n v="0"/>
    <n v="0"/>
    <n v="0"/>
    <n v="0"/>
    <n v="0"/>
    <n v="0"/>
    <n v="-35689.5"/>
  </r>
  <r>
    <x v="120"/>
    <x v="120"/>
    <n v="-9182.67"/>
    <n v="0"/>
    <n v="0"/>
    <n v="0"/>
    <n v="0"/>
    <n v="2.02"/>
    <n v="0"/>
    <n v="0"/>
    <n v="-9180.65"/>
  </r>
  <r>
    <x v="159"/>
    <x v="158"/>
    <n v="-2066.4299999999998"/>
    <n v="0"/>
    <n v="0"/>
    <n v="0"/>
    <n v="0"/>
    <n v="0"/>
    <n v="0"/>
    <n v="0"/>
    <n v="-2066.4299999999998"/>
  </r>
  <r>
    <x v="218"/>
    <x v="217"/>
    <n v="0"/>
    <n v="0"/>
    <n v="0"/>
    <n v="0"/>
    <n v="0"/>
    <n v="0"/>
    <n v="0"/>
    <n v="-485"/>
    <n v="-485"/>
  </r>
  <r>
    <x v="179"/>
    <x v="178"/>
    <n v="-5210.51"/>
    <n v="0"/>
    <n v="0"/>
    <n v="0"/>
    <n v="0"/>
    <n v="0"/>
    <n v="0"/>
    <n v="0"/>
    <n v="-5210.51"/>
  </r>
  <r>
    <x v="219"/>
    <x v="218"/>
    <n v="0"/>
    <n v="-6900"/>
    <n v="-6900"/>
    <n v="0"/>
    <n v="0"/>
    <n v="0"/>
    <n v="0"/>
    <n v="0"/>
    <n v="-13800"/>
  </r>
  <r>
    <x v="220"/>
    <x v="219"/>
    <n v="-662.18"/>
    <n v="0"/>
    <n v="0"/>
    <n v="0"/>
    <n v="0"/>
    <n v="0"/>
    <n v="0"/>
    <n v="0"/>
    <n v="-662.18"/>
  </r>
  <r>
    <x v="141"/>
    <x v="140"/>
    <n v="-10970.92"/>
    <n v="0"/>
    <n v="0"/>
    <n v="0"/>
    <n v="0"/>
    <n v="0"/>
    <n v="0"/>
    <n v="0"/>
    <n v="-10970.92"/>
  </r>
  <r>
    <x v="221"/>
    <x v="220"/>
    <n v="0"/>
    <n v="0"/>
    <n v="0"/>
    <n v="0"/>
    <n v="-237.55"/>
    <n v="0"/>
    <n v="0"/>
    <n v="0"/>
    <n v="-237.55"/>
  </r>
  <r>
    <x v="222"/>
    <x v="221"/>
    <n v="-20005.02"/>
    <n v="-9410.3799999999992"/>
    <n v="-38.4"/>
    <n v="0"/>
    <n v="0"/>
    <n v="0"/>
    <n v="0"/>
    <n v="-1783.88"/>
    <n v="-31237.68"/>
  </r>
  <r>
    <x v="41"/>
    <x v="41"/>
    <n v="0"/>
    <n v="0"/>
    <n v="0"/>
    <n v="0"/>
    <n v="0"/>
    <n v="0"/>
    <n v="0"/>
    <n v="-94.99"/>
    <n v="-94.99"/>
  </r>
  <r>
    <x v="223"/>
    <x v="222"/>
    <n v="-9024.65"/>
    <n v="0"/>
    <n v="-1802.07"/>
    <n v="-6432.74"/>
    <n v="-7019.34"/>
    <n v="-451.47"/>
    <n v="0"/>
    <n v="-539.55999999999995"/>
    <n v="-25269.83"/>
  </r>
  <r>
    <x v="224"/>
    <x v="223"/>
    <n v="-5681.16"/>
    <n v="-90.79"/>
    <n v="-2723.42"/>
    <n v="-3298.65"/>
    <n v="-6928.26"/>
    <n v="-9676.76"/>
    <n v="0"/>
    <n v="-223.07"/>
    <n v="-28622.11"/>
  </r>
  <r>
    <x v="52"/>
    <x v="52"/>
    <n v="0"/>
    <n v="0"/>
    <n v="0"/>
    <n v="0"/>
    <n v="0"/>
    <n v="0"/>
    <n v="0"/>
    <n v="-1757.72"/>
    <n v="-1757.72"/>
  </r>
  <r>
    <x v="16"/>
    <x v="16"/>
    <n v="0"/>
    <n v="0"/>
    <n v="0"/>
    <n v="0"/>
    <n v="0"/>
    <n v="-15"/>
    <n v="0"/>
    <n v="0"/>
    <n v="-15"/>
  </r>
  <r>
    <x v="225"/>
    <x v="224"/>
    <n v="-76698.490000000005"/>
    <n v="-12376.4"/>
    <n v="-47988.34"/>
    <n v="-28797.45"/>
    <n v="-18036.919999999998"/>
    <n v="-32383.72"/>
    <n v="-16330.63"/>
    <n v="-13312.55"/>
    <n v="-245924.5"/>
  </r>
  <r>
    <x v="226"/>
    <x v="225"/>
    <n v="-855.54"/>
    <n v="-3059.19"/>
    <n v="0"/>
    <n v="0"/>
    <n v="0"/>
    <n v="0"/>
    <n v="0"/>
    <n v="0"/>
    <n v="-3914.73"/>
  </r>
  <r>
    <x v="227"/>
    <x v="226"/>
    <n v="0"/>
    <n v="0"/>
    <n v="-452"/>
    <n v="-862"/>
    <n v="-6619.8"/>
    <n v="-6222"/>
    <n v="0"/>
    <n v="0"/>
    <n v="-14155.8"/>
  </r>
  <r>
    <x v="228"/>
    <x v="227"/>
    <n v="-6000"/>
    <n v="0"/>
    <n v="0"/>
    <n v="0"/>
    <n v="0"/>
    <n v="0"/>
    <n v="0"/>
    <n v="0"/>
    <n v="-6000"/>
  </r>
  <r>
    <x v="64"/>
    <x v="64"/>
    <n v="0"/>
    <n v="0"/>
    <n v="0"/>
    <n v="0"/>
    <n v="0"/>
    <n v="0"/>
    <n v="0"/>
    <n v="-1065"/>
    <n v="-1065"/>
  </r>
  <r>
    <x v="183"/>
    <x v="182"/>
    <n v="-44242.35"/>
    <n v="-5013.74"/>
    <n v="-29601.919999999998"/>
    <n v="-9842.77"/>
    <n v="-11738.44"/>
    <n v="-5390.73"/>
    <n v="-3922.6"/>
    <n v="-22426.31"/>
    <n v="-132178.85999999999"/>
  </r>
  <r>
    <x v="74"/>
    <x v="74"/>
    <n v="-16.68"/>
    <n v="0"/>
    <n v="0"/>
    <n v="0"/>
    <n v="0"/>
    <n v="0"/>
    <n v="0"/>
    <n v="0"/>
    <n v="-16.68"/>
  </r>
  <r>
    <x v="229"/>
    <x v="228"/>
    <n v="0"/>
    <n v="-7592.7"/>
    <n v="0"/>
    <n v="0"/>
    <n v="0"/>
    <n v="0"/>
    <n v="0"/>
    <n v="0"/>
    <n v="-7592.7"/>
  </r>
  <r>
    <x v="106"/>
    <x v="106"/>
    <n v="0"/>
    <n v="-29524.02"/>
    <n v="0"/>
    <n v="0"/>
    <n v="0"/>
    <n v="0"/>
    <n v="0"/>
    <n v="0"/>
    <n v="-29524.02"/>
  </r>
  <r>
    <x v="230"/>
    <x v="229"/>
    <n v="0"/>
    <n v="0"/>
    <n v="0"/>
    <n v="0"/>
    <n v="0"/>
    <n v="0"/>
    <n v="0"/>
    <n v="-283296"/>
    <n v="-283296"/>
  </r>
  <r>
    <x v="135"/>
    <x v="134"/>
    <n v="-3036.96"/>
    <n v="0"/>
    <n v="-1309.22"/>
    <n v="0"/>
    <n v="0"/>
    <n v="0"/>
    <n v="0"/>
    <n v="0"/>
    <n v="-4346.18"/>
  </r>
  <r>
    <x v="137"/>
    <x v="136"/>
    <n v="-357.62"/>
    <n v="0"/>
    <n v="0"/>
    <n v="0"/>
    <n v="0"/>
    <n v="0"/>
    <n v="0"/>
    <n v="0"/>
    <n v="-357.62"/>
  </r>
  <r>
    <x v="231"/>
    <x v="230"/>
    <n v="-9030.39"/>
    <n v="0"/>
    <n v="0"/>
    <n v="0"/>
    <n v="0"/>
    <n v="0"/>
    <n v="0"/>
    <n v="0"/>
    <n v="-9030.39"/>
  </r>
  <r>
    <x v="143"/>
    <x v="142"/>
    <n v="0"/>
    <n v="-1380.83"/>
    <n v="0"/>
    <n v="0"/>
    <n v="0"/>
    <n v="0"/>
    <n v="0"/>
    <n v="0"/>
    <n v="-1380.83"/>
  </r>
  <r>
    <x v="232"/>
    <x v="231"/>
    <n v="0"/>
    <n v="-9189.41"/>
    <n v="0"/>
    <n v="0"/>
    <n v="0"/>
    <n v="0"/>
    <n v="0"/>
    <n v="0"/>
    <n v="-9189.41"/>
  </r>
  <r>
    <x v="150"/>
    <x v="149"/>
    <n v="-27180.83"/>
    <n v="0"/>
    <n v="0"/>
    <n v="0"/>
    <n v="0"/>
    <n v="0"/>
    <n v="0"/>
    <n v="0"/>
    <n v="-27180.83"/>
  </r>
  <r>
    <x v="166"/>
    <x v="165"/>
    <n v="-1943.73"/>
    <n v="0"/>
    <n v="0"/>
    <n v="0"/>
    <n v="0"/>
    <n v="0"/>
    <n v="0"/>
    <n v="0"/>
    <n v="-1943.73"/>
  </r>
  <r>
    <x v="233"/>
    <x v="232"/>
    <n v="0"/>
    <n v="0"/>
    <n v="0"/>
    <n v="0"/>
    <n v="0"/>
    <n v="0"/>
    <n v="0"/>
    <n v="-1158.21"/>
    <n v="-1158.21"/>
  </r>
  <r>
    <x v="170"/>
    <x v="169"/>
    <n v="-5600.83"/>
    <n v="0"/>
    <n v="0"/>
    <n v="0"/>
    <n v="0"/>
    <n v="0"/>
    <n v="0"/>
    <n v="0"/>
    <n v="-5600.83"/>
  </r>
  <r>
    <x v="234"/>
    <x v="233"/>
    <n v="-54013"/>
    <n v="0"/>
    <n v="0"/>
    <n v="0"/>
    <n v="0"/>
    <n v="0"/>
    <n v="0"/>
    <n v="0"/>
    <n v="-54013"/>
  </r>
  <r>
    <x v="235"/>
    <x v="234"/>
    <n v="0"/>
    <n v="0"/>
    <n v="0"/>
    <n v="0"/>
    <n v="0"/>
    <n v="0"/>
    <n v="0"/>
    <n v="-15442"/>
    <n v="-15442"/>
  </r>
  <r>
    <x v="236"/>
    <x v="235"/>
    <n v="-28992"/>
    <n v="0"/>
    <n v="0"/>
    <n v="0"/>
    <n v="0"/>
    <n v="0"/>
    <n v="0"/>
    <n v="0"/>
    <n v="-28992"/>
  </r>
  <r>
    <x v="237"/>
    <x v="236"/>
    <n v="-1782.85"/>
    <n v="-2779.17"/>
    <n v="0"/>
    <n v="0"/>
    <n v="0"/>
    <n v="0"/>
    <n v="0"/>
    <n v="0"/>
    <n v="-4562.0200000000004"/>
  </r>
  <r>
    <x v="238"/>
    <x v="237"/>
    <n v="0"/>
    <n v="0"/>
    <n v="0"/>
    <n v="0"/>
    <n v="0"/>
    <n v="0"/>
    <n v="0"/>
    <n v="-1"/>
    <n v="-1"/>
  </r>
  <r>
    <x v="182"/>
    <x v="181"/>
    <n v="-41590.31"/>
    <n v="0"/>
    <n v="0"/>
    <n v="0"/>
    <n v="0"/>
    <n v="0"/>
    <n v="0"/>
    <n v="0"/>
    <n v="-41590.31"/>
  </r>
  <r>
    <x v="239"/>
    <x v="238"/>
    <n v="-1087.7"/>
    <n v="0"/>
    <n v="0"/>
    <n v="0"/>
    <n v="0"/>
    <n v="0"/>
    <n v="0"/>
    <n v="0"/>
    <n v="-1087.7"/>
  </r>
  <r>
    <x v="197"/>
    <x v="196"/>
    <n v="-251.61"/>
    <n v="0"/>
    <n v="0"/>
    <n v="0"/>
    <n v="0"/>
    <n v="0"/>
    <n v="0"/>
    <n v="0"/>
    <n v="-251.61"/>
  </r>
  <r>
    <x v="240"/>
    <x v="239"/>
    <n v="-34387.800000000003"/>
    <n v="0"/>
    <n v="0"/>
    <n v="0"/>
    <n v="0"/>
    <n v="0"/>
    <n v="0"/>
    <n v="0"/>
    <n v="-34387.800000000003"/>
  </r>
  <r>
    <x v="241"/>
    <x v="240"/>
    <n v="0"/>
    <n v="-48879.48"/>
    <n v="0"/>
    <n v="0"/>
    <n v="0"/>
    <n v="0"/>
    <n v="0"/>
    <n v="0"/>
    <n v="-48879.48"/>
  </r>
  <r>
    <x v="209"/>
    <x v="208"/>
    <n v="-4605.38"/>
    <n v="0"/>
    <n v="0"/>
    <n v="0"/>
    <n v="0"/>
    <n v="0"/>
    <n v="0"/>
    <n v="0"/>
    <n v="-4605.38"/>
  </r>
  <r>
    <x v="242"/>
    <x v="241"/>
    <n v="0"/>
    <n v="-18639.650000000001"/>
    <n v="0"/>
    <n v="0"/>
    <n v="0"/>
    <n v="0"/>
    <n v="0"/>
    <n v="0"/>
    <n v="-18639.650000000001"/>
  </r>
  <r>
    <x v="74"/>
    <x v="74"/>
    <n v="-4923.37"/>
    <n v="0"/>
    <n v="0"/>
    <n v="0"/>
    <n v="0"/>
    <n v="0"/>
    <n v="0"/>
    <n v="0"/>
    <n v="-4923.37"/>
  </r>
  <r>
    <x v="76"/>
    <x v="76"/>
    <n v="-276.37"/>
    <n v="0"/>
    <n v="0"/>
    <n v="0"/>
    <n v="0"/>
    <n v="0"/>
    <n v="0"/>
    <n v="0"/>
    <n v="-276.37"/>
  </r>
  <r>
    <x v="85"/>
    <x v="85"/>
    <n v="0"/>
    <n v="-156.68"/>
    <n v="0"/>
    <n v="0"/>
    <n v="0"/>
    <n v="0"/>
    <n v="0"/>
    <n v="0"/>
    <n v="-156.68"/>
  </r>
  <r>
    <x v="243"/>
    <x v="242"/>
    <n v="0"/>
    <n v="-178.29"/>
    <n v="0"/>
    <n v="0"/>
    <n v="0"/>
    <n v="0"/>
    <n v="0"/>
    <n v="0"/>
    <n v="-178.29"/>
  </r>
  <r>
    <x v="88"/>
    <x v="88"/>
    <n v="-338.31"/>
    <n v="-261.75"/>
    <n v="0"/>
    <n v="0"/>
    <n v="0"/>
    <n v="0"/>
    <n v="0"/>
    <n v="0"/>
    <n v="-600.05999999999995"/>
  </r>
  <r>
    <x v="244"/>
    <x v="243"/>
    <n v="-621.61"/>
    <n v="-555.1"/>
    <n v="0"/>
    <n v="0"/>
    <n v="0"/>
    <n v="0"/>
    <n v="0"/>
    <n v="0"/>
    <n v="-1176.71"/>
  </r>
  <r>
    <x v="95"/>
    <x v="95"/>
    <n v="0"/>
    <n v="-158.11000000000001"/>
    <n v="0"/>
    <n v="0"/>
    <n v="0"/>
    <n v="0"/>
    <n v="0"/>
    <n v="0"/>
    <n v="-158.11000000000001"/>
  </r>
  <r>
    <x v="245"/>
    <x v="244"/>
    <n v="-214.9"/>
    <n v="-7272.72"/>
    <n v="0"/>
    <n v="0"/>
    <n v="0"/>
    <n v="0"/>
    <n v="0"/>
    <n v="0"/>
    <n v="-7487.62"/>
  </r>
  <r>
    <x v="246"/>
    <x v="245"/>
    <n v="0"/>
    <n v="-1328.25"/>
    <n v="-40.200000000000003"/>
    <n v="0"/>
    <n v="0"/>
    <n v="0"/>
    <n v="0"/>
    <n v="0"/>
    <n v="-1368.45"/>
  </r>
  <r>
    <x v="107"/>
    <x v="107"/>
    <n v="-3402.32"/>
    <n v="-15614.39"/>
    <n v="0"/>
    <n v="0"/>
    <n v="0"/>
    <n v="0"/>
    <n v="0"/>
    <n v="0"/>
    <n v="-19016.71"/>
  </r>
  <r>
    <x v="117"/>
    <x v="117"/>
    <n v="-2606.79"/>
    <n v="0"/>
    <n v="0"/>
    <n v="0"/>
    <n v="0"/>
    <n v="0"/>
    <n v="0"/>
    <n v="0"/>
    <n v="-2606.79"/>
  </r>
  <r>
    <x v="119"/>
    <x v="119"/>
    <n v="0"/>
    <n v="-136.36000000000001"/>
    <n v="0"/>
    <n v="0"/>
    <n v="0"/>
    <n v="0"/>
    <n v="0"/>
    <n v="0"/>
    <n v="-136.36000000000001"/>
  </r>
  <r>
    <x v="122"/>
    <x v="122"/>
    <n v="-311.67"/>
    <n v="0"/>
    <n v="0"/>
    <n v="0"/>
    <n v="0"/>
    <n v="0"/>
    <n v="0"/>
    <n v="0"/>
    <n v="-311.67"/>
  </r>
  <r>
    <x v="123"/>
    <x v="123"/>
    <n v="-171.68"/>
    <n v="0"/>
    <n v="0"/>
    <n v="0"/>
    <n v="0"/>
    <n v="0"/>
    <n v="0"/>
    <n v="0"/>
    <n v="-171.68"/>
  </r>
  <r>
    <x v="247"/>
    <x v="246"/>
    <n v="0"/>
    <n v="-169.51"/>
    <n v="0"/>
    <n v="0"/>
    <n v="0"/>
    <n v="0"/>
    <n v="0"/>
    <n v="0"/>
    <n v="-169.51"/>
  </r>
  <r>
    <x v="128"/>
    <x v="128"/>
    <n v="-654.03"/>
    <n v="0"/>
    <n v="0"/>
    <n v="0"/>
    <n v="0"/>
    <n v="0"/>
    <n v="0"/>
    <n v="0"/>
    <n v="-654.03"/>
  </r>
  <r>
    <x v="248"/>
    <x v="247"/>
    <n v="-1219.1500000000001"/>
    <n v="-6835.21"/>
    <n v="0"/>
    <n v="0"/>
    <n v="0"/>
    <n v="0"/>
    <n v="0"/>
    <n v="0"/>
    <n v="-8054.36"/>
  </r>
  <r>
    <x v="140"/>
    <x v="139"/>
    <n v="-414.26"/>
    <n v="0"/>
    <n v="0"/>
    <n v="0"/>
    <n v="0"/>
    <n v="0"/>
    <n v="0"/>
    <n v="0"/>
    <n v="-414.26"/>
  </r>
  <r>
    <x v="249"/>
    <x v="248"/>
    <n v="0"/>
    <n v="-2041.64"/>
    <n v="0"/>
    <n v="0"/>
    <n v="0"/>
    <n v="0"/>
    <n v="0"/>
    <n v="0"/>
    <n v="-2041.64"/>
  </r>
  <r>
    <x v="141"/>
    <x v="140"/>
    <n v="-115.37"/>
    <n v="0"/>
    <n v="0"/>
    <n v="0"/>
    <n v="0"/>
    <n v="0"/>
    <n v="0"/>
    <n v="0"/>
    <n v="-115.37"/>
  </r>
  <r>
    <x v="143"/>
    <x v="142"/>
    <n v="0"/>
    <n v="-254.43"/>
    <n v="0"/>
    <n v="0"/>
    <n v="0"/>
    <n v="0"/>
    <n v="0"/>
    <n v="0"/>
    <n v="-254.43"/>
  </r>
  <r>
    <x v="147"/>
    <x v="146"/>
    <n v="-138.25"/>
    <n v="0"/>
    <n v="0"/>
    <n v="0"/>
    <n v="0"/>
    <n v="0"/>
    <n v="0"/>
    <n v="0"/>
    <n v="-138.25"/>
  </r>
  <r>
    <x v="152"/>
    <x v="151"/>
    <n v="-2021.51"/>
    <n v="0"/>
    <n v="-530.72"/>
    <n v="0"/>
    <n v="0"/>
    <n v="0"/>
    <n v="0"/>
    <n v="0"/>
    <n v="-2552.23"/>
  </r>
  <r>
    <x v="156"/>
    <x v="155"/>
    <n v="0"/>
    <n v="-208.7"/>
    <n v="0"/>
    <n v="0"/>
    <n v="0"/>
    <n v="0"/>
    <n v="0"/>
    <n v="0"/>
    <n v="-208.7"/>
  </r>
  <r>
    <x v="162"/>
    <x v="161"/>
    <n v="-2682.62"/>
    <n v="0"/>
    <n v="0"/>
    <n v="0"/>
    <n v="0"/>
    <n v="0"/>
    <n v="0"/>
    <n v="0"/>
    <n v="-2682.62"/>
  </r>
  <r>
    <x v="173"/>
    <x v="172"/>
    <n v="0"/>
    <n v="0"/>
    <n v="0"/>
    <n v="-522.01"/>
    <n v="0"/>
    <n v="0"/>
    <n v="0"/>
    <n v="0"/>
    <n v="-522.01"/>
  </r>
  <r>
    <x v="250"/>
    <x v="249"/>
    <n v="-953.1"/>
    <n v="-374.95"/>
    <n v="0"/>
    <n v="0"/>
    <n v="0"/>
    <n v="0"/>
    <n v="0"/>
    <n v="0"/>
    <n v="-1328.05"/>
  </r>
  <r>
    <x v="182"/>
    <x v="181"/>
    <n v="0"/>
    <n v="-605.65"/>
    <n v="0"/>
    <n v="0"/>
    <n v="0"/>
    <n v="0"/>
    <n v="0"/>
    <n v="0"/>
    <n v="-605.65"/>
  </r>
  <r>
    <x v="185"/>
    <x v="184"/>
    <n v="0"/>
    <n v="-1154.01"/>
    <n v="0"/>
    <n v="0"/>
    <n v="0"/>
    <n v="0"/>
    <n v="0"/>
    <n v="0"/>
    <n v="-1154.01"/>
  </r>
  <r>
    <x v="186"/>
    <x v="185"/>
    <n v="-15.07"/>
    <n v="-1213.3499999999999"/>
    <n v="0"/>
    <n v="0"/>
    <n v="0"/>
    <n v="0"/>
    <n v="0"/>
    <n v="0"/>
    <n v="-1228.42"/>
  </r>
  <r>
    <x v="190"/>
    <x v="189"/>
    <n v="0"/>
    <n v="-463.11"/>
    <n v="0"/>
    <n v="0"/>
    <n v="0"/>
    <n v="0"/>
    <n v="0"/>
    <n v="0"/>
    <n v="-463.11"/>
  </r>
  <r>
    <x v="251"/>
    <x v="250"/>
    <n v="-247.2"/>
    <n v="0"/>
    <n v="0"/>
    <n v="0"/>
    <n v="0"/>
    <n v="0"/>
    <n v="0"/>
    <n v="0"/>
    <n v="-247.2"/>
  </r>
  <r>
    <x v="192"/>
    <x v="191"/>
    <n v="-449.74"/>
    <n v="0"/>
    <n v="0"/>
    <n v="0"/>
    <n v="0"/>
    <n v="0"/>
    <n v="0"/>
    <n v="0"/>
    <n v="-449.74"/>
  </r>
  <r>
    <x v="200"/>
    <x v="199"/>
    <n v="0"/>
    <n v="-1778.79"/>
    <n v="0"/>
    <n v="0"/>
    <n v="0"/>
    <n v="0"/>
    <n v="0"/>
    <n v="0"/>
    <n v="-1778.79"/>
  </r>
  <r>
    <x v="252"/>
    <x v="251"/>
    <n v="-3337.26"/>
    <n v="0"/>
    <n v="0"/>
    <n v="0"/>
    <n v="0"/>
    <n v="0"/>
    <n v="0"/>
    <n v="0"/>
    <n v="-3337.26"/>
  </r>
  <r>
    <x v="253"/>
    <x v="252"/>
    <n v="0"/>
    <n v="1432.93"/>
    <n v="0"/>
    <n v="-2865.86"/>
    <n v="0"/>
    <n v="0"/>
    <n v="0"/>
    <n v="0"/>
    <n v="-1432.93"/>
  </r>
  <r>
    <x v="209"/>
    <x v="208"/>
    <n v="-1525.44"/>
    <n v="-1755.21"/>
    <n v="0"/>
    <n v="0"/>
    <n v="0"/>
    <n v="0"/>
    <n v="0"/>
    <n v="0"/>
    <n v="-3280.65"/>
  </r>
  <r>
    <x v="214"/>
    <x v="213"/>
    <n v="-348.23"/>
    <n v="0"/>
    <n v="0"/>
    <n v="0"/>
    <n v="0"/>
    <n v="0"/>
    <n v="0"/>
    <n v="0"/>
    <n v="-348.23"/>
  </r>
  <r>
    <x v="73"/>
    <x v="73"/>
    <n v="-210.39"/>
    <n v="0"/>
    <n v="0"/>
    <n v="0"/>
    <n v="0"/>
    <n v="0"/>
    <n v="0"/>
    <n v="0"/>
    <n v="-210.39"/>
  </r>
  <r>
    <x v="92"/>
    <x v="92"/>
    <n v="-1433.09"/>
    <n v="0"/>
    <n v="0"/>
    <n v="0"/>
    <n v="0"/>
    <n v="0"/>
    <n v="0"/>
    <n v="0"/>
    <n v="-1433.09"/>
  </r>
  <r>
    <x v="39"/>
    <x v="39"/>
    <n v="-421.3"/>
    <n v="0"/>
    <n v="0"/>
    <n v="0"/>
    <n v="0"/>
    <n v="0"/>
    <n v="0"/>
    <n v="0"/>
    <n v="-421.3"/>
  </r>
  <r>
    <x v="254"/>
    <x v="253"/>
    <n v="-648.33000000000004"/>
    <n v="0"/>
    <n v="0"/>
    <n v="0"/>
    <n v="0"/>
    <n v="0"/>
    <n v="0"/>
    <n v="0"/>
    <n v="-648.33000000000004"/>
  </r>
  <r>
    <x v="115"/>
    <x v="115"/>
    <n v="0"/>
    <n v="0"/>
    <n v="-933.88"/>
    <n v="0"/>
    <n v="0"/>
    <n v="0"/>
    <n v="0"/>
    <n v="0"/>
    <n v="-933.88"/>
  </r>
  <r>
    <x v="116"/>
    <x v="116"/>
    <n v="-34.6"/>
    <n v="0"/>
    <n v="0"/>
    <n v="0"/>
    <n v="0"/>
    <n v="0"/>
    <n v="0"/>
    <n v="0"/>
    <n v="-34.6"/>
  </r>
  <r>
    <x v="118"/>
    <x v="118"/>
    <n v="-1028.03"/>
    <n v="0"/>
    <n v="0"/>
    <n v="0"/>
    <n v="0"/>
    <n v="0"/>
    <n v="0"/>
    <n v="0"/>
    <n v="-1028.03"/>
  </r>
  <r>
    <x v="144"/>
    <x v="143"/>
    <n v="-189.37"/>
    <n v="0"/>
    <n v="0"/>
    <n v="0"/>
    <n v="0"/>
    <n v="0"/>
    <n v="0"/>
    <n v="0"/>
    <n v="-189.37"/>
  </r>
  <r>
    <x v="145"/>
    <x v="144"/>
    <n v="-184.58"/>
    <n v="0"/>
    <n v="0"/>
    <n v="0"/>
    <n v="0"/>
    <n v="0"/>
    <n v="0"/>
    <n v="0"/>
    <n v="-184.58"/>
  </r>
  <r>
    <x v="166"/>
    <x v="165"/>
    <n v="-1028.6500000000001"/>
    <n v="0"/>
    <n v="0"/>
    <n v="0"/>
    <n v="0"/>
    <n v="0"/>
    <n v="0"/>
    <n v="0"/>
    <n v="-1028.6500000000001"/>
  </r>
  <r>
    <x v="255"/>
    <x v="254"/>
    <n v="0"/>
    <n v="-1360.12"/>
    <n v="0"/>
    <n v="0"/>
    <n v="0"/>
    <n v="0"/>
    <n v="0"/>
    <n v="0"/>
    <n v="-1360.12"/>
  </r>
  <r>
    <x v="197"/>
    <x v="196"/>
    <n v="0"/>
    <n v="0"/>
    <n v="0"/>
    <n v="-361.51"/>
    <n v="0"/>
    <n v="0"/>
    <n v="0"/>
    <n v="0"/>
    <n v="-361.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8">
  <r>
    <x v="0"/>
    <x v="0"/>
    <x v="0"/>
    <n v="0"/>
    <n v="0"/>
    <n v="0"/>
    <n v="-17890.52"/>
    <n v="0"/>
    <n v="0"/>
    <n v="0"/>
    <n v="-17890.52"/>
  </r>
  <r>
    <x v="1"/>
    <x v="0"/>
    <x v="1"/>
    <n v="-81366.36"/>
    <n v="0"/>
    <n v="0"/>
    <n v="0"/>
    <n v="0"/>
    <n v="0"/>
    <n v="0"/>
    <n v="-81366.36"/>
  </r>
  <r>
    <x v="2"/>
    <x v="0"/>
    <x v="2"/>
    <n v="0"/>
    <n v="0"/>
    <n v="0"/>
    <n v="0"/>
    <n v="0"/>
    <n v="0"/>
    <n v="-584.34"/>
    <n v="-584.34"/>
  </r>
  <r>
    <x v="3"/>
    <x v="0"/>
    <x v="3"/>
    <n v="0"/>
    <n v="0"/>
    <n v="0"/>
    <n v="0"/>
    <n v="0"/>
    <n v="0"/>
    <n v="-1494.3"/>
    <n v="-1494.3"/>
  </r>
  <r>
    <x v="4"/>
    <x v="0"/>
    <x v="4"/>
    <n v="0"/>
    <n v="0"/>
    <n v="0"/>
    <n v="0"/>
    <n v="0"/>
    <n v="0"/>
    <n v="-265"/>
    <n v="-265"/>
  </r>
  <r>
    <x v="5"/>
    <x v="0"/>
    <x v="5"/>
    <n v="-88077.72"/>
    <n v="-371143.44"/>
    <n v="-114615.72"/>
    <n v="0"/>
    <n v="0"/>
    <n v="0"/>
    <n v="0"/>
    <n v="-573836.88"/>
  </r>
  <r>
    <x v="6"/>
    <x v="0"/>
    <x v="6"/>
    <n v="0"/>
    <n v="0"/>
    <n v="0"/>
    <n v="0"/>
    <n v="0"/>
    <n v="0"/>
    <n v="-2636.54"/>
    <n v="-2636.54"/>
  </r>
  <r>
    <x v="7"/>
    <x v="0"/>
    <x v="7"/>
    <n v="-118856"/>
    <n v="-600"/>
    <n v="0"/>
    <n v="0"/>
    <n v="0"/>
    <n v="0"/>
    <n v="0"/>
    <n v="-119456"/>
  </r>
  <r>
    <x v="8"/>
    <x v="0"/>
    <x v="8"/>
    <n v="0"/>
    <n v="0"/>
    <n v="0"/>
    <n v="0"/>
    <n v="0"/>
    <n v="-21921.07"/>
    <n v="0"/>
    <n v="-21921.07"/>
  </r>
  <r>
    <x v="9"/>
    <x v="1"/>
    <x v="9"/>
    <n v="0"/>
    <n v="0"/>
    <n v="0"/>
    <n v="0"/>
    <n v="0"/>
    <n v="0"/>
    <n v="-4063.11"/>
    <n v="-4063.11"/>
  </r>
  <r>
    <x v="10"/>
    <x v="1"/>
    <x v="10"/>
    <n v="0"/>
    <n v="0"/>
    <n v="0"/>
    <n v="0"/>
    <n v="0"/>
    <n v="0"/>
    <n v="-241.76"/>
    <n v="-241.76"/>
  </r>
  <r>
    <x v="11"/>
    <x v="1"/>
    <x v="11"/>
    <n v="48.69"/>
    <n v="0"/>
    <n v="0"/>
    <n v="0"/>
    <n v="0"/>
    <n v="0"/>
    <n v="0"/>
    <n v="48.69"/>
  </r>
  <r>
    <x v="12"/>
    <x v="1"/>
    <x v="12"/>
    <n v="-6054.34"/>
    <n v="0"/>
    <n v="0"/>
    <n v="0"/>
    <n v="0"/>
    <n v="0"/>
    <n v="0"/>
    <n v="-6054.34"/>
  </r>
  <r>
    <x v="13"/>
    <x v="1"/>
    <x v="13"/>
    <n v="0"/>
    <n v="0"/>
    <n v="0"/>
    <n v="0"/>
    <n v="0"/>
    <n v="0"/>
    <n v="-1771.14"/>
    <n v="-1771.14"/>
  </r>
  <r>
    <x v="14"/>
    <x v="1"/>
    <x v="14"/>
    <n v="0"/>
    <n v="0"/>
    <n v="-3175.29"/>
    <n v="0"/>
    <n v="0"/>
    <n v="0"/>
    <n v="0"/>
    <n v="-3175.29"/>
  </r>
  <r>
    <x v="15"/>
    <x v="1"/>
    <x v="15"/>
    <n v="0"/>
    <n v="0"/>
    <n v="0"/>
    <n v="0"/>
    <n v="0"/>
    <n v="0"/>
    <n v="-1380.25"/>
    <n v="-1380.25"/>
  </r>
  <r>
    <x v="9"/>
    <x v="1"/>
    <x v="9"/>
    <n v="0"/>
    <n v="0"/>
    <n v="0"/>
    <n v="0"/>
    <n v="0"/>
    <n v="0"/>
    <n v="-677.04"/>
    <n v="-677.04"/>
  </r>
  <r>
    <x v="16"/>
    <x v="1"/>
    <x v="16"/>
    <n v="-69733.25"/>
    <n v="-16468.09"/>
    <n v="-16241.68"/>
    <n v="0"/>
    <n v="0"/>
    <n v="0"/>
    <n v="0"/>
    <n v="-102443.02"/>
  </r>
  <r>
    <x v="17"/>
    <x v="1"/>
    <x v="17"/>
    <n v="-41657.620000000003"/>
    <n v="-25515.23"/>
    <n v="-60267.33"/>
    <n v="-21621.68"/>
    <n v="-9998.9500000000007"/>
    <n v="0"/>
    <n v="-4412.26"/>
    <n v="-163473.07"/>
  </r>
  <r>
    <x v="18"/>
    <x v="1"/>
    <x v="18"/>
    <n v="0"/>
    <n v="-219.98"/>
    <n v="-360.3"/>
    <n v="-1179.73"/>
    <n v="0"/>
    <n v="0"/>
    <n v="-2051.17"/>
    <n v="-3811.18"/>
  </r>
  <r>
    <x v="19"/>
    <x v="1"/>
    <x v="19"/>
    <n v="-51092.24"/>
    <n v="-5561.35"/>
    <n v="0"/>
    <n v="0"/>
    <n v="0"/>
    <n v="0"/>
    <n v="0"/>
    <n v="-56653.59"/>
  </r>
  <r>
    <x v="11"/>
    <x v="1"/>
    <x v="11"/>
    <n v="-5100.8100000000004"/>
    <n v="0"/>
    <n v="-9.0299999999999994"/>
    <n v="0"/>
    <n v="0"/>
    <n v="0"/>
    <n v="-24805.99"/>
    <n v="-29915.83"/>
  </r>
  <r>
    <x v="12"/>
    <x v="1"/>
    <x v="12"/>
    <n v="-37486.239999999998"/>
    <n v="0"/>
    <n v="0"/>
    <n v="0"/>
    <n v="0"/>
    <n v="0"/>
    <n v="-128.69999999999999"/>
    <n v="-37614.94"/>
  </r>
  <r>
    <x v="20"/>
    <x v="1"/>
    <x v="20"/>
    <n v="-174.92"/>
    <n v="0"/>
    <n v="0"/>
    <n v="0"/>
    <n v="0"/>
    <n v="0"/>
    <n v="0"/>
    <n v="-174.92"/>
  </r>
  <r>
    <x v="21"/>
    <x v="1"/>
    <x v="21"/>
    <n v="0"/>
    <n v="0"/>
    <n v="0"/>
    <n v="0"/>
    <n v="0"/>
    <n v="0"/>
    <n v="-617.02"/>
    <n v="-617.02"/>
  </r>
  <r>
    <x v="22"/>
    <x v="1"/>
    <x v="22"/>
    <n v="-4834.29"/>
    <n v="0"/>
    <n v="0"/>
    <n v="0"/>
    <n v="0"/>
    <n v="0"/>
    <n v="0"/>
    <n v="-4834.29"/>
  </r>
  <r>
    <x v="23"/>
    <x v="1"/>
    <x v="23"/>
    <n v="-2373.23"/>
    <n v="-6071.9"/>
    <n v="-6515.57"/>
    <n v="0"/>
    <n v="-494.07"/>
    <n v="0"/>
    <n v="-18971.55"/>
    <n v="-34426.32"/>
  </r>
  <r>
    <x v="14"/>
    <x v="1"/>
    <x v="14"/>
    <n v="-822"/>
    <n v="0"/>
    <n v="0"/>
    <n v="-5642.25"/>
    <n v="0"/>
    <n v="0"/>
    <n v="0"/>
    <n v="-6464.25"/>
  </r>
  <r>
    <x v="24"/>
    <x v="1"/>
    <x v="24"/>
    <n v="-1565.2"/>
    <n v="0"/>
    <n v="0"/>
    <n v="0"/>
    <n v="0"/>
    <n v="-24.02"/>
    <n v="-1516.74"/>
    <n v="-3105.96"/>
  </r>
  <r>
    <x v="25"/>
    <x v="1"/>
    <x v="25"/>
    <n v="0"/>
    <n v="0"/>
    <n v="0"/>
    <n v="0"/>
    <n v="0"/>
    <n v="0"/>
    <n v="-132.91999999999999"/>
    <n v="-132.91999999999999"/>
  </r>
  <r>
    <x v="26"/>
    <x v="1"/>
    <x v="26"/>
    <n v="-16054.92"/>
    <n v="0"/>
    <n v="0"/>
    <n v="0"/>
    <n v="0"/>
    <n v="0"/>
    <n v="-658"/>
    <n v="-16712.919999999998"/>
  </r>
  <r>
    <x v="27"/>
    <x v="1"/>
    <x v="27"/>
    <n v="-21027.8"/>
    <n v="-2240.6"/>
    <n v="0"/>
    <n v="0"/>
    <n v="0"/>
    <n v="0"/>
    <n v="0"/>
    <n v="-23268.400000000001"/>
  </r>
  <r>
    <x v="28"/>
    <x v="1"/>
    <x v="28"/>
    <n v="0"/>
    <n v="0"/>
    <n v="0"/>
    <n v="0"/>
    <n v="0"/>
    <n v="0"/>
    <n v="-752.38"/>
    <n v="-752.38"/>
  </r>
  <r>
    <x v="29"/>
    <x v="1"/>
    <x v="29"/>
    <n v="0"/>
    <n v="0"/>
    <n v="0"/>
    <n v="0"/>
    <n v="0"/>
    <n v="0"/>
    <n v="-1138.73"/>
    <n v="-1138.73"/>
  </r>
  <r>
    <x v="30"/>
    <x v="1"/>
    <x v="30"/>
    <n v="0"/>
    <n v="0"/>
    <n v="0"/>
    <n v="0"/>
    <n v="0"/>
    <n v="0"/>
    <n v="-245.25"/>
    <n v="-245.25"/>
  </r>
  <r>
    <x v="31"/>
    <x v="1"/>
    <x v="31"/>
    <n v="-2403.7600000000002"/>
    <n v="0"/>
    <n v="0"/>
    <n v="0"/>
    <n v="0"/>
    <n v="0"/>
    <n v="0"/>
    <n v="-2403.7600000000002"/>
  </r>
  <r>
    <x v="32"/>
    <x v="1"/>
    <x v="32"/>
    <n v="-1565.42"/>
    <n v="0"/>
    <n v="0"/>
    <n v="0"/>
    <n v="0"/>
    <n v="0"/>
    <n v="-1286.25"/>
    <n v="-2851.67"/>
  </r>
  <r>
    <x v="33"/>
    <x v="1"/>
    <x v="33"/>
    <n v="0"/>
    <n v="0"/>
    <n v="0"/>
    <n v="0"/>
    <n v="0"/>
    <n v="0"/>
    <n v="-306"/>
    <n v="-306"/>
  </r>
  <r>
    <x v="34"/>
    <x v="1"/>
    <x v="34"/>
    <n v="-3953"/>
    <n v="0"/>
    <n v="0"/>
    <n v="0"/>
    <n v="0"/>
    <n v="0"/>
    <n v="0"/>
    <n v="-3953"/>
  </r>
  <r>
    <x v="35"/>
    <x v="1"/>
    <x v="35"/>
    <n v="0"/>
    <n v="0"/>
    <n v="0"/>
    <n v="0"/>
    <n v="0"/>
    <n v="0"/>
    <n v="-38.07"/>
    <n v="-38.07"/>
  </r>
  <r>
    <x v="36"/>
    <x v="1"/>
    <x v="36"/>
    <n v="0"/>
    <n v="0"/>
    <n v="0"/>
    <n v="0"/>
    <n v="0"/>
    <n v="0"/>
    <n v="-816.88"/>
    <n v="-816.88"/>
  </r>
  <r>
    <x v="37"/>
    <x v="1"/>
    <x v="37"/>
    <n v="0"/>
    <n v="0"/>
    <n v="0"/>
    <n v="0"/>
    <n v="0"/>
    <n v="0"/>
    <n v="-19.690000000000001"/>
    <n v="-19.690000000000001"/>
  </r>
  <r>
    <x v="38"/>
    <x v="1"/>
    <x v="38"/>
    <n v="-10959.4"/>
    <n v="0"/>
    <n v="0"/>
    <n v="0"/>
    <n v="0"/>
    <n v="0"/>
    <n v="0"/>
    <n v="-10959.4"/>
  </r>
  <r>
    <x v="39"/>
    <x v="1"/>
    <x v="39"/>
    <n v="0"/>
    <n v="0"/>
    <n v="0"/>
    <n v="0"/>
    <n v="0"/>
    <n v="0"/>
    <n v="-580"/>
    <n v="-580"/>
  </r>
  <r>
    <x v="40"/>
    <x v="1"/>
    <x v="40"/>
    <n v="-5123.2"/>
    <n v="-16"/>
    <n v="0"/>
    <n v="0"/>
    <n v="0"/>
    <n v="0"/>
    <n v="0"/>
    <n v="-5139.2"/>
  </r>
  <r>
    <x v="41"/>
    <x v="1"/>
    <x v="41"/>
    <n v="-3033.78"/>
    <n v="0"/>
    <n v="0"/>
    <n v="0"/>
    <n v="0"/>
    <n v="0"/>
    <n v="0"/>
    <n v="-3033.78"/>
  </r>
  <r>
    <x v="42"/>
    <x v="1"/>
    <x v="42"/>
    <n v="-5699.85"/>
    <n v="0"/>
    <n v="0"/>
    <n v="0"/>
    <n v="0"/>
    <n v="0"/>
    <n v="0"/>
    <n v="-5699.85"/>
  </r>
  <r>
    <x v="43"/>
    <x v="1"/>
    <x v="43"/>
    <n v="-12454.53"/>
    <n v="-8323.48"/>
    <n v="0"/>
    <n v="0"/>
    <n v="0"/>
    <n v="0"/>
    <n v="0"/>
    <n v="-20778.009999999998"/>
  </r>
  <r>
    <x v="44"/>
    <x v="1"/>
    <x v="44"/>
    <n v="3044.31"/>
    <n v="0"/>
    <n v="-28005.24"/>
    <n v="0"/>
    <n v="0"/>
    <n v="0"/>
    <n v="0"/>
    <n v="-24960.93"/>
  </r>
  <r>
    <x v="45"/>
    <x v="1"/>
    <x v="45"/>
    <n v="-1972.65"/>
    <n v="0"/>
    <n v="-2585.36"/>
    <n v="0"/>
    <n v="0"/>
    <n v="0"/>
    <n v="0"/>
    <n v="-4558.01"/>
  </r>
  <r>
    <x v="45"/>
    <x v="1"/>
    <x v="45"/>
    <n v="-325"/>
    <n v="0"/>
    <n v="0"/>
    <n v="0"/>
    <n v="0"/>
    <n v="0"/>
    <n v="0"/>
    <n v="-325"/>
  </r>
  <r>
    <x v="46"/>
    <x v="2"/>
    <x v="46"/>
    <n v="0"/>
    <n v="0"/>
    <n v="-1238.4100000000001"/>
    <n v="0"/>
    <n v="0"/>
    <n v="0"/>
    <n v="0"/>
    <n v="-1238.4100000000001"/>
  </r>
  <r>
    <x v="47"/>
    <x v="2"/>
    <x v="47"/>
    <n v="0"/>
    <n v="-635.65"/>
    <n v="-357.62"/>
    <n v="0"/>
    <n v="0"/>
    <n v="0"/>
    <n v="0"/>
    <n v="-993.27"/>
  </r>
  <r>
    <x v="48"/>
    <x v="2"/>
    <x v="48"/>
    <n v="-174.69"/>
    <n v="0"/>
    <n v="0"/>
    <n v="0"/>
    <n v="0"/>
    <n v="0"/>
    <n v="0"/>
    <n v="-174.69"/>
  </r>
  <r>
    <x v="49"/>
    <x v="2"/>
    <x v="49"/>
    <n v="-794.73"/>
    <n v="-1986.81"/>
    <n v="-1986.81"/>
    <n v="-1813.88"/>
    <n v="0"/>
    <n v="0"/>
    <n v="0"/>
    <n v="-6582.23"/>
  </r>
  <r>
    <x v="50"/>
    <x v="2"/>
    <x v="50"/>
    <n v="0"/>
    <n v="-427.65"/>
    <n v="-282.22000000000003"/>
    <n v="0"/>
    <n v="0"/>
    <n v="0"/>
    <n v="0"/>
    <n v="-709.87"/>
  </r>
  <r>
    <x v="51"/>
    <x v="2"/>
    <x v="51"/>
    <n v="-479.33"/>
    <n v="0"/>
    <n v="-479.33"/>
    <n v="0"/>
    <n v="0"/>
    <n v="0"/>
    <n v="0"/>
    <n v="-958.66"/>
  </r>
  <r>
    <x v="52"/>
    <x v="2"/>
    <x v="52"/>
    <n v="0"/>
    <n v="-177.12"/>
    <n v="0"/>
    <n v="0"/>
    <n v="0"/>
    <n v="0"/>
    <n v="0"/>
    <n v="-177.12"/>
  </r>
  <r>
    <x v="53"/>
    <x v="2"/>
    <x v="53"/>
    <n v="1679.59"/>
    <n v="-1505.69"/>
    <n v="-1603.65"/>
    <n v="0"/>
    <n v="0"/>
    <n v="0"/>
    <n v="0"/>
    <n v="-1429.75"/>
  </r>
  <r>
    <x v="54"/>
    <x v="2"/>
    <x v="54"/>
    <n v="-1368.06"/>
    <n v="-774.82"/>
    <n v="0"/>
    <n v="0"/>
    <n v="0"/>
    <n v="0"/>
    <n v="0"/>
    <n v="-2142.88"/>
  </r>
  <r>
    <x v="55"/>
    <x v="2"/>
    <x v="55"/>
    <n v="0"/>
    <n v="-39.33"/>
    <n v="-49.17"/>
    <n v="0"/>
    <n v="0"/>
    <n v="0"/>
    <n v="0"/>
    <n v="-88.5"/>
  </r>
  <r>
    <x v="56"/>
    <x v="2"/>
    <x v="56"/>
    <n v="-764.68"/>
    <n v="0"/>
    <n v="0"/>
    <n v="0"/>
    <n v="0"/>
    <n v="0"/>
    <n v="0"/>
    <n v="-764.68"/>
  </r>
  <r>
    <x v="57"/>
    <x v="3"/>
    <x v="57"/>
    <n v="-5206.5"/>
    <n v="-18377"/>
    <n v="-8106.7"/>
    <n v="0"/>
    <n v="0"/>
    <n v="0"/>
    <n v="-4012.94"/>
    <n v="-35703.14"/>
  </r>
  <r>
    <x v="58"/>
    <x v="3"/>
    <x v="58"/>
    <n v="0"/>
    <n v="0"/>
    <n v="0"/>
    <n v="0"/>
    <n v="0"/>
    <n v="0"/>
    <n v="-9.98"/>
    <n v="-9.98"/>
  </r>
  <r>
    <x v="14"/>
    <x v="3"/>
    <x v="14"/>
    <n v="-41075.79"/>
    <n v="-22381.37"/>
    <n v="-216.23"/>
    <n v="0"/>
    <n v="0"/>
    <n v="0"/>
    <n v="0"/>
    <n v="-63673.39"/>
  </r>
  <r>
    <x v="25"/>
    <x v="3"/>
    <x v="25"/>
    <n v="0"/>
    <n v="0"/>
    <n v="0"/>
    <n v="0"/>
    <n v="0"/>
    <n v="0"/>
    <n v="-1505.37"/>
    <n v="-1505.37"/>
  </r>
  <r>
    <x v="59"/>
    <x v="3"/>
    <x v="59"/>
    <n v="0"/>
    <n v="0"/>
    <n v="0"/>
    <n v="0"/>
    <n v="0"/>
    <n v="0"/>
    <n v="-3997.59"/>
    <n v="-3997.59"/>
  </r>
  <r>
    <x v="60"/>
    <x v="3"/>
    <x v="60"/>
    <n v="0"/>
    <n v="0"/>
    <n v="0"/>
    <n v="0"/>
    <n v="0"/>
    <n v="-84.3"/>
    <n v="-302.45"/>
    <n v="-386.75"/>
  </r>
  <r>
    <x v="37"/>
    <x v="3"/>
    <x v="37"/>
    <n v="-1436.76"/>
    <n v="-740"/>
    <n v="0"/>
    <n v="0"/>
    <n v="0"/>
    <n v="0"/>
    <n v="0"/>
    <n v="-2176.7600000000002"/>
  </r>
  <r>
    <x v="61"/>
    <x v="3"/>
    <x v="61"/>
    <n v="0"/>
    <n v="-18983.16"/>
    <n v="-11700.27"/>
    <n v="0"/>
    <n v="0"/>
    <n v="0"/>
    <n v="0"/>
    <n v="-30683.43"/>
  </r>
  <r>
    <x v="62"/>
    <x v="4"/>
    <x v="62"/>
    <n v="-7332.95"/>
    <n v="0"/>
    <n v="0"/>
    <n v="0"/>
    <n v="0"/>
    <n v="0"/>
    <n v="0"/>
    <n v="-7332.95"/>
  </r>
  <r>
    <x v="63"/>
    <x v="4"/>
    <x v="63"/>
    <n v="0"/>
    <n v="0"/>
    <n v="0"/>
    <n v="0"/>
    <n v="0"/>
    <n v="0"/>
    <n v="-754.46"/>
    <n v="-754.46"/>
  </r>
  <r>
    <x v="64"/>
    <x v="4"/>
    <x v="64"/>
    <n v="0"/>
    <n v="-490.15"/>
    <n v="0"/>
    <n v="0"/>
    <n v="0"/>
    <n v="0"/>
    <n v="0"/>
    <n v="-490.15"/>
  </r>
  <r>
    <x v="65"/>
    <x v="4"/>
    <x v="65"/>
    <n v="0"/>
    <n v="0"/>
    <n v="-570.37"/>
    <n v="0"/>
    <n v="0"/>
    <n v="0"/>
    <n v="0"/>
    <n v="-570.37"/>
  </r>
  <r>
    <x v="66"/>
    <x v="4"/>
    <x v="66"/>
    <n v="0"/>
    <n v="-3148.09"/>
    <n v="0"/>
    <n v="0"/>
    <n v="0"/>
    <n v="0"/>
    <n v="0"/>
    <n v="-3148.09"/>
  </r>
  <r>
    <x v="67"/>
    <x v="4"/>
    <x v="67"/>
    <n v="-2612.5500000000002"/>
    <n v="-7951.51"/>
    <n v="-1157.4100000000001"/>
    <n v="-286.8"/>
    <n v="0"/>
    <n v="0"/>
    <n v="0"/>
    <n v="-12008.27"/>
  </r>
  <r>
    <x v="68"/>
    <x v="4"/>
    <x v="68"/>
    <n v="0"/>
    <n v="-695.32"/>
    <n v="0"/>
    <n v="0"/>
    <n v="0"/>
    <n v="0"/>
    <n v="0"/>
    <n v="-695.32"/>
  </r>
  <r>
    <x v="69"/>
    <x v="4"/>
    <x v="69"/>
    <n v="-1532.91"/>
    <n v="0"/>
    <n v="0"/>
    <n v="0"/>
    <n v="0"/>
    <n v="0"/>
    <n v="0"/>
    <n v="-1532.91"/>
  </r>
  <r>
    <x v="70"/>
    <x v="4"/>
    <x v="70"/>
    <n v="0"/>
    <n v="0"/>
    <n v="-2203.42"/>
    <n v="0"/>
    <n v="0"/>
    <n v="0"/>
    <n v="0"/>
    <n v="-2203.42"/>
  </r>
  <r>
    <x v="71"/>
    <x v="4"/>
    <x v="71"/>
    <n v="0"/>
    <n v="-824.84"/>
    <n v="0"/>
    <n v="0"/>
    <n v="0"/>
    <n v="0"/>
    <n v="0"/>
    <n v="-824.84"/>
  </r>
  <r>
    <x v="72"/>
    <x v="4"/>
    <x v="72"/>
    <n v="-496.06"/>
    <n v="0"/>
    <n v="-757.93"/>
    <n v="-505.29"/>
    <n v="0"/>
    <n v="0"/>
    <n v="0"/>
    <n v="-1759.28"/>
  </r>
  <r>
    <x v="73"/>
    <x v="4"/>
    <x v="73"/>
    <n v="-3685.03"/>
    <n v="-13554.02"/>
    <n v="0"/>
    <n v="0"/>
    <n v="0"/>
    <n v="0"/>
    <n v="0"/>
    <n v="-17239.05"/>
  </r>
  <r>
    <x v="74"/>
    <x v="4"/>
    <x v="74"/>
    <n v="0"/>
    <n v="0"/>
    <n v="-749.86"/>
    <n v="0"/>
    <n v="0"/>
    <n v="0"/>
    <n v="0"/>
    <n v="-749.86"/>
  </r>
  <r>
    <x v="75"/>
    <x v="4"/>
    <x v="75"/>
    <n v="-4429.33"/>
    <n v="-1713.58"/>
    <n v="0"/>
    <n v="0"/>
    <n v="0"/>
    <n v="0"/>
    <n v="0"/>
    <n v="-6142.91"/>
  </r>
  <r>
    <x v="76"/>
    <x v="4"/>
    <x v="76"/>
    <n v="-15823.85"/>
    <n v="0"/>
    <n v="0"/>
    <n v="0"/>
    <n v="0"/>
    <n v="0"/>
    <n v="0"/>
    <n v="-15823.85"/>
  </r>
  <r>
    <x v="77"/>
    <x v="4"/>
    <x v="77"/>
    <n v="-10715.94"/>
    <n v="0"/>
    <n v="0"/>
    <n v="0"/>
    <n v="0"/>
    <n v="0"/>
    <n v="0"/>
    <n v="-10715.94"/>
  </r>
  <r>
    <x v="78"/>
    <x v="4"/>
    <x v="78"/>
    <n v="0"/>
    <n v="-8341.61"/>
    <n v="0"/>
    <n v="-849.59"/>
    <n v="0"/>
    <n v="0"/>
    <n v="0"/>
    <n v="-9191.2000000000007"/>
  </r>
  <r>
    <x v="79"/>
    <x v="4"/>
    <x v="79"/>
    <n v="9551.58"/>
    <n v="0"/>
    <n v="-28593.69"/>
    <n v="0"/>
    <n v="0"/>
    <n v="0"/>
    <n v="0"/>
    <n v="-19042.11"/>
  </r>
  <r>
    <x v="80"/>
    <x v="4"/>
    <x v="80"/>
    <n v="0"/>
    <n v="-455.52"/>
    <n v="-1954.84"/>
    <n v="0"/>
    <n v="0"/>
    <n v="0"/>
    <n v="0"/>
    <n v="-2410.36"/>
  </r>
  <r>
    <x v="81"/>
    <x v="4"/>
    <x v="81"/>
    <n v="-2436.14"/>
    <n v="0"/>
    <n v="0"/>
    <n v="0"/>
    <n v="0"/>
    <n v="0"/>
    <n v="0"/>
    <n v="-2436.14"/>
  </r>
  <r>
    <x v="82"/>
    <x v="4"/>
    <x v="82"/>
    <n v="-14328.61"/>
    <n v="0"/>
    <n v="0"/>
    <n v="0"/>
    <n v="0"/>
    <n v="0"/>
    <n v="0"/>
    <n v="-14328.61"/>
  </r>
  <r>
    <x v="83"/>
    <x v="4"/>
    <x v="83"/>
    <n v="0"/>
    <n v="-865.21"/>
    <n v="0"/>
    <n v="-4285.6899999999996"/>
    <n v="0"/>
    <n v="0"/>
    <n v="0"/>
    <n v="-5150.8999999999996"/>
  </r>
  <r>
    <x v="84"/>
    <x v="4"/>
    <x v="84"/>
    <n v="0"/>
    <n v="0"/>
    <n v="-21356.23"/>
    <n v="0"/>
    <n v="0"/>
    <n v="0"/>
    <n v="0"/>
    <n v="-21356.23"/>
  </r>
  <r>
    <x v="85"/>
    <x v="4"/>
    <x v="85"/>
    <n v="-6044.96"/>
    <n v="0"/>
    <n v="0"/>
    <n v="0"/>
    <n v="0"/>
    <n v="0"/>
    <n v="0"/>
    <n v="-6044.96"/>
  </r>
  <r>
    <x v="86"/>
    <x v="4"/>
    <x v="86"/>
    <n v="-2003.82"/>
    <n v="0"/>
    <n v="-1242.28"/>
    <n v="0"/>
    <n v="0"/>
    <n v="0"/>
    <n v="0"/>
    <n v="-3246.1"/>
  </r>
  <r>
    <x v="87"/>
    <x v="4"/>
    <x v="87"/>
    <n v="0"/>
    <n v="0"/>
    <n v="0"/>
    <n v="0"/>
    <n v="-1319.74"/>
    <n v="0"/>
    <n v="0"/>
    <n v="-1319.74"/>
  </r>
  <r>
    <x v="88"/>
    <x v="4"/>
    <x v="88"/>
    <n v="0"/>
    <n v="0"/>
    <n v="0"/>
    <n v="-7251.96"/>
    <n v="0"/>
    <n v="0"/>
    <n v="0"/>
    <n v="-7251.96"/>
  </r>
  <r>
    <x v="89"/>
    <x v="4"/>
    <x v="89"/>
    <n v="-20.77"/>
    <n v="0"/>
    <n v="0"/>
    <n v="0"/>
    <n v="0"/>
    <n v="0"/>
    <n v="0"/>
    <n v="-20.77"/>
  </r>
  <r>
    <x v="90"/>
    <x v="4"/>
    <x v="90"/>
    <n v="0"/>
    <n v="-4139.1899999999996"/>
    <n v="0"/>
    <n v="0"/>
    <n v="0"/>
    <n v="0"/>
    <n v="0"/>
    <n v="-4139.1899999999996"/>
  </r>
  <r>
    <x v="91"/>
    <x v="4"/>
    <x v="91"/>
    <n v="-1660.52"/>
    <n v="0"/>
    <n v="0"/>
    <n v="0"/>
    <n v="0"/>
    <n v="0"/>
    <n v="0"/>
    <n v="-1660.52"/>
  </r>
  <r>
    <x v="92"/>
    <x v="4"/>
    <x v="92"/>
    <n v="-4499.12"/>
    <n v="0"/>
    <n v="0"/>
    <n v="0"/>
    <n v="0"/>
    <n v="0"/>
    <n v="0"/>
    <n v="-4499.12"/>
  </r>
  <r>
    <x v="93"/>
    <x v="5"/>
    <x v="93"/>
    <n v="0"/>
    <n v="0"/>
    <n v="0"/>
    <n v="0"/>
    <n v="-5800"/>
    <n v="0"/>
    <n v="0"/>
    <n v="-5800"/>
  </r>
  <r>
    <x v="94"/>
    <x v="5"/>
    <x v="94"/>
    <n v="0"/>
    <n v="-594.64"/>
    <n v="-393.29"/>
    <n v="0"/>
    <n v="0"/>
    <n v="0"/>
    <n v="0"/>
    <n v="-987.93"/>
  </r>
  <r>
    <x v="95"/>
    <x v="5"/>
    <x v="95"/>
    <n v="-195.44"/>
    <n v="0"/>
    <n v="0"/>
    <n v="0"/>
    <n v="0"/>
    <n v="0"/>
    <n v="0"/>
    <n v="-195.44"/>
  </r>
  <r>
    <x v="96"/>
    <x v="5"/>
    <x v="96"/>
    <n v="-206.6"/>
    <n v="0"/>
    <n v="0"/>
    <n v="0"/>
    <n v="0"/>
    <n v="0"/>
    <n v="0"/>
    <n v="-206.6"/>
  </r>
  <r>
    <x v="97"/>
    <x v="5"/>
    <x v="97"/>
    <n v="-423.89"/>
    <n v="-53.66"/>
    <n v="-53.66"/>
    <n v="-53.66"/>
    <n v="-53.66"/>
    <n v="-53.66"/>
    <n v="0"/>
    <n v="-692.19"/>
  </r>
  <r>
    <x v="98"/>
    <x v="5"/>
    <x v="98"/>
    <n v="0"/>
    <n v="0"/>
    <n v="-3408.42"/>
    <n v="0"/>
    <n v="0"/>
    <n v="0"/>
    <n v="0"/>
    <n v="-3408.42"/>
  </r>
  <r>
    <x v="99"/>
    <x v="5"/>
    <x v="99"/>
    <n v="0"/>
    <n v="0"/>
    <n v="-69.760000000000005"/>
    <n v="0"/>
    <n v="0"/>
    <n v="0"/>
    <n v="0"/>
    <n v="-69.760000000000005"/>
  </r>
  <r>
    <x v="100"/>
    <x v="5"/>
    <x v="100"/>
    <n v="-2921.54"/>
    <n v="-343.13"/>
    <n v="-862"/>
    <n v="-686.28"/>
    <n v="0"/>
    <n v="0"/>
    <n v="0"/>
    <n v="-4812.95"/>
  </r>
  <r>
    <x v="64"/>
    <x v="5"/>
    <x v="64"/>
    <n v="-194.26"/>
    <n v="0"/>
    <n v="-2264.85"/>
    <n v="0"/>
    <n v="0"/>
    <n v="0"/>
    <n v="0"/>
    <n v="-2459.11"/>
  </r>
  <r>
    <x v="101"/>
    <x v="5"/>
    <x v="101"/>
    <n v="0"/>
    <n v="0"/>
    <n v="0"/>
    <n v="-220.25"/>
    <n v="0"/>
    <n v="0"/>
    <n v="0"/>
    <n v="-220.25"/>
  </r>
  <r>
    <x v="102"/>
    <x v="5"/>
    <x v="102"/>
    <n v="-289.88"/>
    <n v="0"/>
    <n v="0"/>
    <n v="0"/>
    <n v="0"/>
    <n v="0"/>
    <n v="0"/>
    <n v="-289.88"/>
  </r>
  <r>
    <x v="65"/>
    <x v="5"/>
    <x v="65"/>
    <n v="-60.58"/>
    <n v="0"/>
    <n v="0"/>
    <n v="0"/>
    <n v="0"/>
    <n v="0"/>
    <n v="0"/>
    <n v="-60.58"/>
  </r>
  <r>
    <x v="66"/>
    <x v="5"/>
    <x v="66"/>
    <n v="-274.04000000000002"/>
    <n v="-228.37"/>
    <n v="0"/>
    <n v="0"/>
    <n v="0"/>
    <n v="0"/>
    <n v="0"/>
    <n v="-502.41"/>
  </r>
  <r>
    <x v="103"/>
    <x v="5"/>
    <x v="103"/>
    <n v="-188.78"/>
    <n v="-832.15"/>
    <n v="-188.78"/>
    <n v="-188.78"/>
    <n v="-165.24"/>
    <n v="0"/>
    <n v="0"/>
    <n v="-1563.73"/>
  </r>
  <r>
    <x v="104"/>
    <x v="5"/>
    <x v="104"/>
    <n v="-197.85"/>
    <n v="0"/>
    <n v="0"/>
    <n v="0"/>
    <n v="0"/>
    <n v="0"/>
    <n v="0"/>
    <n v="-197.85"/>
  </r>
  <r>
    <x v="105"/>
    <x v="5"/>
    <x v="105"/>
    <n v="0"/>
    <n v="0"/>
    <n v="0"/>
    <n v="0"/>
    <n v="0"/>
    <n v="0"/>
    <n v="-2271.3200000000002"/>
    <n v="-2271.3200000000002"/>
  </r>
  <r>
    <x v="106"/>
    <x v="5"/>
    <x v="106"/>
    <n v="0"/>
    <n v="0"/>
    <n v="-428.13"/>
    <n v="0"/>
    <n v="0"/>
    <n v="0"/>
    <n v="0"/>
    <n v="-428.13"/>
  </r>
  <r>
    <x v="107"/>
    <x v="5"/>
    <x v="107"/>
    <n v="-207.6"/>
    <n v="0"/>
    <n v="-622.83000000000004"/>
    <n v="0"/>
    <n v="-259.5"/>
    <n v="0"/>
    <n v="0"/>
    <n v="-1089.93"/>
  </r>
  <r>
    <x v="68"/>
    <x v="5"/>
    <x v="68"/>
    <n v="0"/>
    <n v="-40.369999999999997"/>
    <n v="0"/>
    <n v="0"/>
    <n v="0"/>
    <n v="0"/>
    <n v="0"/>
    <n v="-40.369999999999997"/>
  </r>
  <r>
    <x v="108"/>
    <x v="5"/>
    <x v="108"/>
    <n v="-1217.75"/>
    <n v="0"/>
    <n v="0"/>
    <n v="0"/>
    <n v="0"/>
    <n v="0"/>
    <n v="0"/>
    <n v="-1217.75"/>
  </r>
  <r>
    <x v="109"/>
    <x v="5"/>
    <x v="109"/>
    <n v="-715.52"/>
    <n v="0"/>
    <n v="0"/>
    <n v="0"/>
    <n v="0"/>
    <n v="0"/>
    <n v="0"/>
    <n v="-715.52"/>
  </r>
  <r>
    <x v="70"/>
    <x v="5"/>
    <x v="70"/>
    <n v="0"/>
    <n v="0"/>
    <n v="-223.64"/>
    <n v="0"/>
    <n v="0"/>
    <n v="0"/>
    <n v="0"/>
    <n v="-223.64"/>
  </r>
  <r>
    <x v="110"/>
    <x v="5"/>
    <x v="110"/>
    <n v="-9815.81"/>
    <n v="0"/>
    <n v="0"/>
    <n v="0"/>
    <n v="0"/>
    <n v="0"/>
    <n v="0"/>
    <n v="-9815.81"/>
  </r>
  <r>
    <x v="111"/>
    <x v="5"/>
    <x v="111"/>
    <n v="-1379.59"/>
    <n v="0"/>
    <n v="0"/>
    <n v="0"/>
    <n v="0"/>
    <n v="0"/>
    <n v="0"/>
    <n v="-1379.59"/>
  </r>
  <r>
    <x v="112"/>
    <x v="5"/>
    <x v="112"/>
    <n v="-1273.97"/>
    <n v="0"/>
    <n v="0"/>
    <n v="0"/>
    <n v="0"/>
    <n v="0"/>
    <n v="0"/>
    <n v="-1273.97"/>
  </r>
  <r>
    <x v="113"/>
    <x v="5"/>
    <x v="113"/>
    <n v="-1052.27"/>
    <n v="0"/>
    <n v="0"/>
    <n v="-959.68"/>
    <n v="0"/>
    <n v="0"/>
    <n v="0"/>
    <n v="-2011.95"/>
  </r>
  <r>
    <x v="114"/>
    <x v="5"/>
    <x v="114"/>
    <n v="-690.94"/>
    <n v="0"/>
    <n v="0"/>
    <n v="0"/>
    <n v="0"/>
    <n v="0"/>
    <n v="0"/>
    <n v="-690.94"/>
  </r>
  <r>
    <x v="115"/>
    <x v="5"/>
    <x v="115"/>
    <n v="0"/>
    <n v="-79.239999999999995"/>
    <n v="0"/>
    <n v="0"/>
    <n v="0"/>
    <n v="0"/>
    <n v="0"/>
    <n v="-79.239999999999995"/>
  </r>
  <r>
    <x v="116"/>
    <x v="5"/>
    <x v="116"/>
    <n v="-923.94"/>
    <n v="-1007.95"/>
    <n v="0"/>
    <n v="0"/>
    <n v="0"/>
    <n v="0"/>
    <n v="0"/>
    <n v="-1931.89"/>
  </r>
  <r>
    <x v="117"/>
    <x v="5"/>
    <x v="117"/>
    <n v="-503.23"/>
    <n v="0"/>
    <n v="0"/>
    <n v="0"/>
    <n v="0"/>
    <n v="0"/>
    <n v="0"/>
    <n v="-503.23"/>
  </r>
  <r>
    <x v="118"/>
    <x v="5"/>
    <x v="118"/>
    <n v="-256.94"/>
    <n v="0"/>
    <n v="-154.54"/>
    <n v="0"/>
    <n v="0"/>
    <n v="0"/>
    <n v="0"/>
    <n v="-411.48"/>
  </r>
  <r>
    <x v="119"/>
    <x v="5"/>
    <x v="119"/>
    <n v="0"/>
    <n v="-1589.17"/>
    <n v="0"/>
    <n v="0"/>
    <n v="0"/>
    <n v="0"/>
    <n v="0"/>
    <n v="-1589.17"/>
  </r>
  <r>
    <x v="120"/>
    <x v="5"/>
    <x v="120"/>
    <n v="-620"/>
    <n v="0"/>
    <n v="0"/>
    <n v="0"/>
    <n v="0"/>
    <n v="0"/>
    <n v="0"/>
    <n v="-620"/>
  </r>
  <r>
    <x v="121"/>
    <x v="5"/>
    <x v="121"/>
    <n v="-1292.5899999999999"/>
    <n v="0"/>
    <n v="0"/>
    <n v="0"/>
    <n v="0"/>
    <n v="0"/>
    <n v="0"/>
    <n v="-1292.5899999999999"/>
  </r>
  <r>
    <x v="122"/>
    <x v="5"/>
    <x v="122"/>
    <n v="0"/>
    <n v="-2376"/>
    <n v="0"/>
    <n v="0"/>
    <n v="0"/>
    <n v="0"/>
    <n v="0"/>
    <n v="-2376"/>
  </r>
  <r>
    <x v="77"/>
    <x v="5"/>
    <x v="77"/>
    <n v="-655.84"/>
    <n v="-1002.06"/>
    <n v="-964.87"/>
    <n v="-291.7"/>
    <n v="0"/>
    <n v="0"/>
    <n v="0"/>
    <n v="-2914.47"/>
  </r>
  <r>
    <x v="123"/>
    <x v="5"/>
    <x v="123"/>
    <n v="-48.25"/>
    <n v="-78.650000000000006"/>
    <n v="0"/>
    <n v="0"/>
    <n v="0"/>
    <n v="0"/>
    <n v="0"/>
    <n v="-126.9"/>
  </r>
  <r>
    <x v="124"/>
    <x v="5"/>
    <x v="124"/>
    <n v="-172.58"/>
    <n v="0"/>
    <n v="0"/>
    <n v="0"/>
    <n v="0"/>
    <n v="0"/>
    <n v="0"/>
    <n v="-172.58"/>
  </r>
  <r>
    <x v="125"/>
    <x v="5"/>
    <x v="125"/>
    <n v="-36807.769999999997"/>
    <n v="0"/>
    <n v="-45639.96"/>
    <n v="-13636.12"/>
    <n v="0"/>
    <n v="0"/>
    <n v="-1037.45"/>
    <n v="-97121.3"/>
  </r>
  <r>
    <x v="126"/>
    <x v="5"/>
    <x v="126"/>
    <n v="-3015.25"/>
    <n v="0"/>
    <n v="0"/>
    <n v="0"/>
    <n v="0"/>
    <n v="0"/>
    <n v="0"/>
    <n v="-3015.25"/>
  </r>
  <r>
    <x v="127"/>
    <x v="5"/>
    <x v="127"/>
    <n v="-13706.04"/>
    <n v="0"/>
    <n v="0"/>
    <n v="0"/>
    <n v="0"/>
    <n v="0"/>
    <n v="0"/>
    <n v="-13706.04"/>
  </r>
  <r>
    <x v="128"/>
    <x v="5"/>
    <x v="128"/>
    <n v="-2987.48"/>
    <n v="0"/>
    <n v="-1502.24"/>
    <n v="-1793.75"/>
    <n v="-683.9"/>
    <n v="0"/>
    <n v="0"/>
    <n v="-6967.37"/>
  </r>
  <r>
    <x v="81"/>
    <x v="5"/>
    <x v="81"/>
    <n v="-102.46"/>
    <n v="0"/>
    <n v="0"/>
    <n v="0"/>
    <n v="0"/>
    <n v="0"/>
    <n v="0"/>
    <n v="-102.46"/>
  </r>
  <r>
    <x v="129"/>
    <x v="5"/>
    <x v="129"/>
    <n v="-626.59"/>
    <n v="0"/>
    <n v="0"/>
    <n v="0"/>
    <n v="0"/>
    <n v="0"/>
    <n v="0"/>
    <n v="-626.59"/>
  </r>
  <r>
    <x v="85"/>
    <x v="5"/>
    <x v="85"/>
    <n v="0"/>
    <n v="0"/>
    <n v="0"/>
    <n v="0"/>
    <n v="0"/>
    <n v="0"/>
    <n v="-178.29"/>
    <n v="-178.29"/>
  </r>
  <r>
    <x v="130"/>
    <x v="5"/>
    <x v="130"/>
    <n v="0"/>
    <n v="0"/>
    <n v="0"/>
    <n v="0"/>
    <n v="0"/>
    <n v="0"/>
    <n v="-122.76"/>
    <n v="-122.76"/>
  </r>
  <r>
    <x v="131"/>
    <x v="5"/>
    <x v="131"/>
    <n v="-2030.89"/>
    <n v="0"/>
    <n v="-553"/>
    <n v="0"/>
    <n v="0"/>
    <n v="0"/>
    <n v="0"/>
    <n v="-2583.89"/>
  </r>
  <r>
    <x v="86"/>
    <x v="5"/>
    <x v="86"/>
    <n v="0"/>
    <n v="-2602.35"/>
    <n v="-265.54000000000002"/>
    <n v="0"/>
    <n v="0"/>
    <n v="0"/>
    <n v="0"/>
    <n v="-2867.89"/>
  </r>
  <r>
    <x v="132"/>
    <x v="5"/>
    <x v="132"/>
    <n v="-1112.42"/>
    <n v="0"/>
    <n v="0"/>
    <n v="0"/>
    <n v="0"/>
    <n v="0"/>
    <n v="0"/>
    <n v="-1112.42"/>
  </r>
  <r>
    <x v="133"/>
    <x v="5"/>
    <x v="133"/>
    <n v="-4209.76"/>
    <n v="0"/>
    <n v="0"/>
    <n v="0"/>
    <n v="0"/>
    <n v="0"/>
    <n v="0"/>
    <n v="-4209.76"/>
  </r>
  <r>
    <x v="134"/>
    <x v="5"/>
    <x v="134"/>
    <n v="-6822.73"/>
    <n v="0"/>
    <n v="0"/>
    <n v="0"/>
    <n v="0"/>
    <n v="0"/>
    <n v="0"/>
    <n v="-6822.73"/>
  </r>
  <r>
    <x v="135"/>
    <x v="5"/>
    <x v="135"/>
    <n v="-10306.459999999999"/>
    <n v="0"/>
    <n v="0"/>
    <n v="0"/>
    <n v="0"/>
    <n v="0"/>
    <n v="0"/>
    <n v="-10306.459999999999"/>
  </r>
  <r>
    <x v="136"/>
    <x v="5"/>
    <x v="136"/>
    <n v="-360.75"/>
    <n v="-198.04"/>
    <n v="0"/>
    <n v="0"/>
    <n v="0"/>
    <n v="0"/>
    <n v="0"/>
    <n v="-558.79"/>
  </r>
  <r>
    <x v="137"/>
    <x v="5"/>
    <x v="137"/>
    <n v="0"/>
    <n v="0"/>
    <n v="-110.86"/>
    <n v="0"/>
    <n v="0"/>
    <n v="0"/>
    <n v="0"/>
    <n v="-110.86"/>
  </r>
  <r>
    <x v="138"/>
    <x v="5"/>
    <x v="138"/>
    <n v="0"/>
    <n v="0"/>
    <n v="-2076.09"/>
    <n v="0"/>
    <n v="0"/>
    <n v="0"/>
    <n v="0"/>
    <n v="-2076.09"/>
  </r>
  <r>
    <x v="139"/>
    <x v="5"/>
    <x v="139"/>
    <n v="0"/>
    <n v="-3950.56"/>
    <n v="0"/>
    <n v="0"/>
    <n v="0"/>
    <n v="0"/>
    <n v="0"/>
    <n v="-3950.56"/>
  </r>
  <r>
    <x v="140"/>
    <x v="5"/>
    <x v="140"/>
    <n v="0"/>
    <n v="-3749.78"/>
    <n v="-10685.35"/>
    <n v="0"/>
    <n v="0"/>
    <n v="0"/>
    <n v="0"/>
    <n v="-14435.13"/>
  </r>
  <r>
    <x v="141"/>
    <x v="5"/>
    <x v="141"/>
    <n v="0"/>
    <n v="-230.72"/>
    <n v="0"/>
    <n v="0"/>
    <n v="0"/>
    <n v="0"/>
    <n v="0"/>
    <n v="-230.72"/>
  </r>
  <r>
    <x v="142"/>
    <x v="5"/>
    <x v="142"/>
    <n v="-8609.5400000000009"/>
    <n v="0"/>
    <n v="0"/>
    <n v="0"/>
    <n v="0"/>
    <n v="0"/>
    <n v="0"/>
    <n v="-8609.5400000000009"/>
  </r>
  <r>
    <x v="143"/>
    <x v="6"/>
    <x v="143"/>
    <n v="0"/>
    <n v="0"/>
    <n v="0"/>
    <n v="0"/>
    <n v="0"/>
    <n v="0"/>
    <n v="-819"/>
    <n v="-819"/>
  </r>
  <r>
    <x v="144"/>
    <x v="6"/>
    <x v="144"/>
    <n v="0"/>
    <n v="0"/>
    <n v="0"/>
    <n v="0"/>
    <n v="0"/>
    <n v="0"/>
    <n v="641.54999999999995"/>
    <n v="641.54999999999995"/>
  </r>
  <r>
    <x v="145"/>
    <x v="6"/>
    <x v="145"/>
    <n v="0"/>
    <n v="0"/>
    <n v="0"/>
    <n v="0"/>
    <n v="0"/>
    <n v="0"/>
    <n v="-1400"/>
    <n v="-1400"/>
  </r>
  <r>
    <x v="46"/>
    <x v="6"/>
    <x v="46"/>
    <n v="-1219.83"/>
    <n v="-1585.42"/>
    <n v="0"/>
    <n v="0"/>
    <n v="0"/>
    <n v="0"/>
    <n v="0"/>
    <n v="-2805.25"/>
  </r>
  <r>
    <x v="146"/>
    <x v="6"/>
    <x v="146"/>
    <n v="0"/>
    <n v="0"/>
    <n v="0"/>
    <n v="0"/>
    <n v="0"/>
    <n v="0"/>
    <n v="-251.55"/>
    <n v="-251.55"/>
  </r>
  <r>
    <x v="147"/>
    <x v="6"/>
    <x v="147"/>
    <n v="-1028.33"/>
    <n v="0"/>
    <n v="-426.78"/>
    <n v="0"/>
    <n v="0"/>
    <n v="0"/>
    <n v="0"/>
    <n v="-1455.11"/>
  </r>
  <r>
    <x v="148"/>
    <x v="6"/>
    <x v="148"/>
    <n v="-822.63"/>
    <n v="0"/>
    <n v="0"/>
    <n v="0"/>
    <n v="0"/>
    <n v="0"/>
    <n v="0"/>
    <n v="-822.63"/>
  </r>
  <r>
    <x v="149"/>
    <x v="6"/>
    <x v="149"/>
    <n v="0"/>
    <n v="0"/>
    <n v="0"/>
    <n v="-74.989999999999995"/>
    <n v="0"/>
    <n v="0"/>
    <n v="0"/>
    <n v="-74.989999999999995"/>
  </r>
  <r>
    <x v="150"/>
    <x v="6"/>
    <x v="150"/>
    <n v="-3587.21"/>
    <n v="0"/>
    <n v="0"/>
    <n v="0"/>
    <n v="-205.53"/>
    <n v="0"/>
    <n v="0"/>
    <n v="-3792.74"/>
  </r>
  <r>
    <x v="98"/>
    <x v="6"/>
    <x v="98"/>
    <n v="0"/>
    <n v="0"/>
    <n v="-477.54"/>
    <n v="0"/>
    <n v="0"/>
    <n v="0"/>
    <n v="0"/>
    <n v="-477.54"/>
  </r>
  <r>
    <x v="99"/>
    <x v="6"/>
    <x v="99"/>
    <n v="0"/>
    <n v="0"/>
    <n v="0"/>
    <n v="-751.18"/>
    <n v="0"/>
    <n v="0"/>
    <n v="0"/>
    <n v="-751.18"/>
  </r>
  <r>
    <x v="151"/>
    <x v="6"/>
    <x v="151"/>
    <n v="-236.37"/>
    <n v="0"/>
    <n v="0"/>
    <n v="0"/>
    <n v="0"/>
    <n v="0"/>
    <n v="0"/>
    <n v="-236.37"/>
  </r>
  <r>
    <x v="62"/>
    <x v="6"/>
    <x v="62"/>
    <n v="-1214.93"/>
    <n v="0"/>
    <n v="0"/>
    <n v="-1084.75"/>
    <n v="0"/>
    <n v="0"/>
    <n v="0"/>
    <n v="-2299.6799999999998"/>
  </r>
  <r>
    <x v="152"/>
    <x v="6"/>
    <x v="152"/>
    <n v="-1200.67"/>
    <n v="0"/>
    <n v="0"/>
    <n v="0"/>
    <n v="0"/>
    <n v="0"/>
    <n v="0"/>
    <n v="-1200.67"/>
  </r>
  <r>
    <x v="63"/>
    <x v="6"/>
    <x v="63"/>
    <n v="0"/>
    <n v="0"/>
    <n v="0"/>
    <n v="0"/>
    <n v="0"/>
    <n v="0"/>
    <n v="-446.45"/>
    <n v="-446.45"/>
  </r>
  <r>
    <x v="153"/>
    <x v="6"/>
    <x v="153"/>
    <n v="0"/>
    <n v="-1961.14"/>
    <n v="0"/>
    <n v="0"/>
    <n v="0"/>
    <n v="0"/>
    <n v="0"/>
    <n v="-1961.14"/>
  </r>
  <r>
    <x v="47"/>
    <x v="6"/>
    <x v="47"/>
    <n v="-357.62"/>
    <n v="0"/>
    <n v="0"/>
    <n v="0"/>
    <n v="0"/>
    <n v="0"/>
    <n v="0"/>
    <n v="-357.62"/>
  </r>
  <r>
    <x v="154"/>
    <x v="6"/>
    <x v="154"/>
    <n v="-381.7"/>
    <n v="0"/>
    <n v="0"/>
    <n v="0"/>
    <n v="0"/>
    <n v="0"/>
    <n v="0"/>
    <n v="-381.7"/>
  </r>
  <r>
    <x v="9"/>
    <x v="6"/>
    <x v="9"/>
    <n v="-12037.76"/>
    <n v="-12644.1"/>
    <n v="-11287.37"/>
    <n v="-719.38"/>
    <n v="0"/>
    <n v="0"/>
    <n v="0"/>
    <n v="-36688.61"/>
  </r>
  <r>
    <x v="155"/>
    <x v="6"/>
    <x v="155"/>
    <n v="-219.19"/>
    <n v="0"/>
    <n v="0"/>
    <n v="0"/>
    <n v="0"/>
    <n v="0"/>
    <n v="0"/>
    <n v="-219.19"/>
  </r>
  <r>
    <x v="64"/>
    <x v="6"/>
    <x v="64"/>
    <n v="0"/>
    <n v="0"/>
    <n v="-516.38"/>
    <n v="0"/>
    <n v="0"/>
    <n v="0"/>
    <n v="0"/>
    <n v="-516.38"/>
  </r>
  <r>
    <x v="156"/>
    <x v="6"/>
    <x v="156"/>
    <n v="-1879.15"/>
    <n v="-809.81"/>
    <n v="-1769.05"/>
    <n v="0"/>
    <n v="0"/>
    <n v="0"/>
    <n v="0"/>
    <n v="-4458.01"/>
  </r>
  <r>
    <x v="157"/>
    <x v="6"/>
    <x v="157"/>
    <n v="-403.77"/>
    <n v="0"/>
    <n v="0"/>
    <n v="0"/>
    <n v="0"/>
    <n v="0"/>
    <n v="0"/>
    <n v="-403.77"/>
  </r>
  <r>
    <x v="65"/>
    <x v="6"/>
    <x v="65"/>
    <n v="-162.66"/>
    <n v="0"/>
    <n v="-855.29"/>
    <n v="0"/>
    <n v="0"/>
    <n v="0"/>
    <n v="0"/>
    <n v="-1017.95"/>
  </r>
  <r>
    <x v="66"/>
    <x v="6"/>
    <x v="66"/>
    <n v="-684.79"/>
    <n v="-37129.269999999997"/>
    <n v="-48497.84"/>
    <n v="0"/>
    <n v="0"/>
    <n v="0"/>
    <n v="-7391"/>
    <n v="-93702.9"/>
  </r>
  <r>
    <x v="67"/>
    <x v="6"/>
    <x v="67"/>
    <n v="0"/>
    <n v="0"/>
    <n v="0"/>
    <n v="-411.07"/>
    <n v="0"/>
    <n v="0"/>
    <n v="0"/>
    <n v="-411.07"/>
  </r>
  <r>
    <x v="103"/>
    <x v="6"/>
    <x v="103"/>
    <n v="-1049.8"/>
    <n v="0"/>
    <n v="0"/>
    <n v="0"/>
    <n v="0"/>
    <n v="0"/>
    <n v="0"/>
    <n v="-1049.8"/>
  </r>
  <r>
    <x v="107"/>
    <x v="6"/>
    <x v="107"/>
    <n v="0"/>
    <n v="0"/>
    <n v="0"/>
    <n v="0"/>
    <n v="-207.61"/>
    <n v="-1151.53"/>
    <n v="-419.5"/>
    <n v="-1778.64"/>
  </r>
  <r>
    <x v="13"/>
    <x v="6"/>
    <x v="13"/>
    <n v="-1756.35"/>
    <n v="-954.36"/>
    <n v="-1107.27"/>
    <n v="-176.04"/>
    <n v="0"/>
    <n v="0"/>
    <n v="0"/>
    <n v="-3994.02"/>
  </r>
  <r>
    <x v="68"/>
    <x v="6"/>
    <x v="68"/>
    <n v="0"/>
    <n v="-175.32"/>
    <n v="0"/>
    <n v="0"/>
    <n v="0"/>
    <n v="0"/>
    <n v="0"/>
    <n v="-175.32"/>
  </r>
  <r>
    <x v="69"/>
    <x v="6"/>
    <x v="69"/>
    <n v="-76.959999999999994"/>
    <n v="0"/>
    <n v="0"/>
    <n v="0"/>
    <n v="0"/>
    <n v="0"/>
    <n v="0"/>
    <n v="-76.959999999999994"/>
  </r>
  <r>
    <x v="158"/>
    <x v="6"/>
    <x v="158"/>
    <n v="-7207.91"/>
    <n v="0"/>
    <n v="0"/>
    <n v="0"/>
    <n v="0"/>
    <n v="0"/>
    <n v="0"/>
    <n v="-7207.91"/>
  </r>
  <r>
    <x v="159"/>
    <x v="6"/>
    <x v="159"/>
    <n v="-1703.08"/>
    <n v="-1488.87"/>
    <n v="-1123.4000000000001"/>
    <n v="0"/>
    <n v="0"/>
    <n v="0"/>
    <n v="0"/>
    <n v="-4315.3500000000004"/>
  </r>
  <r>
    <x v="160"/>
    <x v="6"/>
    <x v="160"/>
    <n v="-1675.97"/>
    <n v="-2158.77"/>
    <n v="-4383.2700000000004"/>
    <n v="-437.9"/>
    <n v="0"/>
    <n v="0"/>
    <n v="0"/>
    <n v="-8655.91"/>
  </r>
  <r>
    <x v="50"/>
    <x v="6"/>
    <x v="50"/>
    <n v="-1204.79"/>
    <n v="0"/>
    <n v="0"/>
    <n v="0"/>
    <n v="0"/>
    <n v="0"/>
    <n v="0"/>
    <n v="-1204.79"/>
  </r>
  <r>
    <x v="161"/>
    <x v="6"/>
    <x v="161"/>
    <n v="0"/>
    <n v="0"/>
    <n v="-380.69"/>
    <n v="0"/>
    <n v="0"/>
    <n v="0"/>
    <n v="0"/>
    <n v="-380.69"/>
  </r>
  <r>
    <x v="162"/>
    <x v="6"/>
    <x v="162"/>
    <n v="-715.24"/>
    <n v="0"/>
    <n v="0"/>
    <n v="0"/>
    <n v="0"/>
    <n v="0"/>
    <n v="0"/>
    <n v="-715.24"/>
  </r>
  <r>
    <x v="71"/>
    <x v="6"/>
    <x v="71"/>
    <n v="0"/>
    <n v="-119.02"/>
    <n v="0"/>
    <n v="0"/>
    <n v="0"/>
    <n v="0"/>
    <n v="0"/>
    <n v="-119.02"/>
  </r>
  <r>
    <x v="72"/>
    <x v="6"/>
    <x v="72"/>
    <n v="-1232.43"/>
    <n v="-888.58"/>
    <n v="-951.74"/>
    <n v="0"/>
    <n v="0"/>
    <n v="0"/>
    <n v="0"/>
    <n v="-3072.75"/>
  </r>
  <r>
    <x v="163"/>
    <x v="6"/>
    <x v="163"/>
    <n v="0"/>
    <n v="-161.5"/>
    <n v="0"/>
    <n v="0"/>
    <n v="0"/>
    <n v="0"/>
    <n v="0"/>
    <n v="-161.5"/>
  </r>
  <r>
    <x v="118"/>
    <x v="6"/>
    <x v="118"/>
    <n v="-1212.96"/>
    <n v="-103.98"/>
    <n v="-1010.04"/>
    <n v="-461.45"/>
    <n v="-2646.48"/>
    <n v="0"/>
    <n v="0"/>
    <n v="-5434.91"/>
  </r>
  <r>
    <x v="164"/>
    <x v="6"/>
    <x v="164"/>
    <n v="-403.77"/>
    <n v="-403.77"/>
    <n v="-403.77"/>
    <n v="0"/>
    <n v="0"/>
    <n v="0"/>
    <n v="0"/>
    <n v="-1211.31"/>
  </r>
  <r>
    <x v="75"/>
    <x v="6"/>
    <x v="75"/>
    <n v="-654.27"/>
    <n v="-674.82"/>
    <n v="-1993.11"/>
    <n v="0"/>
    <n v="-30.83"/>
    <n v="0"/>
    <n v="0"/>
    <n v="-3353.03"/>
  </r>
  <r>
    <x v="165"/>
    <x v="6"/>
    <x v="165"/>
    <n v="0"/>
    <n v="0"/>
    <n v="-1137.48"/>
    <n v="0"/>
    <n v="0"/>
    <n v="0"/>
    <n v="0"/>
    <n v="-1137.48"/>
  </r>
  <r>
    <x v="77"/>
    <x v="6"/>
    <x v="77"/>
    <n v="-5816.76"/>
    <n v="-3096.13"/>
    <n v="-4200.5200000000004"/>
    <n v="-72.52"/>
    <n v="0"/>
    <n v="0"/>
    <n v="0"/>
    <n v="-13185.93"/>
  </r>
  <r>
    <x v="53"/>
    <x v="6"/>
    <x v="53"/>
    <n v="-290.61"/>
    <n v="0"/>
    <n v="0"/>
    <n v="0"/>
    <n v="0"/>
    <n v="0"/>
    <n v="0"/>
    <n v="-290.61"/>
  </r>
  <r>
    <x v="126"/>
    <x v="6"/>
    <x v="126"/>
    <n v="0"/>
    <n v="-299.94"/>
    <n v="0"/>
    <n v="0"/>
    <n v="0"/>
    <n v="0"/>
    <n v="0"/>
    <n v="-299.94"/>
  </r>
  <r>
    <x v="166"/>
    <x v="6"/>
    <x v="166"/>
    <n v="0"/>
    <n v="0"/>
    <n v="0"/>
    <n v="0"/>
    <n v="0"/>
    <n v="0"/>
    <n v="2776.04"/>
    <n v="2776.04"/>
  </r>
  <r>
    <x v="167"/>
    <x v="6"/>
    <x v="167"/>
    <n v="0"/>
    <n v="-1354.3"/>
    <n v="-3855.14"/>
    <n v="0"/>
    <n v="0"/>
    <n v="0"/>
    <n v="0"/>
    <n v="-5209.4399999999996"/>
  </r>
  <r>
    <x v="168"/>
    <x v="6"/>
    <x v="168"/>
    <n v="0"/>
    <n v="0"/>
    <n v="0"/>
    <n v="-401.03"/>
    <n v="0"/>
    <n v="0"/>
    <n v="0"/>
    <n v="-401.03"/>
  </r>
  <r>
    <x v="169"/>
    <x v="6"/>
    <x v="169"/>
    <n v="-107.25"/>
    <n v="0"/>
    <n v="0"/>
    <n v="0"/>
    <n v="0"/>
    <n v="0"/>
    <n v="0"/>
    <n v="-107.25"/>
  </r>
  <r>
    <x v="79"/>
    <x v="6"/>
    <x v="79"/>
    <n v="-201.06"/>
    <n v="0"/>
    <n v="-164.8"/>
    <n v="0"/>
    <n v="0"/>
    <n v="0"/>
    <n v="0"/>
    <n v="-365.86"/>
  </r>
  <r>
    <x v="80"/>
    <x v="6"/>
    <x v="80"/>
    <n v="-1906.86"/>
    <n v="-5488.74"/>
    <n v="-5900.75"/>
    <n v="-10082.02"/>
    <n v="0"/>
    <n v="0"/>
    <n v="0"/>
    <n v="-23378.37"/>
  </r>
  <r>
    <x v="54"/>
    <x v="6"/>
    <x v="54"/>
    <n v="-55.45"/>
    <n v="0"/>
    <n v="0"/>
    <n v="0"/>
    <n v="0"/>
    <n v="0"/>
    <n v="0"/>
    <n v="-55.45"/>
  </r>
  <r>
    <x v="81"/>
    <x v="6"/>
    <x v="81"/>
    <n v="-7496.12"/>
    <n v="0"/>
    <n v="-1229.52"/>
    <n v="0"/>
    <n v="0"/>
    <n v="0"/>
    <n v="0"/>
    <n v="-8725.64"/>
  </r>
  <r>
    <x v="170"/>
    <x v="6"/>
    <x v="170"/>
    <n v="-971.24"/>
    <n v="0"/>
    <n v="0"/>
    <n v="0"/>
    <n v="0"/>
    <n v="0"/>
    <n v="0"/>
    <n v="-971.24"/>
  </r>
  <r>
    <x v="83"/>
    <x v="6"/>
    <x v="83"/>
    <n v="-237.3"/>
    <n v="0"/>
    <n v="0"/>
    <n v="0"/>
    <n v="0"/>
    <n v="0"/>
    <n v="0"/>
    <n v="-237.3"/>
  </r>
  <r>
    <x v="171"/>
    <x v="6"/>
    <x v="171"/>
    <n v="-264"/>
    <n v="0"/>
    <n v="0"/>
    <n v="0"/>
    <n v="0"/>
    <n v="0"/>
    <n v="0"/>
    <n v="-264"/>
  </r>
  <r>
    <x v="15"/>
    <x v="6"/>
    <x v="15"/>
    <n v="-383.64"/>
    <n v="-480.17"/>
    <n v="-148.84"/>
    <n v="-564.44000000000005"/>
    <n v="0"/>
    <n v="0"/>
    <n v="0"/>
    <n v="-1577.09"/>
  </r>
  <r>
    <x v="172"/>
    <x v="6"/>
    <x v="172"/>
    <n v="0"/>
    <n v="-492.56"/>
    <n v="-620.91999999999996"/>
    <n v="-57.3"/>
    <n v="-288.58999999999997"/>
    <n v="0"/>
    <n v="0"/>
    <n v="-1459.37"/>
  </r>
  <r>
    <x v="173"/>
    <x v="6"/>
    <x v="173"/>
    <n v="-2891.99"/>
    <n v="-1420.74"/>
    <n v="-1492.96"/>
    <n v="0"/>
    <n v="0"/>
    <n v="0"/>
    <n v="0"/>
    <n v="-5805.69"/>
  </r>
  <r>
    <x v="174"/>
    <x v="6"/>
    <x v="174"/>
    <n v="-836.41"/>
    <n v="-2287.5"/>
    <n v="-4325.1400000000003"/>
    <n v="-650.85"/>
    <n v="0"/>
    <n v="0"/>
    <n v="0"/>
    <n v="-8099.9"/>
  </r>
  <r>
    <x v="175"/>
    <x v="6"/>
    <x v="175"/>
    <n v="-55.37"/>
    <n v="0"/>
    <n v="0"/>
    <n v="0"/>
    <n v="0"/>
    <n v="0"/>
    <n v="0"/>
    <n v="-55.37"/>
  </r>
  <r>
    <x v="86"/>
    <x v="6"/>
    <x v="86"/>
    <n v="0"/>
    <n v="-604.95000000000005"/>
    <n v="0"/>
    <n v="0"/>
    <n v="0"/>
    <n v="0"/>
    <n v="0"/>
    <n v="-604.95000000000005"/>
  </r>
  <r>
    <x v="176"/>
    <x v="6"/>
    <x v="176"/>
    <n v="-235.43"/>
    <n v="0"/>
    <n v="0"/>
    <n v="0"/>
    <n v="0"/>
    <n v="0"/>
    <n v="0"/>
    <n v="-235.43"/>
  </r>
  <r>
    <x v="177"/>
    <x v="6"/>
    <x v="177"/>
    <n v="-1501.32"/>
    <n v="0"/>
    <n v="0"/>
    <n v="0"/>
    <n v="0"/>
    <n v="0"/>
    <n v="0"/>
    <n v="-1501.32"/>
  </r>
  <r>
    <x v="133"/>
    <x v="6"/>
    <x v="133"/>
    <n v="0"/>
    <n v="-4902.37"/>
    <n v="0"/>
    <n v="0"/>
    <n v="0"/>
    <n v="0"/>
    <n v="0"/>
    <n v="-4902.37"/>
  </r>
  <r>
    <x v="178"/>
    <x v="6"/>
    <x v="178"/>
    <n v="-522.87"/>
    <n v="-580.87"/>
    <n v="0"/>
    <n v="0"/>
    <n v="0"/>
    <n v="0"/>
    <n v="0"/>
    <n v="-1103.74"/>
  </r>
  <r>
    <x v="179"/>
    <x v="6"/>
    <x v="179"/>
    <n v="0"/>
    <n v="0"/>
    <n v="-1095.93"/>
    <n v="0"/>
    <n v="0"/>
    <n v="0"/>
    <n v="0"/>
    <n v="-1095.93"/>
  </r>
  <r>
    <x v="88"/>
    <x v="6"/>
    <x v="88"/>
    <n v="-910.05"/>
    <n v="-690.83"/>
    <n v="-1079.6199999999999"/>
    <n v="-812.15"/>
    <n v="0"/>
    <n v="0"/>
    <n v="0"/>
    <n v="-3492.65"/>
  </r>
  <r>
    <x v="89"/>
    <x v="6"/>
    <x v="89"/>
    <n v="-785.63"/>
    <n v="-838.09"/>
    <n v="-451.07"/>
    <n v="0"/>
    <n v="0"/>
    <n v="0"/>
    <n v="0"/>
    <n v="-2074.79"/>
  </r>
  <r>
    <x v="180"/>
    <x v="6"/>
    <x v="180"/>
    <n v="0"/>
    <n v="0"/>
    <n v="-380.69"/>
    <n v="0"/>
    <n v="0"/>
    <n v="0"/>
    <n v="0"/>
    <n v="-380.69"/>
  </r>
  <r>
    <x v="181"/>
    <x v="6"/>
    <x v="181"/>
    <n v="-825.4"/>
    <n v="-737.69"/>
    <n v="-557.76"/>
    <n v="0"/>
    <n v="0"/>
    <n v="0"/>
    <n v="0"/>
    <n v="-2120.85"/>
  </r>
  <r>
    <x v="138"/>
    <x v="6"/>
    <x v="138"/>
    <n v="0"/>
    <n v="0"/>
    <n v="-137.02000000000001"/>
    <n v="0"/>
    <n v="0"/>
    <n v="0"/>
    <n v="-50.25"/>
    <n v="-187.27"/>
  </r>
  <r>
    <x v="182"/>
    <x v="6"/>
    <x v="182"/>
    <n v="-721"/>
    <n v="0"/>
    <n v="0"/>
    <n v="0"/>
    <n v="0"/>
    <n v="0"/>
    <n v="0"/>
    <n v="-721"/>
  </r>
  <r>
    <x v="183"/>
    <x v="6"/>
    <x v="183"/>
    <n v="-761.92"/>
    <n v="0"/>
    <n v="0"/>
    <n v="0"/>
    <n v="0"/>
    <n v="0"/>
    <n v="0"/>
    <n v="-761.92"/>
  </r>
  <r>
    <x v="184"/>
    <x v="6"/>
    <x v="184"/>
    <n v="-469.02"/>
    <n v="0"/>
    <n v="0"/>
    <n v="0"/>
    <n v="0"/>
    <n v="0"/>
    <n v="0"/>
    <n v="-469.02"/>
  </r>
  <r>
    <x v="185"/>
    <x v="6"/>
    <x v="185"/>
    <n v="-8.5299999999999994"/>
    <n v="0"/>
    <n v="0"/>
    <n v="0"/>
    <n v="0"/>
    <n v="0"/>
    <n v="0"/>
    <n v="-8.52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237" firstHeaderRow="1" firstDataRow="1" firstDataCol="3"/>
  <pivotFields count="11">
    <pivotField axis="axisRow" outline="0" showAll="0" defaultSubtotal="0">
      <items count="186">
        <item x="46"/>
        <item x="146"/>
        <item x="147"/>
        <item x="94"/>
        <item x="148"/>
        <item x="149"/>
        <item x="95"/>
        <item x="96"/>
        <item x="97"/>
        <item x="150"/>
        <item x="57"/>
        <item x="98"/>
        <item x="99"/>
        <item x="151"/>
        <item x="62"/>
        <item x="152"/>
        <item x="63"/>
        <item x="153"/>
        <item x="47"/>
        <item x="154"/>
        <item x="9"/>
        <item x="155"/>
        <item x="100"/>
        <item x="64"/>
        <item x="156"/>
        <item x="16"/>
        <item x="157"/>
        <item x="101"/>
        <item x="102"/>
        <item x="65"/>
        <item x="66"/>
        <item x="48"/>
        <item x="58"/>
        <item x="67"/>
        <item x="17"/>
        <item x="18"/>
        <item x="103"/>
        <item x="10"/>
        <item x="19"/>
        <item x="0"/>
        <item x="11"/>
        <item x="1"/>
        <item x="12"/>
        <item x="20"/>
        <item x="104"/>
        <item x="105"/>
        <item x="106"/>
        <item x="21"/>
        <item x="107"/>
        <item x="13"/>
        <item x="68"/>
        <item x="108"/>
        <item x="69"/>
        <item x="158"/>
        <item x="109"/>
        <item x="70"/>
        <item x="159"/>
        <item x="110"/>
        <item x="160"/>
        <item x="22"/>
        <item x="49"/>
        <item x="23"/>
        <item x="50"/>
        <item x="111"/>
        <item x="14"/>
        <item x="51"/>
        <item x="112"/>
        <item x="52"/>
        <item x="161"/>
        <item x="2"/>
        <item x="24"/>
        <item x="113"/>
        <item x="162"/>
        <item x="71"/>
        <item x="114"/>
        <item x="25"/>
        <item x="26"/>
        <item x="115"/>
        <item x="116"/>
        <item x="117"/>
        <item x="72"/>
        <item x="163"/>
        <item x="73"/>
        <item x="27"/>
        <item x="28"/>
        <item x="29"/>
        <item x="118"/>
        <item x="119"/>
        <item x="74"/>
        <item x="164"/>
        <item x="75"/>
        <item x="120"/>
        <item x="165"/>
        <item x="121"/>
        <item x="76"/>
        <item x="122"/>
        <item x="77"/>
        <item x="123"/>
        <item x="78"/>
        <item x="124"/>
        <item x="125"/>
        <item x="53"/>
        <item x="126"/>
        <item x="166"/>
        <item x="167"/>
        <item x="30"/>
        <item x="168"/>
        <item x="169"/>
        <item x="31"/>
        <item x="143"/>
        <item x="32"/>
        <item x="144"/>
        <item x="79"/>
        <item x="127"/>
        <item x="128"/>
        <item x="59"/>
        <item x="93"/>
        <item x="33"/>
        <item x="3"/>
        <item x="80"/>
        <item x="54"/>
        <item x="34"/>
        <item x="35"/>
        <item x="81"/>
        <item x="82"/>
        <item x="170"/>
        <item x="83"/>
        <item x="4"/>
        <item x="36"/>
        <item x="171"/>
        <item x="129"/>
        <item x="5"/>
        <item x="15"/>
        <item x="172"/>
        <item x="84"/>
        <item x="85"/>
        <item x="60"/>
        <item x="173"/>
        <item x="130"/>
        <item x="131"/>
        <item x="174"/>
        <item x="175"/>
        <item x="86"/>
        <item x="176"/>
        <item x="87"/>
        <item x="132"/>
        <item x="177"/>
        <item x="133"/>
        <item x="178"/>
        <item x="37"/>
        <item x="134"/>
        <item x="135"/>
        <item x="55"/>
        <item x="179"/>
        <item x="88"/>
        <item x="6"/>
        <item x="38"/>
        <item x="89"/>
        <item x="136"/>
        <item x="180"/>
        <item x="145"/>
        <item x="7"/>
        <item x="39"/>
        <item x="181"/>
        <item x="40"/>
        <item x="41"/>
        <item x="8"/>
        <item x="137"/>
        <item x="42"/>
        <item x="43"/>
        <item x="44"/>
        <item x="90"/>
        <item x="138"/>
        <item x="182"/>
        <item x="183"/>
        <item x="184"/>
        <item x="56"/>
        <item x="91"/>
        <item x="139"/>
        <item x="140"/>
        <item x="45"/>
        <item x="61"/>
        <item x="92"/>
        <item x="141"/>
        <item x="142"/>
        <item x="185"/>
      </items>
    </pivotField>
    <pivotField axis="axisRow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outline="0" showAll="0" defaultSubtotal="0">
      <items count="186">
        <item x="38"/>
        <item x="175"/>
        <item x="104"/>
        <item x="127"/>
        <item x="85"/>
        <item x="105"/>
        <item x="106"/>
        <item x="123"/>
        <item x="53"/>
        <item x="107"/>
        <item x="121"/>
        <item x="11"/>
        <item x="163"/>
        <item x="30"/>
        <item x="13"/>
        <item x="133"/>
        <item x="54"/>
        <item x="68"/>
        <item x="20"/>
        <item x="58"/>
        <item x="135"/>
        <item x="108"/>
        <item x="42"/>
        <item x="69"/>
        <item x="29"/>
        <item x="158"/>
        <item x="109"/>
        <item x="70"/>
        <item x="31"/>
        <item x="86"/>
        <item x="159"/>
        <item x="119"/>
        <item x="110"/>
        <item x="160"/>
        <item x="185"/>
        <item x="67"/>
        <item x="17"/>
        <item x="55"/>
        <item x="18"/>
        <item x="49"/>
        <item x="73"/>
        <item x="50"/>
        <item x="90"/>
        <item x="79"/>
        <item x="137"/>
        <item x="80"/>
        <item x="130"/>
        <item x="182"/>
        <item x="141"/>
        <item x="103"/>
        <item x="14"/>
        <item x="51"/>
        <item x="33"/>
        <item x="36"/>
        <item x="75"/>
        <item x="164"/>
        <item x="167"/>
        <item x="112"/>
        <item x="87"/>
        <item x="52"/>
        <item x="161"/>
        <item x="46"/>
        <item x="146"/>
        <item x="183"/>
        <item x="174"/>
        <item x="132"/>
        <item x="170"/>
        <item x="27"/>
        <item x="147"/>
        <item x="7"/>
        <item x="94"/>
        <item x="148"/>
        <item x="149"/>
        <item x="95"/>
        <item x="96"/>
        <item x="177"/>
        <item x="113"/>
        <item x="72"/>
        <item x="150"/>
        <item x="184"/>
        <item x="37"/>
        <item x="10"/>
        <item x="131"/>
        <item x="89"/>
        <item x="171"/>
        <item x="57"/>
        <item x="15"/>
        <item x="111"/>
        <item x="97"/>
        <item x="78"/>
        <item x="99"/>
        <item x="83"/>
        <item x="81"/>
        <item x="117"/>
        <item x="165"/>
        <item x="32"/>
        <item x="45"/>
        <item x="169"/>
        <item x="114"/>
        <item x="151"/>
        <item x="178"/>
        <item x="129"/>
        <item x="140"/>
        <item x="71"/>
        <item x="21"/>
        <item x="19"/>
        <item x="62"/>
        <item x="152"/>
        <item x="134"/>
        <item x="63"/>
        <item x="43"/>
        <item x="26"/>
        <item x="153"/>
        <item x="91"/>
        <item x="47"/>
        <item x="125"/>
        <item x="5"/>
        <item x="22"/>
        <item x="23"/>
        <item x="138"/>
        <item x="168"/>
        <item x="143"/>
        <item x="118"/>
        <item x="172"/>
        <item x="173"/>
        <item x="82"/>
        <item x="154"/>
        <item x="4"/>
        <item x="176"/>
        <item x="44"/>
        <item x="98"/>
        <item x="115"/>
        <item x="142"/>
        <item x="126"/>
        <item x="181"/>
        <item x="61"/>
        <item x="0"/>
        <item x="9"/>
        <item x="88"/>
        <item x="155"/>
        <item x="100"/>
        <item x="77"/>
        <item x="122"/>
        <item x="64"/>
        <item x="156"/>
        <item x="6"/>
        <item x="116"/>
        <item x="92"/>
        <item x="74"/>
        <item x="16"/>
        <item x="157"/>
        <item x="101"/>
        <item x="102"/>
        <item x="84"/>
        <item x="39"/>
        <item x="34"/>
        <item x="2"/>
        <item x="136"/>
        <item x="139"/>
        <item x="28"/>
        <item x="65"/>
        <item x="8"/>
        <item x="3"/>
        <item x="41"/>
        <item x="66"/>
        <item x="40"/>
        <item x="76"/>
        <item x="24"/>
        <item x="93"/>
        <item x="120"/>
        <item x="162"/>
        <item x="128"/>
        <item x="35"/>
        <item x="59"/>
        <item x="25"/>
        <item x="60"/>
        <item x="144"/>
        <item x="48"/>
        <item x="1"/>
        <item x="180"/>
        <item x="145"/>
        <item x="124"/>
        <item x="166"/>
        <item x="12"/>
        <item x="56"/>
        <item x="179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</pivotFields>
  <rowFields count="3">
    <field x="0"/>
    <field x="1"/>
    <field x="2"/>
  </rowFields>
  <rowItems count="234">
    <i>
      <x/>
      <x v="2"/>
      <x v="61"/>
    </i>
    <i r="1">
      <x v="6"/>
      <x v="61"/>
    </i>
    <i>
      <x v="1"/>
      <x v="6"/>
      <x v="62"/>
    </i>
    <i>
      <x v="2"/>
      <x v="6"/>
      <x v="68"/>
    </i>
    <i>
      <x v="3"/>
      <x v="5"/>
      <x v="70"/>
    </i>
    <i>
      <x v="4"/>
      <x v="6"/>
      <x v="71"/>
    </i>
    <i>
      <x v="5"/>
      <x v="6"/>
      <x v="72"/>
    </i>
    <i>
      <x v="6"/>
      <x v="5"/>
      <x v="73"/>
    </i>
    <i>
      <x v="7"/>
      <x v="5"/>
      <x v="74"/>
    </i>
    <i>
      <x v="8"/>
      <x v="5"/>
      <x v="88"/>
    </i>
    <i>
      <x v="9"/>
      <x v="6"/>
      <x v="78"/>
    </i>
    <i>
      <x v="10"/>
      <x v="3"/>
      <x v="85"/>
    </i>
    <i>
      <x v="11"/>
      <x v="5"/>
      <x v="130"/>
    </i>
    <i r="1">
      <x v="6"/>
      <x v="130"/>
    </i>
    <i>
      <x v="12"/>
      <x v="5"/>
      <x v="90"/>
    </i>
    <i r="1">
      <x v="6"/>
      <x v="90"/>
    </i>
    <i>
      <x v="13"/>
      <x v="6"/>
      <x v="99"/>
    </i>
    <i>
      <x v="14"/>
      <x v="4"/>
      <x v="106"/>
    </i>
    <i r="1">
      <x v="6"/>
      <x v="106"/>
    </i>
    <i>
      <x v="15"/>
      <x v="6"/>
      <x v="107"/>
    </i>
    <i>
      <x v="16"/>
      <x v="4"/>
      <x v="109"/>
    </i>
    <i r="1">
      <x v="6"/>
      <x v="109"/>
    </i>
    <i>
      <x v="17"/>
      <x v="6"/>
      <x v="112"/>
    </i>
    <i>
      <x v="18"/>
      <x v="2"/>
      <x v="114"/>
    </i>
    <i r="1">
      <x v="6"/>
      <x v="114"/>
    </i>
    <i>
      <x v="19"/>
      <x v="6"/>
      <x v="126"/>
    </i>
    <i>
      <x v="20"/>
      <x v="1"/>
      <x v="137"/>
    </i>
    <i r="1">
      <x v="6"/>
      <x v="137"/>
    </i>
    <i>
      <x v="21"/>
      <x v="6"/>
      <x v="139"/>
    </i>
    <i>
      <x v="22"/>
      <x v="5"/>
      <x v="140"/>
    </i>
    <i>
      <x v="23"/>
      <x v="4"/>
      <x v="143"/>
    </i>
    <i r="1">
      <x v="5"/>
      <x v="143"/>
    </i>
    <i r="1">
      <x v="6"/>
      <x v="143"/>
    </i>
    <i>
      <x v="24"/>
      <x v="6"/>
      <x v="144"/>
    </i>
    <i>
      <x v="25"/>
      <x v="1"/>
      <x v="149"/>
    </i>
    <i>
      <x v="26"/>
      <x v="6"/>
      <x v="150"/>
    </i>
    <i>
      <x v="27"/>
      <x v="5"/>
      <x v="151"/>
    </i>
    <i>
      <x v="28"/>
      <x v="5"/>
      <x v="152"/>
    </i>
    <i>
      <x v="29"/>
      <x v="4"/>
      <x v="160"/>
    </i>
    <i r="1">
      <x v="5"/>
      <x v="160"/>
    </i>
    <i r="1">
      <x v="6"/>
      <x v="160"/>
    </i>
    <i>
      <x v="30"/>
      <x v="4"/>
      <x v="164"/>
    </i>
    <i r="1">
      <x v="5"/>
      <x v="164"/>
    </i>
    <i r="1">
      <x v="6"/>
      <x v="164"/>
    </i>
    <i>
      <x v="31"/>
      <x v="2"/>
      <x v="177"/>
    </i>
    <i>
      <x v="32"/>
      <x v="3"/>
      <x v="19"/>
    </i>
    <i>
      <x v="33"/>
      <x v="4"/>
      <x v="35"/>
    </i>
    <i r="1">
      <x v="6"/>
      <x v="35"/>
    </i>
    <i>
      <x v="34"/>
      <x v="1"/>
      <x v="36"/>
    </i>
    <i>
      <x v="35"/>
      <x v="1"/>
      <x v="38"/>
    </i>
    <i>
      <x v="36"/>
      <x v="5"/>
      <x v="49"/>
    </i>
    <i r="1">
      <x v="6"/>
      <x v="49"/>
    </i>
    <i>
      <x v="37"/>
      <x v="1"/>
      <x v="81"/>
    </i>
    <i>
      <x v="38"/>
      <x v="1"/>
      <x v="105"/>
    </i>
    <i>
      <x v="39"/>
      <x/>
      <x v="136"/>
    </i>
    <i>
      <x v="40"/>
      <x v="1"/>
      <x v="11"/>
    </i>
    <i>
      <x v="41"/>
      <x/>
      <x v="178"/>
    </i>
    <i>
      <x v="42"/>
      <x v="1"/>
      <x v="183"/>
    </i>
    <i>
      <x v="43"/>
      <x v="1"/>
      <x v="18"/>
    </i>
    <i>
      <x v="44"/>
      <x v="5"/>
      <x v="2"/>
    </i>
    <i>
      <x v="45"/>
      <x v="5"/>
      <x v="5"/>
    </i>
    <i>
      <x v="46"/>
      <x v="5"/>
      <x v="6"/>
    </i>
    <i>
      <x v="47"/>
      <x v="1"/>
      <x v="104"/>
    </i>
    <i>
      <x v="48"/>
      <x v="5"/>
      <x v="9"/>
    </i>
    <i r="1">
      <x v="6"/>
      <x v="9"/>
    </i>
    <i>
      <x v="49"/>
      <x v="1"/>
      <x v="14"/>
    </i>
    <i r="1">
      <x v="6"/>
      <x v="14"/>
    </i>
    <i>
      <x v="50"/>
      <x v="4"/>
      <x v="17"/>
    </i>
    <i r="1">
      <x v="5"/>
      <x v="17"/>
    </i>
    <i r="1">
      <x v="6"/>
      <x v="17"/>
    </i>
    <i>
      <x v="51"/>
      <x v="5"/>
      <x v="21"/>
    </i>
    <i>
      <x v="52"/>
      <x v="4"/>
      <x v="23"/>
    </i>
    <i r="1">
      <x v="6"/>
      <x v="23"/>
    </i>
    <i>
      <x v="53"/>
      <x v="6"/>
      <x v="25"/>
    </i>
    <i>
      <x v="54"/>
      <x v="5"/>
      <x v="26"/>
    </i>
    <i>
      <x v="55"/>
      <x v="4"/>
      <x v="27"/>
    </i>
    <i r="1">
      <x v="5"/>
      <x v="27"/>
    </i>
    <i>
      <x v="56"/>
      <x v="6"/>
      <x v="30"/>
    </i>
    <i>
      <x v="57"/>
      <x v="5"/>
      <x v="32"/>
    </i>
    <i>
      <x v="58"/>
      <x v="6"/>
      <x v="33"/>
    </i>
    <i>
      <x v="59"/>
      <x v="1"/>
      <x v="117"/>
    </i>
    <i>
      <x v="60"/>
      <x v="2"/>
      <x v="39"/>
    </i>
    <i>
      <x v="61"/>
      <x v="1"/>
      <x v="118"/>
    </i>
    <i>
      <x v="62"/>
      <x v="2"/>
      <x v="41"/>
    </i>
    <i r="1">
      <x v="6"/>
      <x v="41"/>
    </i>
    <i>
      <x v="63"/>
      <x v="5"/>
      <x v="87"/>
    </i>
    <i>
      <x v="64"/>
      <x v="1"/>
      <x v="50"/>
    </i>
    <i r="1">
      <x v="3"/>
      <x v="50"/>
    </i>
    <i>
      <x v="65"/>
      <x v="2"/>
      <x v="51"/>
    </i>
    <i>
      <x v="66"/>
      <x v="5"/>
      <x v="57"/>
    </i>
    <i>
      <x v="67"/>
      <x v="2"/>
      <x v="59"/>
    </i>
    <i>
      <x v="68"/>
      <x v="6"/>
      <x v="60"/>
    </i>
    <i>
      <x v="69"/>
      <x/>
      <x v="156"/>
    </i>
    <i>
      <x v="70"/>
      <x v="1"/>
      <x v="167"/>
    </i>
    <i>
      <x v="71"/>
      <x v="5"/>
      <x v="76"/>
    </i>
    <i>
      <x v="72"/>
      <x v="6"/>
      <x v="170"/>
    </i>
    <i>
      <x v="73"/>
      <x v="4"/>
      <x v="103"/>
    </i>
    <i r="1">
      <x v="6"/>
      <x v="103"/>
    </i>
    <i>
      <x v="74"/>
      <x v="5"/>
      <x v="98"/>
    </i>
    <i>
      <x v="75"/>
      <x v="1"/>
      <x v="174"/>
    </i>
    <i r="1">
      <x v="3"/>
      <x v="174"/>
    </i>
    <i>
      <x v="76"/>
      <x v="1"/>
      <x v="111"/>
    </i>
    <i>
      <x v="77"/>
      <x v="5"/>
      <x v="131"/>
    </i>
    <i>
      <x v="78"/>
      <x v="5"/>
      <x v="146"/>
    </i>
    <i>
      <x v="79"/>
      <x v="5"/>
      <x v="93"/>
    </i>
    <i>
      <x v="80"/>
      <x v="4"/>
      <x v="77"/>
    </i>
    <i r="1">
      <x v="6"/>
      <x v="77"/>
    </i>
    <i>
      <x v="81"/>
      <x v="6"/>
      <x v="12"/>
    </i>
    <i>
      <x v="82"/>
      <x v="4"/>
      <x v="40"/>
    </i>
    <i>
      <x v="83"/>
      <x v="1"/>
      <x v="67"/>
    </i>
    <i>
      <x v="84"/>
      <x v="1"/>
      <x v="159"/>
    </i>
    <i>
      <x v="85"/>
      <x v="1"/>
      <x v="24"/>
    </i>
    <i>
      <x v="86"/>
      <x v="5"/>
      <x v="122"/>
    </i>
    <i r="1">
      <x v="6"/>
      <x v="122"/>
    </i>
    <i>
      <x v="87"/>
      <x v="5"/>
      <x v="31"/>
    </i>
    <i>
      <x v="88"/>
      <x v="4"/>
      <x v="148"/>
    </i>
    <i>
      <x v="89"/>
      <x v="6"/>
      <x v="55"/>
    </i>
    <i>
      <x v="90"/>
      <x v="4"/>
      <x v="54"/>
    </i>
    <i r="1">
      <x v="6"/>
      <x v="54"/>
    </i>
    <i>
      <x v="91"/>
      <x v="5"/>
      <x v="169"/>
    </i>
    <i>
      <x v="92"/>
      <x v="6"/>
      <x v="94"/>
    </i>
    <i>
      <x v="93"/>
      <x v="5"/>
      <x v="10"/>
    </i>
    <i>
      <x v="94"/>
      <x v="4"/>
      <x v="166"/>
    </i>
    <i>
      <x v="95"/>
      <x v="5"/>
      <x v="142"/>
    </i>
    <i>
      <x v="96"/>
      <x v="4"/>
      <x v="141"/>
    </i>
    <i r="1">
      <x v="5"/>
      <x v="141"/>
    </i>
    <i r="1">
      <x v="6"/>
      <x v="141"/>
    </i>
    <i>
      <x v="97"/>
      <x v="5"/>
      <x v="7"/>
    </i>
    <i>
      <x v="98"/>
      <x v="4"/>
      <x v="89"/>
    </i>
    <i>
      <x v="99"/>
      <x v="5"/>
      <x v="181"/>
    </i>
    <i>
      <x v="100"/>
      <x v="5"/>
      <x v="115"/>
    </i>
    <i>
      <x v="101"/>
      <x v="2"/>
      <x v="8"/>
    </i>
    <i r="1">
      <x v="6"/>
      <x v="8"/>
    </i>
    <i>
      <x v="102"/>
      <x v="5"/>
      <x v="133"/>
    </i>
    <i r="1">
      <x v="6"/>
      <x v="133"/>
    </i>
    <i>
      <x v="103"/>
      <x v="6"/>
      <x v="182"/>
    </i>
    <i>
      <x v="104"/>
      <x v="6"/>
      <x v="56"/>
    </i>
    <i>
      <x v="105"/>
      <x v="1"/>
      <x v="13"/>
    </i>
    <i>
      <x v="106"/>
      <x v="6"/>
      <x v="120"/>
    </i>
    <i>
      <x v="107"/>
      <x v="6"/>
      <x v="97"/>
    </i>
    <i>
      <x v="108"/>
      <x v="1"/>
      <x v="28"/>
    </i>
    <i>
      <x v="109"/>
      <x v="6"/>
      <x v="121"/>
    </i>
    <i>
      <x v="110"/>
      <x v="1"/>
      <x v="95"/>
    </i>
    <i>
      <x v="111"/>
      <x v="6"/>
      <x v="176"/>
    </i>
    <i>
      <x v="112"/>
      <x v="4"/>
      <x v="43"/>
    </i>
    <i r="1">
      <x v="6"/>
      <x v="43"/>
    </i>
    <i>
      <x v="113"/>
      <x v="5"/>
      <x v="3"/>
    </i>
    <i>
      <x v="114"/>
      <x v="5"/>
      <x v="171"/>
    </i>
    <i>
      <x v="115"/>
      <x v="3"/>
      <x v="173"/>
    </i>
    <i>
      <x v="116"/>
      <x v="5"/>
      <x v="168"/>
    </i>
    <i>
      <x v="117"/>
      <x v="1"/>
      <x v="52"/>
    </i>
    <i>
      <x v="118"/>
      <x/>
      <x v="162"/>
    </i>
    <i>
      <x v="119"/>
      <x v="4"/>
      <x v="45"/>
    </i>
    <i r="1">
      <x v="6"/>
      <x v="45"/>
    </i>
    <i>
      <x v="120"/>
      <x v="2"/>
      <x v="16"/>
    </i>
    <i r="1">
      <x v="6"/>
      <x v="16"/>
    </i>
    <i>
      <x v="121"/>
      <x v="1"/>
      <x v="155"/>
    </i>
    <i>
      <x v="122"/>
      <x v="1"/>
      <x v="172"/>
    </i>
    <i>
      <x v="123"/>
      <x v="4"/>
      <x v="92"/>
    </i>
    <i r="1">
      <x v="5"/>
      <x v="92"/>
    </i>
    <i r="1">
      <x v="6"/>
      <x v="92"/>
    </i>
    <i>
      <x v="124"/>
      <x v="4"/>
      <x v="125"/>
    </i>
    <i>
      <x v="125"/>
      <x v="6"/>
      <x v="66"/>
    </i>
    <i>
      <x v="126"/>
      <x v="4"/>
      <x v="91"/>
    </i>
    <i r="1">
      <x v="6"/>
      <x v="91"/>
    </i>
    <i>
      <x v="127"/>
      <x/>
      <x v="127"/>
    </i>
    <i>
      <x v="128"/>
      <x v="1"/>
      <x v="53"/>
    </i>
    <i>
      <x v="129"/>
      <x v="6"/>
      <x v="84"/>
    </i>
    <i>
      <x v="130"/>
      <x v="5"/>
      <x v="101"/>
    </i>
    <i>
      <x v="131"/>
      <x/>
      <x v="116"/>
    </i>
    <i>
      <x v="132"/>
      <x v="1"/>
      <x v="86"/>
    </i>
    <i r="1">
      <x v="6"/>
      <x v="86"/>
    </i>
    <i>
      <x v="133"/>
      <x v="6"/>
      <x v="123"/>
    </i>
    <i>
      <x v="134"/>
      <x v="4"/>
      <x v="153"/>
    </i>
    <i>
      <x v="135"/>
      <x v="4"/>
      <x v="4"/>
    </i>
    <i r="1">
      <x v="5"/>
      <x v="4"/>
    </i>
    <i>
      <x v="136"/>
      <x v="3"/>
      <x v="175"/>
    </i>
    <i>
      <x v="137"/>
      <x v="6"/>
      <x v="124"/>
    </i>
    <i>
      <x v="138"/>
      <x v="5"/>
      <x v="46"/>
    </i>
    <i>
      <x v="139"/>
      <x v="5"/>
      <x v="82"/>
    </i>
    <i>
      <x v="140"/>
      <x v="6"/>
      <x v="64"/>
    </i>
    <i>
      <x v="141"/>
      <x v="6"/>
      <x v="1"/>
    </i>
    <i>
      <x v="142"/>
      <x v="4"/>
      <x v="29"/>
    </i>
    <i r="1">
      <x v="5"/>
      <x v="29"/>
    </i>
    <i r="1">
      <x v="6"/>
      <x v="29"/>
    </i>
    <i>
      <x v="143"/>
      <x v="6"/>
      <x v="128"/>
    </i>
    <i>
      <x v="144"/>
      <x v="4"/>
      <x v="58"/>
    </i>
    <i>
      <x v="145"/>
      <x v="5"/>
      <x v="65"/>
    </i>
    <i>
      <x v="146"/>
      <x v="6"/>
      <x v="75"/>
    </i>
    <i>
      <x v="147"/>
      <x v="5"/>
      <x v="15"/>
    </i>
    <i r="1">
      <x v="6"/>
      <x v="15"/>
    </i>
    <i>
      <x v="148"/>
      <x v="6"/>
      <x v="100"/>
    </i>
    <i>
      <x v="149"/>
      <x v="1"/>
      <x v="80"/>
    </i>
    <i r="1">
      <x v="3"/>
      <x v="80"/>
    </i>
    <i>
      <x v="150"/>
      <x v="5"/>
      <x v="108"/>
    </i>
    <i>
      <x v="151"/>
      <x v="5"/>
      <x v="20"/>
    </i>
    <i>
      <x v="152"/>
      <x v="2"/>
      <x v="37"/>
    </i>
    <i>
      <x v="153"/>
      <x v="6"/>
      <x v="185"/>
    </i>
    <i>
      <x v="154"/>
      <x v="4"/>
      <x v="138"/>
    </i>
    <i r="1">
      <x v="6"/>
      <x v="138"/>
    </i>
    <i>
      <x v="155"/>
      <x/>
      <x v="145"/>
    </i>
    <i>
      <x v="156"/>
      <x v="1"/>
      <x/>
    </i>
    <i>
      <x v="157"/>
      <x v="4"/>
      <x v="83"/>
    </i>
    <i r="1">
      <x v="6"/>
      <x v="83"/>
    </i>
    <i>
      <x v="158"/>
      <x v="5"/>
      <x v="157"/>
    </i>
    <i>
      <x v="159"/>
      <x v="6"/>
      <x v="179"/>
    </i>
    <i>
      <x v="160"/>
      <x v="6"/>
      <x v="180"/>
    </i>
    <i>
      <x v="161"/>
      <x/>
      <x v="69"/>
    </i>
    <i>
      <x v="162"/>
      <x v="1"/>
      <x v="154"/>
    </i>
    <i>
      <x v="163"/>
      <x v="6"/>
      <x v="134"/>
    </i>
    <i>
      <x v="164"/>
      <x v="1"/>
      <x v="165"/>
    </i>
    <i>
      <x v="165"/>
      <x v="1"/>
      <x v="163"/>
    </i>
    <i>
      <x v="166"/>
      <x/>
      <x v="161"/>
    </i>
    <i>
      <x v="167"/>
      <x v="5"/>
      <x v="44"/>
    </i>
    <i>
      <x v="168"/>
      <x v="1"/>
      <x v="22"/>
    </i>
    <i>
      <x v="169"/>
      <x v="1"/>
      <x v="110"/>
    </i>
    <i>
      <x v="170"/>
      <x v="1"/>
      <x v="129"/>
    </i>
    <i>
      <x v="171"/>
      <x v="4"/>
      <x v="42"/>
    </i>
    <i>
      <x v="172"/>
      <x v="5"/>
      <x v="119"/>
    </i>
    <i r="1">
      <x v="6"/>
      <x v="119"/>
    </i>
    <i>
      <x v="173"/>
      <x v="6"/>
      <x v="47"/>
    </i>
    <i>
      <x v="174"/>
      <x v="6"/>
      <x v="63"/>
    </i>
    <i>
      <x v="175"/>
      <x v="6"/>
      <x v="79"/>
    </i>
    <i>
      <x v="176"/>
      <x v="2"/>
      <x v="184"/>
    </i>
    <i>
      <x v="177"/>
      <x v="4"/>
      <x v="113"/>
    </i>
    <i>
      <x v="178"/>
      <x v="5"/>
      <x v="158"/>
    </i>
    <i>
      <x v="179"/>
      <x v="5"/>
      <x v="102"/>
    </i>
    <i>
      <x v="180"/>
      <x v="1"/>
      <x v="96"/>
    </i>
    <i>
      <x v="181"/>
      <x v="3"/>
      <x v="135"/>
    </i>
    <i>
      <x v="182"/>
      <x v="4"/>
      <x v="147"/>
    </i>
    <i>
      <x v="183"/>
      <x v="5"/>
      <x v="48"/>
    </i>
    <i>
      <x v="184"/>
      <x v="5"/>
      <x v="132"/>
    </i>
    <i>
      <x v="185"/>
      <x v="6"/>
      <x v="34"/>
    </i>
    <i t="grand">
      <x/>
    </i>
  </rowItems>
  <colItems count="1">
    <i/>
  </colItems>
  <dataFields count="1">
    <dataField name="Sum of Net Outstanding" fld="10" baseField="0" baseItem="0" numFmtId="164"/>
  </dataFields>
  <formats count="2">
    <format dxfId="292">
      <pivotArea outline="0" collapsedLevelsAreSubtotals="1" fieldPosition="0"/>
    </format>
    <format dxfId="29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12:D268" firstHeaderRow="1" firstDataRow="1" firstDataCol="2"/>
  <pivotFields count="11">
    <pivotField name="Vendor code" axis="axisRow" compact="0" outline="0" showAll="0" defaultSubtotal="0">
      <items count="256">
        <item x="73"/>
        <item x="74"/>
        <item x="75"/>
        <item x="76"/>
        <item x="77"/>
        <item x="78"/>
        <item x="79"/>
        <item x="80"/>
        <item x="81"/>
        <item x="82"/>
        <item x="83"/>
        <item x="36"/>
        <item x="84"/>
        <item x="85"/>
        <item x="221"/>
        <item x="37"/>
        <item x="86"/>
        <item x="243"/>
        <item x="87"/>
        <item x="88"/>
        <item x="38"/>
        <item x="89"/>
        <item x="90"/>
        <item x="244"/>
        <item x="91"/>
        <item x="92"/>
        <item x="93"/>
        <item x="220"/>
        <item x="94"/>
        <item x="95"/>
        <item x="96"/>
        <item x="0"/>
        <item x="1"/>
        <item x="2"/>
        <item x="39"/>
        <item x="97"/>
        <item x="98"/>
        <item x="245"/>
        <item x="229"/>
        <item x="3"/>
        <item x="99"/>
        <item x="40"/>
        <item x="100"/>
        <item x="101"/>
        <item x="246"/>
        <item x="102"/>
        <item x="103"/>
        <item x="4"/>
        <item x="104"/>
        <item x="5"/>
        <item x="6"/>
        <item x="7"/>
        <item x="8"/>
        <item x="9"/>
        <item x="222"/>
        <item x="41"/>
        <item x="42"/>
        <item x="43"/>
        <item x="44"/>
        <item x="105"/>
        <item x="106"/>
        <item x="10"/>
        <item x="254"/>
        <item x="223"/>
        <item x="45"/>
        <item x="46"/>
        <item x="224"/>
        <item x="217"/>
        <item x="47"/>
        <item x="11"/>
        <item x="12"/>
        <item x="48"/>
        <item x="230"/>
        <item x="49"/>
        <item x="50"/>
        <item x="107"/>
        <item x="108"/>
        <item x="51"/>
        <item x="109"/>
        <item x="110"/>
        <item x="111"/>
        <item x="112"/>
        <item x="113"/>
        <item x="13"/>
        <item x="114"/>
        <item x="115"/>
        <item x="116"/>
        <item x="117"/>
        <item x="118"/>
        <item x="119"/>
        <item x="120"/>
        <item x="14"/>
        <item x="121"/>
        <item x="122"/>
        <item x="123"/>
        <item x="124"/>
        <item x="247"/>
        <item x="52"/>
        <item x="15"/>
        <item x="125"/>
        <item x="126"/>
        <item x="127"/>
        <item x="16"/>
        <item x="128"/>
        <item x="248"/>
        <item x="129"/>
        <item x="130"/>
        <item x="53"/>
        <item x="131"/>
        <item x="132"/>
        <item x="225"/>
        <item x="133"/>
        <item x="134"/>
        <item x="135"/>
        <item x="136"/>
        <item x="137"/>
        <item x="231"/>
        <item x="138"/>
        <item x="139"/>
        <item x="140"/>
        <item x="249"/>
        <item x="141"/>
        <item x="142"/>
        <item x="143"/>
        <item x="144"/>
        <item x="145"/>
        <item x="146"/>
        <item x="54"/>
        <item x="147"/>
        <item x="148"/>
        <item x="17"/>
        <item x="55"/>
        <item x="232"/>
        <item x="149"/>
        <item x="18"/>
        <item x="150"/>
        <item x="151"/>
        <item x="152"/>
        <item x="153"/>
        <item x="154"/>
        <item x="155"/>
        <item x="56"/>
        <item x="156"/>
        <item x="157"/>
        <item x="158"/>
        <item x="159"/>
        <item x="57"/>
        <item x="19"/>
        <item x="160"/>
        <item x="161"/>
        <item x="20"/>
        <item x="58"/>
        <item x="59"/>
        <item x="226"/>
        <item x="21"/>
        <item x="162"/>
        <item x="163"/>
        <item x="218"/>
        <item x="60"/>
        <item x="61"/>
        <item x="227"/>
        <item x="22"/>
        <item x="164"/>
        <item x="23"/>
        <item x="165"/>
        <item x="166"/>
        <item x="233"/>
        <item x="167"/>
        <item x="168"/>
        <item x="169"/>
        <item x="24"/>
        <item x="170"/>
        <item x="228"/>
        <item x="171"/>
        <item x="172"/>
        <item x="25"/>
        <item x="234"/>
        <item x="173"/>
        <item x="174"/>
        <item x="26"/>
        <item x="175"/>
        <item x="62"/>
        <item x="63"/>
        <item x="27"/>
        <item x="64"/>
        <item x="176"/>
        <item x="28"/>
        <item x="250"/>
        <item x="235"/>
        <item x="236"/>
        <item x="29"/>
        <item x="177"/>
        <item x="178"/>
        <item x="255"/>
        <item x="179"/>
        <item x="180"/>
        <item x="237"/>
        <item x="65"/>
        <item x="181"/>
        <item x="238"/>
        <item x="182"/>
        <item x="183"/>
        <item x="184"/>
        <item x="185"/>
        <item x="186"/>
        <item x="187"/>
        <item x="188"/>
        <item x="189"/>
        <item x="190"/>
        <item x="191"/>
        <item x="239"/>
        <item x="251"/>
        <item x="192"/>
        <item x="193"/>
        <item x="194"/>
        <item x="195"/>
        <item x="30"/>
        <item x="196"/>
        <item x="197"/>
        <item x="66"/>
        <item x="198"/>
        <item x="199"/>
        <item x="200"/>
        <item x="201"/>
        <item x="202"/>
        <item x="203"/>
        <item x="204"/>
        <item x="205"/>
        <item x="206"/>
        <item x="207"/>
        <item x="31"/>
        <item x="252"/>
        <item x="32"/>
        <item x="253"/>
        <item x="67"/>
        <item x="33"/>
        <item x="68"/>
        <item x="208"/>
        <item x="34"/>
        <item x="240"/>
        <item x="241"/>
        <item x="69"/>
        <item x="209"/>
        <item x="70"/>
        <item x="71"/>
        <item x="219"/>
        <item x="35"/>
        <item x="210"/>
        <item x="72"/>
        <item x="211"/>
        <item x="212"/>
        <item x="242"/>
        <item x="213"/>
        <item x="214"/>
        <item x="215"/>
        <item x="216"/>
      </items>
    </pivotField>
    <pivotField axis="axisRow" compact="0" outline="0" showAll="0" defaultSubtotal="0">
      <items count="255">
        <item x="19"/>
        <item x="107"/>
        <item x="190"/>
        <item x="161"/>
        <item x="154"/>
        <item x="194"/>
        <item x="68"/>
        <item x="209"/>
        <item x="108"/>
        <item x="0"/>
        <item x="158"/>
        <item x="109"/>
        <item x="70"/>
        <item x="151"/>
        <item x="48"/>
        <item x="110"/>
        <item x="143"/>
        <item x="111"/>
        <item x="22"/>
        <item x="1"/>
        <item x="167"/>
        <item x="166"/>
        <item x="128"/>
        <item x="251"/>
        <item x="221"/>
        <item x="112"/>
        <item x="113"/>
        <item x="135"/>
        <item x="2"/>
        <item x="58"/>
        <item x="41"/>
        <item x="54"/>
        <item x="13"/>
        <item x="114"/>
        <item x="115"/>
        <item x="25"/>
        <item x="191"/>
        <item x="252"/>
        <item x="192"/>
        <item x="20"/>
        <item x="235"/>
        <item x="116"/>
        <item x="240"/>
        <item x="117"/>
        <item x="118"/>
        <item x="34"/>
        <item x="28"/>
        <item x="42"/>
        <item x="210"/>
        <item x="43"/>
        <item x="21"/>
        <item x="182"/>
        <item x="119"/>
        <item x="152"/>
        <item x="44"/>
        <item x="120"/>
        <item x="121"/>
        <item x="122"/>
        <item x="35"/>
        <item x="105"/>
        <item x="170"/>
        <item x="164"/>
        <item x="165"/>
        <item x="205"/>
        <item x="124"/>
        <item x="215"/>
        <item x="106"/>
        <item x="246"/>
        <item x="10"/>
        <item x="52"/>
        <item x="15"/>
        <item x="160"/>
        <item x="125"/>
        <item x="195"/>
        <item x="241"/>
        <item x="145"/>
        <item x="126"/>
        <item x="55"/>
        <item x="225"/>
        <item x="133"/>
        <item x="187"/>
        <item x="203"/>
        <item x="73"/>
        <item x="253"/>
        <item x="188"/>
        <item x="32"/>
        <item x="74"/>
        <item x="238"/>
        <item x="155"/>
        <item x="150"/>
        <item x="75"/>
        <item x="76"/>
        <item x="204"/>
        <item x="23"/>
        <item x="250"/>
        <item x="61"/>
        <item x="29"/>
        <item x="179"/>
        <item x="77"/>
        <item x="4"/>
        <item x="78"/>
        <item x="64"/>
        <item x="65"/>
        <item x="63"/>
        <item x="79"/>
        <item x="80"/>
        <item x="81"/>
        <item x="233"/>
        <item x="196"/>
        <item x="234"/>
        <item x="82"/>
        <item x="247"/>
        <item x="18"/>
        <item x="5"/>
        <item x="141"/>
        <item x="83"/>
        <item x="222"/>
        <item x="36"/>
        <item x="45"/>
        <item x="185"/>
        <item x="206"/>
        <item x="84"/>
        <item x="85"/>
        <item x="220"/>
        <item x="131"/>
        <item x="173"/>
        <item x="37"/>
        <item x="176"/>
        <item x="123"/>
        <item x="142"/>
        <item x="86"/>
        <item x="208"/>
        <item x="242"/>
        <item x="180"/>
        <item x="227"/>
        <item x="87"/>
        <item x="88"/>
        <item x="144"/>
        <item x="140"/>
        <item x="239"/>
        <item x="59"/>
        <item x="38"/>
        <item x="89"/>
        <item x="67"/>
        <item x="189"/>
        <item x="197"/>
        <item x="90"/>
        <item x="249"/>
        <item x="31"/>
        <item x="243"/>
        <item x="51"/>
        <item x="132"/>
        <item x="156"/>
        <item x="57"/>
        <item x="218"/>
        <item x="91"/>
        <item x="46"/>
        <item x="92"/>
        <item x="93"/>
        <item x="248"/>
        <item x="33"/>
        <item x="26"/>
        <item x="136"/>
        <item x="202"/>
        <item x="184"/>
        <item x="219"/>
        <item x="178"/>
        <item x="214"/>
        <item x="169"/>
        <item x="129"/>
        <item x="157"/>
        <item x="223"/>
        <item x="181"/>
        <item x="230"/>
        <item x="14"/>
        <item x="199"/>
        <item x="216"/>
        <item x="211"/>
        <item x="94"/>
        <item x="95"/>
        <item x="146"/>
        <item x="231"/>
        <item x="177"/>
        <item x="96"/>
        <item x="183"/>
        <item x="200"/>
        <item x="62"/>
        <item x="193"/>
        <item x="217"/>
        <item x="47"/>
        <item x="53"/>
        <item x="71"/>
        <item x="137"/>
        <item x="159"/>
        <item x="207"/>
        <item x="56"/>
        <item x="39"/>
        <item x="201"/>
        <item x="97"/>
        <item x="98"/>
        <item x="11"/>
        <item x="244"/>
        <item x="60"/>
        <item x="228"/>
        <item x="147"/>
        <item x="3"/>
        <item x="99"/>
        <item x="138"/>
        <item x="40"/>
        <item x="30"/>
        <item x="12"/>
        <item x="254"/>
        <item x="171"/>
        <item x="236"/>
        <item x="100"/>
        <item x="66"/>
        <item x="24"/>
        <item x="6"/>
        <item x="139"/>
        <item x="101"/>
        <item x="69"/>
        <item x="27"/>
        <item x="245"/>
        <item x="153"/>
        <item x="102"/>
        <item x="103"/>
        <item x="149"/>
        <item x="134"/>
        <item x="16"/>
        <item x="163"/>
        <item x="172"/>
        <item x="186"/>
        <item x="175"/>
        <item x="127"/>
        <item x="130"/>
        <item x="229"/>
        <item x="162"/>
        <item x="226"/>
        <item x="224"/>
        <item x="7"/>
        <item x="104"/>
        <item x="174"/>
        <item x="212"/>
        <item x="237"/>
        <item x="213"/>
        <item x="232"/>
        <item x="72"/>
        <item x="148"/>
        <item x="8"/>
        <item x="17"/>
        <item x="168"/>
        <item x="9"/>
        <item x="49"/>
        <item x="50"/>
        <item x="198"/>
      </items>
    </pivotField>
    <pivotField compact="0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dataField="1" compact="0" outline="0" showAll="0" defaultSubtotal="0"/>
  </pivotFields>
  <rowFields count="2">
    <field x="0"/>
    <field x="1"/>
  </rowFields>
  <rowItems count="256">
    <i>
      <x/>
      <x v="82"/>
    </i>
    <i>
      <x v="1"/>
      <x v="86"/>
    </i>
    <i>
      <x v="2"/>
      <x v="90"/>
    </i>
    <i>
      <x v="3"/>
      <x v="91"/>
    </i>
    <i>
      <x v="4"/>
      <x v="98"/>
    </i>
    <i>
      <x v="5"/>
      <x v="100"/>
    </i>
    <i>
      <x v="6"/>
      <x v="104"/>
    </i>
    <i>
      <x v="7"/>
      <x v="105"/>
    </i>
    <i>
      <x v="8"/>
      <x v="106"/>
    </i>
    <i>
      <x v="9"/>
      <x v="110"/>
    </i>
    <i>
      <x v="10"/>
      <x v="115"/>
    </i>
    <i>
      <x v="11"/>
      <x v="117"/>
    </i>
    <i>
      <x v="12"/>
      <x v="121"/>
    </i>
    <i>
      <x v="13"/>
      <x v="122"/>
    </i>
    <i>
      <x v="14"/>
      <x v="123"/>
    </i>
    <i>
      <x v="15"/>
      <x v="126"/>
    </i>
    <i>
      <x v="16"/>
      <x v="130"/>
    </i>
    <i>
      <x v="17"/>
      <x v="132"/>
    </i>
    <i>
      <x v="18"/>
      <x v="135"/>
    </i>
    <i>
      <x v="19"/>
      <x v="136"/>
    </i>
    <i>
      <x v="20"/>
      <x v="141"/>
    </i>
    <i>
      <x v="21"/>
      <x v="142"/>
    </i>
    <i>
      <x v="22"/>
      <x v="146"/>
    </i>
    <i>
      <x v="23"/>
      <x v="149"/>
    </i>
    <i>
      <x v="24"/>
      <x v="155"/>
    </i>
    <i>
      <x v="25"/>
      <x v="157"/>
    </i>
    <i>
      <x v="26"/>
      <x v="158"/>
    </i>
    <i>
      <x v="27"/>
      <x v="165"/>
    </i>
    <i>
      <x v="28"/>
      <x v="178"/>
    </i>
    <i>
      <x v="29"/>
      <x v="179"/>
    </i>
    <i>
      <x v="30"/>
      <x v="183"/>
    </i>
    <i>
      <x v="31"/>
      <x v="9"/>
    </i>
    <i>
      <x v="32"/>
      <x v="19"/>
    </i>
    <i>
      <x v="33"/>
      <x v="28"/>
    </i>
    <i>
      <x v="34"/>
      <x v="196"/>
    </i>
    <i>
      <x v="35"/>
      <x v="198"/>
    </i>
    <i>
      <x v="36"/>
      <x v="199"/>
    </i>
    <i>
      <x v="37"/>
      <x v="201"/>
    </i>
    <i>
      <x v="38"/>
      <x v="203"/>
    </i>
    <i>
      <x v="39"/>
      <x v="205"/>
    </i>
    <i>
      <x v="40"/>
      <x v="206"/>
    </i>
    <i>
      <x v="41"/>
      <x v="208"/>
    </i>
    <i>
      <x v="42"/>
      <x v="214"/>
    </i>
    <i>
      <x v="43"/>
      <x v="219"/>
    </i>
    <i>
      <x v="44"/>
      <x v="222"/>
    </i>
    <i>
      <x v="45"/>
      <x v="224"/>
    </i>
    <i>
      <x v="46"/>
      <x v="225"/>
    </i>
    <i>
      <x v="47"/>
      <x v="99"/>
    </i>
    <i>
      <x v="48"/>
      <x v="240"/>
    </i>
    <i>
      <x v="49"/>
      <x v="113"/>
    </i>
    <i>
      <x v="50"/>
      <x v="217"/>
    </i>
    <i>
      <x v="51"/>
      <x v="239"/>
    </i>
    <i>
      <x v="52"/>
      <x v="248"/>
    </i>
    <i>
      <x v="53"/>
      <x v="251"/>
    </i>
    <i>
      <x v="54"/>
      <x v="24"/>
    </i>
    <i>
      <x v="55"/>
      <x v="30"/>
    </i>
    <i>
      <x v="56"/>
      <x v="47"/>
    </i>
    <i>
      <x v="57"/>
      <x v="49"/>
    </i>
    <i>
      <x v="58"/>
      <x v="54"/>
    </i>
    <i>
      <x v="59"/>
      <x v="59"/>
    </i>
    <i>
      <x v="60"/>
      <x v="66"/>
    </i>
    <i>
      <x v="61"/>
      <x v="68"/>
    </i>
    <i>
      <x v="62"/>
      <x v="83"/>
    </i>
    <i>
      <x v="63"/>
      <x v="116"/>
    </i>
    <i>
      <x v="64"/>
      <x v="118"/>
    </i>
    <i>
      <x v="65"/>
      <x v="156"/>
    </i>
    <i>
      <x v="66"/>
      <x v="171"/>
    </i>
    <i>
      <x v="67"/>
      <x v="176"/>
    </i>
    <i>
      <x v="68"/>
      <x v="189"/>
    </i>
    <i>
      <x v="69"/>
      <x v="200"/>
    </i>
    <i>
      <x v="70"/>
      <x v="210"/>
    </i>
    <i>
      <x v="71"/>
      <x v="14"/>
    </i>
    <i>
      <x v="72"/>
      <x v="235"/>
    </i>
    <i>
      <x v="73"/>
      <x v="252"/>
    </i>
    <i>
      <x v="74"/>
      <x v="253"/>
    </i>
    <i>
      <x v="75"/>
      <x v="1"/>
    </i>
    <i>
      <x v="76"/>
      <x v="8"/>
    </i>
    <i>
      <x v="77"/>
      <x v="150"/>
    </i>
    <i>
      <x v="78"/>
      <x v="11"/>
    </i>
    <i>
      <x v="79"/>
      <x v="15"/>
    </i>
    <i>
      <x v="80"/>
      <x v="17"/>
    </i>
    <i>
      <x v="81"/>
      <x v="25"/>
    </i>
    <i>
      <x v="82"/>
      <x v="26"/>
    </i>
    <i>
      <x v="83"/>
      <x v="32"/>
    </i>
    <i>
      <x v="84"/>
      <x v="33"/>
    </i>
    <i>
      <x v="85"/>
      <x v="34"/>
    </i>
    <i>
      <x v="86"/>
      <x v="41"/>
    </i>
    <i>
      <x v="87"/>
      <x v="43"/>
    </i>
    <i>
      <x v="88"/>
      <x v="44"/>
    </i>
    <i>
      <x v="89"/>
      <x v="52"/>
    </i>
    <i>
      <x v="90"/>
      <x v="55"/>
    </i>
    <i>
      <x v="91"/>
      <x v="174"/>
    </i>
    <i>
      <x v="92"/>
      <x v="56"/>
    </i>
    <i>
      <x v="93"/>
      <x v="57"/>
    </i>
    <i>
      <x v="94"/>
      <x v="128"/>
    </i>
    <i>
      <x v="95"/>
      <x v="64"/>
    </i>
    <i>
      <x v="96"/>
      <x v="67"/>
    </i>
    <i>
      <x v="97"/>
      <x v="69"/>
    </i>
    <i>
      <x v="98"/>
      <x v="70"/>
    </i>
    <i>
      <x v="99"/>
      <x v="72"/>
    </i>
    <i>
      <x v="100"/>
      <x v="76"/>
    </i>
    <i>
      <x v="101"/>
      <x v="233"/>
    </i>
    <i>
      <x v="102"/>
      <x v="228"/>
    </i>
    <i>
      <x v="103"/>
      <x v="22"/>
    </i>
    <i>
      <x v="104"/>
      <x v="111"/>
    </i>
    <i>
      <x v="105"/>
      <x v="169"/>
    </i>
    <i>
      <x v="106"/>
      <x v="234"/>
    </i>
    <i>
      <x v="107"/>
      <x v="190"/>
    </i>
    <i>
      <x v="108"/>
      <x v="124"/>
    </i>
    <i>
      <x v="109"/>
      <x v="151"/>
    </i>
    <i>
      <x v="110"/>
      <x v="238"/>
    </i>
    <i>
      <x v="111"/>
      <x v="52"/>
    </i>
    <i>
      <x v="112"/>
      <x v="79"/>
    </i>
    <i>
      <x v="113"/>
      <x v="227"/>
    </i>
    <i>
      <x v="114"/>
      <x v="27"/>
    </i>
    <i>
      <x v="115"/>
      <x v="162"/>
    </i>
    <i>
      <x v="116"/>
      <x v="173"/>
    </i>
    <i>
      <x v="117"/>
      <x v="192"/>
    </i>
    <i>
      <x v="118"/>
      <x v="207"/>
    </i>
    <i>
      <x v="119"/>
      <x v="218"/>
    </i>
    <i>
      <x v="120"/>
      <x v="159"/>
    </i>
    <i>
      <x v="121"/>
      <x v="138"/>
    </i>
    <i>
      <x v="122"/>
      <x v="114"/>
    </i>
    <i>
      <x v="123"/>
      <x v="129"/>
    </i>
    <i>
      <x v="124"/>
      <x v="16"/>
    </i>
    <i>
      <x v="125"/>
      <x v="137"/>
    </i>
    <i>
      <x v="126"/>
      <x v="75"/>
    </i>
    <i>
      <x v="127"/>
      <x v="31"/>
    </i>
    <i>
      <x v="128"/>
      <x v="180"/>
    </i>
    <i>
      <x v="129"/>
      <x v="204"/>
    </i>
    <i>
      <x v="130"/>
      <x v="249"/>
    </i>
    <i>
      <x v="131"/>
      <x v="77"/>
    </i>
    <i>
      <x v="132"/>
      <x v="181"/>
    </i>
    <i>
      <x v="133"/>
      <x v="247"/>
    </i>
    <i>
      <x v="134"/>
      <x v="112"/>
    </i>
    <i>
      <x v="135"/>
      <x v="226"/>
    </i>
    <i>
      <x v="136"/>
      <x v="89"/>
    </i>
    <i>
      <x v="137"/>
      <x v="13"/>
    </i>
    <i>
      <x v="138"/>
      <x v="53"/>
    </i>
    <i>
      <x v="139"/>
      <x v="223"/>
    </i>
    <i>
      <x v="140"/>
      <x v="4"/>
    </i>
    <i>
      <x v="141"/>
      <x v="195"/>
    </i>
    <i>
      <x v="142"/>
      <x v="88"/>
    </i>
    <i>
      <x v="143"/>
      <x v="152"/>
    </i>
    <i>
      <x v="144"/>
      <x v="170"/>
    </i>
    <i>
      <x v="145"/>
      <x v="10"/>
    </i>
    <i>
      <x v="146"/>
      <x v="153"/>
    </i>
    <i>
      <x v="147"/>
      <x/>
    </i>
    <i>
      <x v="148"/>
      <x v="193"/>
    </i>
    <i>
      <x v="149"/>
      <x v="71"/>
    </i>
    <i>
      <x v="150"/>
      <x v="39"/>
    </i>
    <i>
      <x v="151"/>
      <x v="29"/>
    </i>
    <i>
      <x v="152"/>
      <x v="140"/>
    </i>
    <i>
      <x v="153"/>
      <x v="78"/>
    </i>
    <i>
      <x v="154"/>
      <x v="50"/>
    </i>
    <i>
      <x v="155"/>
      <x v="3"/>
    </i>
    <i>
      <x v="156"/>
      <x v="236"/>
    </i>
    <i>
      <x v="157"/>
      <x v="188"/>
    </i>
    <i>
      <x v="158"/>
      <x v="202"/>
    </i>
    <i>
      <x v="159"/>
      <x v="95"/>
    </i>
    <i>
      <x v="160"/>
      <x v="237"/>
    </i>
    <i>
      <x v="161"/>
      <x v="18"/>
    </i>
    <i>
      <x v="162"/>
      <x v="229"/>
    </i>
    <i>
      <x v="163"/>
      <x v="93"/>
    </i>
    <i>
      <x v="164"/>
      <x v="61"/>
    </i>
    <i>
      <x v="165"/>
      <x v="62"/>
    </i>
    <i>
      <x v="166"/>
      <x v="245"/>
    </i>
    <i>
      <x v="167"/>
      <x v="21"/>
    </i>
    <i>
      <x v="168"/>
      <x v="20"/>
    </i>
    <i>
      <x v="169"/>
      <x v="250"/>
    </i>
    <i>
      <x v="170"/>
      <x v="216"/>
    </i>
    <i>
      <x v="171"/>
      <x v="168"/>
    </i>
    <i>
      <x v="172"/>
      <x v="134"/>
    </i>
    <i>
      <x v="173"/>
      <x v="60"/>
    </i>
    <i>
      <x v="174"/>
      <x v="212"/>
    </i>
    <i>
      <x v="175"/>
      <x v="35"/>
    </i>
    <i>
      <x v="176"/>
      <x v="107"/>
    </i>
    <i>
      <x v="177"/>
      <x v="230"/>
    </i>
    <i>
      <x v="178"/>
      <x v="125"/>
    </i>
    <i>
      <x v="179"/>
      <x v="161"/>
    </i>
    <i>
      <x v="180"/>
      <x v="241"/>
    </i>
    <i>
      <x v="181"/>
      <x v="186"/>
    </i>
    <i>
      <x v="182"/>
      <x v="103"/>
    </i>
    <i>
      <x v="183"/>
      <x v="221"/>
    </i>
    <i>
      <x v="184"/>
      <x v="101"/>
    </i>
    <i>
      <x v="185"/>
      <x v="232"/>
    </i>
    <i>
      <x v="186"/>
      <x v="46"/>
    </i>
    <i>
      <x v="187"/>
      <x v="147"/>
    </i>
    <i>
      <x v="188"/>
      <x v="109"/>
    </i>
    <i>
      <x v="189"/>
      <x v="40"/>
    </i>
    <i>
      <x v="190"/>
      <x v="96"/>
    </i>
    <i>
      <x v="191"/>
      <x v="127"/>
    </i>
    <i>
      <x v="192"/>
      <x v="182"/>
    </i>
    <i>
      <x v="193"/>
      <x v="211"/>
    </i>
    <i>
      <x v="194"/>
      <x v="166"/>
    </i>
    <i>
      <x v="195"/>
      <x v="97"/>
    </i>
    <i>
      <x v="196"/>
      <x v="213"/>
    </i>
    <i>
      <x v="197"/>
      <x v="102"/>
    </i>
    <i>
      <x v="198"/>
      <x v="133"/>
    </i>
    <i>
      <x v="199"/>
      <x v="243"/>
    </i>
    <i>
      <x v="200"/>
      <x v="172"/>
    </i>
    <i>
      <x v="201"/>
      <x v="51"/>
    </i>
    <i>
      <x v="202"/>
      <x v="184"/>
    </i>
    <i>
      <x v="203"/>
      <x v="164"/>
    </i>
    <i>
      <x v="204"/>
      <x v="119"/>
    </i>
    <i>
      <x v="205"/>
      <x v="231"/>
    </i>
    <i>
      <x v="206"/>
      <x v="80"/>
    </i>
    <i>
      <x v="207"/>
      <x v="84"/>
    </i>
    <i>
      <x v="208"/>
      <x v="144"/>
    </i>
    <i>
      <x v="209"/>
      <x v="2"/>
    </i>
    <i>
      <x v="210"/>
      <x v="87"/>
    </i>
    <i>
      <x v="211"/>
      <x v="94"/>
    </i>
    <i>
      <x v="212"/>
      <x v="36"/>
    </i>
    <i>
      <x v="213"/>
      <x v="38"/>
    </i>
    <i>
      <x v="214"/>
      <x v="187"/>
    </i>
    <i>
      <x v="215"/>
      <x v="5"/>
    </i>
    <i>
      <x v="216"/>
      <x v="209"/>
    </i>
    <i>
      <x v="217"/>
      <x v="73"/>
    </i>
    <i>
      <x v="218"/>
      <x v="108"/>
    </i>
    <i>
      <x v="219"/>
      <x v="215"/>
    </i>
    <i>
      <x v="220"/>
      <x v="145"/>
    </i>
    <i>
      <x v="221"/>
      <x v="254"/>
    </i>
    <i>
      <x v="222"/>
      <x v="175"/>
    </i>
    <i>
      <x v="223"/>
      <x v="185"/>
    </i>
    <i>
      <x v="224"/>
      <x v="197"/>
    </i>
    <i>
      <x v="225"/>
      <x v="163"/>
    </i>
    <i>
      <x v="226"/>
      <x v="81"/>
    </i>
    <i>
      <x v="227"/>
      <x v="92"/>
    </i>
    <i>
      <x v="228"/>
      <x v="63"/>
    </i>
    <i>
      <x v="229"/>
      <x v="120"/>
    </i>
    <i>
      <x v="230"/>
      <x v="148"/>
    </i>
    <i>
      <x v="231"/>
      <x v="23"/>
    </i>
    <i>
      <x v="232"/>
      <x v="85"/>
    </i>
    <i>
      <x v="233"/>
      <x v="37"/>
    </i>
    <i>
      <x v="234"/>
      <x v="143"/>
    </i>
    <i>
      <x v="235"/>
      <x v="160"/>
    </i>
    <i>
      <x v="236"/>
      <x v="6"/>
    </i>
    <i>
      <x v="237"/>
      <x v="194"/>
    </i>
    <i>
      <x v="238"/>
      <x v="45"/>
    </i>
    <i>
      <x v="239"/>
      <x v="139"/>
    </i>
    <i>
      <x v="240"/>
      <x v="42"/>
    </i>
    <i>
      <x v="241"/>
      <x v="220"/>
    </i>
    <i>
      <x v="242"/>
      <x v="131"/>
    </i>
    <i>
      <x v="243"/>
      <x v="12"/>
    </i>
    <i>
      <x v="244"/>
      <x v="191"/>
    </i>
    <i>
      <x v="245"/>
      <x v="154"/>
    </i>
    <i>
      <x v="246"/>
      <x v="58"/>
    </i>
    <i>
      <x v="247"/>
      <x v="7"/>
    </i>
    <i>
      <x v="248"/>
      <x v="246"/>
    </i>
    <i>
      <x v="249"/>
      <x v="48"/>
    </i>
    <i>
      <x v="250"/>
      <x v="177"/>
    </i>
    <i>
      <x v="251"/>
      <x v="74"/>
    </i>
    <i>
      <x v="252"/>
      <x v="242"/>
    </i>
    <i>
      <x v="253"/>
      <x v="244"/>
    </i>
    <i>
      <x v="254"/>
      <x v="167"/>
    </i>
    <i>
      <x v="255"/>
      <x v="65"/>
    </i>
  </rowItems>
  <colItems count="1">
    <i/>
  </colItems>
  <dataFields count="1">
    <dataField name="Net Outstanding (USD)" fld="10" baseField="0" baseItem="0" numFmtId="43"/>
  </dataFields>
  <formats count="284">
    <format dxfId="287">
      <pivotArea outline="0" collapsedLevelsAreSubtotals="1" fieldPosition="0"/>
    </format>
    <format dxfId="286">
      <pivotArea type="all" dataOnly="0" outline="0" fieldPosition="0"/>
    </format>
    <format dxfId="285">
      <pivotArea field="0" type="button" dataOnly="0" labelOnly="1" outline="0" axis="axisRow" fieldPosition="0"/>
    </format>
    <format dxfId="284">
      <pivotArea field="1" type="button" dataOnly="0" labelOnly="1" outline="0" axis="axisRow" fieldPosition="1"/>
    </format>
    <format dxfId="283">
      <pivotArea dataOnly="0" labelOnly="1" outline="0" axis="axisValues" fieldPosition="0"/>
    </format>
    <format dxfId="282">
      <pivotArea field="0" type="button" dataOnly="0" labelOnly="1" outline="0" axis="axisRow" fieldPosition="0"/>
    </format>
    <format dxfId="281">
      <pivotArea field="1" type="button" dataOnly="0" labelOnly="1" outline="0" axis="axisRow" fieldPosition="1"/>
    </format>
    <format dxfId="280">
      <pivotArea dataOnly="0" labelOnly="1" outline="0" axis="axisValues" fieldPosition="0"/>
    </format>
    <format dxfId="279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278">
      <pivotArea dataOnly="0" labelOnly="1" outline="0" fieldPosition="0">
        <references count="2">
          <reference field="0" count="1" selected="0">
            <x v="14"/>
          </reference>
          <reference field="1" count="0"/>
        </references>
      </pivotArea>
    </format>
    <format dxfId="277">
      <pivotArea dataOnly="0" labelOnly="1" outline="0" fieldPosition="0">
        <references count="2">
          <reference field="0" count="1" selected="0">
            <x v="32"/>
          </reference>
          <reference field="1" count="0"/>
        </references>
      </pivotArea>
    </format>
    <format dxfId="276">
      <pivotArea dataOnly="0" labelOnly="1" outline="0" fieldPosition="0">
        <references count="2">
          <reference field="0" count="1" selected="0">
            <x v="50"/>
          </reference>
          <reference field="1" count="0"/>
        </references>
      </pivotArea>
    </format>
    <format dxfId="275">
      <pivotArea dataOnly="0" labelOnly="1" outline="0" fieldPosition="0">
        <references count="2">
          <reference field="0" count="1" selected="0">
            <x v="51"/>
          </reference>
          <reference field="1" count="0"/>
        </references>
      </pivotArea>
    </format>
    <format dxfId="274">
      <pivotArea dataOnly="0" labelOnly="1" outline="0" fieldPosition="0">
        <references count="2">
          <reference field="0" count="1" selected="0">
            <x v="57"/>
          </reference>
          <reference field="1" count="0"/>
        </references>
      </pivotArea>
    </format>
    <format dxfId="273">
      <pivotArea dataOnly="0" labelOnly="1" outline="0" fieldPosition="0">
        <references count="2">
          <reference field="0" count="1" selected="0">
            <x v="63"/>
          </reference>
          <reference field="1" count="0"/>
        </references>
      </pivotArea>
    </format>
    <format dxfId="272">
      <pivotArea dataOnly="0" labelOnly="1" outline="0" fieldPosition="0">
        <references count="2">
          <reference field="0" count="1" selected="0">
            <x v="64"/>
          </reference>
          <reference field="1" count="0"/>
        </references>
      </pivotArea>
    </format>
    <format dxfId="271">
      <pivotArea dataOnly="0" labelOnly="1" outline="0" fieldPosition="0">
        <references count="2">
          <reference field="0" count="1" selected="0">
            <x v="71"/>
          </reference>
          <reference field="1" count="0"/>
        </references>
      </pivotArea>
    </format>
    <format dxfId="270">
      <pivotArea outline="0" collapsedLevelsAreSubtotals="1" fieldPosition="0">
        <references count="2">
          <reference field="0" count="1" selected="0">
            <x v="1"/>
          </reference>
          <reference field="1" count="1" selected="0">
            <x v="86"/>
          </reference>
        </references>
      </pivotArea>
    </format>
    <format dxfId="269">
      <pivotArea outline="0" collapsedLevelsAreSubtotals="1" fieldPosition="0"/>
    </format>
    <format dxfId="268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67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66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65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64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63">
      <pivotArea dataOnly="0" labelOnly="1" outline="0" fieldPosition="0">
        <references count="1">
          <reference field="0" count="6">
            <x v="250"/>
            <x v="251"/>
            <x v="252"/>
            <x v="253"/>
            <x v="254"/>
            <x v="255"/>
          </reference>
        </references>
      </pivotArea>
    </format>
    <format dxfId="262">
      <pivotArea dataOnly="0" labelOnly="1" outline="0" fieldPosition="0">
        <references count="2">
          <reference field="0" count="1" selected="0">
            <x v="0"/>
          </reference>
          <reference field="1" count="1">
            <x v="82"/>
          </reference>
        </references>
      </pivotArea>
    </format>
    <format dxfId="261">
      <pivotArea dataOnly="0" labelOnly="1" outline="0" fieldPosition="0">
        <references count="2">
          <reference field="0" count="1" selected="0">
            <x v="1"/>
          </reference>
          <reference field="1" count="1">
            <x v="86"/>
          </reference>
        </references>
      </pivotArea>
    </format>
    <format dxfId="260">
      <pivotArea dataOnly="0" labelOnly="1" outline="0" fieldPosition="0">
        <references count="2">
          <reference field="0" count="1" selected="0">
            <x v="2"/>
          </reference>
          <reference field="1" count="1">
            <x v="90"/>
          </reference>
        </references>
      </pivotArea>
    </format>
    <format dxfId="259">
      <pivotArea dataOnly="0" labelOnly="1" outline="0" fieldPosition="0">
        <references count="2">
          <reference field="0" count="1" selected="0">
            <x v="3"/>
          </reference>
          <reference field="1" count="1">
            <x v="91"/>
          </reference>
        </references>
      </pivotArea>
    </format>
    <format dxfId="258">
      <pivotArea dataOnly="0" labelOnly="1" outline="0" fieldPosition="0">
        <references count="2">
          <reference field="0" count="1" selected="0">
            <x v="4"/>
          </reference>
          <reference field="1" count="1">
            <x v="98"/>
          </reference>
        </references>
      </pivotArea>
    </format>
    <format dxfId="257">
      <pivotArea dataOnly="0" labelOnly="1" outline="0" fieldPosition="0">
        <references count="2">
          <reference field="0" count="1" selected="0">
            <x v="5"/>
          </reference>
          <reference field="1" count="1">
            <x v="100"/>
          </reference>
        </references>
      </pivotArea>
    </format>
    <format dxfId="256">
      <pivotArea dataOnly="0" labelOnly="1" outline="0" fieldPosition="0">
        <references count="2">
          <reference field="0" count="1" selected="0">
            <x v="6"/>
          </reference>
          <reference field="1" count="1">
            <x v="104"/>
          </reference>
        </references>
      </pivotArea>
    </format>
    <format dxfId="255">
      <pivotArea dataOnly="0" labelOnly="1" outline="0" fieldPosition="0">
        <references count="2">
          <reference field="0" count="1" selected="0">
            <x v="7"/>
          </reference>
          <reference field="1" count="1">
            <x v="105"/>
          </reference>
        </references>
      </pivotArea>
    </format>
    <format dxfId="254">
      <pivotArea dataOnly="0" labelOnly="1" outline="0" fieldPosition="0">
        <references count="2">
          <reference field="0" count="1" selected="0">
            <x v="8"/>
          </reference>
          <reference field="1" count="1">
            <x v="106"/>
          </reference>
        </references>
      </pivotArea>
    </format>
    <format dxfId="253">
      <pivotArea dataOnly="0" labelOnly="1" outline="0" fieldPosition="0">
        <references count="2">
          <reference field="0" count="1" selected="0">
            <x v="9"/>
          </reference>
          <reference field="1" count="1">
            <x v="110"/>
          </reference>
        </references>
      </pivotArea>
    </format>
    <format dxfId="252">
      <pivotArea dataOnly="0" labelOnly="1" outline="0" fieldPosition="0">
        <references count="2">
          <reference field="0" count="1" selected="0">
            <x v="10"/>
          </reference>
          <reference field="1" count="1">
            <x v="115"/>
          </reference>
        </references>
      </pivotArea>
    </format>
    <format dxfId="251">
      <pivotArea dataOnly="0" labelOnly="1" outline="0" fieldPosition="0">
        <references count="2">
          <reference field="0" count="1" selected="0">
            <x v="11"/>
          </reference>
          <reference field="1" count="1">
            <x v="117"/>
          </reference>
        </references>
      </pivotArea>
    </format>
    <format dxfId="250">
      <pivotArea dataOnly="0" labelOnly="1" outline="0" fieldPosition="0">
        <references count="2">
          <reference field="0" count="1" selected="0">
            <x v="12"/>
          </reference>
          <reference field="1" count="1">
            <x v="121"/>
          </reference>
        </references>
      </pivotArea>
    </format>
    <format dxfId="249">
      <pivotArea dataOnly="0" labelOnly="1" outline="0" fieldPosition="0">
        <references count="2">
          <reference field="0" count="1" selected="0">
            <x v="13"/>
          </reference>
          <reference field="1" count="1">
            <x v="122"/>
          </reference>
        </references>
      </pivotArea>
    </format>
    <format dxfId="248">
      <pivotArea dataOnly="0" labelOnly="1" outline="0" fieldPosition="0">
        <references count="2">
          <reference field="0" count="1" selected="0">
            <x v="14"/>
          </reference>
          <reference field="1" count="1">
            <x v="123"/>
          </reference>
        </references>
      </pivotArea>
    </format>
    <format dxfId="247">
      <pivotArea dataOnly="0" labelOnly="1" outline="0" fieldPosition="0">
        <references count="2">
          <reference field="0" count="1" selected="0">
            <x v="15"/>
          </reference>
          <reference field="1" count="1">
            <x v="126"/>
          </reference>
        </references>
      </pivotArea>
    </format>
    <format dxfId="246">
      <pivotArea dataOnly="0" labelOnly="1" outline="0" fieldPosition="0">
        <references count="2">
          <reference field="0" count="1" selected="0">
            <x v="16"/>
          </reference>
          <reference field="1" count="1">
            <x v="130"/>
          </reference>
        </references>
      </pivotArea>
    </format>
    <format dxfId="245">
      <pivotArea dataOnly="0" labelOnly="1" outline="0" fieldPosition="0">
        <references count="2">
          <reference field="0" count="1" selected="0">
            <x v="17"/>
          </reference>
          <reference field="1" count="1">
            <x v="132"/>
          </reference>
        </references>
      </pivotArea>
    </format>
    <format dxfId="244">
      <pivotArea dataOnly="0" labelOnly="1" outline="0" fieldPosition="0">
        <references count="2">
          <reference field="0" count="1" selected="0">
            <x v="18"/>
          </reference>
          <reference field="1" count="1">
            <x v="135"/>
          </reference>
        </references>
      </pivotArea>
    </format>
    <format dxfId="243">
      <pivotArea dataOnly="0" labelOnly="1" outline="0" fieldPosition="0">
        <references count="2">
          <reference field="0" count="1" selected="0">
            <x v="19"/>
          </reference>
          <reference field="1" count="1">
            <x v="136"/>
          </reference>
        </references>
      </pivotArea>
    </format>
    <format dxfId="242">
      <pivotArea dataOnly="0" labelOnly="1" outline="0" fieldPosition="0">
        <references count="2">
          <reference field="0" count="1" selected="0">
            <x v="20"/>
          </reference>
          <reference field="1" count="1">
            <x v="141"/>
          </reference>
        </references>
      </pivotArea>
    </format>
    <format dxfId="241">
      <pivotArea dataOnly="0" labelOnly="1" outline="0" fieldPosition="0">
        <references count="2">
          <reference field="0" count="1" selected="0">
            <x v="21"/>
          </reference>
          <reference field="1" count="1">
            <x v="142"/>
          </reference>
        </references>
      </pivotArea>
    </format>
    <format dxfId="240">
      <pivotArea dataOnly="0" labelOnly="1" outline="0" fieldPosition="0">
        <references count="2">
          <reference field="0" count="1" selected="0">
            <x v="22"/>
          </reference>
          <reference field="1" count="1">
            <x v="146"/>
          </reference>
        </references>
      </pivotArea>
    </format>
    <format dxfId="239">
      <pivotArea dataOnly="0" labelOnly="1" outline="0" fieldPosition="0">
        <references count="2">
          <reference field="0" count="1" selected="0">
            <x v="23"/>
          </reference>
          <reference field="1" count="1">
            <x v="149"/>
          </reference>
        </references>
      </pivotArea>
    </format>
    <format dxfId="238">
      <pivotArea dataOnly="0" labelOnly="1" outline="0" fieldPosition="0">
        <references count="2">
          <reference field="0" count="1" selected="0">
            <x v="24"/>
          </reference>
          <reference field="1" count="1">
            <x v="155"/>
          </reference>
        </references>
      </pivotArea>
    </format>
    <format dxfId="237">
      <pivotArea dataOnly="0" labelOnly="1" outline="0" fieldPosition="0">
        <references count="2">
          <reference field="0" count="1" selected="0">
            <x v="25"/>
          </reference>
          <reference field="1" count="1">
            <x v="157"/>
          </reference>
        </references>
      </pivotArea>
    </format>
    <format dxfId="236">
      <pivotArea dataOnly="0" labelOnly="1" outline="0" fieldPosition="0">
        <references count="2">
          <reference field="0" count="1" selected="0">
            <x v="26"/>
          </reference>
          <reference field="1" count="1">
            <x v="158"/>
          </reference>
        </references>
      </pivotArea>
    </format>
    <format dxfId="235">
      <pivotArea dataOnly="0" labelOnly="1" outline="0" fieldPosition="0">
        <references count="2">
          <reference field="0" count="1" selected="0">
            <x v="27"/>
          </reference>
          <reference field="1" count="1">
            <x v="165"/>
          </reference>
        </references>
      </pivotArea>
    </format>
    <format dxfId="234">
      <pivotArea dataOnly="0" labelOnly="1" outline="0" fieldPosition="0">
        <references count="2">
          <reference field="0" count="1" selected="0">
            <x v="28"/>
          </reference>
          <reference field="1" count="1">
            <x v="178"/>
          </reference>
        </references>
      </pivotArea>
    </format>
    <format dxfId="233">
      <pivotArea dataOnly="0" labelOnly="1" outline="0" fieldPosition="0">
        <references count="2">
          <reference field="0" count="1" selected="0">
            <x v="29"/>
          </reference>
          <reference field="1" count="1">
            <x v="179"/>
          </reference>
        </references>
      </pivotArea>
    </format>
    <format dxfId="232">
      <pivotArea dataOnly="0" labelOnly="1" outline="0" fieldPosition="0">
        <references count="2">
          <reference field="0" count="1" selected="0">
            <x v="30"/>
          </reference>
          <reference field="1" count="1">
            <x v="183"/>
          </reference>
        </references>
      </pivotArea>
    </format>
    <format dxfId="231">
      <pivotArea dataOnly="0" labelOnly="1" outline="0" fieldPosition="0">
        <references count="2">
          <reference field="0" count="1" selected="0">
            <x v="31"/>
          </reference>
          <reference field="1" count="1">
            <x v="9"/>
          </reference>
        </references>
      </pivotArea>
    </format>
    <format dxfId="230">
      <pivotArea dataOnly="0" labelOnly="1" outline="0" fieldPosition="0">
        <references count="2">
          <reference field="0" count="1" selected="0">
            <x v="32"/>
          </reference>
          <reference field="1" count="1">
            <x v="19"/>
          </reference>
        </references>
      </pivotArea>
    </format>
    <format dxfId="229">
      <pivotArea dataOnly="0" labelOnly="1" outline="0" fieldPosition="0">
        <references count="2">
          <reference field="0" count="1" selected="0">
            <x v="33"/>
          </reference>
          <reference field="1" count="1">
            <x v="28"/>
          </reference>
        </references>
      </pivotArea>
    </format>
    <format dxfId="228">
      <pivotArea dataOnly="0" labelOnly="1" outline="0" fieldPosition="0">
        <references count="2">
          <reference field="0" count="1" selected="0">
            <x v="34"/>
          </reference>
          <reference field="1" count="1">
            <x v="196"/>
          </reference>
        </references>
      </pivotArea>
    </format>
    <format dxfId="227">
      <pivotArea dataOnly="0" labelOnly="1" outline="0" fieldPosition="0">
        <references count="2">
          <reference field="0" count="1" selected="0">
            <x v="35"/>
          </reference>
          <reference field="1" count="1">
            <x v="198"/>
          </reference>
        </references>
      </pivotArea>
    </format>
    <format dxfId="226">
      <pivotArea dataOnly="0" labelOnly="1" outline="0" fieldPosition="0">
        <references count="2">
          <reference field="0" count="1" selected="0">
            <x v="36"/>
          </reference>
          <reference field="1" count="1">
            <x v="199"/>
          </reference>
        </references>
      </pivotArea>
    </format>
    <format dxfId="225">
      <pivotArea dataOnly="0" labelOnly="1" outline="0" fieldPosition="0">
        <references count="2">
          <reference field="0" count="1" selected="0">
            <x v="37"/>
          </reference>
          <reference field="1" count="1">
            <x v="201"/>
          </reference>
        </references>
      </pivotArea>
    </format>
    <format dxfId="224">
      <pivotArea dataOnly="0" labelOnly="1" outline="0" fieldPosition="0">
        <references count="2">
          <reference field="0" count="1" selected="0">
            <x v="38"/>
          </reference>
          <reference field="1" count="1">
            <x v="203"/>
          </reference>
        </references>
      </pivotArea>
    </format>
    <format dxfId="223">
      <pivotArea dataOnly="0" labelOnly="1" outline="0" fieldPosition="0">
        <references count="2">
          <reference field="0" count="1" selected="0">
            <x v="39"/>
          </reference>
          <reference field="1" count="1">
            <x v="205"/>
          </reference>
        </references>
      </pivotArea>
    </format>
    <format dxfId="222">
      <pivotArea dataOnly="0" labelOnly="1" outline="0" fieldPosition="0">
        <references count="2">
          <reference field="0" count="1" selected="0">
            <x v="40"/>
          </reference>
          <reference field="1" count="1">
            <x v="206"/>
          </reference>
        </references>
      </pivotArea>
    </format>
    <format dxfId="221">
      <pivotArea dataOnly="0" labelOnly="1" outline="0" fieldPosition="0">
        <references count="2">
          <reference field="0" count="1" selected="0">
            <x v="41"/>
          </reference>
          <reference field="1" count="1">
            <x v="208"/>
          </reference>
        </references>
      </pivotArea>
    </format>
    <format dxfId="220">
      <pivotArea dataOnly="0" labelOnly="1" outline="0" fieldPosition="0">
        <references count="2">
          <reference field="0" count="1" selected="0">
            <x v="42"/>
          </reference>
          <reference field="1" count="1">
            <x v="214"/>
          </reference>
        </references>
      </pivotArea>
    </format>
    <format dxfId="219">
      <pivotArea dataOnly="0" labelOnly="1" outline="0" fieldPosition="0">
        <references count="2">
          <reference field="0" count="1" selected="0">
            <x v="43"/>
          </reference>
          <reference field="1" count="1">
            <x v="219"/>
          </reference>
        </references>
      </pivotArea>
    </format>
    <format dxfId="218">
      <pivotArea dataOnly="0" labelOnly="1" outline="0" fieldPosition="0">
        <references count="2">
          <reference field="0" count="1" selected="0">
            <x v="44"/>
          </reference>
          <reference field="1" count="1">
            <x v="222"/>
          </reference>
        </references>
      </pivotArea>
    </format>
    <format dxfId="217">
      <pivotArea dataOnly="0" labelOnly="1" outline="0" fieldPosition="0">
        <references count="2">
          <reference field="0" count="1" selected="0">
            <x v="45"/>
          </reference>
          <reference field="1" count="1">
            <x v="224"/>
          </reference>
        </references>
      </pivotArea>
    </format>
    <format dxfId="216">
      <pivotArea dataOnly="0" labelOnly="1" outline="0" fieldPosition="0">
        <references count="2">
          <reference field="0" count="1" selected="0">
            <x v="46"/>
          </reference>
          <reference field="1" count="1">
            <x v="225"/>
          </reference>
        </references>
      </pivotArea>
    </format>
    <format dxfId="215">
      <pivotArea dataOnly="0" labelOnly="1" outline="0" fieldPosition="0">
        <references count="2">
          <reference field="0" count="1" selected="0">
            <x v="47"/>
          </reference>
          <reference field="1" count="1">
            <x v="99"/>
          </reference>
        </references>
      </pivotArea>
    </format>
    <format dxfId="214">
      <pivotArea dataOnly="0" labelOnly="1" outline="0" fieldPosition="0">
        <references count="2">
          <reference field="0" count="1" selected="0">
            <x v="48"/>
          </reference>
          <reference field="1" count="1">
            <x v="240"/>
          </reference>
        </references>
      </pivotArea>
    </format>
    <format dxfId="213">
      <pivotArea dataOnly="0" labelOnly="1" outline="0" fieldPosition="0">
        <references count="2">
          <reference field="0" count="1" selected="0">
            <x v="49"/>
          </reference>
          <reference field="1" count="1">
            <x v="113"/>
          </reference>
        </references>
      </pivotArea>
    </format>
    <format dxfId="212">
      <pivotArea dataOnly="0" labelOnly="1" outline="0" fieldPosition="0">
        <references count="2">
          <reference field="0" count="1" selected="0">
            <x v="50"/>
          </reference>
          <reference field="1" count="1">
            <x v="217"/>
          </reference>
        </references>
      </pivotArea>
    </format>
    <format dxfId="211">
      <pivotArea dataOnly="0" labelOnly="1" outline="0" fieldPosition="0">
        <references count="2">
          <reference field="0" count="1" selected="0">
            <x v="51"/>
          </reference>
          <reference field="1" count="1">
            <x v="239"/>
          </reference>
        </references>
      </pivotArea>
    </format>
    <format dxfId="210">
      <pivotArea dataOnly="0" labelOnly="1" outline="0" fieldPosition="0">
        <references count="2">
          <reference field="0" count="1" selected="0">
            <x v="52"/>
          </reference>
          <reference field="1" count="1">
            <x v="248"/>
          </reference>
        </references>
      </pivotArea>
    </format>
    <format dxfId="209">
      <pivotArea dataOnly="0" labelOnly="1" outline="0" fieldPosition="0">
        <references count="2">
          <reference field="0" count="1" selected="0">
            <x v="53"/>
          </reference>
          <reference field="1" count="1">
            <x v="251"/>
          </reference>
        </references>
      </pivotArea>
    </format>
    <format dxfId="208">
      <pivotArea dataOnly="0" labelOnly="1" outline="0" fieldPosition="0">
        <references count="2">
          <reference field="0" count="1" selected="0">
            <x v="54"/>
          </reference>
          <reference field="1" count="1">
            <x v="24"/>
          </reference>
        </references>
      </pivotArea>
    </format>
    <format dxfId="207">
      <pivotArea dataOnly="0" labelOnly="1" outline="0" fieldPosition="0">
        <references count="2">
          <reference field="0" count="1" selected="0">
            <x v="55"/>
          </reference>
          <reference field="1" count="1">
            <x v="30"/>
          </reference>
        </references>
      </pivotArea>
    </format>
    <format dxfId="206">
      <pivotArea dataOnly="0" labelOnly="1" outline="0" fieldPosition="0">
        <references count="2">
          <reference field="0" count="1" selected="0">
            <x v="56"/>
          </reference>
          <reference field="1" count="1">
            <x v="47"/>
          </reference>
        </references>
      </pivotArea>
    </format>
    <format dxfId="205">
      <pivotArea dataOnly="0" labelOnly="1" outline="0" fieldPosition="0">
        <references count="2">
          <reference field="0" count="1" selected="0">
            <x v="57"/>
          </reference>
          <reference field="1" count="1">
            <x v="49"/>
          </reference>
        </references>
      </pivotArea>
    </format>
    <format dxfId="204">
      <pivotArea dataOnly="0" labelOnly="1" outline="0" fieldPosition="0">
        <references count="2">
          <reference field="0" count="1" selected="0">
            <x v="58"/>
          </reference>
          <reference field="1" count="1">
            <x v="54"/>
          </reference>
        </references>
      </pivotArea>
    </format>
    <format dxfId="203">
      <pivotArea dataOnly="0" labelOnly="1" outline="0" fieldPosition="0">
        <references count="2">
          <reference field="0" count="1" selected="0">
            <x v="59"/>
          </reference>
          <reference field="1" count="1">
            <x v="59"/>
          </reference>
        </references>
      </pivotArea>
    </format>
    <format dxfId="202">
      <pivotArea dataOnly="0" labelOnly="1" outline="0" fieldPosition="0">
        <references count="2">
          <reference field="0" count="1" selected="0">
            <x v="60"/>
          </reference>
          <reference field="1" count="1">
            <x v="66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61"/>
          </reference>
          <reference field="1" count="1">
            <x v="68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62"/>
          </reference>
          <reference field="1" count="1">
            <x v="83"/>
          </reference>
        </references>
      </pivotArea>
    </format>
    <format dxfId="199">
      <pivotArea dataOnly="0" labelOnly="1" outline="0" fieldPosition="0">
        <references count="2">
          <reference field="0" count="1" selected="0">
            <x v="63"/>
          </reference>
          <reference field="1" count="1">
            <x v="116"/>
          </reference>
        </references>
      </pivotArea>
    </format>
    <format dxfId="198">
      <pivotArea dataOnly="0" labelOnly="1" outline="0" fieldPosition="0">
        <references count="2">
          <reference field="0" count="1" selected="0">
            <x v="64"/>
          </reference>
          <reference field="1" count="1">
            <x v="118"/>
          </reference>
        </references>
      </pivotArea>
    </format>
    <format dxfId="197">
      <pivotArea dataOnly="0" labelOnly="1" outline="0" fieldPosition="0">
        <references count="2">
          <reference field="0" count="1" selected="0">
            <x v="65"/>
          </reference>
          <reference field="1" count="1">
            <x v="156"/>
          </reference>
        </references>
      </pivotArea>
    </format>
    <format dxfId="196">
      <pivotArea dataOnly="0" labelOnly="1" outline="0" fieldPosition="0">
        <references count="2">
          <reference field="0" count="1" selected="0">
            <x v="66"/>
          </reference>
          <reference field="1" count="1">
            <x v="171"/>
          </reference>
        </references>
      </pivotArea>
    </format>
    <format dxfId="195">
      <pivotArea dataOnly="0" labelOnly="1" outline="0" fieldPosition="0">
        <references count="2">
          <reference field="0" count="1" selected="0">
            <x v="67"/>
          </reference>
          <reference field="1" count="1">
            <x v="176"/>
          </reference>
        </references>
      </pivotArea>
    </format>
    <format dxfId="194">
      <pivotArea dataOnly="0" labelOnly="1" outline="0" fieldPosition="0">
        <references count="2">
          <reference field="0" count="1" selected="0">
            <x v="68"/>
          </reference>
          <reference field="1" count="1">
            <x v="189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69"/>
          </reference>
          <reference field="1" count="1">
            <x v="200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70"/>
          </reference>
          <reference field="1" count="1">
            <x v="210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71"/>
          </reference>
          <reference field="1" count="1">
            <x v="14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72"/>
          </reference>
          <reference field="1" count="1">
            <x v="235"/>
          </reference>
        </references>
      </pivotArea>
    </format>
    <format dxfId="189">
      <pivotArea dataOnly="0" labelOnly="1" outline="0" fieldPosition="0">
        <references count="2">
          <reference field="0" count="1" selected="0">
            <x v="73"/>
          </reference>
          <reference field="1" count="1">
            <x v="252"/>
          </reference>
        </references>
      </pivotArea>
    </format>
    <format dxfId="188">
      <pivotArea dataOnly="0" labelOnly="1" outline="0" fieldPosition="0">
        <references count="2">
          <reference field="0" count="1" selected="0">
            <x v="74"/>
          </reference>
          <reference field="1" count="1">
            <x v="253"/>
          </reference>
        </references>
      </pivotArea>
    </format>
    <format dxfId="187">
      <pivotArea dataOnly="0" labelOnly="1" outline="0" fieldPosition="0">
        <references count="2">
          <reference field="0" count="1" selected="0">
            <x v="75"/>
          </reference>
          <reference field="1" count="1">
            <x v="1"/>
          </reference>
        </references>
      </pivotArea>
    </format>
    <format dxfId="186">
      <pivotArea dataOnly="0" labelOnly="1" outline="0" fieldPosition="0">
        <references count="2">
          <reference field="0" count="1" selected="0">
            <x v="76"/>
          </reference>
          <reference field="1" count="1">
            <x v="8"/>
          </reference>
        </references>
      </pivotArea>
    </format>
    <format dxfId="185">
      <pivotArea dataOnly="0" labelOnly="1" outline="0" fieldPosition="0">
        <references count="2">
          <reference field="0" count="1" selected="0">
            <x v="77"/>
          </reference>
          <reference field="1" count="1">
            <x v="150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78"/>
          </reference>
          <reference field="1" count="1">
            <x v="11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79"/>
          </reference>
          <reference field="1" count="1">
            <x v="15"/>
          </reference>
        </references>
      </pivotArea>
    </format>
    <format dxfId="182">
      <pivotArea dataOnly="0" labelOnly="1" outline="0" fieldPosition="0">
        <references count="2">
          <reference field="0" count="1" selected="0">
            <x v="80"/>
          </reference>
          <reference field="1" count="1">
            <x v="17"/>
          </reference>
        </references>
      </pivotArea>
    </format>
    <format dxfId="181">
      <pivotArea dataOnly="0" labelOnly="1" outline="0" fieldPosition="0">
        <references count="2">
          <reference field="0" count="1" selected="0">
            <x v="81"/>
          </reference>
          <reference field="1" count="1">
            <x v="25"/>
          </reference>
        </references>
      </pivotArea>
    </format>
    <format dxfId="180">
      <pivotArea dataOnly="0" labelOnly="1" outline="0" fieldPosition="0">
        <references count="2">
          <reference field="0" count="1" selected="0">
            <x v="82"/>
          </reference>
          <reference field="1" count="1">
            <x v="26"/>
          </reference>
        </references>
      </pivotArea>
    </format>
    <format dxfId="179">
      <pivotArea dataOnly="0" labelOnly="1" outline="0" fieldPosition="0">
        <references count="2">
          <reference field="0" count="1" selected="0">
            <x v="83"/>
          </reference>
          <reference field="1" count="1">
            <x v="32"/>
          </reference>
        </references>
      </pivotArea>
    </format>
    <format dxfId="178">
      <pivotArea dataOnly="0" labelOnly="1" outline="0" fieldPosition="0">
        <references count="2">
          <reference field="0" count="1" selected="0">
            <x v="84"/>
          </reference>
          <reference field="1" count="1">
            <x v="33"/>
          </reference>
        </references>
      </pivotArea>
    </format>
    <format dxfId="177">
      <pivotArea dataOnly="0" labelOnly="1" outline="0" fieldPosition="0">
        <references count="2">
          <reference field="0" count="1" selected="0">
            <x v="85"/>
          </reference>
          <reference field="1" count="1">
            <x v="34"/>
          </reference>
        </references>
      </pivotArea>
    </format>
    <format dxfId="176">
      <pivotArea dataOnly="0" labelOnly="1" outline="0" fieldPosition="0">
        <references count="2">
          <reference field="0" count="1" selected="0">
            <x v="86"/>
          </reference>
          <reference field="1" count="1">
            <x v="41"/>
          </reference>
        </references>
      </pivotArea>
    </format>
    <format dxfId="175">
      <pivotArea dataOnly="0" labelOnly="1" outline="0" fieldPosition="0">
        <references count="2">
          <reference field="0" count="1" selected="0">
            <x v="87"/>
          </reference>
          <reference field="1" count="1">
            <x v="43"/>
          </reference>
        </references>
      </pivotArea>
    </format>
    <format dxfId="174">
      <pivotArea dataOnly="0" labelOnly="1" outline="0" fieldPosition="0">
        <references count="2">
          <reference field="0" count="1" selected="0">
            <x v="88"/>
          </reference>
          <reference field="1" count="1">
            <x v="44"/>
          </reference>
        </references>
      </pivotArea>
    </format>
    <format dxfId="173">
      <pivotArea dataOnly="0" labelOnly="1" outline="0" fieldPosition="0">
        <references count="2">
          <reference field="0" count="1" selected="0">
            <x v="89"/>
          </reference>
          <reference field="1" count="1">
            <x v="52"/>
          </reference>
        </references>
      </pivotArea>
    </format>
    <format dxfId="172">
      <pivotArea dataOnly="0" labelOnly="1" outline="0" fieldPosition="0">
        <references count="2">
          <reference field="0" count="1" selected="0">
            <x v="90"/>
          </reference>
          <reference field="1" count="1">
            <x v="55"/>
          </reference>
        </references>
      </pivotArea>
    </format>
    <format dxfId="171">
      <pivotArea dataOnly="0" labelOnly="1" outline="0" fieldPosition="0">
        <references count="2">
          <reference field="0" count="1" selected="0">
            <x v="91"/>
          </reference>
          <reference field="1" count="1">
            <x v="174"/>
          </reference>
        </references>
      </pivotArea>
    </format>
    <format dxfId="170">
      <pivotArea dataOnly="0" labelOnly="1" outline="0" fieldPosition="0">
        <references count="2">
          <reference field="0" count="1" selected="0">
            <x v="92"/>
          </reference>
          <reference field="1" count="1">
            <x v="56"/>
          </reference>
        </references>
      </pivotArea>
    </format>
    <format dxfId="169">
      <pivotArea dataOnly="0" labelOnly="1" outline="0" fieldPosition="0">
        <references count="2">
          <reference field="0" count="1" selected="0">
            <x v="93"/>
          </reference>
          <reference field="1" count="1">
            <x v="57"/>
          </reference>
        </references>
      </pivotArea>
    </format>
    <format dxfId="168">
      <pivotArea dataOnly="0" labelOnly="1" outline="0" fieldPosition="0">
        <references count="2">
          <reference field="0" count="1" selected="0">
            <x v="94"/>
          </reference>
          <reference field="1" count="1">
            <x v="128"/>
          </reference>
        </references>
      </pivotArea>
    </format>
    <format dxfId="167">
      <pivotArea dataOnly="0" labelOnly="1" outline="0" fieldPosition="0">
        <references count="2">
          <reference field="0" count="1" selected="0">
            <x v="95"/>
          </reference>
          <reference field="1" count="1">
            <x v="64"/>
          </reference>
        </references>
      </pivotArea>
    </format>
    <format dxfId="166">
      <pivotArea dataOnly="0" labelOnly="1" outline="0" fieldPosition="0">
        <references count="2">
          <reference field="0" count="1" selected="0">
            <x v="96"/>
          </reference>
          <reference field="1" count="1">
            <x v="67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97"/>
          </reference>
          <reference field="1" count="1">
            <x v="69"/>
          </reference>
        </references>
      </pivotArea>
    </format>
    <format dxfId="164">
      <pivotArea dataOnly="0" labelOnly="1" outline="0" fieldPosition="0">
        <references count="2">
          <reference field="0" count="1" selected="0">
            <x v="98"/>
          </reference>
          <reference field="1" count="1">
            <x v="70"/>
          </reference>
        </references>
      </pivotArea>
    </format>
    <format dxfId="163">
      <pivotArea dataOnly="0" labelOnly="1" outline="0" fieldPosition="0">
        <references count="2">
          <reference field="0" count="1" selected="0">
            <x v="99"/>
          </reference>
          <reference field="1" count="1">
            <x v="72"/>
          </reference>
        </references>
      </pivotArea>
    </format>
    <format dxfId="162">
      <pivotArea dataOnly="0" labelOnly="1" outline="0" fieldPosition="0">
        <references count="2">
          <reference field="0" count="1" selected="0">
            <x v="100"/>
          </reference>
          <reference field="1" count="1">
            <x v="76"/>
          </reference>
        </references>
      </pivotArea>
    </format>
    <format dxfId="161">
      <pivotArea dataOnly="0" labelOnly="1" outline="0" fieldPosition="0">
        <references count="2">
          <reference field="0" count="1" selected="0">
            <x v="101"/>
          </reference>
          <reference field="1" count="1">
            <x v="233"/>
          </reference>
        </references>
      </pivotArea>
    </format>
    <format dxfId="160">
      <pivotArea dataOnly="0" labelOnly="1" outline="0" fieldPosition="0">
        <references count="2">
          <reference field="0" count="1" selected="0">
            <x v="102"/>
          </reference>
          <reference field="1" count="1">
            <x v="228"/>
          </reference>
        </references>
      </pivotArea>
    </format>
    <format dxfId="159">
      <pivotArea dataOnly="0" labelOnly="1" outline="0" fieldPosition="0">
        <references count="2">
          <reference field="0" count="1" selected="0">
            <x v="103"/>
          </reference>
          <reference field="1" count="1">
            <x v="22"/>
          </reference>
        </references>
      </pivotArea>
    </format>
    <format dxfId="158">
      <pivotArea dataOnly="0" labelOnly="1" outline="0" fieldPosition="0">
        <references count="2">
          <reference field="0" count="1" selected="0">
            <x v="104"/>
          </reference>
          <reference field="1" count="1">
            <x v="111"/>
          </reference>
        </references>
      </pivotArea>
    </format>
    <format dxfId="157">
      <pivotArea dataOnly="0" labelOnly="1" outline="0" fieldPosition="0">
        <references count="2">
          <reference field="0" count="1" selected="0">
            <x v="105"/>
          </reference>
          <reference field="1" count="1">
            <x v="169"/>
          </reference>
        </references>
      </pivotArea>
    </format>
    <format dxfId="156">
      <pivotArea dataOnly="0" labelOnly="1" outline="0" fieldPosition="0">
        <references count="2">
          <reference field="0" count="1" selected="0">
            <x v="106"/>
          </reference>
          <reference field="1" count="1">
            <x v="234"/>
          </reference>
        </references>
      </pivotArea>
    </format>
    <format dxfId="155">
      <pivotArea dataOnly="0" labelOnly="1" outline="0" fieldPosition="0">
        <references count="2">
          <reference field="0" count="1" selected="0">
            <x v="107"/>
          </reference>
          <reference field="1" count="1">
            <x v="190"/>
          </reference>
        </references>
      </pivotArea>
    </format>
    <format dxfId="154">
      <pivotArea dataOnly="0" labelOnly="1" outline="0" fieldPosition="0">
        <references count="2">
          <reference field="0" count="1" selected="0">
            <x v="108"/>
          </reference>
          <reference field="1" count="1">
            <x v="124"/>
          </reference>
        </references>
      </pivotArea>
    </format>
    <format dxfId="153">
      <pivotArea dataOnly="0" labelOnly="1" outline="0" fieldPosition="0">
        <references count="2">
          <reference field="0" count="1" selected="0">
            <x v="109"/>
          </reference>
          <reference field="1" count="1">
            <x v="151"/>
          </reference>
        </references>
      </pivotArea>
    </format>
    <format dxfId="152">
      <pivotArea dataOnly="0" labelOnly="1" outline="0" fieldPosition="0">
        <references count="2">
          <reference field="0" count="1" selected="0">
            <x v="110"/>
          </reference>
          <reference field="1" count="1">
            <x v="238"/>
          </reference>
        </references>
      </pivotArea>
    </format>
    <format dxfId="151">
      <pivotArea dataOnly="0" labelOnly="1" outline="0" fieldPosition="0">
        <references count="2">
          <reference field="0" count="1" selected="0">
            <x v="111"/>
          </reference>
          <reference field="1" count="1">
            <x v="52"/>
          </reference>
        </references>
      </pivotArea>
    </format>
    <format dxfId="150">
      <pivotArea dataOnly="0" labelOnly="1" outline="0" fieldPosition="0">
        <references count="2">
          <reference field="0" count="1" selected="0">
            <x v="112"/>
          </reference>
          <reference field="1" count="1">
            <x v="79"/>
          </reference>
        </references>
      </pivotArea>
    </format>
    <format dxfId="149">
      <pivotArea dataOnly="0" labelOnly="1" outline="0" fieldPosition="0">
        <references count="2">
          <reference field="0" count="1" selected="0">
            <x v="113"/>
          </reference>
          <reference field="1" count="1">
            <x v="227"/>
          </reference>
        </references>
      </pivotArea>
    </format>
    <format dxfId="148">
      <pivotArea dataOnly="0" labelOnly="1" outline="0" fieldPosition="0">
        <references count="2">
          <reference field="0" count="1" selected="0">
            <x v="114"/>
          </reference>
          <reference field="1" count="1">
            <x v="27"/>
          </reference>
        </references>
      </pivotArea>
    </format>
    <format dxfId="147">
      <pivotArea dataOnly="0" labelOnly="1" outline="0" fieldPosition="0">
        <references count="2">
          <reference field="0" count="1" selected="0">
            <x v="115"/>
          </reference>
          <reference field="1" count="1">
            <x v="162"/>
          </reference>
        </references>
      </pivotArea>
    </format>
    <format dxfId="146">
      <pivotArea dataOnly="0" labelOnly="1" outline="0" fieldPosition="0">
        <references count="2">
          <reference field="0" count="1" selected="0">
            <x v="116"/>
          </reference>
          <reference field="1" count="1">
            <x v="173"/>
          </reference>
        </references>
      </pivotArea>
    </format>
    <format dxfId="145">
      <pivotArea dataOnly="0" labelOnly="1" outline="0" fieldPosition="0">
        <references count="2">
          <reference field="0" count="1" selected="0">
            <x v="117"/>
          </reference>
          <reference field="1" count="1">
            <x v="192"/>
          </reference>
        </references>
      </pivotArea>
    </format>
    <format dxfId="144">
      <pivotArea dataOnly="0" labelOnly="1" outline="0" fieldPosition="0">
        <references count="2">
          <reference field="0" count="1" selected="0">
            <x v="118"/>
          </reference>
          <reference field="1" count="1">
            <x v="207"/>
          </reference>
        </references>
      </pivotArea>
    </format>
    <format dxfId="143">
      <pivotArea dataOnly="0" labelOnly="1" outline="0" fieldPosition="0">
        <references count="2">
          <reference field="0" count="1" selected="0">
            <x v="119"/>
          </reference>
          <reference field="1" count="1">
            <x v="218"/>
          </reference>
        </references>
      </pivotArea>
    </format>
    <format dxfId="142">
      <pivotArea dataOnly="0" labelOnly="1" outline="0" fieldPosition="0">
        <references count="2">
          <reference field="0" count="1" selected="0">
            <x v="120"/>
          </reference>
          <reference field="1" count="1">
            <x v="159"/>
          </reference>
        </references>
      </pivotArea>
    </format>
    <format dxfId="141">
      <pivotArea dataOnly="0" labelOnly="1" outline="0" fieldPosition="0">
        <references count="2">
          <reference field="0" count="1" selected="0">
            <x v="121"/>
          </reference>
          <reference field="1" count="1">
            <x v="138"/>
          </reference>
        </references>
      </pivotArea>
    </format>
    <format dxfId="140">
      <pivotArea dataOnly="0" labelOnly="1" outline="0" fieldPosition="0">
        <references count="2">
          <reference field="0" count="1" selected="0">
            <x v="122"/>
          </reference>
          <reference field="1" count="1">
            <x v="114"/>
          </reference>
        </references>
      </pivotArea>
    </format>
    <format dxfId="139">
      <pivotArea dataOnly="0" labelOnly="1" outline="0" fieldPosition="0">
        <references count="2">
          <reference field="0" count="1" selected="0">
            <x v="123"/>
          </reference>
          <reference field="1" count="1">
            <x v="129"/>
          </reference>
        </references>
      </pivotArea>
    </format>
    <format dxfId="138">
      <pivotArea dataOnly="0" labelOnly="1" outline="0" fieldPosition="0">
        <references count="2">
          <reference field="0" count="1" selected="0">
            <x v="124"/>
          </reference>
          <reference field="1" count="1">
            <x v="16"/>
          </reference>
        </references>
      </pivotArea>
    </format>
    <format dxfId="137">
      <pivotArea dataOnly="0" labelOnly="1" outline="0" fieldPosition="0">
        <references count="2">
          <reference field="0" count="1" selected="0">
            <x v="125"/>
          </reference>
          <reference field="1" count="1">
            <x v="137"/>
          </reference>
        </references>
      </pivotArea>
    </format>
    <format dxfId="136">
      <pivotArea dataOnly="0" labelOnly="1" outline="0" fieldPosition="0">
        <references count="2">
          <reference field="0" count="1" selected="0">
            <x v="126"/>
          </reference>
          <reference field="1" count="1">
            <x v="75"/>
          </reference>
        </references>
      </pivotArea>
    </format>
    <format dxfId="135">
      <pivotArea dataOnly="0" labelOnly="1" outline="0" fieldPosition="0">
        <references count="2">
          <reference field="0" count="1" selected="0">
            <x v="127"/>
          </reference>
          <reference field="1" count="1">
            <x v="31"/>
          </reference>
        </references>
      </pivotArea>
    </format>
    <format dxfId="134">
      <pivotArea dataOnly="0" labelOnly="1" outline="0" fieldPosition="0">
        <references count="2">
          <reference field="0" count="1" selected="0">
            <x v="128"/>
          </reference>
          <reference field="1" count="1">
            <x v="180"/>
          </reference>
        </references>
      </pivotArea>
    </format>
    <format dxfId="133">
      <pivotArea dataOnly="0" labelOnly="1" outline="0" fieldPosition="0">
        <references count="2">
          <reference field="0" count="1" selected="0">
            <x v="129"/>
          </reference>
          <reference field="1" count="1">
            <x v="204"/>
          </reference>
        </references>
      </pivotArea>
    </format>
    <format dxfId="132">
      <pivotArea dataOnly="0" labelOnly="1" outline="0" fieldPosition="0">
        <references count="2">
          <reference field="0" count="1" selected="0">
            <x v="130"/>
          </reference>
          <reference field="1" count="1">
            <x v="249"/>
          </reference>
        </references>
      </pivotArea>
    </format>
    <format dxfId="131">
      <pivotArea dataOnly="0" labelOnly="1" outline="0" fieldPosition="0">
        <references count="2">
          <reference field="0" count="1" selected="0">
            <x v="131"/>
          </reference>
          <reference field="1" count="1">
            <x v="77"/>
          </reference>
        </references>
      </pivotArea>
    </format>
    <format dxfId="130">
      <pivotArea dataOnly="0" labelOnly="1" outline="0" fieldPosition="0">
        <references count="2">
          <reference field="0" count="1" selected="0">
            <x v="132"/>
          </reference>
          <reference field="1" count="1">
            <x v="181"/>
          </reference>
        </references>
      </pivotArea>
    </format>
    <format dxfId="129">
      <pivotArea dataOnly="0" labelOnly="1" outline="0" fieldPosition="0">
        <references count="2">
          <reference field="0" count="1" selected="0">
            <x v="133"/>
          </reference>
          <reference field="1" count="1">
            <x v="247"/>
          </reference>
        </references>
      </pivotArea>
    </format>
    <format dxfId="128">
      <pivotArea dataOnly="0" labelOnly="1" outline="0" fieldPosition="0">
        <references count="2">
          <reference field="0" count="1" selected="0">
            <x v="134"/>
          </reference>
          <reference field="1" count="1">
            <x v="112"/>
          </reference>
        </references>
      </pivotArea>
    </format>
    <format dxfId="127">
      <pivotArea dataOnly="0" labelOnly="1" outline="0" fieldPosition="0">
        <references count="2">
          <reference field="0" count="1" selected="0">
            <x v="135"/>
          </reference>
          <reference field="1" count="1">
            <x v="226"/>
          </reference>
        </references>
      </pivotArea>
    </format>
    <format dxfId="126">
      <pivotArea dataOnly="0" labelOnly="1" outline="0" fieldPosition="0">
        <references count="2">
          <reference field="0" count="1" selected="0">
            <x v="136"/>
          </reference>
          <reference field="1" count="1">
            <x v="89"/>
          </reference>
        </references>
      </pivotArea>
    </format>
    <format dxfId="125">
      <pivotArea dataOnly="0" labelOnly="1" outline="0" fieldPosition="0">
        <references count="2">
          <reference field="0" count="1" selected="0">
            <x v="137"/>
          </reference>
          <reference field="1" count="1">
            <x v="13"/>
          </reference>
        </references>
      </pivotArea>
    </format>
    <format dxfId="124">
      <pivotArea dataOnly="0" labelOnly="1" outline="0" fieldPosition="0">
        <references count="2">
          <reference field="0" count="1" selected="0">
            <x v="138"/>
          </reference>
          <reference field="1" count="1">
            <x v="53"/>
          </reference>
        </references>
      </pivotArea>
    </format>
    <format dxfId="123">
      <pivotArea dataOnly="0" labelOnly="1" outline="0" fieldPosition="0">
        <references count="2">
          <reference field="0" count="1" selected="0">
            <x v="139"/>
          </reference>
          <reference field="1" count="1">
            <x v="223"/>
          </reference>
        </references>
      </pivotArea>
    </format>
    <format dxfId="122">
      <pivotArea dataOnly="0" labelOnly="1" outline="0" fieldPosition="0">
        <references count="2">
          <reference field="0" count="1" selected="0">
            <x v="140"/>
          </reference>
          <reference field="1" count="1">
            <x v="4"/>
          </reference>
        </references>
      </pivotArea>
    </format>
    <format dxfId="121">
      <pivotArea dataOnly="0" labelOnly="1" outline="0" fieldPosition="0">
        <references count="2">
          <reference field="0" count="1" selected="0">
            <x v="141"/>
          </reference>
          <reference field="1" count="1">
            <x v="195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142"/>
          </reference>
          <reference field="1" count="1">
            <x v="88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143"/>
          </reference>
          <reference field="1" count="1">
            <x v="152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144"/>
          </reference>
          <reference field="1" count="1">
            <x v="170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145"/>
          </reference>
          <reference field="1" count="1">
            <x v="10"/>
          </reference>
        </references>
      </pivotArea>
    </format>
    <format dxfId="116">
      <pivotArea dataOnly="0" labelOnly="1" outline="0" fieldPosition="0">
        <references count="2">
          <reference field="0" count="1" selected="0">
            <x v="146"/>
          </reference>
          <reference field="1" count="1">
            <x v="153"/>
          </reference>
        </references>
      </pivotArea>
    </format>
    <format dxfId="115">
      <pivotArea dataOnly="0" labelOnly="1" outline="0" fieldPosition="0">
        <references count="2">
          <reference field="0" count="1" selected="0">
            <x v="147"/>
          </reference>
          <reference field="1" count="1">
            <x v="0"/>
          </reference>
        </references>
      </pivotArea>
    </format>
    <format dxfId="114">
      <pivotArea dataOnly="0" labelOnly="1" outline="0" fieldPosition="0">
        <references count="2">
          <reference field="0" count="1" selected="0">
            <x v="148"/>
          </reference>
          <reference field="1" count="1">
            <x v="193"/>
          </reference>
        </references>
      </pivotArea>
    </format>
    <format dxfId="113">
      <pivotArea dataOnly="0" labelOnly="1" outline="0" fieldPosition="0">
        <references count="2">
          <reference field="0" count="1" selected="0">
            <x v="149"/>
          </reference>
          <reference field="1" count="1">
            <x v="71"/>
          </reference>
        </references>
      </pivotArea>
    </format>
    <format dxfId="112">
      <pivotArea dataOnly="0" labelOnly="1" outline="0" fieldPosition="0">
        <references count="2">
          <reference field="0" count="1" selected="0">
            <x v="150"/>
          </reference>
          <reference field="1" count="1">
            <x v="39"/>
          </reference>
        </references>
      </pivotArea>
    </format>
    <format dxfId="111">
      <pivotArea dataOnly="0" labelOnly="1" outline="0" fieldPosition="0">
        <references count="2">
          <reference field="0" count="1" selected="0">
            <x v="151"/>
          </reference>
          <reference field="1" count="1">
            <x v="29"/>
          </reference>
        </references>
      </pivotArea>
    </format>
    <format dxfId="110">
      <pivotArea dataOnly="0" labelOnly="1" outline="0" fieldPosition="0">
        <references count="2">
          <reference field="0" count="1" selected="0">
            <x v="152"/>
          </reference>
          <reference field="1" count="1">
            <x v="140"/>
          </reference>
        </references>
      </pivotArea>
    </format>
    <format dxfId="109">
      <pivotArea dataOnly="0" labelOnly="1" outline="0" fieldPosition="0">
        <references count="2">
          <reference field="0" count="1" selected="0">
            <x v="153"/>
          </reference>
          <reference field="1" count="1">
            <x v="78"/>
          </reference>
        </references>
      </pivotArea>
    </format>
    <format dxfId="108">
      <pivotArea dataOnly="0" labelOnly="1" outline="0" fieldPosition="0">
        <references count="2">
          <reference field="0" count="1" selected="0">
            <x v="154"/>
          </reference>
          <reference field="1" count="1">
            <x v="50"/>
          </reference>
        </references>
      </pivotArea>
    </format>
    <format dxfId="107">
      <pivotArea dataOnly="0" labelOnly="1" outline="0" fieldPosition="0">
        <references count="2">
          <reference field="0" count="1" selected="0">
            <x v="155"/>
          </reference>
          <reference field="1" count="1">
            <x v="3"/>
          </reference>
        </references>
      </pivotArea>
    </format>
    <format dxfId="106">
      <pivotArea dataOnly="0" labelOnly="1" outline="0" fieldPosition="0">
        <references count="2">
          <reference field="0" count="1" selected="0">
            <x v="156"/>
          </reference>
          <reference field="1" count="1">
            <x v="236"/>
          </reference>
        </references>
      </pivotArea>
    </format>
    <format dxfId="105">
      <pivotArea dataOnly="0" labelOnly="1" outline="0" fieldPosition="0">
        <references count="2">
          <reference field="0" count="1" selected="0">
            <x v="157"/>
          </reference>
          <reference field="1" count="1">
            <x v="188"/>
          </reference>
        </references>
      </pivotArea>
    </format>
    <format dxfId="104">
      <pivotArea dataOnly="0" labelOnly="1" outline="0" fieldPosition="0">
        <references count="2">
          <reference field="0" count="1" selected="0">
            <x v="158"/>
          </reference>
          <reference field="1" count="1">
            <x v="202"/>
          </reference>
        </references>
      </pivotArea>
    </format>
    <format dxfId="103">
      <pivotArea dataOnly="0" labelOnly="1" outline="0" fieldPosition="0">
        <references count="2">
          <reference field="0" count="1" selected="0">
            <x v="159"/>
          </reference>
          <reference field="1" count="1">
            <x v="95"/>
          </reference>
        </references>
      </pivotArea>
    </format>
    <format dxfId="102">
      <pivotArea dataOnly="0" labelOnly="1" outline="0" fieldPosition="0">
        <references count="2">
          <reference field="0" count="1" selected="0">
            <x v="160"/>
          </reference>
          <reference field="1" count="1">
            <x v="237"/>
          </reference>
        </references>
      </pivotArea>
    </format>
    <format dxfId="101">
      <pivotArea dataOnly="0" labelOnly="1" outline="0" fieldPosition="0">
        <references count="2">
          <reference field="0" count="1" selected="0">
            <x v="161"/>
          </reference>
          <reference field="1" count="1">
            <x v="18"/>
          </reference>
        </references>
      </pivotArea>
    </format>
    <format dxfId="100">
      <pivotArea dataOnly="0" labelOnly="1" outline="0" fieldPosition="0">
        <references count="2">
          <reference field="0" count="1" selected="0">
            <x v="162"/>
          </reference>
          <reference field="1" count="1">
            <x v="229"/>
          </reference>
        </references>
      </pivotArea>
    </format>
    <format dxfId="99">
      <pivotArea dataOnly="0" labelOnly="1" outline="0" fieldPosition="0">
        <references count="2">
          <reference field="0" count="1" selected="0">
            <x v="163"/>
          </reference>
          <reference field="1" count="1">
            <x v="93"/>
          </reference>
        </references>
      </pivotArea>
    </format>
    <format dxfId="98">
      <pivotArea dataOnly="0" labelOnly="1" outline="0" fieldPosition="0">
        <references count="2">
          <reference field="0" count="1" selected="0">
            <x v="164"/>
          </reference>
          <reference field="1" count="1">
            <x v="61"/>
          </reference>
        </references>
      </pivotArea>
    </format>
    <format dxfId="97">
      <pivotArea dataOnly="0" labelOnly="1" outline="0" fieldPosition="0">
        <references count="2">
          <reference field="0" count="1" selected="0">
            <x v="165"/>
          </reference>
          <reference field="1" count="1">
            <x v="62"/>
          </reference>
        </references>
      </pivotArea>
    </format>
    <format dxfId="96">
      <pivotArea dataOnly="0" labelOnly="1" outline="0" fieldPosition="0">
        <references count="2">
          <reference field="0" count="1" selected="0">
            <x v="166"/>
          </reference>
          <reference field="1" count="1">
            <x v="245"/>
          </reference>
        </references>
      </pivotArea>
    </format>
    <format dxfId="95">
      <pivotArea dataOnly="0" labelOnly="1" outline="0" fieldPosition="0">
        <references count="2">
          <reference field="0" count="1" selected="0">
            <x v="167"/>
          </reference>
          <reference field="1" count="1">
            <x v="21"/>
          </reference>
        </references>
      </pivotArea>
    </format>
    <format dxfId="94">
      <pivotArea dataOnly="0" labelOnly="1" outline="0" fieldPosition="0">
        <references count="2">
          <reference field="0" count="1" selected="0">
            <x v="168"/>
          </reference>
          <reference field="1" count="1">
            <x v="20"/>
          </reference>
        </references>
      </pivotArea>
    </format>
    <format dxfId="93">
      <pivotArea dataOnly="0" labelOnly="1" outline="0" fieldPosition="0">
        <references count="2">
          <reference field="0" count="1" selected="0">
            <x v="169"/>
          </reference>
          <reference field="1" count="1">
            <x v="250"/>
          </reference>
        </references>
      </pivotArea>
    </format>
    <format dxfId="92">
      <pivotArea dataOnly="0" labelOnly="1" outline="0" fieldPosition="0">
        <references count="2">
          <reference field="0" count="1" selected="0">
            <x v="170"/>
          </reference>
          <reference field="1" count="1">
            <x v="216"/>
          </reference>
        </references>
      </pivotArea>
    </format>
    <format dxfId="91">
      <pivotArea dataOnly="0" labelOnly="1" outline="0" fieldPosition="0">
        <references count="2">
          <reference field="0" count="1" selected="0">
            <x v="171"/>
          </reference>
          <reference field="1" count="1">
            <x v="168"/>
          </reference>
        </references>
      </pivotArea>
    </format>
    <format dxfId="90">
      <pivotArea dataOnly="0" labelOnly="1" outline="0" fieldPosition="0">
        <references count="2">
          <reference field="0" count="1" selected="0">
            <x v="172"/>
          </reference>
          <reference field="1" count="1">
            <x v="134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173"/>
          </reference>
          <reference field="1" count="1">
            <x v="60"/>
          </reference>
        </references>
      </pivotArea>
    </format>
    <format dxfId="88">
      <pivotArea dataOnly="0" labelOnly="1" outline="0" fieldPosition="0">
        <references count="2">
          <reference field="0" count="1" selected="0">
            <x v="174"/>
          </reference>
          <reference field="1" count="1">
            <x v="212"/>
          </reference>
        </references>
      </pivotArea>
    </format>
    <format dxfId="87">
      <pivotArea dataOnly="0" labelOnly="1" outline="0" fieldPosition="0">
        <references count="2">
          <reference field="0" count="1" selected="0">
            <x v="175"/>
          </reference>
          <reference field="1" count="1">
            <x v="35"/>
          </reference>
        </references>
      </pivotArea>
    </format>
    <format dxfId="86">
      <pivotArea dataOnly="0" labelOnly="1" outline="0" fieldPosition="0">
        <references count="2">
          <reference field="0" count="1" selected="0">
            <x v="176"/>
          </reference>
          <reference field="1" count="1">
            <x v="107"/>
          </reference>
        </references>
      </pivotArea>
    </format>
    <format dxfId="85">
      <pivotArea dataOnly="0" labelOnly="1" outline="0" fieldPosition="0">
        <references count="2">
          <reference field="0" count="1" selected="0">
            <x v="177"/>
          </reference>
          <reference field="1" count="1">
            <x v="230"/>
          </reference>
        </references>
      </pivotArea>
    </format>
    <format dxfId="84">
      <pivotArea dataOnly="0" labelOnly="1" outline="0" fieldPosition="0">
        <references count="2">
          <reference field="0" count="1" selected="0">
            <x v="178"/>
          </reference>
          <reference field="1" count="1">
            <x v="125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179"/>
          </reference>
          <reference field="1" count="1">
            <x v="161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180"/>
          </reference>
          <reference field="1" count="1">
            <x v="241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181"/>
          </reference>
          <reference field="1" count="1">
            <x v="186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182"/>
          </reference>
          <reference field="1" count="1">
            <x v="103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183"/>
          </reference>
          <reference field="1" count="1">
            <x v="221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184"/>
          </reference>
          <reference field="1" count="1">
            <x v="101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185"/>
          </reference>
          <reference field="1" count="1">
            <x v="232"/>
          </reference>
        </references>
      </pivotArea>
    </format>
    <format dxfId="76">
      <pivotArea dataOnly="0" labelOnly="1" outline="0" fieldPosition="0">
        <references count="2">
          <reference field="0" count="1" selected="0">
            <x v="186"/>
          </reference>
          <reference field="1" count="1">
            <x v="46"/>
          </reference>
        </references>
      </pivotArea>
    </format>
    <format dxfId="75">
      <pivotArea dataOnly="0" labelOnly="1" outline="0" fieldPosition="0">
        <references count="2">
          <reference field="0" count="1" selected="0">
            <x v="187"/>
          </reference>
          <reference field="1" count="1">
            <x v="147"/>
          </reference>
        </references>
      </pivotArea>
    </format>
    <format dxfId="74">
      <pivotArea dataOnly="0" labelOnly="1" outline="0" fieldPosition="0">
        <references count="2">
          <reference field="0" count="1" selected="0">
            <x v="188"/>
          </reference>
          <reference field="1" count="1">
            <x v="109"/>
          </reference>
        </references>
      </pivotArea>
    </format>
    <format dxfId="73">
      <pivotArea dataOnly="0" labelOnly="1" outline="0" fieldPosition="0">
        <references count="2">
          <reference field="0" count="1" selected="0">
            <x v="189"/>
          </reference>
          <reference field="1" count="1">
            <x v="40"/>
          </reference>
        </references>
      </pivotArea>
    </format>
    <format dxfId="72">
      <pivotArea dataOnly="0" labelOnly="1" outline="0" fieldPosition="0">
        <references count="2">
          <reference field="0" count="1" selected="0">
            <x v="190"/>
          </reference>
          <reference field="1" count="1">
            <x v="96"/>
          </reference>
        </references>
      </pivotArea>
    </format>
    <format dxfId="71">
      <pivotArea dataOnly="0" labelOnly="1" outline="0" fieldPosition="0">
        <references count="2">
          <reference field="0" count="1" selected="0">
            <x v="191"/>
          </reference>
          <reference field="1" count="1">
            <x v="127"/>
          </reference>
        </references>
      </pivotArea>
    </format>
    <format dxfId="70">
      <pivotArea dataOnly="0" labelOnly="1" outline="0" fieldPosition="0">
        <references count="2">
          <reference field="0" count="1" selected="0">
            <x v="192"/>
          </reference>
          <reference field="1" count="1">
            <x v="182"/>
          </reference>
        </references>
      </pivotArea>
    </format>
    <format dxfId="69">
      <pivotArea dataOnly="0" labelOnly="1" outline="0" fieldPosition="0">
        <references count="2">
          <reference field="0" count="1" selected="0">
            <x v="193"/>
          </reference>
          <reference field="1" count="1">
            <x v="211"/>
          </reference>
        </references>
      </pivotArea>
    </format>
    <format dxfId="68">
      <pivotArea dataOnly="0" labelOnly="1" outline="0" fieldPosition="0">
        <references count="2">
          <reference field="0" count="1" selected="0">
            <x v="194"/>
          </reference>
          <reference field="1" count="1">
            <x v="166"/>
          </reference>
        </references>
      </pivotArea>
    </format>
    <format dxfId="67">
      <pivotArea dataOnly="0" labelOnly="1" outline="0" fieldPosition="0">
        <references count="2">
          <reference field="0" count="1" selected="0">
            <x v="195"/>
          </reference>
          <reference field="1" count="1">
            <x v="97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196"/>
          </reference>
          <reference field="1" count="1">
            <x v="213"/>
          </reference>
        </references>
      </pivotArea>
    </format>
    <format dxfId="65">
      <pivotArea dataOnly="0" labelOnly="1" outline="0" fieldPosition="0">
        <references count="2">
          <reference field="0" count="1" selected="0">
            <x v="197"/>
          </reference>
          <reference field="1" count="1">
            <x v="102"/>
          </reference>
        </references>
      </pivotArea>
    </format>
    <format dxfId="64">
      <pivotArea dataOnly="0" labelOnly="1" outline="0" fieldPosition="0">
        <references count="2">
          <reference field="0" count="1" selected="0">
            <x v="198"/>
          </reference>
          <reference field="1" count="1">
            <x v="133"/>
          </reference>
        </references>
      </pivotArea>
    </format>
    <format dxfId="63">
      <pivotArea dataOnly="0" labelOnly="1" outline="0" fieldPosition="0">
        <references count="2">
          <reference field="0" count="1" selected="0">
            <x v="199"/>
          </reference>
          <reference field="1" count="1">
            <x v="243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200"/>
          </reference>
          <reference field="1" count="1">
            <x v="172"/>
          </reference>
        </references>
      </pivotArea>
    </format>
    <format dxfId="61">
      <pivotArea dataOnly="0" labelOnly="1" outline="0" fieldPosition="0">
        <references count="2">
          <reference field="0" count="1" selected="0">
            <x v="201"/>
          </reference>
          <reference field="1" count="1">
            <x v="51"/>
          </reference>
        </references>
      </pivotArea>
    </format>
    <format dxfId="60">
      <pivotArea dataOnly="0" labelOnly="1" outline="0" fieldPosition="0">
        <references count="2">
          <reference field="0" count="1" selected="0">
            <x v="202"/>
          </reference>
          <reference field="1" count="1">
            <x v="184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203"/>
          </reference>
          <reference field="1" count="1">
            <x v="164"/>
          </reference>
        </references>
      </pivotArea>
    </format>
    <format dxfId="58">
      <pivotArea dataOnly="0" labelOnly="1" outline="0" fieldPosition="0">
        <references count="2">
          <reference field="0" count="1" selected="0">
            <x v="204"/>
          </reference>
          <reference field="1" count="1">
            <x v="119"/>
          </reference>
        </references>
      </pivotArea>
    </format>
    <format dxfId="57">
      <pivotArea dataOnly="0" labelOnly="1" outline="0" fieldPosition="0">
        <references count="2">
          <reference field="0" count="1" selected="0">
            <x v="205"/>
          </reference>
          <reference field="1" count="1">
            <x v="231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206"/>
          </reference>
          <reference field="1" count="1">
            <x v="80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207"/>
          </reference>
          <reference field="1" count="1">
            <x v="84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208"/>
          </reference>
          <reference field="1" count="1">
            <x v="144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209"/>
          </reference>
          <reference field="1" count="1">
            <x v="2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210"/>
          </reference>
          <reference field="1" count="1">
            <x v="87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211"/>
          </reference>
          <reference field="1" count="1">
            <x v="94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212"/>
          </reference>
          <reference field="1" count="1">
            <x v="36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13"/>
          </reference>
          <reference field="1" count="1">
            <x v="38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14"/>
          </reference>
          <reference field="1" count="1">
            <x v="187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215"/>
          </reference>
          <reference field="1" count="1">
            <x v="5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216"/>
          </reference>
          <reference field="1" count="1">
            <x v="209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217"/>
          </reference>
          <reference field="1" count="1">
            <x v="73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218"/>
          </reference>
          <reference field="1" count="1">
            <x v="108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219"/>
          </reference>
          <reference field="1" count="1">
            <x v="215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220"/>
          </reference>
          <reference field="1" count="1">
            <x v="145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221"/>
          </reference>
          <reference field="1" count="1">
            <x v="254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222"/>
          </reference>
          <reference field="1" count="1">
            <x v="175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223"/>
          </reference>
          <reference field="1" count="1">
            <x v="185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224"/>
          </reference>
          <reference field="1" count="1">
            <x v="197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225"/>
          </reference>
          <reference field="1" count="1">
            <x v="163"/>
          </reference>
        </references>
      </pivotArea>
    </format>
    <format dxfId="36">
      <pivotArea dataOnly="0" labelOnly="1" outline="0" fieldPosition="0">
        <references count="2">
          <reference field="0" count="1" selected="0">
            <x v="226"/>
          </reference>
          <reference field="1" count="1">
            <x v="81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227"/>
          </reference>
          <reference field="1" count="1">
            <x v="92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228"/>
          </reference>
          <reference field="1" count="1">
            <x v="63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229"/>
          </reference>
          <reference field="1" count="1">
            <x v="120"/>
          </reference>
        </references>
      </pivotArea>
    </format>
    <format dxfId="32">
      <pivotArea dataOnly="0" labelOnly="1" outline="0" fieldPosition="0">
        <references count="2">
          <reference field="0" count="1" selected="0">
            <x v="230"/>
          </reference>
          <reference field="1" count="1">
            <x v="148"/>
          </reference>
        </references>
      </pivotArea>
    </format>
    <format dxfId="31">
      <pivotArea dataOnly="0" labelOnly="1" outline="0" fieldPosition="0">
        <references count="2">
          <reference field="0" count="1" selected="0">
            <x v="231"/>
          </reference>
          <reference field="1" count="1">
            <x v="23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232"/>
          </reference>
          <reference field="1" count="1">
            <x v="85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233"/>
          </reference>
          <reference field="1" count="1">
            <x v="37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234"/>
          </reference>
          <reference field="1" count="1">
            <x v="143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235"/>
          </reference>
          <reference field="1" count="1">
            <x v="160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236"/>
          </reference>
          <reference field="1" count="1">
            <x v="6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237"/>
          </reference>
          <reference field="1" count="1">
            <x v="194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238"/>
          </reference>
          <reference field="1" count="1">
            <x v="45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239"/>
          </reference>
          <reference field="1" count="1">
            <x v="139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240"/>
          </reference>
          <reference field="1" count="1">
            <x v="42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241"/>
          </reference>
          <reference field="1" count="1">
            <x v="220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242"/>
          </reference>
          <reference field="1" count="1">
            <x v="131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243"/>
          </reference>
          <reference field="1" count="1">
            <x v="12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244"/>
          </reference>
          <reference field="1" count="1">
            <x v="191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245"/>
          </reference>
          <reference field="1" count="1">
            <x v="154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246"/>
          </reference>
          <reference field="1" count="1">
            <x v="58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247"/>
          </reference>
          <reference field="1" count="1">
            <x v="7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248"/>
          </reference>
          <reference field="1" count="1">
            <x v="246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249"/>
          </reference>
          <reference field="1" count="1">
            <x v="48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250"/>
          </reference>
          <reference field="1" count="1">
            <x v="177"/>
          </reference>
        </references>
      </pivotArea>
    </format>
    <format dxfId="11">
      <pivotArea dataOnly="0" labelOnly="1" outline="0" fieldPosition="0">
        <references count="2">
          <reference field="0" count="1" selected="0">
            <x v="251"/>
          </reference>
          <reference field="1" count="1">
            <x v="74"/>
          </reference>
        </references>
      </pivotArea>
    </format>
    <format dxfId="10">
      <pivotArea dataOnly="0" labelOnly="1" outline="0" fieldPosition="0">
        <references count="2">
          <reference field="0" count="1" selected="0">
            <x v="252"/>
          </reference>
          <reference field="1" count="1">
            <x v="242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253"/>
          </reference>
          <reference field="1" count="1">
            <x v="244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254"/>
          </reference>
          <reference field="1" count="1">
            <x v="167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255"/>
          </reference>
          <reference field="1" count="1">
            <x v="65"/>
          </reference>
        </references>
      </pivotArea>
    </format>
    <format dxfId="6">
      <pivotArea field="0" type="button" dataOnly="0" labelOnly="1" outline="0" axis="axisRow" fieldPosition="0"/>
    </format>
    <format dxfId="5">
      <pivotArea field="1" type="button" dataOnly="0" labelOnly="1" outline="0" axis="axisRow" fieldPosition="1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view="pageBreakPreview" topLeftCell="A4" zoomScaleNormal="90" zoomScaleSheetLayoutView="100" workbookViewId="0">
      <selection activeCell="C15" sqref="C15:C22"/>
    </sheetView>
  </sheetViews>
  <sheetFormatPr defaultRowHeight="14.25"/>
  <cols>
    <col min="1" max="1" width="37.7109375" style="1" customWidth="1"/>
    <col min="2" max="2" width="20" style="1" customWidth="1"/>
    <col min="3" max="3" width="17.5703125" style="1" customWidth="1"/>
    <col min="4" max="4" width="17.85546875" style="1" customWidth="1"/>
    <col min="5" max="5" width="24.42578125" style="1" bestFit="1" customWidth="1"/>
    <col min="6" max="6" width="9.28515625" style="1" customWidth="1"/>
    <col min="7" max="7" width="9.85546875" style="1" customWidth="1"/>
    <col min="8" max="8" width="6.7109375" style="1" customWidth="1"/>
    <col min="9" max="9" width="17.5703125" style="1" bestFit="1" customWidth="1"/>
    <col min="10" max="16384" width="9.140625" style="1"/>
  </cols>
  <sheetData>
    <row r="1" spans="1:11" ht="15">
      <c r="A1" s="169" t="s">
        <v>1172</v>
      </c>
      <c r="B1" s="169"/>
      <c r="C1" s="169"/>
      <c r="D1" s="169"/>
      <c r="E1" s="169"/>
      <c r="F1" s="169"/>
      <c r="G1" s="169"/>
      <c r="H1" s="169"/>
    </row>
    <row r="2" spans="1:11">
      <c r="A2" s="170" t="s">
        <v>12</v>
      </c>
      <c r="B2" s="170"/>
      <c r="C2" s="170"/>
      <c r="D2" s="170"/>
      <c r="E2" s="170"/>
      <c r="F2" s="170"/>
      <c r="G2" s="170"/>
      <c r="H2" s="170"/>
    </row>
    <row r="3" spans="1:11">
      <c r="D3" s="3"/>
    </row>
    <row r="4" spans="1:11" ht="15" customHeight="1">
      <c r="A4" s="2" t="s">
        <v>275</v>
      </c>
      <c r="C4" s="3"/>
      <c r="F4" s="4" t="s">
        <v>28</v>
      </c>
    </row>
    <row r="5" spans="1:11" ht="15">
      <c r="A5" s="1" t="s">
        <v>19</v>
      </c>
      <c r="C5" s="3"/>
    </row>
    <row r="6" spans="1:11" ht="15">
      <c r="A6" s="1" t="s">
        <v>276</v>
      </c>
      <c r="C6" s="3"/>
      <c r="F6" s="1" t="s">
        <v>27</v>
      </c>
    </row>
    <row r="7" spans="1:11" ht="15">
      <c r="A7" s="2" t="s">
        <v>1197</v>
      </c>
      <c r="C7" s="3"/>
      <c r="F7" s="1" t="s">
        <v>1195</v>
      </c>
    </row>
    <row r="8" spans="1:11" s="118" customFormat="1" ht="15">
      <c r="A8" s="2" t="s">
        <v>1196</v>
      </c>
      <c r="C8" s="3"/>
    </row>
    <row r="9" spans="1:11">
      <c r="C9" s="3"/>
    </row>
    <row r="10" spans="1:11" ht="16.5" customHeight="1">
      <c r="A10" s="175" t="s">
        <v>280</v>
      </c>
      <c r="B10" s="175"/>
      <c r="C10" s="175"/>
      <c r="D10" s="175"/>
      <c r="E10" s="175"/>
      <c r="F10" s="175"/>
      <c r="G10" s="175"/>
      <c r="I10" s="5"/>
      <c r="J10" s="5"/>
      <c r="K10" s="5"/>
    </row>
    <row r="11" spans="1:11">
      <c r="A11" s="175"/>
      <c r="B11" s="175"/>
      <c r="C11" s="175"/>
      <c r="D11" s="175"/>
      <c r="E11" s="175"/>
      <c r="F11" s="175"/>
      <c r="G11" s="175"/>
    </row>
    <row r="12" spans="1:11" ht="15">
      <c r="A12" s="6" t="s">
        <v>10</v>
      </c>
    </row>
    <row r="13" spans="1:11" ht="15">
      <c r="A13" s="173" t="s">
        <v>9</v>
      </c>
      <c r="B13" s="171" t="s">
        <v>22</v>
      </c>
      <c r="C13" s="172"/>
      <c r="D13" s="171" t="s">
        <v>8</v>
      </c>
      <c r="E13" s="172"/>
      <c r="F13" s="7" t="s">
        <v>7</v>
      </c>
    </row>
    <row r="14" spans="1:11" ht="15">
      <c r="A14" s="174"/>
      <c r="B14" s="12">
        <v>44012</v>
      </c>
      <c r="C14" s="12">
        <v>43646</v>
      </c>
      <c r="D14" s="8" t="s">
        <v>6</v>
      </c>
      <c r="E14" s="8" t="s">
        <v>5</v>
      </c>
      <c r="F14" s="7"/>
    </row>
    <row r="15" spans="1:11" ht="15" thickBot="1">
      <c r="A15" s="22" t="s">
        <v>29</v>
      </c>
      <c r="B15" s="24">
        <f>B34</f>
        <v>16823046.23</v>
      </c>
      <c r="C15" s="24">
        <f>C34</f>
        <v>6476431.5800000001</v>
      </c>
      <c r="D15" s="13">
        <f>B15-C15</f>
        <v>10346614.65</v>
      </c>
      <c r="E15" s="9">
        <f>D15/C15</f>
        <v>1.5975795501262751</v>
      </c>
      <c r="F15" s="10" t="s">
        <v>18</v>
      </c>
    </row>
    <row r="16" spans="1:11" ht="15" thickTop="1">
      <c r="B16" s="25" t="s">
        <v>1163</v>
      </c>
      <c r="C16" s="25" t="s">
        <v>1</v>
      </c>
      <c r="D16" s="21"/>
      <c r="E16" s="21"/>
      <c r="F16" s="21"/>
    </row>
    <row r="17" spans="1:7" ht="15">
      <c r="A17" s="2" t="s">
        <v>23</v>
      </c>
      <c r="B17" s="25"/>
      <c r="C17" s="25"/>
      <c r="D17" s="21"/>
      <c r="E17" s="21"/>
      <c r="F17" s="21"/>
    </row>
    <row r="18" spans="1:7" ht="15">
      <c r="A18" s="173" t="s">
        <v>9</v>
      </c>
      <c r="B18" s="171" t="s">
        <v>22</v>
      </c>
      <c r="C18" s="172"/>
      <c r="D18" s="171" t="s">
        <v>8</v>
      </c>
      <c r="E18" s="172"/>
      <c r="F18" s="30" t="s">
        <v>62</v>
      </c>
      <c r="G18" s="7" t="s">
        <v>7</v>
      </c>
    </row>
    <row r="19" spans="1:7" ht="15">
      <c r="A19" s="174"/>
      <c r="B19" s="12">
        <v>44012</v>
      </c>
      <c r="C19" s="12">
        <v>43646</v>
      </c>
      <c r="D19" s="8" t="s">
        <v>6</v>
      </c>
      <c r="E19" s="8" t="s">
        <v>5</v>
      </c>
      <c r="F19" s="31" t="s">
        <v>63</v>
      </c>
      <c r="G19" s="7"/>
    </row>
    <row r="20" spans="1:7" ht="15">
      <c r="A20" s="26" t="s">
        <v>30</v>
      </c>
      <c r="B20" s="13"/>
      <c r="C20" s="13"/>
      <c r="D20" s="13"/>
      <c r="E20" s="9"/>
      <c r="F20" s="54"/>
      <c r="G20" s="10"/>
    </row>
    <row r="21" spans="1:7" ht="15" customHeight="1">
      <c r="A21" s="22" t="s">
        <v>33</v>
      </c>
      <c r="B21" s="59">
        <v>1960667.93</v>
      </c>
      <c r="C21" s="59">
        <v>1691801.4600000002</v>
      </c>
      <c r="D21" s="59">
        <f>B21-C21</f>
        <v>268866.46999999974</v>
      </c>
      <c r="E21" s="9">
        <f>D21/C21</f>
        <v>0.15892318121063667</v>
      </c>
      <c r="F21" s="176" t="s">
        <v>617</v>
      </c>
      <c r="G21" s="10"/>
    </row>
    <row r="22" spans="1:7">
      <c r="A22" s="22" t="s">
        <v>34</v>
      </c>
      <c r="B22" s="59">
        <v>1859151.79</v>
      </c>
      <c r="C22" s="59">
        <v>505295.08</v>
      </c>
      <c r="D22" s="59">
        <f>B22-C22</f>
        <v>1353856.71</v>
      </c>
      <c r="E22" s="9">
        <f t="shared" ref="E22:E33" si="0">D22/C22</f>
        <v>2.6793387934828101</v>
      </c>
      <c r="F22" s="177"/>
      <c r="G22" s="10"/>
    </row>
    <row r="23" spans="1:7">
      <c r="A23" s="22" t="s">
        <v>35</v>
      </c>
      <c r="B23" s="59">
        <v>66432.09</v>
      </c>
      <c r="C23" s="59">
        <v>178506.18</v>
      </c>
      <c r="D23" s="59">
        <f>B23-C23</f>
        <v>-112074.09</v>
      </c>
      <c r="E23" s="9">
        <f t="shared" si="0"/>
        <v>-0.62784431328932144</v>
      </c>
      <c r="F23" s="177"/>
      <c r="G23" s="10"/>
    </row>
    <row r="24" spans="1:7">
      <c r="A24" s="22" t="s">
        <v>37</v>
      </c>
      <c r="B24" s="59">
        <v>490473.77</v>
      </c>
      <c r="C24" s="59">
        <v>326510.21000000002</v>
      </c>
      <c r="D24" s="59">
        <f t="shared" ref="D24:D33" si="1">B24-C24</f>
        <v>163963.56</v>
      </c>
      <c r="E24" s="9">
        <f t="shared" si="0"/>
        <v>0.50216977900936077</v>
      </c>
      <c r="F24" s="177"/>
      <c r="G24" s="10"/>
    </row>
    <row r="25" spans="1:7">
      <c r="A25" s="22" t="s">
        <v>39</v>
      </c>
      <c r="B25" s="59">
        <v>11633.1</v>
      </c>
      <c r="C25" s="59">
        <v>0</v>
      </c>
      <c r="D25" s="59">
        <f t="shared" si="1"/>
        <v>11633.1</v>
      </c>
      <c r="E25" s="9" t="s">
        <v>279</v>
      </c>
      <c r="F25" s="177"/>
      <c r="G25" s="10"/>
    </row>
    <row r="26" spans="1:7">
      <c r="A26" s="22" t="s">
        <v>38</v>
      </c>
      <c r="B26" s="59">
        <v>7833.85</v>
      </c>
      <c r="C26" s="59">
        <v>175073.69</v>
      </c>
      <c r="D26" s="59">
        <f t="shared" si="1"/>
        <v>-167239.84</v>
      </c>
      <c r="E26" s="9">
        <f t="shared" si="0"/>
        <v>-0.95525398476492951</v>
      </c>
      <c r="F26" s="177"/>
      <c r="G26" s="10"/>
    </row>
    <row r="27" spans="1:7">
      <c r="A27" s="22" t="s">
        <v>36</v>
      </c>
      <c r="B27" s="59">
        <v>756.62</v>
      </c>
      <c r="C27" s="59">
        <v>756.62</v>
      </c>
      <c r="D27" s="59">
        <f>B27-C27</f>
        <v>0</v>
      </c>
      <c r="E27" s="9">
        <f>D27/C27</f>
        <v>0</v>
      </c>
      <c r="F27" s="82"/>
      <c r="G27" s="10"/>
    </row>
    <row r="28" spans="1:7">
      <c r="A28" s="22" t="s">
        <v>40</v>
      </c>
      <c r="B28" s="59">
        <v>0</v>
      </c>
      <c r="C28" s="59">
        <v>0</v>
      </c>
      <c r="D28" s="59">
        <f t="shared" si="1"/>
        <v>0</v>
      </c>
      <c r="E28" s="9" t="s">
        <v>279</v>
      </c>
      <c r="F28" s="82"/>
      <c r="G28" s="10"/>
    </row>
    <row r="29" spans="1:7">
      <c r="A29" s="22" t="s">
        <v>41</v>
      </c>
      <c r="B29" s="59">
        <v>0.04</v>
      </c>
      <c r="C29" s="59">
        <v>0</v>
      </c>
      <c r="D29" s="59">
        <f t="shared" si="1"/>
        <v>0.04</v>
      </c>
      <c r="E29" s="9" t="s">
        <v>279</v>
      </c>
      <c r="F29" s="82"/>
      <c r="G29" s="10"/>
    </row>
    <row r="30" spans="1:7" ht="28.5">
      <c r="A30" s="22" t="s">
        <v>278</v>
      </c>
      <c r="B30" s="79">
        <v>10913923.77</v>
      </c>
      <c r="C30" s="79">
        <v>1232391.5999999996</v>
      </c>
      <c r="D30" s="79">
        <f t="shared" si="1"/>
        <v>9681532.1699999999</v>
      </c>
      <c r="E30" s="80">
        <f t="shared" si="0"/>
        <v>7.855889451047867</v>
      </c>
      <c r="F30" s="81" t="s">
        <v>1144</v>
      </c>
      <c r="G30" s="10"/>
    </row>
    <row r="31" spans="1:7" ht="15">
      <c r="A31" s="26" t="s">
        <v>31</v>
      </c>
      <c r="B31" s="59">
        <v>633069.38</v>
      </c>
      <c r="C31" s="59">
        <v>1342526.32</v>
      </c>
      <c r="D31" s="59">
        <f t="shared" si="1"/>
        <v>-709456.94000000006</v>
      </c>
      <c r="E31" s="9">
        <f t="shared" si="0"/>
        <v>-0.52844918526439022</v>
      </c>
      <c r="F31" s="176" t="s">
        <v>617</v>
      </c>
      <c r="G31" s="10"/>
    </row>
    <row r="32" spans="1:7" ht="15">
      <c r="A32" s="26" t="s">
        <v>32</v>
      </c>
      <c r="B32" s="59">
        <v>880499.92999999993</v>
      </c>
      <c r="C32" s="59">
        <v>1025896.46</v>
      </c>
      <c r="D32" s="59">
        <f>B32-C32</f>
        <v>-145396.53000000003</v>
      </c>
      <c r="E32" s="9">
        <f t="shared" si="0"/>
        <v>-0.14172632002258789</v>
      </c>
      <c r="F32" s="177"/>
      <c r="G32" s="10"/>
    </row>
    <row r="33" spans="1:12" ht="15">
      <c r="A33" s="58" t="s">
        <v>42</v>
      </c>
      <c r="B33" s="59">
        <v>-1396.04</v>
      </c>
      <c r="C33" s="59">
        <v>-2326.04</v>
      </c>
      <c r="D33" s="59">
        <f t="shared" si="1"/>
        <v>930</v>
      </c>
      <c r="E33" s="9">
        <f t="shared" si="0"/>
        <v>-0.39982115526818113</v>
      </c>
      <c r="F33" s="55"/>
      <c r="G33" s="10"/>
    </row>
    <row r="34" spans="1:12" ht="15.75" thickBot="1">
      <c r="A34" s="26" t="s">
        <v>4</v>
      </c>
      <c r="B34" s="60">
        <f>SUM(B20:B33)</f>
        <v>16823046.23</v>
      </c>
      <c r="C34" s="60">
        <f>SUM(C20:C33)</f>
        <v>6476431.5800000001</v>
      </c>
      <c r="D34" s="61">
        <f>B34-C34</f>
        <v>10346614.65</v>
      </c>
      <c r="E34" s="27">
        <f>D34/C34</f>
        <v>1.5975795501262751</v>
      </c>
      <c r="F34" s="56"/>
      <c r="G34" s="10"/>
    </row>
    <row r="35" spans="1:12" ht="15" thickTop="1">
      <c r="B35" s="32" t="s">
        <v>3</v>
      </c>
      <c r="C35" s="25"/>
      <c r="D35" s="21"/>
      <c r="E35" s="21"/>
      <c r="F35" s="21"/>
    </row>
    <row r="36" spans="1:12">
      <c r="A36" s="11" t="s">
        <v>14</v>
      </c>
    </row>
    <row r="37" spans="1:12">
      <c r="A37" s="16" t="s">
        <v>15</v>
      </c>
      <c r="B37" s="11" t="s">
        <v>2</v>
      </c>
      <c r="G37" s="17"/>
    </row>
    <row r="38" spans="1:12">
      <c r="A38" s="16" t="s">
        <v>16</v>
      </c>
      <c r="B38" s="11" t="s">
        <v>13</v>
      </c>
    </row>
    <row r="39" spans="1:12">
      <c r="A39" s="16" t="s">
        <v>17</v>
      </c>
      <c r="B39" s="11" t="s">
        <v>0</v>
      </c>
    </row>
    <row r="40" spans="1:12">
      <c r="A40" s="16" t="s">
        <v>279</v>
      </c>
      <c r="B40" s="11" t="s">
        <v>1164</v>
      </c>
    </row>
    <row r="41" spans="1:12">
      <c r="A41" s="16" t="s">
        <v>18</v>
      </c>
      <c r="B41" s="19"/>
      <c r="G41" s="19"/>
      <c r="H41" s="19"/>
      <c r="I41" s="19"/>
      <c r="J41" s="15"/>
      <c r="K41" s="15"/>
      <c r="L41" s="15"/>
    </row>
    <row r="42" spans="1:12">
      <c r="A42" s="14"/>
      <c r="B42" s="20"/>
      <c r="G42" s="20"/>
      <c r="H42" s="20"/>
      <c r="I42" s="20"/>
    </row>
  </sheetData>
  <mergeCells count="11">
    <mergeCell ref="F21:F26"/>
    <mergeCell ref="F31:F32"/>
    <mergeCell ref="A18:A19"/>
    <mergeCell ref="B18:C18"/>
    <mergeCell ref="D18:E18"/>
    <mergeCell ref="A1:H1"/>
    <mergeCell ref="A2:H2"/>
    <mergeCell ref="D13:E13"/>
    <mergeCell ref="A13:A14"/>
    <mergeCell ref="B13:C13"/>
    <mergeCell ref="A10:G11"/>
  </mergeCells>
  <pageMargins left="0.7" right="0.7" top="0.75" bottom="0.75" header="0.3" footer="0.3"/>
  <pageSetup scale="63" orientation="portrait" horizontalDpi="4294967292" r:id="rId1"/>
  <colBreaks count="1" manualBreakCount="1">
    <brk id="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view="pageBreakPreview" zoomScaleNormal="100" zoomScaleSheetLayoutView="100" workbookViewId="0">
      <selection activeCell="G16" sqref="G16"/>
    </sheetView>
  </sheetViews>
  <sheetFormatPr defaultRowHeight="15"/>
  <cols>
    <col min="1" max="1" width="3" bestFit="1" customWidth="1"/>
    <col min="2" max="2" width="9" bestFit="1" customWidth="1"/>
    <col min="3" max="3" width="16.28515625" bestFit="1" customWidth="1"/>
    <col min="4" max="4" width="13.140625" bestFit="1" customWidth="1"/>
    <col min="5" max="5" width="10.85546875" bestFit="1" customWidth="1"/>
    <col min="6" max="6" width="11.28515625" bestFit="1" customWidth="1"/>
    <col min="7" max="7" width="28.140625" bestFit="1" customWidth="1"/>
    <col min="8" max="8" width="14.140625" bestFit="1" customWidth="1"/>
    <col min="9" max="9" width="12.85546875" bestFit="1" customWidth="1"/>
    <col min="10" max="10" width="19.85546875" bestFit="1" customWidth="1"/>
    <col min="11" max="11" width="9.140625" bestFit="1" customWidth="1"/>
    <col min="12" max="12" width="3.5703125" bestFit="1" customWidth="1"/>
  </cols>
  <sheetData>
    <row r="1" spans="1:12" s="1" customFormat="1">
      <c r="A1" s="169" t="s">
        <v>1172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2" s="1" customFormat="1" ht="14.25">
      <c r="A2" s="170" t="s">
        <v>12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</row>
    <row r="3" spans="1:12" s="1" customFormat="1" ht="14.25">
      <c r="L3" s="35"/>
    </row>
    <row r="4" spans="1:12" s="1" customFormat="1" ht="15" customHeight="1">
      <c r="A4" s="2" t="s">
        <v>275</v>
      </c>
      <c r="C4" s="3"/>
      <c r="D4" s="4"/>
      <c r="J4" s="4" t="s">
        <v>1158</v>
      </c>
      <c r="L4" s="35"/>
    </row>
    <row r="5" spans="1:12" s="1" customFormat="1">
      <c r="A5" s="1" t="s">
        <v>19</v>
      </c>
      <c r="C5" s="3"/>
      <c r="L5" s="35"/>
    </row>
    <row r="6" spans="1:12" s="1" customFormat="1">
      <c r="A6" s="1" t="s">
        <v>276</v>
      </c>
      <c r="C6" s="3"/>
      <c r="J6" s="1" t="s">
        <v>27</v>
      </c>
      <c r="L6" s="35"/>
    </row>
    <row r="7" spans="1:12" s="1" customFormat="1">
      <c r="A7" s="2" t="s">
        <v>1197</v>
      </c>
      <c r="C7" s="3"/>
      <c r="J7" s="1" t="s">
        <v>1195</v>
      </c>
      <c r="L7" s="35"/>
    </row>
    <row r="8" spans="1:12" s="118" customFormat="1">
      <c r="A8" s="2" t="s">
        <v>1196</v>
      </c>
      <c r="C8" s="3"/>
      <c r="L8" s="35"/>
    </row>
    <row r="9" spans="1:12" s="1" customFormat="1" ht="7.5" customHeight="1">
      <c r="C9" s="3"/>
      <c r="L9" s="35"/>
    </row>
    <row r="10" spans="1:12" s="1" customFormat="1" ht="16.5" customHeight="1">
      <c r="A10" s="23" t="s">
        <v>1170</v>
      </c>
      <c r="B10" s="83"/>
      <c r="C10" s="83"/>
      <c r="D10" s="83"/>
      <c r="E10" s="83"/>
      <c r="G10" s="5"/>
      <c r="H10" s="5"/>
      <c r="J10" s="5"/>
      <c r="L10" s="35"/>
    </row>
    <row r="12" spans="1:12">
      <c r="A12" s="96" t="s">
        <v>613</v>
      </c>
      <c r="B12" s="96" t="s">
        <v>21</v>
      </c>
      <c r="C12" s="96" t="s">
        <v>618</v>
      </c>
      <c r="D12" s="96" t="s">
        <v>619</v>
      </c>
      <c r="E12" s="96" t="s">
        <v>272</v>
      </c>
      <c r="F12" s="96" t="s">
        <v>626</v>
      </c>
      <c r="G12" s="96" t="s">
        <v>1145</v>
      </c>
      <c r="H12" s="96" t="s">
        <v>1146</v>
      </c>
      <c r="I12" s="96" t="s">
        <v>22</v>
      </c>
      <c r="J12" s="96" t="s">
        <v>1159</v>
      </c>
      <c r="K12" s="96" t="s">
        <v>1147</v>
      </c>
      <c r="L12" s="96" t="s">
        <v>63</v>
      </c>
    </row>
    <row r="13" spans="1:12">
      <c r="A13" s="73">
        <v>1</v>
      </c>
      <c r="B13" s="89">
        <v>30900940</v>
      </c>
      <c r="C13" s="89" t="s">
        <v>757</v>
      </c>
      <c r="D13" s="89" t="s">
        <v>758</v>
      </c>
      <c r="E13" s="90">
        <v>43922</v>
      </c>
      <c r="F13" s="89" t="s">
        <v>520</v>
      </c>
      <c r="G13" s="89" t="s">
        <v>521</v>
      </c>
      <c r="H13" s="91">
        <v>-1160266.23</v>
      </c>
      <c r="I13" s="91">
        <v>-13820.92</v>
      </c>
      <c r="J13" s="91">
        <v>-13820.92</v>
      </c>
      <c r="K13" s="91">
        <f>I13-J13</f>
        <v>0</v>
      </c>
      <c r="L13" s="91" t="s">
        <v>1148</v>
      </c>
    </row>
    <row r="14" spans="1:12">
      <c r="A14" s="73">
        <v>2</v>
      </c>
      <c r="B14" s="89" t="s">
        <v>51</v>
      </c>
      <c r="C14" s="89" t="s">
        <v>1009</v>
      </c>
      <c r="D14" s="89" t="s">
        <v>1010</v>
      </c>
      <c r="E14" s="90">
        <v>43940</v>
      </c>
      <c r="F14" s="89" t="s">
        <v>291</v>
      </c>
      <c r="G14" s="89" t="s">
        <v>297</v>
      </c>
      <c r="H14" s="91">
        <v>-39785625.979999997</v>
      </c>
      <c r="I14" s="91">
        <v>-473920.5</v>
      </c>
      <c r="J14" s="91">
        <v>-473920.5</v>
      </c>
      <c r="K14" s="91">
        <f t="shared" ref="K14:K22" si="0">I14-J14</f>
        <v>0</v>
      </c>
      <c r="L14" s="91" t="s">
        <v>1149</v>
      </c>
    </row>
    <row r="15" spans="1:12">
      <c r="A15" s="73">
        <v>3</v>
      </c>
      <c r="B15" s="89" t="s">
        <v>51</v>
      </c>
      <c r="C15" s="89" t="s">
        <v>893</v>
      </c>
      <c r="D15" s="89" t="s">
        <v>894</v>
      </c>
      <c r="E15" s="90">
        <v>43989</v>
      </c>
      <c r="F15" s="89" t="s">
        <v>108</v>
      </c>
      <c r="G15" s="89" t="s">
        <v>109</v>
      </c>
      <c r="H15" s="91">
        <v>-1529507.72</v>
      </c>
      <c r="I15" s="91">
        <v>-18219.27</v>
      </c>
      <c r="J15" s="91">
        <v>-18219.27</v>
      </c>
      <c r="K15" s="91">
        <f t="shared" si="0"/>
        <v>0</v>
      </c>
      <c r="L15" s="91" t="s">
        <v>1150</v>
      </c>
    </row>
    <row r="16" spans="1:12">
      <c r="A16" s="73">
        <v>4</v>
      </c>
      <c r="B16" s="89" t="s">
        <v>51</v>
      </c>
      <c r="C16" s="89" t="s">
        <v>910</v>
      </c>
      <c r="D16" s="89" t="s">
        <v>911</v>
      </c>
      <c r="E16" s="90">
        <v>43989</v>
      </c>
      <c r="F16" s="89" t="s">
        <v>363</v>
      </c>
      <c r="G16" s="89" t="s">
        <v>364</v>
      </c>
      <c r="H16" s="91">
        <v>-1514331.24</v>
      </c>
      <c r="I16" s="91">
        <v>-18038.490000000002</v>
      </c>
      <c r="J16" s="91">
        <v>-18038.490000000002</v>
      </c>
      <c r="K16" s="91">
        <f t="shared" si="0"/>
        <v>0</v>
      </c>
      <c r="L16" s="91" t="s">
        <v>1151</v>
      </c>
    </row>
    <row r="17" spans="1:12">
      <c r="A17" s="73">
        <v>5</v>
      </c>
      <c r="B17" s="89" t="s">
        <v>51</v>
      </c>
      <c r="C17" s="89" t="s">
        <v>1079</v>
      </c>
      <c r="D17" s="89" t="s">
        <v>1080</v>
      </c>
      <c r="E17" s="90">
        <v>43991</v>
      </c>
      <c r="F17" s="89" t="s">
        <v>309</v>
      </c>
      <c r="G17" s="89" t="s">
        <v>310</v>
      </c>
      <c r="H17" s="91">
        <v>-3999759.97</v>
      </c>
      <c r="I17" s="91">
        <v>-47644.55</v>
      </c>
      <c r="J17" s="91">
        <v>-47644.55</v>
      </c>
      <c r="K17" s="91">
        <f t="shared" si="0"/>
        <v>0</v>
      </c>
      <c r="L17" s="91" t="s">
        <v>1152</v>
      </c>
    </row>
    <row r="18" spans="1:12">
      <c r="A18" s="73">
        <v>6</v>
      </c>
      <c r="B18" s="89" t="s">
        <v>51</v>
      </c>
      <c r="C18" s="89" t="s">
        <v>1100</v>
      </c>
      <c r="D18" s="89" t="s">
        <v>1101</v>
      </c>
      <c r="E18" s="90">
        <v>43992</v>
      </c>
      <c r="F18" s="89" t="s">
        <v>1103</v>
      </c>
      <c r="G18" s="89" t="s">
        <v>1104</v>
      </c>
      <c r="H18" s="91">
        <v>-10005119.029999999</v>
      </c>
      <c r="I18" s="91">
        <v>-119179.5</v>
      </c>
      <c r="J18" s="91">
        <v>-119179.5</v>
      </c>
      <c r="K18" s="91">
        <f t="shared" si="0"/>
        <v>0</v>
      </c>
      <c r="L18" s="91" t="s">
        <v>1153</v>
      </c>
    </row>
    <row r="19" spans="1:12">
      <c r="A19" s="73">
        <v>7</v>
      </c>
      <c r="B19" s="89" t="s">
        <v>51</v>
      </c>
      <c r="C19" s="89" t="s">
        <v>1024</v>
      </c>
      <c r="D19" s="89" t="s">
        <v>1025</v>
      </c>
      <c r="E19" s="90">
        <v>43993</v>
      </c>
      <c r="F19" s="89" t="s">
        <v>291</v>
      </c>
      <c r="G19" s="89" t="s">
        <v>297</v>
      </c>
      <c r="H19" s="91">
        <v>-8565348.8200000003</v>
      </c>
      <c r="I19" s="91">
        <v>-102029.17</v>
      </c>
      <c r="J19" s="91">
        <v>-102029.17</v>
      </c>
      <c r="K19" s="91">
        <f t="shared" si="0"/>
        <v>0</v>
      </c>
      <c r="L19" s="91" t="s">
        <v>1154</v>
      </c>
    </row>
    <row r="20" spans="1:12">
      <c r="A20" s="73">
        <v>8</v>
      </c>
      <c r="B20" s="89" t="s">
        <v>51</v>
      </c>
      <c r="C20" s="89" t="s">
        <v>913</v>
      </c>
      <c r="D20" s="89" t="s">
        <v>914</v>
      </c>
      <c r="E20" s="90">
        <v>43996</v>
      </c>
      <c r="F20" s="89" t="s">
        <v>363</v>
      </c>
      <c r="G20" s="89" t="s">
        <v>364</v>
      </c>
      <c r="H20" s="91">
        <v>-3361145.61</v>
      </c>
      <c r="I20" s="91">
        <v>-40037.47</v>
      </c>
      <c r="J20" s="91">
        <v>-40037.47</v>
      </c>
      <c r="K20" s="91">
        <f t="shared" si="0"/>
        <v>0</v>
      </c>
      <c r="L20" s="91" t="s">
        <v>1155</v>
      </c>
    </row>
    <row r="21" spans="1:12">
      <c r="A21" s="73">
        <v>9</v>
      </c>
      <c r="B21" s="89" t="s">
        <v>51</v>
      </c>
      <c r="C21" s="89" t="s">
        <v>1081</v>
      </c>
      <c r="D21" s="89" t="s">
        <v>1082</v>
      </c>
      <c r="E21" s="90">
        <v>43997</v>
      </c>
      <c r="F21" s="89" t="s">
        <v>309</v>
      </c>
      <c r="G21" s="89" t="s">
        <v>310</v>
      </c>
      <c r="H21" s="91">
        <v>-4348419.43</v>
      </c>
      <c r="I21" s="91">
        <v>-51797.73</v>
      </c>
      <c r="J21" s="91">
        <v>-51797.73</v>
      </c>
      <c r="K21" s="91">
        <f t="shared" si="0"/>
        <v>0</v>
      </c>
      <c r="L21" s="91" t="s">
        <v>1156</v>
      </c>
    </row>
    <row r="22" spans="1:12">
      <c r="A22" s="73">
        <v>10</v>
      </c>
      <c r="B22" s="89" t="s">
        <v>51</v>
      </c>
      <c r="C22" s="89" t="s">
        <v>1027</v>
      </c>
      <c r="D22" s="89" t="s">
        <v>1028</v>
      </c>
      <c r="E22" s="90">
        <v>44000</v>
      </c>
      <c r="F22" s="89" t="s">
        <v>291</v>
      </c>
      <c r="G22" s="89" t="s">
        <v>297</v>
      </c>
      <c r="H22" s="91">
        <v>-13787665.09</v>
      </c>
      <c r="I22" s="91">
        <v>-164236.63</v>
      </c>
      <c r="J22" s="91">
        <v>-164236.63</v>
      </c>
      <c r="K22" s="91">
        <f t="shared" si="0"/>
        <v>0</v>
      </c>
      <c r="L22" s="91" t="s">
        <v>1157</v>
      </c>
    </row>
  </sheetData>
  <mergeCells count="2">
    <mergeCell ref="A1:L1"/>
    <mergeCell ref="A2:L2"/>
  </mergeCells>
  <pageMargins left="0.7" right="0.7" top="0.75" bottom="0.75" header="0.3" footer="0.3"/>
  <pageSetup scale="5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"/>
  <sheetViews>
    <sheetView topLeftCell="A205" workbookViewId="0">
      <selection activeCell="A2" sqref="A2:XFD226"/>
    </sheetView>
  </sheetViews>
  <sheetFormatPr defaultRowHeight="15"/>
  <sheetData>
    <row r="1" spans="1:10" s="138" customFormat="1" ht="32.1" customHeight="1">
      <c r="A1" s="136" t="s">
        <v>64</v>
      </c>
      <c r="B1" s="137" t="s">
        <v>65</v>
      </c>
      <c r="C1" s="137" t="s">
        <v>66</v>
      </c>
      <c r="D1" s="137" t="s">
        <v>67</v>
      </c>
      <c r="E1" s="137" t="s">
        <v>68</v>
      </c>
      <c r="F1" s="137" t="s">
        <v>69</v>
      </c>
      <c r="G1" s="137" t="s">
        <v>70</v>
      </c>
      <c r="H1" s="137" t="s">
        <v>71</v>
      </c>
      <c r="I1" s="137" t="s">
        <v>72</v>
      </c>
      <c r="J1" s="137" t="s">
        <v>73</v>
      </c>
    </row>
    <row r="2" spans="1:10">
      <c r="A2" t="s">
        <v>301</v>
      </c>
      <c r="B2" t="s">
        <v>302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1052</v>
      </c>
      <c r="J2">
        <v>1052</v>
      </c>
    </row>
    <row r="3" spans="1:10">
      <c r="A3" t="s">
        <v>303</v>
      </c>
      <c r="B3" t="s">
        <v>304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2222.5500000000002</v>
      </c>
      <c r="J3">
        <v>2222.5500000000002</v>
      </c>
    </row>
    <row r="4" spans="1:10">
      <c r="A4" t="s">
        <v>307</v>
      </c>
      <c r="B4" t="s">
        <v>1199</v>
      </c>
      <c r="C4">
        <v>-1617.61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-1617.61</v>
      </c>
    </row>
    <row r="5" spans="1:10">
      <c r="A5" t="s">
        <v>1200</v>
      </c>
      <c r="B5" t="s">
        <v>1201</v>
      </c>
      <c r="C5">
        <v>-34326.339999999997</v>
      </c>
      <c r="D5">
        <v>-1231.1199999999999</v>
      </c>
      <c r="E5">
        <v>-71939.009999999995</v>
      </c>
      <c r="F5">
        <v>-1291.75</v>
      </c>
      <c r="G5">
        <v>0</v>
      </c>
      <c r="H5">
        <v>0</v>
      </c>
      <c r="I5">
        <v>0</v>
      </c>
      <c r="J5">
        <v>-108788.22</v>
      </c>
    </row>
    <row r="6" spans="1:10">
      <c r="A6" t="s">
        <v>92</v>
      </c>
      <c r="B6" t="s">
        <v>93</v>
      </c>
      <c r="C6">
        <v>-7718.21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-7718.21</v>
      </c>
    </row>
    <row r="7" spans="1:10">
      <c r="A7" t="s">
        <v>1202</v>
      </c>
      <c r="B7" t="s">
        <v>1203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-1918.52</v>
      </c>
      <c r="J7">
        <v>-1918.52</v>
      </c>
    </row>
    <row r="8" spans="1:10">
      <c r="A8" t="s">
        <v>94</v>
      </c>
      <c r="B8" t="s">
        <v>95</v>
      </c>
      <c r="C8">
        <v>0</v>
      </c>
      <c r="D8">
        <v>0</v>
      </c>
      <c r="E8">
        <v>0</v>
      </c>
      <c r="F8">
        <v>0</v>
      </c>
      <c r="G8">
        <v>-2568.19</v>
      </c>
      <c r="H8">
        <v>0</v>
      </c>
      <c r="I8">
        <v>0</v>
      </c>
      <c r="J8">
        <v>-2568.19</v>
      </c>
    </row>
    <row r="9" spans="1:10">
      <c r="A9" t="s">
        <v>1204</v>
      </c>
      <c r="B9" t="s">
        <v>1205</v>
      </c>
      <c r="C9">
        <v>-4981.26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-4981.26</v>
      </c>
    </row>
    <row r="10" spans="1:10">
      <c r="A10" t="s">
        <v>315</v>
      </c>
      <c r="B10" t="s">
        <v>316</v>
      </c>
      <c r="C10">
        <v>0</v>
      </c>
      <c r="D10">
        <v>-1437.5</v>
      </c>
      <c r="E10">
        <v>0</v>
      </c>
      <c r="F10">
        <v>0</v>
      </c>
      <c r="G10">
        <v>0</v>
      </c>
      <c r="H10">
        <v>0</v>
      </c>
      <c r="I10">
        <v>0</v>
      </c>
      <c r="J10">
        <v>-1437.5</v>
      </c>
    </row>
    <row r="11" spans="1:10">
      <c r="A11" t="s">
        <v>112</v>
      </c>
      <c r="B11" t="s">
        <v>113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-175</v>
      </c>
      <c r="J11">
        <v>-175</v>
      </c>
    </row>
    <row r="12" spans="1:10">
      <c r="A12" t="s">
        <v>319</v>
      </c>
      <c r="B12" t="s">
        <v>320</v>
      </c>
      <c r="C12">
        <v>0</v>
      </c>
      <c r="D12">
        <v>0</v>
      </c>
      <c r="E12">
        <v>-283.68</v>
      </c>
      <c r="F12">
        <v>0</v>
      </c>
      <c r="G12">
        <v>0</v>
      </c>
      <c r="H12">
        <v>0</v>
      </c>
      <c r="I12">
        <v>0</v>
      </c>
      <c r="J12">
        <v>-283.68</v>
      </c>
    </row>
    <row r="13" spans="1:10">
      <c r="A13" t="s">
        <v>784</v>
      </c>
      <c r="B13" t="s">
        <v>785</v>
      </c>
      <c r="C13">
        <v>0</v>
      </c>
      <c r="D13">
        <v>0</v>
      </c>
      <c r="E13">
        <v>-86.78</v>
      </c>
      <c r="F13">
        <v>0</v>
      </c>
      <c r="G13">
        <v>0</v>
      </c>
      <c r="H13">
        <v>0</v>
      </c>
      <c r="I13">
        <v>0</v>
      </c>
      <c r="J13">
        <v>-86.78</v>
      </c>
    </row>
    <row r="14" spans="1:10">
      <c r="A14" t="s">
        <v>323</v>
      </c>
      <c r="B14" t="s">
        <v>1206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-434.48</v>
      </c>
      <c r="J14">
        <v>-434.48</v>
      </c>
    </row>
    <row r="15" spans="1:10">
      <c r="A15" t="s">
        <v>325</v>
      </c>
      <c r="B15" t="s">
        <v>326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-822.66</v>
      </c>
      <c r="J15">
        <v>-822.66</v>
      </c>
    </row>
    <row r="16" spans="1:10">
      <c r="A16" t="s">
        <v>335</v>
      </c>
      <c r="B16" t="s">
        <v>336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-11295.55</v>
      </c>
      <c r="J16">
        <v>-11295.55</v>
      </c>
    </row>
    <row r="17" spans="1:10">
      <c r="A17" t="s">
        <v>1207</v>
      </c>
      <c r="B17" t="s">
        <v>1208</v>
      </c>
      <c r="C17">
        <v>-2887.73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-2887.73</v>
      </c>
    </row>
    <row r="18" spans="1:10">
      <c r="A18" t="s">
        <v>1209</v>
      </c>
      <c r="B18" t="s">
        <v>1210</v>
      </c>
      <c r="C18">
        <v>-3103.8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-3103.8</v>
      </c>
    </row>
    <row r="19" spans="1:10">
      <c r="A19" t="s">
        <v>1211</v>
      </c>
      <c r="B19" t="s">
        <v>1212</v>
      </c>
      <c r="C19">
        <v>-61395.040000000001</v>
      </c>
      <c r="D19">
        <v>-68917.52</v>
      </c>
      <c r="E19">
        <v>0</v>
      </c>
      <c r="F19">
        <v>0</v>
      </c>
      <c r="G19">
        <v>0</v>
      </c>
      <c r="H19">
        <v>0</v>
      </c>
      <c r="I19">
        <v>0</v>
      </c>
      <c r="J19">
        <v>-130312.56</v>
      </c>
    </row>
    <row r="20" spans="1:10">
      <c r="A20" t="s">
        <v>347</v>
      </c>
      <c r="B20" t="s">
        <v>348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-3468</v>
      </c>
      <c r="J20">
        <v>-3468</v>
      </c>
    </row>
    <row r="21" spans="1:10">
      <c r="A21" t="s">
        <v>1213</v>
      </c>
      <c r="B21" t="s">
        <v>1214</v>
      </c>
      <c r="C21">
        <v>0</v>
      </c>
      <c r="D21">
        <v>0</v>
      </c>
      <c r="E21">
        <v>0</v>
      </c>
      <c r="F21">
        <v>-1112.4000000000001</v>
      </c>
      <c r="G21">
        <v>0</v>
      </c>
      <c r="H21">
        <v>0</v>
      </c>
      <c r="I21">
        <v>0</v>
      </c>
      <c r="J21">
        <v>-1112.4000000000001</v>
      </c>
    </row>
    <row r="22" spans="1:10">
      <c r="A22" t="s">
        <v>1215</v>
      </c>
      <c r="B22" t="s">
        <v>1216</v>
      </c>
      <c r="C22">
        <v>-123068.27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-123068.27</v>
      </c>
    </row>
    <row r="23" spans="1:10">
      <c r="A23" t="s">
        <v>1217</v>
      </c>
      <c r="B23" t="s">
        <v>1218</v>
      </c>
      <c r="C23">
        <v>-7.9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-7.9</v>
      </c>
    </row>
    <row r="24" spans="1:10">
      <c r="A24" t="s">
        <v>492</v>
      </c>
      <c r="B24" t="s">
        <v>493</v>
      </c>
      <c r="C24">
        <v>0</v>
      </c>
      <c r="D24">
        <v>0</v>
      </c>
      <c r="E24">
        <v>-1004.75</v>
      </c>
      <c r="F24">
        <v>0</v>
      </c>
      <c r="G24">
        <v>0</v>
      </c>
      <c r="H24">
        <v>0</v>
      </c>
      <c r="I24">
        <v>0</v>
      </c>
      <c r="J24">
        <v>-1004.75</v>
      </c>
    </row>
    <row r="25" spans="1:10">
      <c r="A25" t="s">
        <v>369</v>
      </c>
      <c r="B25" t="s">
        <v>370</v>
      </c>
      <c r="C25">
        <v>-9737.81</v>
      </c>
      <c r="D25">
        <v>0</v>
      </c>
      <c r="E25">
        <v>-474.77</v>
      </c>
      <c r="F25">
        <v>0</v>
      </c>
      <c r="G25">
        <v>0</v>
      </c>
      <c r="H25">
        <v>0</v>
      </c>
      <c r="I25">
        <v>0</v>
      </c>
      <c r="J25">
        <v>-10212.58</v>
      </c>
    </row>
    <row r="26" spans="1:10">
      <c r="A26" t="s">
        <v>325</v>
      </c>
      <c r="B26" t="s">
        <v>326</v>
      </c>
      <c r="C26">
        <v>-11095.97</v>
      </c>
      <c r="D26">
        <v>0</v>
      </c>
      <c r="E26">
        <v>0</v>
      </c>
      <c r="F26">
        <v>0</v>
      </c>
      <c r="G26">
        <v>0</v>
      </c>
      <c r="H26">
        <v>0</v>
      </c>
      <c r="I26">
        <v>-6177.69</v>
      </c>
      <c r="J26">
        <v>-17273.66</v>
      </c>
    </row>
    <row r="27" spans="1:10">
      <c r="A27" t="s">
        <v>1219</v>
      </c>
      <c r="B27" t="s">
        <v>1220</v>
      </c>
      <c r="C27">
        <v>-6700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-6700</v>
      </c>
    </row>
    <row r="28" spans="1:10">
      <c r="A28" t="s">
        <v>130</v>
      </c>
      <c r="B28" t="s">
        <v>131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-160</v>
      </c>
      <c r="J28">
        <v>-160</v>
      </c>
    </row>
    <row r="29" spans="1:10">
      <c r="A29" t="s">
        <v>379</v>
      </c>
      <c r="B29" t="s">
        <v>380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-181.68</v>
      </c>
      <c r="J29">
        <v>-181.68</v>
      </c>
    </row>
    <row r="30" spans="1:10">
      <c r="A30" t="s">
        <v>381</v>
      </c>
      <c r="B30" t="s">
        <v>382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-171.38</v>
      </c>
      <c r="J30">
        <v>-171.38</v>
      </c>
    </row>
    <row r="31" spans="1:10">
      <c r="A31" t="s">
        <v>383</v>
      </c>
      <c r="B31" t="s">
        <v>384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-2620.4499999999998</v>
      </c>
      <c r="J31">
        <v>-2620.4499999999998</v>
      </c>
    </row>
    <row r="32" spans="1:10">
      <c r="A32" t="s">
        <v>1221</v>
      </c>
      <c r="B32" t="s">
        <v>1222</v>
      </c>
      <c r="C32">
        <v>-1035.5999999999999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-1035.5999999999999</v>
      </c>
    </row>
    <row r="33" spans="1:10">
      <c r="A33" t="s">
        <v>345</v>
      </c>
      <c r="B33" t="s">
        <v>346</v>
      </c>
      <c r="C33">
        <v>-3051.15</v>
      </c>
      <c r="D33">
        <v>0</v>
      </c>
      <c r="E33">
        <v>0</v>
      </c>
      <c r="F33">
        <v>0</v>
      </c>
      <c r="G33">
        <v>0</v>
      </c>
      <c r="H33">
        <v>0</v>
      </c>
      <c r="I33">
        <v>-2812.25</v>
      </c>
      <c r="J33">
        <v>-5863.4</v>
      </c>
    </row>
    <row r="34" spans="1:10">
      <c r="A34" t="s">
        <v>1223</v>
      </c>
      <c r="B34" t="s">
        <v>1224</v>
      </c>
      <c r="C34">
        <v>-101115.28</v>
      </c>
      <c r="D34">
        <v>0</v>
      </c>
      <c r="E34">
        <v>0</v>
      </c>
      <c r="F34">
        <v>-0.44</v>
      </c>
      <c r="G34">
        <v>0</v>
      </c>
      <c r="H34">
        <v>0</v>
      </c>
      <c r="I34">
        <v>0</v>
      </c>
      <c r="J34">
        <v>-101115.72</v>
      </c>
    </row>
    <row r="35" spans="1:10">
      <c r="A35" t="s">
        <v>391</v>
      </c>
      <c r="B35" t="s">
        <v>392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-8577.6200000000008</v>
      </c>
      <c r="J35">
        <v>-8577.6200000000008</v>
      </c>
    </row>
    <row r="36" spans="1:10">
      <c r="A36" t="s">
        <v>1217</v>
      </c>
      <c r="B36" t="s">
        <v>1218</v>
      </c>
      <c r="C36">
        <v>-10128.59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-10128.59</v>
      </c>
    </row>
    <row r="37" spans="1:10">
      <c r="A37" t="s">
        <v>1225</v>
      </c>
      <c r="B37" t="s">
        <v>1226</v>
      </c>
      <c r="C37">
        <v>-32749.9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-32749.9</v>
      </c>
    </row>
    <row r="38" spans="1:10">
      <c r="A38" t="s">
        <v>80</v>
      </c>
      <c r="B38" t="s">
        <v>81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-104.66</v>
      </c>
      <c r="J38">
        <v>-104.66</v>
      </c>
    </row>
    <row r="39" spans="1:10">
      <c r="A39" t="s">
        <v>86</v>
      </c>
      <c r="B39" t="s">
        <v>87</v>
      </c>
      <c r="C39">
        <v>-41.05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-41.05</v>
      </c>
    </row>
    <row r="40" spans="1:10">
      <c r="A40" t="s">
        <v>152</v>
      </c>
      <c r="B40" t="s">
        <v>153</v>
      </c>
      <c r="C40">
        <v>-504.11</v>
      </c>
      <c r="D40">
        <v>-377.55</v>
      </c>
      <c r="E40">
        <v>-752.37</v>
      </c>
      <c r="F40">
        <v>0</v>
      </c>
      <c r="G40">
        <v>0</v>
      </c>
      <c r="H40">
        <v>0</v>
      </c>
      <c r="I40">
        <v>0</v>
      </c>
      <c r="J40">
        <v>-1634.03</v>
      </c>
    </row>
    <row r="41" spans="1:10">
      <c r="A41" t="s">
        <v>80</v>
      </c>
      <c r="B41" t="s">
        <v>81</v>
      </c>
      <c r="C41">
        <v>-743.13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-743.13</v>
      </c>
    </row>
    <row r="42" spans="1:10">
      <c r="A42" t="s">
        <v>429</v>
      </c>
      <c r="B42" t="s">
        <v>430</v>
      </c>
      <c r="C42">
        <v>0</v>
      </c>
      <c r="D42">
        <v>-2688.1</v>
      </c>
      <c r="E42">
        <v>0</v>
      </c>
      <c r="F42">
        <v>0</v>
      </c>
      <c r="G42">
        <v>0</v>
      </c>
      <c r="H42">
        <v>0</v>
      </c>
      <c r="I42">
        <v>0</v>
      </c>
      <c r="J42">
        <v>-2688.1</v>
      </c>
    </row>
    <row r="43" spans="1:10">
      <c r="A43" t="s">
        <v>1227</v>
      </c>
      <c r="B43" t="s">
        <v>1228</v>
      </c>
      <c r="C43">
        <v>-19496</v>
      </c>
      <c r="D43">
        <v>-8040.57</v>
      </c>
      <c r="E43">
        <v>-3596.54</v>
      </c>
      <c r="F43">
        <v>0</v>
      </c>
      <c r="G43">
        <v>0</v>
      </c>
      <c r="H43">
        <v>0</v>
      </c>
      <c r="I43">
        <v>0</v>
      </c>
      <c r="J43">
        <v>-31133.11</v>
      </c>
    </row>
    <row r="44" spans="1:10">
      <c r="A44" t="s">
        <v>106</v>
      </c>
      <c r="B44" t="s">
        <v>107</v>
      </c>
      <c r="C44">
        <v>0</v>
      </c>
      <c r="D44">
        <v>0</v>
      </c>
      <c r="E44">
        <v>-134.74</v>
      </c>
      <c r="F44">
        <v>0</v>
      </c>
      <c r="G44">
        <v>0</v>
      </c>
      <c r="H44">
        <v>0</v>
      </c>
      <c r="I44">
        <v>0</v>
      </c>
      <c r="J44">
        <v>-134.74</v>
      </c>
    </row>
    <row r="45" spans="1:10">
      <c r="A45" t="s">
        <v>1229</v>
      </c>
      <c r="B45" t="s">
        <v>1230</v>
      </c>
      <c r="C45">
        <v>-1920.78</v>
      </c>
      <c r="D45">
        <v>-1692.94</v>
      </c>
      <c r="E45">
        <v>-2491.8200000000002</v>
      </c>
      <c r="F45">
        <v>0</v>
      </c>
      <c r="G45">
        <v>0</v>
      </c>
      <c r="H45">
        <v>0</v>
      </c>
      <c r="I45">
        <v>0</v>
      </c>
      <c r="J45">
        <v>-6105.54</v>
      </c>
    </row>
    <row r="46" spans="1:10">
      <c r="A46" t="s">
        <v>120</v>
      </c>
      <c r="B46" t="s">
        <v>121</v>
      </c>
      <c r="C46">
        <v>-28598.84</v>
      </c>
      <c r="D46">
        <v>-20689.189999999999</v>
      </c>
      <c r="E46">
        <v>-40875.18</v>
      </c>
      <c r="F46">
        <v>0</v>
      </c>
      <c r="G46">
        <v>0</v>
      </c>
      <c r="H46">
        <v>0</v>
      </c>
      <c r="I46">
        <v>0</v>
      </c>
      <c r="J46">
        <v>-90163.21</v>
      </c>
    </row>
    <row r="47" spans="1:10">
      <c r="A47" t="s">
        <v>506</v>
      </c>
      <c r="B47" t="s">
        <v>1231</v>
      </c>
      <c r="C47">
        <v>-188.62</v>
      </c>
      <c r="D47">
        <v>-1256.9000000000001</v>
      </c>
      <c r="E47">
        <v>-223.24</v>
      </c>
      <c r="F47">
        <v>0</v>
      </c>
      <c r="G47">
        <v>0</v>
      </c>
      <c r="H47">
        <v>0</v>
      </c>
      <c r="I47">
        <v>0</v>
      </c>
      <c r="J47">
        <v>-1668.76</v>
      </c>
    </row>
    <row r="48" spans="1:10">
      <c r="A48" t="s">
        <v>136</v>
      </c>
      <c r="B48" t="s">
        <v>137</v>
      </c>
      <c r="C48">
        <v>-13757.46</v>
      </c>
      <c r="D48">
        <v>-14316.35</v>
      </c>
      <c r="E48">
        <v>0</v>
      </c>
      <c r="F48">
        <v>0</v>
      </c>
      <c r="G48">
        <v>0</v>
      </c>
      <c r="H48">
        <v>0</v>
      </c>
      <c r="I48">
        <v>0</v>
      </c>
      <c r="J48">
        <v>-28073.81</v>
      </c>
    </row>
    <row r="49" spans="1:10">
      <c r="A49" t="s">
        <v>1232</v>
      </c>
      <c r="B49" t="s">
        <v>1233</v>
      </c>
      <c r="C49">
        <v>-2537.6999999999998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-2537.6999999999998</v>
      </c>
    </row>
    <row r="50" spans="1:10">
      <c r="A50" t="s">
        <v>1234</v>
      </c>
      <c r="B50" t="s">
        <v>1235</v>
      </c>
      <c r="C50">
        <v>0</v>
      </c>
      <c r="D50">
        <v>0</v>
      </c>
      <c r="E50">
        <v>-19.670000000000002</v>
      </c>
      <c r="F50">
        <v>0</v>
      </c>
      <c r="G50">
        <v>0</v>
      </c>
      <c r="H50">
        <v>0</v>
      </c>
      <c r="I50">
        <v>0</v>
      </c>
      <c r="J50">
        <v>-19.670000000000002</v>
      </c>
    </row>
    <row r="51" spans="1:10">
      <c r="A51" t="s">
        <v>138</v>
      </c>
      <c r="B51" t="s">
        <v>139</v>
      </c>
      <c r="C51">
        <v>0</v>
      </c>
      <c r="D51">
        <v>0</v>
      </c>
      <c r="E51">
        <v>-606.48</v>
      </c>
      <c r="F51">
        <v>0</v>
      </c>
      <c r="G51">
        <v>0</v>
      </c>
      <c r="H51">
        <v>0</v>
      </c>
      <c r="I51">
        <v>0</v>
      </c>
      <c r="J51">
        <v>-606.48</v>
      </c>
    </row>
    <row r="52" spans="1:10">
      <c r="A52" t="s">
        <v>1236</v>
      </c>
      <c r="B52" t="s">
        <v>1237</v>
      </c>
      <c r="C52">
        <v>-4885.8500000000004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-4885.8500000000004</v>
      </c>
    </row>
    <row r="53" spans="1:10">
      <c r="B53" t="s">
        <v>36</v>
      </c>
      <c r="C53">
        <v>-756.62</v>
      </c>
      <c r="J53">
        <v>-756.62</v>
      </c>
    </row>
    <row r="54" spans="1:10">
      <c r="B54" t="s">
        <v>42</v>
      </c>
      <c r="C54">
        <v>1383.08</v>
      </c>
      <c r="J54">
        <v>1383.08</v>
      </c>
    </row>
    <row r="55" spans="1:10">
      <c r="A55" t="s">
        <v>190</v>
      </c>
      <c r="B55" t="s">
        <v>191</v>
      </c>
      <c r="C55">
        <v>0</v>
      </c>
      <c r="D55">
        <v>-1242.26</v>
      </c>
      <c r="E55">
        <v>0</v>
      </c>
      <c r="F55">
        <v>0</v>
      </c>
      <c r="G55">
        <v>0</v>
      </c>
      <c r="H55">
        <v>0</v>
      </c>
      <c r="I55">
        <v>0</v>
      </c>
      <c r="J55">
        <v>-1242.26</v>
      </c>
    </row>
    <row r="56" spans="1:10">
      <c r="A56" t="s">
        <v>218</v>
      </c>
      <c r="B56" t="s">
        <v>219</v>
      </c>
      <c r="C56">
        <v>0</v>
      </c>
      <c r="D56">
        <v>0</v>
      </c>
      <c r="E56">
        <v>-1014.11</v>
      </c>
      <c r="F56">
        <v>0</v>
      </c>
      <c r="G56">
        <v>0</v>
      </c>
      <c r="H56">
        <v>0</v>
      </c>
      <c r="I56">
        <v>0</v>
      </c>
      <c r="J56">
        <v>-1014.11</v>
      </c>
    </row>
    <row r="57" spans="1:10">
      <c r="A57" t="s">
        <v>74</v>
      </c>
      <c r="B57" t="s">
        <v>75</v>
      </c>
      <c r="C57">
        <v>-4081.27</v>
      </c>
      <c r="D57">
        <v>-174.01</v>
      </c>
      <c r="E57">
        <v>0</v>
      </c>
      <c r="F57">
        <v>0</v>
      </c>
      <c r="G57">
        <v>0</v>
      </c>
      <c r="H57">
        <v>0</v>
      </c>
      <c r="I57">
        <v>0</v>
      </c>
      <c r="J57">
        <v>-4255.28</v>
      </c>
    </row>
    <row r="58" spans="1:10">
      <c r="A58" t="s">
        <v>566</v>
      </c>
      <c r="B58" t="s">
        <v>567</v>
      </c>
      <c r="C58">
        <v>-11735.58</v>
      </c>
      <c r="D58">
        <v>-7064.82</v>
      </c>
      <c r="E58">
        <v>-5540.73</v>
      </c>
      <c r="F58">
        <v>-4930.9799999999996</v>
      </c>
      <c r="G58">
        <v>0</v>
      </c>
      <c r="H58">
        <v>0</v>
      </c>
      <c r="I58">
        <v>-1783.88</v>
      </c>
      <c r="J58">
        <v>-31055.99</v>
      </c>
    </row>
    <row r="59" spans="1:10">
      <c r="A59" t="s">
        <v>88</v>
      </c>
      <c r="B59" t="s">
        <v>89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-539.55999999999995</v>
      </c>
      <c r="J59">
        <v>-539.55999999999995</v>
      </c>
    </row>
    <row r="60" spans="1:10">
      <c r="A60" t="s">
        <v>110</v>
      </c>
      <c r="B60" t="s">
        <v>111</v>
      </c>
      <c r="C60">
        <v>-100095.6</v>
      </c>
      <c r="D60">
        <v>-55919.64</v>
      </c>
      <c r="E60">
        <v>-30585.3</v>
      </c>
      <c r="F60">
        <v>0</v>
      </c>
      <c r="G60">
        <v>0</v>
      </c>
      <c r="H60">
        <v>0</v>
      </c>
      <c r="I60">
        <v>-1757.72</v>
      </c>
      <c r="J60">
        <v>-188358.26</v>
      </c>
    </row>
    <row r="61" spans="1:10">
      <c r="A61" t="s">
        <v>116</v>
      </c>
      <c r="B61" t="s">
        <v>1238</v>
      </c>
      <c r="C61">
        <v>-65685.61</v>
      </c>
      <c r="D61">
        <v>0</v>
      </c>
      <c r="E61">
        <v>0</v>
      </c>
      <c r="F61">
        <v>-5.54</v>
      </c>
      <c r="G61">
        <v>-7749.2</v>
      </c>
      <c r="H61">
        <v>-21488.05</v>
      </c>
      <c r="I61">
        <v>-6794.67</v>
      </c>
      <c r="J61">
        <v>-101723.07</v>
      </c>
    </row>
    <row r="62" spans="1:10">
      <c r="A62" t="s">
        <v>128</v>
      </c>
      <c r="B62" t="s">
        <v>129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-12841.8</v>
      </c>
      <c r="J62">
        <v>-12841.8</v>
      </c>
    </row>
    <row r="63" spans="1:10">
      <c r="A63" t="s">
        <v>379</v>
      </c>
      <c r="B63" t="s">
        <v>380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-1065</v>
      </c>
      <c r="J63">
        <v>-1065</v>
      </c>
    </row>
    <row r="64" spans="1:10">
      <c r="A64" t="s">
        <v>1239</v>
      </c>
      <c r="B64" t="s">
        <v>1240</v>
      </c>
      <c r="C64">
        <v>0</v>
      </c>
      <c r="D64">
        <v>0</v>
      </c>
      <c r="E64">
        <v>0</v>
      </c>
      <c r="F64">
        <v>0</v>
      </c>
      <c r="G64">
        <v>-163.47999999999999</v>
      </c>
      <c r="H64">
        <v>0</v>
      </c>
      <c r="I64">
        <v>0</v>
      </c>
      <c r="J64">
        <v>-163.47999999999999</v>
      </c>
    </row>
    <row r="65" spans="1:10">
      <c r="A65" t="s">
        <v>520</v>
      </c>
      <c r="B65" t="s">
        <v>521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-68.23</v>
      </c>
      <c r="J65">
        <v>-68.23</v>
      </c>
    </row>
    <row r="66" spans="1:10">
      <c r="A66" t="s">
        <v>1241</v>
      </c>
      <c r="B66" t="s">
        <v>1242</v>
      </c>
      <c r="C66">
        <v>-1160.1099999999999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-1160.1099999999999</v>
      </c>
    </row>
    <row r="67" spans="1:10">
      <c r="A67" t="s">
        <v>580</v>
      </c>
      <c r="B67" t="s">
        <v>1243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-15442</v>
      </c>
      <c r="J67">
        <v>-15442</v>
      </c>
    </row>
    <row r="68" spans="1:10">
      <c r="A68" t="s">
        <v>586</v>
      </c>
      <c r="B68" t="s">
        <v>587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-1</v>
      </c>
      <c r="J68">
        <v>-1</v>
      </c>
    </row>
    <row r="69" spans="1:10">
      <c r="A69" t="s">
        <v>1244</v>
      </c>
      <c r="B69" t="s">
        <v>1245</v>
      </c>
      <c r="C69">
        <v>0</v>
      </c>
      <c r="D69">
        <v>0</v>
      </c>
      <c r="E69">
        <v>-33405.769999999997</v>
      </c>
      <c r="F69">
        <v>0</v>
      </c>
      <c r="G69">
        <v>0</v>
      </c>
      <c r="H69">
        <v>0</v>
      </c>
      <c r="I69">
        <v>0</v>
      </c>
      <c r="J69">
        <v>-33405.769999999997</v>
      </c>
    </row>
    <row r="70" spans="1:10">
      <c r="A70" t="s">
        <v>230</v>
      </c>
      <c r="B70" t="s">
        <v>231</v>
      </c>
      <c r="C70">
        <v>-15075.14</v>
      </c>
      <c r="D70">
        <v>-675.7</v>
      </c>
      <c r="E70">
        <v>-15426.48</v>
      </c>
      <c r="F70">
        <v>0</v>
      </c>
      <c r="G70">
        <v>0</v>
      </c>
      <c r="H70">
        <v>0</v>
      </c>
      <c r="I70">
        <v>0</v>
      </c>
      <c r="J70">
        <v>-31177.32</v>
      </c>
    </row>
    <row r="71" spans="1:10">
      <c r="A71" t="s">
        <v>1246</v>
      </c>
      <c r="B71" t="s">
        <v>1247</v>
      </c>
      <c r="C71">
        <v>0</v>
      </c>
      <c r="D71">
        <v>-1245.8</v>
      </c>
      <c r="E71">
        <v>0</v>
      </c>
      <c r="F71">
        <v>0</v>
      </c>
      <c r="G71">
        <v>0</v>
      </c>
      <c r="H71">
        <v>0</v>
      </c>
      <c r="I71">
        <v>0</v>
      </c>
      <c r="J71">
        <v>-1245.8</v>
      </c>
    </row>
    <row r="72" spans="1:10">
      <c r="A72" t="s">
        <v>584</v>
      </c>
      <c r="B72" t="s">
        <v>585</v>
      </c>
      <c r="C72">
        <v>0</v>
      </c>
      <c r="D72">
        <v>0</v>
      </c>
      <c r="E72">
        <v>-3020.48</v>
      </c>
      <c r="F72">
        <v>0</v>
      </c>
      <c r="G72">
        <v>0</v>
      </c>
      <c r="H72">
        <v>0</v>
      </c>
      <c r="I72">
        <v>0</v>
      </c>
      <c r="J72">
        <v>-3020.48</v>
      </c>
    </row>
    <row r="73" spans="1:10">
      <c r="A73" t="s">
        <v>232</v>
      </c>
      <c r="B73" t="s">
        <v>233</v>
      </c>
      <c r="C73">
        <v>0</v>
      </c>
      <c r="D73">
        <v>0</v>
      </c>
      <c r="E73">
        <v>-594.28</v>
      </c>
      <c r="F73">
        <v>-957.51</v>
      </c>
      <c r="G73">
        <v>0</v>
      </c>
      <c r="H73">
        <v>0</v>
      </c>
      <c r="I73">
        <v>0</v>
      </c>
      <c r="J73">
        <v>-1551.79</v>
      </c>
    </row>
    <row r="74" spans="1:10">
      <c r="A74" t="s">
        <v>1248</v>
      </c>
      <c r="B74" t="s">
        <v>1249</v>
      </c>
      <c r="C74">
        <v>0</v>
      </c>
      <c r="D74">
        <v>-1881.76</v>
      </c>
      <c r="E74">
        <v>0</v>
      </c>
      <c r="F74">
        <v>0</v>
      </c>
      <c r="G74">
        <v>0</v>
      </c>
      <c r="H74">
        <v>0</v>
      </c>
      <c r="I74">
        <v>0</v>
      </c>
      <c r="J74">
        <v>-1881.76</v>
      </c>
    </row>
    <row r="75" spans="1:10">
      <c r="A75" t="s">
        <v>532</v>
      </c>
      <c r="B75" t="s">
        <v>533</v>
      </c>
      <c r="C75">
        <v>-489.85</v>
      </c>
      <c r="D75">
        <v>0</v>
      </c>
      <c r="E75">
        <v>-2693.62</v>
      </c>
      <c r="F75">
        <v>0</v>
      </c>
      <c r="G75">
        <v>0</v>
      </c>
      <c r="H75">
        <v>0</v>
      </c>
      <c r="I75">
        <v>0</v>
      </c>
      <c r="J75">
        <v>-3183.47</v>
      </c>
    </row>
    <row r="76" spans="1:10">
      <c r="A76" t="s">
        <v>1250</v>
      </c>
      <c r="B76" t="s">
        <v>1251</v>
      </c>
      <c r="C76">
        <v>0</v>
      </c>
      <c r="D76">
        <v>0</v>
      </c>
      <c r="E76">
        <v>-1973.39</v>
      </c>
      <c r="F76">
        <v>0</v>
      </c>
      <c r="G76">
        <v>0</v>
      </c>
      <c r="H76">
        <v>0</v>
      </c>
      <c r="I76">
        <v>0</v>
      </c>
      <c r="J76">
        <v>-1973.39</v>
      </c>
    </row>
    <row r="77" spans="1:10">
      <c r="A77" t="s">
        <v>1252</v>
      </c>
      <c r="B77" t="s">
        <v>1253</v>
      </c>
      <c r="C77">
        <v>0</v>
      </c>
      <c r="D77">
        <v>0</v>
      </c>
      <c r="E77">
        <v>-21076.240000000002</v>
      </c>
      <c r="F77">
        <v>0</v>
      </c>
      <c r="G77">
        <v>0</v>
      </c>
      <c r="H77">
        <v>0</v>
      </c>
      <c r="I77">
        <v>0</v>
      </c>
      <c r="J77">
        <v>-21076.240000000002</v>
      </c>
    </row>
    <row r="78" spans="1:10">
      <c r="A78" t="s">
        <v>248</v>
      </c>
      <c r="B78" t="s">
        <v>249</v>
      </c>
      <c r="C78">
        <v>-222.66</v>
      </c>
      <c r="D78">
        <v>-142.74</v>
      </c>
      <c r="E78">
        <v>0</v>
      </c>
      <c r="F78">
        <v>0</v>
      </c>
      <c r="G78">
        <v>0</v>
      </c>
      <c r="H78">
        <v>0</v>
      </c>
      <c r="I78">
        <v>0</v>
      </c>
      <c r="J78">
        <v>-365.4</v>
      </c>
    </row>
    <row r="79" spans="1:10">
      <c r="A79" t="s">
        <v>1254</v>
      </c>
      <c r="B79" t="s">
        <v>1255</v>
      </c>
      <c r="C79">
        <v>0</v>
      </c>
      <c r="D79">
        <v>0</v>
      </c>
      <c r="E79">
        <v>-19315.39</v>
      </c>
      <c r="F79">
        <v>0</v>
      </c>
      <c r="G79">
        <v>0</v>
      </c>
      <c r="H79">
        <v>0</v>
      </c>
      <c r="I79">
        <v>0</v>
      </c>
      <c r="J79">
        <v>-19315.39</v>
      </c>
    </row>
    <row r="80" spans="1:10">
      <c r="A80" t="s">
        <v>552</v>
      </c>
      <c r="B80" t="s">
        <v>553</v>
      </c>
      <c r="C80">
        <v>-10046.719999999999</v>
      </c>
      <c r="D80">
        <v>-1997.36</v>
      </c>
      <c r="E80">
        <v>-9569.31</v>
      </c>
      <c r="F80">
        <v>0</v>
      </c>
      <c r="G80">
        <v>0</v>
      </c>
      <c r="H80">
        <v>0</v>
      </c>
      <c r="I80">
        <v>0</v>
      </c>
      <c r="J80">
        <v>-21613.39</v>
      </c>
    </row>
    <row r="81" spans="1:10">
      <c r="A81" t="s">
        <v>1256</v>
      </c>
      <c r="B81" t="s">
        <v>1257</v>
      </c>
      <c r="C81">
        <v>0</v>
      </c>
      <c r="D81">
        <v>0</v>
      </c>
      <c r="E81">
        <v>0</v>
      </c>
      <c r="F81">
        <v>-4567.3900000000003</v>
      </c>
      <c r="G81">
        <v>0</v>
      </c>
      <c r="H81">
        <v>0</v>
      </c>
      <c r="I81">
        <v>0</v>
      </c>
      <c r="J81">
        <v>-4567.3900000000003</v>
      </c>
    </row>
    <row r="82" spans="1:10">
      <c r="A82" t="s">
        <v>1258</v>
      </c>
      <c r="B82" t="s">
        <v>1259</v>
      </c>
      <c r="C82">
        <v>0</v>
      </c>
      <c r="D82">
        <v>-478.17</v>
      </c>
      <c r="E82">
        <v>0</v>
      </c>
      <c r="F82">
        <v>0</v>
      </c>
      <c r="G82">
        <v>0</v>
      </c>
      <c r="H82">
        <v>0</v>
      </c>
      <c r="I82">
        <v>0</v>
      </c>
      <c r="J82">
        <v>-478.17</v>
      </c>
    </row>
    <row r="83" spans="1:10">
      <c r="A83" t="s">
        <v>1260</v>
      </c>
      <c r="B83" t="s">
        <v>1261</v>
      </c>
      <c r="C83">
        <v>-1538.16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-1538.16</v>
      </c>
    </row>
    <row r="84" spans="1:10">
      <c r="A84" t="s">
        <v>1262</v>
      </c>
      <c r="B84" t="s">
        <v>1263</v>
      </c>
      <c r="C84">
        <v>-3182.67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-3182.67</v>
      </c>
    </row>
    <row r="85" spans="1:10">
      <c r="A85" t="s">
        <v>210</v>
      </c>
      <c r="B85" t="s">
        <v>1264</v>
      </c>
      <c r="C85">
        <v>-2682.62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-2682.62</v>
      </c>
    </row>
    <row r="86" spans="1:10">
      <c r="A86" t="s">
        <v>214</v>
      </c>
      <c r="B86" t="s">
        <v>215</v>
      </c>
      <c r="C86">
        <v>0</v>
      </c>
      <c r="D86">
        <v>0</v>
      </c>
      <c r="E86">
        <v>0</v>
      </c>
      <c r="F86">
        <v>-8496</v>
      </c>
      <c r="G86">
        <v>0</v>
      </c>
      <c r="H86">
        <v>0</v>
      </c>
      <c r="I86">
        <v>0</v>
      </c>
      <c r="J86">
        <v>-8496</v>
      </c>
    </row>
    <row r="87" spans="1:10">
      <c r="A87" t="s">
        <v>514</v>
      </c>
      <c r="B87" t="s">
        <v>515</v>
      </c>
      <c r="C87">
        <v>-307.45</v>
      </c>
      <c r="D87">
        <v>0</v>
      </c>
      <c r="E87">
        <v>0</v>
      </c>
      <c r="F87">
        <v>-307.45</v>
      </c>
      <c r="G87">
        <v>0</v>
      </c>
      <c r="H87">
        <v>0</v>
      </c>
      <c r="I87">
        <v>0</v>
      </c>
      <c r="J87">
        <v>-614.9</v>
      </c>
    </row>
    <row r="88" spans="1:10">
      <c r="A88" t="s">
        <v>226</v>
      </c>
      <c r="B88" t="s">
        <v>227</v>
      </c>
      <c r="C88">
        <v>-356.17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-356.17</v>
      </c>
    </row>
    <row r="89" spans="1:10">
      <c r="A89" t="s">
        <v>1265</v>
      </c>
      <c r="B89" t="s">
        <v>1266</v>
      </c>
      <c r="C89">
        <v>0</v>
      </c>
      <c r="D89">
        <v>-259.7</v>
      </c>
      <c r="E89">
        <v>0</v>
      </c>
      <c r="F89">
        <v>0</v>
      </c>
      <c r="G89">
        <v>0</v>
      </c>
      <c r="H89">
        <v>0</v>
      </c>
      <c r="I89">
        <v>0</v>
      </c>
      <c r="J89">
        <v>-259.7</v>
      </c>
    </row>
    <row r="90" spans="1:10">
      <c r="A90" t="s">
        <v>524</v>
      </c>
      <c r="B90" t="s">
        <v>1267</v>
      </c>
      <c r="C90">
        <v>-1224.18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-1224.18</v>
      </c>
    </row>
    <row r="91" spans="1:10">
      <c r="A91" t="s">
        <v>530</v>
      </c>
      <c r="B91" t="s">
        <v>531</v>
      </c>
      <c r="C91">
        <v>-1332.04</v>
      </c>
      <c r="D91">
        <v>-1074.43</v>
      </c>
      <c r="E91">
        <v>0</v>
      </c>
      <c r="F91">
        <v>0</v>
      </c>
      <c r="G91">
        <v>0</v>
      </c>
      <c r="H91">
        <v>0</v>
      </c>
      <c r="I91">
        <v>0</v>
      </c>
      <c r="J91">
        <v>-2406.4699999999998</v>
      </c>
    </row>
    <row r="92" spans="1:10">
      <c r="A92" t="s">
        <v>534</v>
      </c>
      <c r="B92" t="s">
        <v>1268</v>
      </c>
      <c r="C92">
        <v>-1863.2</v>
      </c>
      <c r="D92">
        <v>0</v>
      </c>
      <c r="E92">
        <v>-191.15</v>
      </c>
      <c r="F92">
        <v>0</v>
      </c>
      <c r="G92">
        <v>0</v>
      </c>
      <c r="H92">
        <v>0</v>
      </c>
      <c r="I92">
        <v>0</v>
      </c>
      <c r="J92">
        <v>-2054.35</v>
      </c>
    </row>
    <row r="93" spans="1:10">
      <c r="A93" t="s">
        <v>1269</v>
      </c>
      <c r="B93" t="s">
        <v>1270</v>
      </c>
      <c r="C93">
        <v>-59.44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-59.44</v>
      </c>
    </row>
    <row r="94" spans="1:10">
      <c r="A94" t="s">
        <v>552</v>
      </c>
      <c r="B94" t="s">
        <v>553</v>
      </c>
      <c r="C94">
        <v>0</v>
      </c>
      <c r="D94">
        <v>-115.62</v>
      </c>
      <c r="E94">
        <v>0</v>
      </c>
      <c r="F94">
        <v>0</v>
      </c>
      <c r="G94">
        <v>0</v>
      </c>
      <c r="H94">
        <v>0</v>
      </c>
      <c r="I94">
        <v>0</v>
      </c>
      <c r="J94">
        <v>-115.62</v>
      </c>
    </row>
    <row r="95" spans="1:10">
      <c r="A95" t="s">
        <v>1271</v>
      </c>
      <c r="B95" t="s">
        <v>1272</v>
      </c>
      <c r="C95">
        <v>0</v>
      </c>
      <c r="D95">
        <v>0</v>
      </c>
      <c r="E95">
        <v>-206.76</v>
      </c>
      <c r="F95">
        <v>0</v>
      </c>
      <c r="G95">
        <v>0</v>
      </c>
      <c r="H95">
        <v>0</v>
      </c>
      <c r="I95">
        <v>0</v>
      </c>
      <c r="J95">
        <v>-206.76</v>
      </c>
    </row>
    <row r="96" spans="1:10">
      <c r="A96" t="s">
        <v>556</v>
      </c>
      <c r="B96" t="s">
        <v>557</v>
      </c>
      <c r="C96">
        <v>-970.74</v>
      </c>
      <c r="D96">
        <v>-196.17</v>
      </c>
      <c r="E96">
        <v>0</v>
      </c>
      <c r="F96">
        <v>0</v>
      </c>
      <c r="G96">
        <v>0</v>
      </c>
      <c r="H96">
        <v>0</v>
      </c>
      <c r="I96">
        <v>0</v>
      </c>
      <c r="J96">
        <v>-1166.9100000000001</v>
      </c>
    </row>
    <row r="97" spans="1:11">
      <c r="A97" t="s">
        <v>1273</v>
      </c>
      <c r="B97" t="s">
        <v>1274</v>
      </c>
      <c r="C97">
        <v>-160.80000000000001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-160.80000000000001</v>
      </c>
    </row>
    <row r="98" spans="1:11">
      <c r="A98" t="s">
        <v>1275</v>
      </c>
      <c r="B98" t="s">
        <v>1276</v>
      </c>
      <c r="C98">
        <v>-8800.82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-8800.82</v>
      </c>
    </row>
    <row r="99" spans="1:11">
      <c r="A99" t="s">
        <v>1277</v>
      </c>
      <c r="B99" t="s">
        <v>1278</v>
      </c>
      <c r="C99">
        <v>0</v>
      </c>
      <c r="D99">
        <v>-932.31</v>
      </c>
      <c r="E99">
        <v>0</v>
      </c>
      <c r="F99">
        <v>0</v>
      </c>
      <c r="G99">
        <v>0</v>
      </c>
      <c r="H99">
        <v>0</v>
      </c>
      <c r="I99">
        <v>0</v>
      </c>
      <c r="J99">
        <v>-932.31</v>
      </c>
    </row>
    <row r="100" spans="1:11">
      <c r="A100" t="s">
        <v>1279</v>
      </c>
      <c r="B100" t="s">
        <v>1280</v>
      </c>
      <c r="C100">
        <v>-52155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-52155</v>
      </c>
    </row>
    <row r="101" spans="1:11">
      <c r="A101" t="s">
        <v>441</v>
      </c>
      <c r="B101" t="s">
        <v>442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-1826.04</v>
      </c>
      <c r="J101">
        <v>-1826.04</v>
      </c>
      <c r="K101" t="s">
        <v>1281</v>
      </c>
    </row>
    <row r="102" spans="1:11">
      <c r="A102" t="s">
        <v>1282</v>
      </c>
      <c r="B102" t="s">
        <v>1283</v>
      </c>
      <c r="C102">
        <v>-6365.09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-6365.09</v>
      </c>
    </row>
    <row r="103" spans="1:11">
      <c r="A103" t="s">
        <v>465</v>
      </c>
      <c r="B103" t="s">
        <v>466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-6362.15</v>
      </c>
      <c r="J103">
        <v>-6362.15</v>
      </c>
      <c r="K103" t="s">
        <v>1284</v>
      </c>
    </row>
    <row r="104" spans="1:11">
      <c r="A104" t="s">
        <v>1285</v>
      </c>
      <c r="B104" t="s">
        <v>1286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-1509.02</v>
      </c>
      <c r="J104">
        <v>-1509.02</v>
      </c>
      <c r="K104" t="s">
        <v>1287</v>
      </c>
    </row>
    <row r="105" spans="1:11">
      <c r="A105" t="s">
        <v>494</v>
      </c>
      <c r="B105" t="s">
        <v>495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-450</v>
      </c>
      <c r="J105">
        <v>-450</v>
      </c>
      <c r="K105" t="s">
        <v>1288</v>
      </c>
    </row>
    <row r="106" spans="1:11">
      <c r="A106" t="s">
        <v>502</v>
      </c>
      <c r="B106" t="s">
        <v>503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-705.36</v>
      </c>
      <c r="J106">
        <v>-705.36</v>
      </c>
      <c r="K106" t="s">
        <v>1289</v>
      </c>
    </row>
    <row r="107" spans="1:11">
      <c r="A107" t="s">
        <v>120</v>
      </c>
      <c r="B107" t="s">
        <v>121</v>
      </c>
      <c r="C107">
        <v>0</v>
      </c>
      <c r="D107">
        <v>0</v>
      </c>
      <c r="E107">
        <v>0</v>
      </c>
      <c r="F107">
        <v>-25301.37</v>
      </c>
      <c r="G107">
        <v>0</v>
      </c>
      <c r="H107">
        <v>0</v>
      </c>
      <c r="I107">
        <v>0</v>
      </c>
      <c r="J107">
        <v>-25301.37</v>
      </c>
    </row>
    <row r="108" spans="1:11">
      <c r="A108" t="s">
        <v>1290</v>
      </c>
      <c r="B108" t="s">
        <v>1291</v>
      </c>
      <c r="C108">
        <v>-1647.36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-1647.36</v>
      </c>
    </row>
    <row r="109" spans="1:11">
      <c r="A109" t="s">
        <v>220</v>
      </c>
      <c r="B109" t="s">
        <v>221</v>
      </c>
      <c r="C109">
        <v>-163.12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-163.12</v>
      </c>
    </row>
    <row r="110" spans="1:11">
      <c r="A110" t="s">
        <v>819</v>
      </c>
      <c r="B110" t="s">
        <v>820</v>
      </c>
      <c r="C110">
        <v>0</v>
      </c>
      <c r="D110">
        <v>-10324.59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-10324.59</v>
      </c>
    </row>
    <row r="111" spans="1:11">
      <c r="A111" t="s">
        <v>1292</v>
      </c>
      <c r="B111" t="s">
        <v>1293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-4099.13</v>
      </c>
      <c r="J111">
        <v>-4099.13</v>
      </c>
      <c r="K111" t="s">
        <v>1287</v>
      </c>
    </row>
    <row r="112" spans="1:11">
      <c r="A112" t="s">
        <v>1294</v>
      </c>
      <c r="B112" t="s">
        <v>1295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-10461.02</v>
      </c>
      <c r="J112">
        <v>-10461.02</v>
      </c>
      <c r="K112" t="s">
        <v>1296</v>
      </c>
    </row>
    <row r="113" spans="1:11">
      <c r="A113" t="s">
        <v>1297</v>
      </c>
      <c r="B113" t="s">
        <v>1298</v>
      </c>
      <c r="C113">
        <v>-682.76</v>
      </c>
      <c r="D113">
        <v>-469.69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-1152.45</v>
      </c>
    </row>
    <row r="114" spans="1:11">
      <c r="A114" t="s">
        <v>1299</v>
      </c>
      <c r="B114" t="s">
        <v>1300</v>
      </c>
      <c r="C114">
        <v>0</v>
      </c>
      <c r="D114">
        <v>0</v>
      </c>
      <c r="E114">
        <v>0</v>
      </c>
      <c r="F114">
        <v>-1750.5</v>
      </c>
      <c r="G114">
        <v>0</v>
      </c>
      <c r="H114">
        <v>0</v>
      </c>
      <c r="I114">
        <v>0</v>
      </c>
      <c r="J114">
        <v>-1750.5</v>
      </c>
    </row>
    <row r="115" spans="1:11">
      <c r="A115" t="s">
        <v>258</v>
      </c>
      <c r="B115" t="s">
        <v>259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-190</v>
      </c>
      <c r="J115">
        <v>-190</v>
      </c>
      <c r="K115" t="s">
        <v>1301</v>
      </c>
    </row>
    <row r="116" spans="1:11">
      <c r="A116" t="s">
        <v>1302</v>
      </c>
      <c r="B116" t="s">
        <v>1303</v>
      </c>
      <c r="C116">
        <v>0</v>
      </c>
      <c r="D116">
        <v>0</v>
      </c>
      <c r="E116">
        <v>-95.14</v>
      </c>
      <c r="F116">
        <v>0</v>
      </c>
      <c r="G116">
        <v>0</v>
      </c>
      <c r="H116">
        <v>0</v>
      </c>
      <c r="I116">
        <v>0</v>
      </c>
      <c r="J116">
        <v>-95.14</v>
      </c>
    </row>
    <row r="117" spans="1:11">
      <c r="A117" t="s">
        <v>154</v>
      </c>
      <c r="B117" t="s">
        <v>155</v>
      </c>
      <c r="C117">
        <v>-522.36</v>
      </c>
      <c r="D117">
        <v>-1247.77</v>
      </c>
      <c r="E117">
        <v>-266.35000000000002</v>
      </c>
      <c r="F117">
        <v>0</v>
      </c>
      <c r="G117">
        <v>0</v>
      </c>
      <c r="H117">
        <v>0</v>
      </c>
      <c r="I117">
        <v>0</v>
      </c>
      <c r="J117">
        <v>-2036.48</v>
      </c>
    </row>
    <row r="118" spans="1:11">
      <c r="A118" t="s">
        <v>1304</v>
      </c>
      <c r="B118" t="s">
        <v>1305</v>
      </c>
      <c r="C118">
        <v>0</v>
      </c>
      <c r="D118">
        <v>0</v>
      </c>
      <c r="E118">
        <v>-251.69</v>
      </c>
      <c r="F118">
        <v>0</v>
      </c>
      <c r="G118">
        <v>0</v>
      </c>
      <c r="H118">
        <v>0</v>
      </c>
      <c r="I118">
        <v>0</v>
      </c>
      <c r="J118">
        <v>-251.69</v>
      </c>
    </row>
    <row r="119" spans="1:11">
      <c r="A119" t="s">
        <v>1306</v>
      </c>
      <c r="B119" t="s">
        <v>1307</v>
      </c>
      <c r="C119">
        <v>0</v>
      </c>
      <c r="D119">
        <v>-2155.85</v>
      </c>
      <c r="E119">
        <v>-743.81</v>
      </c>
      <c r="F119">
        <v>0</v>
      </c>
      <c r="G119">
        <v>0</v>
      </c>
      <c r="H119">
        <v>0</v>
      </c>
      <c r="I119">
        <v>0</v>
      </c>
      <c r="J119">
        <v>-2899.66</v>
      </c>
    </row>
    <row r="120" spans="1:11">
      <c r="A120" t="s">
        <v>399</v>
      </c>
      <c r="B120" t="s">
        <v>1308</v>
      </c>
      <c r="C120">
        <v>-3116.66</v>
      </c>
      <c r="D120">
        <v>-1833.92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-4950.58</v>
      </c>
    </row>
    <row r="121" spans="1:11">
      <c r="A121" t="s">
        <v>401</v>
      </c>
      <c r="B121" t="s">
        <v>402</v>
      </c>
      <c r="C121">
        <v>-4613.04</v>
      </c>
      <c r="D121">
        <v>0</v>
      </c>
      <c r="E121">
        <v>-16999.14</v>
      </c>
      <c r="F121">
        <v>0</v>
      </c>
      <c r="G121">
        <v>0</v>
      </c>
      <c r="H121">
        <v>0</v>
      </c>
      <c r="I121">
        <v>0</v>
      </c>
      <c r="J121">
        <v>-21612.18</v>
      </c>
    </row>
    <row r="122" spans="1:11">
      <c r="A122" t="s">
        <v>1309</v>
      </c>
      <c r="B122" t="s">
        <v>1310</v>
      </c>
      <c r="C122">
        <v>0</v>
      </c>
      <c r="D122">
        <v>0</v>
      </c>
      <c r="E122">
        <v>-92.29</v>
      </c>
      <c r="F122">
        <v>-32.19</v>
      </c>
      <c r="G122">
        <v>0</v>
      </c>
      <c r="H122">
        <v>0</v>
      </c>
      <c r="I122">
        <v>0</v>
      </c>
      <c r="J122">
        <v>-124.48</v>
      </c>
    </row>
    <row r="123" spans="1:11">
      <c r="A123" t="s">
        <v>411</v>
      </c>
      <c r="B123" t="s">
        <v>412</v>
      </c>
      <c r="C123">
        <v>-2142.67</v>
      </c>
      <c r="D123">
        <v>-2701.33</v>
      </c>
      <c r="E123">
        <v>-1653.19</v>
      </c>
      <c r="F123">
        <v>0</v>
      </c>
      <c r="G123">
        <v>0</v>
      </c>
      <c r="H123">
        <v>0</v>
      </c>
      <c r="I123">
        <v>0</v>
      </c>
      <c r="J123">
        <v>-6497.19</v>
      </c>
    </row>
    <row r="124" spans="1:11">
      <c r="A124" t="s">
        <v>413</v>
      </c>
      <c r="B124" t="s">
        <v>414</v>
      </c>
      <c r="C124">
        <v>-346.29</v>
      </c>
      <c r="D124">
        <v>-91.34</v>
      </c>
      <c r="E124">
        <v>-428.92</v>
      </c>
      <c r="F124">
        <v>-209.76</v>
      </c>
      <c r="G124">
        <v>0</v>
      </c>
      <c r="H124">
        <v>0</v>
      </c>
      <c r="I124">
        <v>0</v>
      </c>
      <c r="J124">
        <v>-1076.31</v>
      </c>
    </row>
    <row r="125" spans="1:11">
      <c r="A125" t="s">
        <v>162</v>
      </c>
      <c r="B125" t="s">
        <v>163</v>
      </c>
      <c r="C125">
        <v>-739.33</v>
      </c>
      <c r="D125">
        <v>-152.57</v>
      </c>
      <c r="E125">
        <v>-133.82</v>
      </c>
      <c r="F125">
        <v>0</v>
      </c>
      <c r="G125">
        <v>0</v>
      </c>
      <c r="H125">
        <v>0</v>
      </c>
      <c r="I125">
        <v>0</v>
      </c>
      <c r="J125">
        <v>-1025.72</v>
      </c>
    </row>
    <row r="126" spans="1:11">
      <c r="A126" t="s">
        <v>417</v>
      </c>
      <c r="B126" t="s">
        <v>418</v>
      </c>
      <c r="C126">
        <v>-177.65</v>
      </c>
      <c r="D126">
        <v>-173.04</v>
      </c>
      <c r="E126">
        <v>-312.39999999999998</v>
      </c>
      <c r="F126">
        <v>0</v>
      </c>
      <c r="G126">
        <v>0</v>
      </c>
      <c r="H126">
        <v>0</v>
      </c>
      <c r="I126">
        <v>0</v>
      </c>
      <c r="J126">
        <v>-663.09</v>
      </c>
    </row>
    <row r="127" spans="1:11">
      <c r="A127" t="s">
        <v>164</v>
      </c>
      <c r="B127" t="s">
        <v>165</v>
      </c>
      <c r="C127">
        <v>-2495.27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-2495.27</v>
      </c>
    </row>
    <row r="128" spans="1:11">
      <c r="A128" t="s">
        <v>421</v>
      </c>
      <c r="B128" t="s">
        <v>422</v>
      </c>
      <c r="C128">
        <v>-535.80999999999995</v>
      </c>
      <c r="D128">
        <v>-1085.78</v>
      </c>
      <c r="E128">
        <v>-1923.94</v>
      </c>
      <c r="F128">
        <v>0</v>
      </c>
      <c r="G128">
        <v>0</v>
      </c>
      <c r="H128">
        <v>0</v>
      </c>
      <c r="I128">
        <v>0</v>
      </c>
      <c r="J128">
        <v>-3545.53</v>
      </c>
    </row>
    <row r="129" spans="1:11">
      <c r="A129" t="s">
        <v>564</v>
      </c>
      <c r="B129" t="s">
        <v>565</v>
      </c>
      <c r="C129">
        <v>-1084.52</v>
      </c>
      <c r="D129">
        <v>-797.15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-1881.67</v>
      </c>
    </row>
    <row r="130" spans="1:11">
      <c r="A130" t="s">
        <v>1311</v>
      </c>
      <c r="B130" t="s">
        <v>1312</v>
      </c>
      <c r="C130">
        <v>-615.94000000000005</v>
      </c>
      <c r="D130">
        <v>-250.36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-866.3</v>
      </c>
    </row>
    <row r="131" spans="1:11">
      <c r="A131" t="s">
        <v>80</v>
      </c>
      <c r="B131" t="s">
        <v>81</v>
      </c>
      <c r="C131">
        <v>-13950.26</v>
      </c>
      <c r="D131">
        <v>-7118.33</v>
      </c>
      <c r="E131">
        <v>-18446.919999999998</v>
      </c>
      <c r="F131">
        <v>-1165.3900000000001</v>
      </c>
      <c r="G131">
        <v>0</v>
      </c>
      <c r="H131">
        <v>0</v>
      </c>
      <c r="I131">
        <v>0</v>
      </c>
      <c r="J131">
        <v>-40680.9</v>
      </c>
    </row>
    <row r="132" spans="1:11">
      <c r="A132" t="s">
        <v>429</v>
      </c>
      <c r="B132" t="s">
        <v>430</v>
      </c>
      <c r="C132">
        <v>-1144.81</v>
      </c>
      <c r="D132">
        <v>0</v>
      </c>
      <c r="E132">
        <v>-1928.97</v>
      </c>
      <c r="F132">
        <v>-1470.86</v>
      </c>
      <c r="G132">
        <v>0</v>
      </c>
      <c r="H132">
        <v>0</v>
      </c>
      <c r="I132">
        <v>0</v>
      </c>
      <c r="J132">
        <v>-4544.6400000000003</v>
      </c>
    </row>
    <row r="133" spans="1:11">
      <c r="A133" t="s">
        <v>168</v>
      </c>
      <c r="B133" t="s">
        <v>1313</v>
      </c>
      <c r="C133">
        <v>0</v>
      </c>
      <c r="D133">
        <v>0</v>
      </c>
      <c r="E133">
        <v>0</v>
      </c>
      <c r="F133">
        <v>-1471.3</v>
      </c>
      <c r="G133">
        <v>-3387.38</v>
      </c>
      <c r="H133">
        <v>0</v>
      </c>
      <c r="I133">
        <v>-1562.23</v>
      </c>
      <c r="J133">
        <v>-6420.91</v>
      </c>
      <c r="K133" t="s">
        <v>1314</v>
      </c>
    </row>
    <row r="134" spans="1:11">
      <c r="A134" t="s">
        <v>431</v>
      </c>
      <c r="B134" t="s">
        <v>432</v>
      </c>
      <c r="C134">
        <v>-732.72</v>
      </c>
      <c r="D134">
        <v>0</v>
      </c>
      <c r="E134">
        <v>-812.77</v>
      </c>
      <c r="F134">
        <v>0</v>
      </c>
      <c r="G134">
        <v>0</v>
      </c>
      <c r="H134">
        <v>0</v>
      </c>
      <c r="I134">
        <v>0</v>
      </c>
      <c r="J134">
        <v>-1545.49</v>
      </c>
    </row>
    <row r="135" spans="1:11">
      <c r="A135" t="s">
        <v>433</v>
      </c>
      <c r="B135" t="s">
        <v>434</v>
      </c>
      <c r="C135">
        <v>-556.38</v>
      </c>
      <c r="D135">
        <v>-369.05</v>
      </c>
      <c r="E135">
        <v>-702.42</v>
      </c>
      <c r="F135">
        <v>0</v>
      </c>
      <c r="G135">
        <v>0</v>
      </c>
      <c r="H135">
        <v>0</v>
      </c>
      <c r="I135">
        <v>0</v>
      </c>
      <c r="J135">
        <v>-1627.85</v>
      </c>
    </row>
    <row r="136" spans="1:11">
      <c r="A136" t="s">
        <v>600</v>
      </c>
      <c r="B136" t="s">
        <v>601</v>
      </c>
      <c r="C136">
        <v>0</v>
      </c>
      <c r="D136">
        <v>0</v>
      </c>
      <c r="E136">
        <v>0</v>
      </c>
      <c r="F136">
        <v>-1622.06</v>
      </c>
      <c r="G136">
        <v>0</v>
      </c>
      <c r="H136">
        <v>0</v>
      </c>
      <c r="I136">
        <v>0</v>
      </c>
      <c r="J136">
        <v>-1622.06</v>
      </c>
    </row>
    <row r="137" spans="1:11">
      <c r="A137" t="s">
        <v>437</v>
      </c>
      <c r="B137" t="s">
        <v>438</v>
      </c>
      <c r="C137">
        <v>-1105.68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-1105.68</v>
      </c>
    </row>
    <row r="138" spans="1:11">
      <c r="A138" t="s">
        <v>170</v>
      </c>
      <c r="B138" t="s">
        <v>1315</v>
      </c>
      <c r="C138">
        <v>-7015.39</v>
      </c>
      <c r="D138">
        <v>-86228.73</v>
      </c>
      <c r="E138">
        <v>-117144.13</v>
      </c>
      <c r="F138">
        <v>0</v>
      </c>
      <c r="G138">
        <v>0</v>
      </c>
      <c r="H138">
        <v>0</v>
      </c>
      <c r="I138">
        <v>-12224.04</v>
      </c>
      <c r="J138">
        <v>-222612.29</v>
      </c>
      <c r="K138" t="s">
        <v>1314</v>
      </c>
    </row>
    <row r="139" spans="1:11">
      <c r="A139" t="s">
        <v>439</v>
      </c>
      <c r="B139" t="s">
        <v>440</v>
      </c>
      <c r="C139">
        <v>-213.42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-213.42</v>
      </c>
    </row>
    <row r="140" spans="1:11">
      <c r="A140" t="s">
        <v>1227</v>
      </c>
      <c r="B140" t="s">
        <v>1228</v>
      </c>
      <c r="C140">
        <v>0</v>
      </c>
      <c r="D140">
        <v>0</v>
      </c>
      <c r="E140">
        <v>0</v>
      </c>
      <c r="F140">
        <v>-2658.82</v>
      </c>
      <c r="G140">
        <v>0</v>
      </c>
      <c r="H140">
        <v>0</v>
      </c>
      <c r="I140">
        <v>0</v>
      </c>
      <c r="J140">
        <v>-2658.82</v>
      </c>
    </row>
    <row r="141" spans="1:11">
      <c r="A141" t="s">
        <v>144</v>
      </c>
      <c r="B141" t="s">
        <v>1316</v>
      </c>
      <c r="C141">
        <v>-1205.8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-1205.8</v>
      </c>
    </row>
    <row r="142" spans="1:11">
      <c r="A142" t="s">
        <v>290</v>
      </c>
      <c r="B142" t="s">
        <v>296</v>
      </c>
      <c r="C142">
        <v>-75876.72</v>
      </c>
      <c r="D142">
        <v>0</v>
      </c>
      <c r="E142">
        <v>-1873.82</v>
      </c>
      <c r="F142">
        <v>0</v>
      </c>
      <c r="G142">
        <v>0</v>
      </c>
      <c r="H142">
        <v>0</v>
      </c>
      <c r="I142">
        <v>0</v>
      </c>
      <c r="J142">
        <v>-77750.539999999994</v>
      </c>
    </row>
    <row r="143" spans="1:11">
      <c r="A143" t="s">
        <v>1317</v>
      </c>
      <c r="B143" t="s">
        <v>1318</v>
      </c>
      <c r="C143">
        <v>-1288.97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-1288.97</v>
      </c>
    </row>
    <row r="144" spans="1:11">
      <c r="A144" t="s">
        <v>1319</v>
      </c>
      <c r="B144" t="s">
        <v>1320</v>
      </c>
      <c r="C144">
        <v>0</v>
      </c>
      <c r="D144">
        <v>0</v>
      </c>
      <c r="E144">
        <v>-69.22</v>
      </c>
      <c r="F144">
        <v>0</v>
      </c>
      <c r="G144">
        <v>0</v>
      </c>
      <c r="H144">
        <v>0</v>
      </c>
      <c r="I144">
        <v>-57.68</v>
      </c>
      <c r="J144">
        <v>-126.9</v>
      </c>
      <c r="K144" t="s">
        <v>1314</v>
      </c>
    </row>
    <row r="145" spans="1:10">
      <c r="A145" t="s">
        <v>445</v>
      </c>
      <c r="B145" t="s">
        <v>446</v>
      </c>
      <c r="C145">
        <v>-177.24</v>
      </c>
      <c r="D145">
        <v>0</v>
      </c>
      <c r="E145">
        <v>-372.1</v>
      </c>
      <c r="F145">
        <v>-186.15</v>
      </c>
      <c r="G145">
        <v>0</v>
      </c>
      <c r="H145">
        <v>0</v>
      </c>
      <c r="I145">
        <v>0</v>
      </c>
      <c r="J145">
        <v>-735.49</v>
      </c>
    </row>
    <row r="146" spans="1:10">
      <c r="A146" t="s">
        <v>447</v>
      </c>
      <c r="B146" t="s">
        <v>1321</v>
      </c>
      <c r="C146">
        <v>0</v>
      </c>
      <c r="D146">
        <v>0</v>
      </c>
      <c r="E146">
        <v>0</v>
      </c>
      <c r="F146">
        <v>-392.93</v>
      </c>
      <c r="G146">
        <v>0</v>
      </c>
      <c r="H146">
        <v>0</v>
      </c>
      <c r="I146">
        <v>0</v>
      </c>
      <c r="J146">
        <v>-392.93</v>
      </c>
    </row>
    <row r="147" spans="1:10">
      <c r="A147" t="s">
        <v>1322</v>
      </c>
      <c r="B147" t="s">
        <v>1323</v>
      </c>
      <c r="C147">
        <v>-3135.15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-3135.15</v>
      </c>
    </row>
    <row r="148" spans="1:10">
      <c r="A148" t="s">
        <v>104</v>
      </c>
      <c r="B148" t="s">
        <v>105</v>
      </c>
      <c r="C148">
        <v>-2735.9</v>
      </c>
      <c r="D148">
        <v>-2366.9499999999998</v>
      </c>
      <c r="E148">
        <v>-2265.71</v>
      </c>
      <c r="F148">
        <v>0</v>
      </c>
      <c r="G148">
        <v>0</v>
      </c>
      <c r="H148">
        <v>0</v>
      </c>
      <c r="I148">
        <v>0</v>
      </c>
      <c r="J148">
        <v>-7368.56</v>
      </c>
    </row>
    <row r="149" spans="1:10">
      <c r="A149" t="s">
        <v>451</v>
      </c>
      <c r="B149" t="s">
        <v>452</v>
      </c>
      <c r="C149">
        <v>0</v>
      </c>
      <c r="D149">
        <v>0</v>
      </c>
      <c r="E149">
        <v>0</v>
      </c>
      <c r="F149">
        <v>-13607.9</v>
      </c>
      <c r="G149">
        <v>0</v>
      </c>
      <c r="H149">
        <v>0</v>
      </c>
      <c r="I149">
        <v>0</v>
      </c>
      <c r="J149">
        <v>-13607.9</v>
      </c>
    </row>
    <row r="150" spans="1:10">
      <c r="A150" t="s">
        <v>453</v>
      </c>
      <c r="B150" t="s">
        <v>454</v>
      </c>
      <c r="C150">
        <v>-3482.48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-3482.48</v>
      </c>
    </row>
    <row r="151" spans="1:10">
      <c r="A151" t="s">
        <v>455</v>
      </c>
      <c r="B151" t="s">
        <v>456</v>
      </c>
      <c r="C151">
        <v>-771.77</v>
      </c>
      <c r="D151">
        <v>-138.43</v>
      </c>
      <c r="E151">
        <v>-3362.8</v>
      </c>
      <c r="F151">
        <v>0</v>
      </c>
      <c r="G151">
        <v>0</v>
      </c>
      <c r="H151">
        <v>0</v>
      </c>
      <c r="I151">
        <v>0</v>
      </c>
      <c r="J151">
        <v>-4273</v>
      </c>
    </row>
    <row r="152" spans="1:10">
      <c r="A152" t="s">
        <v>457</v>
      </c>
      <c r="B152" t="s">
        <v>1324</v>
      </c>
      <c r="C152">
        <v>-10920.39</v>
      </c>
      <c r="D152">
        <v>-6580.51</v>
      </c>
      <c r="E152">
        <v>-8473.6299999999992</v>
      </c>
      <c r="F152">
        <v>-1514.97</v>
      </c>
      <c r="G152">
        <v>0</v>
      </c>
      <c r="H152">
        <v>0</v>
      </c>
      <c r="I152">
        <v>0</v>
      </c>
      <c r="J152">
        <v>-27489.5</v>
      </c>
    </row>
    <row r="153" spans="1:10">
      <c r="A153" t="s">
        <v>106</v>
      </c>
      <c r="B153" t="s">
        <v>107</v>
      </c>
      <c r="C153">
        <v>-538.95000000000005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-538.95000000000005</v>
      </c>
    </row>
    <row r="154" spans="1:10">
      <c r="A154" t="s">
        <v>602</v>
      </c>
      <c r="B154" t="s">
        <v>603</v>
      </c>
      <c r="C154">
        <v>-529.32000000000005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-529.32000000000005</v>
      </c>
    </row>
    <row r="155" spans="1:10">
      <c r="A155" t="s">
        <v>182</v>
      </c>
      <c r="B155" t="s">
        <v>183</v>
      </c>
      <c r="C155">
        <v>-7893.98</v>
      </c>
      <c r="D155">
        <v>-3203.11</v>
      </c>
      <c r="E155">
        <v>-3194.22</v>
      </c>
      <c r="F155">
        <v>-760.47</v>
      </c>
      <c r="G155">
        <v>0</v>
      </c>
      <c r="H155">
        <v>0</v>
      </c>
      <c r="I155">
        <v>0</v>
      </c>
      <c r="J155">
        <v>-15051.78</v>
      </c>
    </row>
    <row r="156" spans="1:10">
      <c r="A156" t="s">
        <v>467</v>
      </c>
      <c r="B156" t="s">
        <v>468</v>
      </c>
      <c r="C156">
        <v>-306.06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-306.06</v>
      </c>
    </row>
    <row r="157" spans="1:10">
      <c r="A157" t="s">
        <v>1325</v>
      </c>
      <c r="B157" t="s">
        <v>1326</v>
      </c>
      <c r="C157">
        <v>-754.69</v>
      </c>
      <c r="D157">
        <v>-258.95999999999998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-1013.65</v>
      </c>
    </row>
    <row r="158" spans="1:10">
      <c r="A158" t="s">
        <v>469</v>
      </c>
      <c r="B158" t="s">
        <v>470</v>
      </c>
      <c r="C158">
        <v>-2497.86</v>
      </c>
      <c r="D158">
        <v>-1783.72</v>
      </c>
      <c r="E158">
        <v>-1660.66</v>
      </c>
      <c r="F158">
        <v>0</v>
      </c>
      <c r="G158">
        <v>0</v>
      </c>
      <c r="H158">
        <v>0</v>
      </c>
      <c r="I158">
        <v>0</v>
      </c>
      <c r="J158">
        <v>-5942.24</v>
      </c>
    </row>
    <row r="159" spans="1:10">
      <c r="A159" t="s">
        <v>146</v>
      </c>
      <c r="B159" t="s">
        <v>147</v>
      </c>
      <c r="C159">
        <v>0</v>
      </c>
      <c r="D159">
        <v>-461.45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-461.45</v>
      </c>
    </row>
    <row r="160" spans="1:10">
      <c r="A160" t="s">
        <v>476</v>
      </c>
      <c r="B160" t="s">
        <v>477</v>
      </c>
      <c r="C160">
        <v>-5592.85</v>
      </c>
      <c r="D160">
        <v>-2830.51</v>
      </c>
      <c r="E160">
        <v>-1223.1099999999999</v>
      </c>
      <c r="F160">
        <v>0</v>
      </c>
      <c r="G160">
        <v>0</v>
      </c>
      <c r="H160">
        <v>0</v>
      </c>
      <c r="I160">
        <v>0</v>
      </c>
      <c r="J160">
        <v>-9646.4699999999993</v>
      </c>
    </row>
    <row r="161" spans="1:11">
      <c r="A161" t="s">
        <v>478</v>
      </c>
      <c r="B161" t="s">
        <v>479</v>
      </c>
      <c r="C161">
        <v>-749.83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-749.83</v>
      </c>
    </row>
    <row r="162" spans="1:11">
      <c r="A162" t="s">
        <v>574</v>
      </c>
      <c r="B162" t="s">
        <v>1327</v>
      </c>
      <c r="C162">
        <v>-220.63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-220.63</v>
      </c>
    </row>
    <row r="163" spans="1:11">
      <c r="A163" t="s">
        <v>480</v>
      </c>
      <c r="B163" t="s">
        <v>481</v>
      </c>
      <c r="C163">
        <v>-285.45999999999998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-285.45999999999998</v>
      </c>
    </row>
    <row r="164" spans="1:11">
      <c r="A164" t="s">
        <v>482</v>
      </c>
      <c r="B164" t="s">
        <v>483</v>
      </c>
      <c r="C164">
        <v>-743.45</v>
      </c>
      <c r="D164">
        <v>-177.76</v>
      </c>
      <c r="E164">
        <v>0</v>
      </c>
      <c r="F164">
        <v>-470.9</v>
      </c>
      <c r="G164">
        <v>0</v>
      </c>
      <c r="H164">
        <v>0</v>
      </c>
      <c r="I164">
        <v>0</v>
      </c>
      <c r="J164">
        <v>-1392.11</v>
      </c>
    </row>
    <row r="165" spans="1:11">
      <c r="A165" t="s">
        <v>1328</v>
      </c>
      <c r="B165" t="s">
        <v>1329</v>
      </c>
      <c r="C165">
        <v>-173.05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-173.05</v>
      </c>
    </row>
    <row r="166" spans="1:11">
      <c r="A166" t="s">
        <v>190</v>
      </c>
      <c r="B166" t="s">
        <v>191</v>
      </c>
      <c r="C166">
        <v>-969.57</v>
      </c>
      <c r="D166">
        <v>0</v>
      </c>
      <c r="E166">
        <v>-1614.61</v>
      </c>
      <c r="F166">
        <v>-1499.7</v>
      </c>
      <c r="G166">
        <v>0</v>
      </c>
      <c r="H166">
        <v>0</v>
      </c>
      <c r="I166">
        <v>0</v>
      </c>
      <c r="J166">
        <v>-4083.88</v>
      </c>
    </row>
    <row r="167" spans="1:11">
      <c r="A167" t="s">
        <v>192</v>
      </c>
      <c r="B167" t="s">
        <v>193</v>
      </c>
      <c r="C167">
        <v>-1602.96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-1602.96</v>
      </c>
    </row>
    <row r="168" spans="1:11">
      <c r="A168" t="s">
        <v>484</v>
      </c>
      <c r="B168" t="s">
        <v>485</v>
      </c>
      <c r="C168">
        <v>-311.47000000000003</v>
      </c>
      <c r="D168">
        <v>0</v>
      </c>
      <c r="E168">
        <v>0</v>
      </c>
      <c r="F168">
        <v>0</v>
      </c>
      <c r="G168">
        <v>-193.8</v>
      </c>
      <c r="H168">
        <v>0</v>
      </c>
      <c r="I168">
        <v>0</v>
      </c>
      <c r="J168">
        <v>-505.27</v>
      </c>
      <c r="K168" t="s">
        <v>1314</v>
      </c>
    </row>
    <row r="169" spans="1:11">
      <c r="A169" t="s">
        <v>1330</v>
      </c>
      <c r="B169" t="s">
        <v>1331</v>
      </c>
      <c r="C169">
        <v>0</v>
      </c>
      <c r="D169">
        <v>-2763.78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-2763.78</v>
      </c>
    </row>
    <row r="170" spans="1:11">
      <c r="A170" t="s">
        <v>1332</v>
      </c>
      <c r="B170" t="s">
        <v>1333</v>
      </c>
      <c r="C170">
        <v>0</v>
      </c>
      <c r="D170">
        <v>0</v>
      </c>
      <c r="E170">
        <v>0</v>
      </c>
      <c r="F170">
        <v>-1020</v>
      </c>
      <c r="G170">
        <v>0</v>
      </c>
      <c r="H170">
        <v>0</v>
      </c>
      <c r="I170">
        <v>0</v>
      </c>
      <c r="J170">
        <v>-1020</v>
      </c>
    </row>
    <row r="171" spans="1:11">
      <c r="A171" t="s">
        <v>1334</v>
      </c>
      <c r="B171" t="s">
        <v>1335</v>
      </c>
      <c r="C171">
        <v>0</v>
      </c>
      <c r="D171">
        <v>0</v>
      </c>
      <c r="E171">
        <v>-173.04</v>
      </c>
      <c r="F171">
        <v>0</v>
      </c>
      <c r="G171">
        <v>0</v>
      </c>
      <c r="H171">
        <v>0</v>
      </c>
      <c r="I171">
        <v>0</v>
      </c>
      <c r="J171">
        <v>-173.04</v>
      </c>
    </row>
    <row r="172" spans="1:11">
      <c r="A172" t="s">
        <v>1336</v>
      </c>
      <c r="B172" t="s">
        <v>1337</v>
      </c>
      <c r="C172">
        <v>0</v>
      </c>
      <c r="D172">
        <v>0</v>
      </c>
      <c r="E172">
        <v>0</v>
      </c>
      <c r="F172">
        <v>-459</v>
      </c>
      <c r="G172">
        <v>0</v>
      </c>
      <c r="H172">
        <v>0</v>
      </c>
      <c r="I172">
        <v>0</v>
      </c>
      <c r="J172">
        <v>-459</v>
      </c>
    </row>
    <row r="173" spans="1:11">
      <c r="A173" t="s">
        <v>196</v>
      </c>
      <c r="B173" t="s">
        <v>197</v>
      </c>
      <c r="C173">
        <v>-198.45</v>
      </c>
      <c r="D173">
        <v>-32.19</v>
      </c>
      <c r="E173">
        <v>-137.63999999999999</v>
      </c>
      <c r="F173">
        <v>0</v>
      </c>
      <c r="G173">
        <v>0</v>
      </c>
      <c r="H173">
        <v>0</v>
      </c>
      <c r="I173">
        <v>0</v>
      </c>
      <c r="J173">
        <v>-368.28</v>
      </c>
    </row>
    <row r="174" spans="1:11">
      <c r="A174" t="s">
        <v>490</v>
      </c>
      <c r="B174" t="s">
        <v>491</v>
      </c>
      <c r="C174">
        <v>0</v>
      </c>
      <c r="D174">
        <v>0</v>
      </c>
      <c r="E174">
        <v>-69.22</v>
      </c>
      <c r="F174">
        <v>0</v>
      </c>
      <c r="G174">
        <v>0</v>
      </c>
      <c r="H174">
        <v>0</v>
      </c>
      <c r="I174">
        <v>0</v>
      </c>
      <c r="J174">
        <v>-69.22</v>
      </c>
    </row>
    <row r="175" spans="1:11">
      <c r="A175" t="s">
        <v>1338</v>
      </c>
      <c r="B175" t="s">
        <v>1339</v>
      </c>
      <c r="C175">
        <v>-260.26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-260.26</v>
      </c>
    </row>
    <row r="176" spans="1:11">
      <c r="A176" t="s">
        <v>1340</v>
      </c>
      <c r="B176" t="s">
        <v>1341</v>
      </c>
      <c r="C176">
        <v>-2652.1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-2652.1</v>
      </c>
    </row>
    <row r="177" spans="1:11">
      <c r="A177" t="s">
        <v>1342</v>
      </c>
      <c r="B177" t="s">
        <v>1343</v>
      </c>
      <c r="C177">
        <v>0</v>
      </c>
      <c r="D177">
        <v>-147.66999999999999</v>
      </c>
      <c r="E177">
        <v>-27.89</v>
      </c>
      <c r="F177">
        <v>0</v>
      </c>
      <c r="G177">
        <v>0</v>
      </c>
      <c r="H177">
        <v>0</v>
      </c>
      <c r="I177">
        <v>0</v>
      </c>
      <c r="J177">
        <v>-175.56</v>
      </c>
    </row>
    <row r="178" spans="1:11">
      <c r="A178" t="s">
        <v>198</v>
      </c>
      <c r="B178" t="s">
        <v>199</v>
      </c>
      <c r="C178">
        <v>0</v>
      </c>
      <c r="D178">
        <v>0</v>
      </c>
      <c r="E178">
        <v>-91.54</v>
      </c>
      <c r="F178">
        <v>0</v>
      </c>
      <c r="G178">
        <v>0</v>
      </c>
      <c r="H178">
        <v>0</v>
      </c>
      <c r="I178">
        <v>0</v>
      </c>
      <c r="J178">
        <v>-91.54</v>
      </c>
    </row>
    <row r="179" spans="1:11">
      <c r="A179" t="s">
        <v>200</v>
      </c>
      <c r="B179" t="s">
        <v>201</v>
      </c>
      <c r="C179">
        <v>-34.81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-34.81</v>
      </c>
    </row>
    <row r="180" spans="1:11">
      <c r="A180" t="s">
        <v>1344</v>
      </c>
      <c r="B180" t="s">
        <v>1345</v>
      </c>
      <c r="C180">
        <v>-2305.69</v>
      </c>
      <c r="D180">
        <v>-393.94</v>
      </c>
      <c r="E180">
        <v>-712.51</v>
      </c>
      <c r="F180">
        <v>0</v>
      </c>
      <c r="G180">
        <v>0</v>
      </c>
      <c r="H180">
        <v>0</v>
      </c>
      <c r="I180">
        <v>0</v>
      </c>
      <c r="J180">
        <v>-3412.14</v>
      </c>
    </row>
    <row r="181" spans="1:11">
      <c r="A181" t="s">
        <v>1346</v>
      </c>
      <c r="B181" t="s">
        <v>1347</v>
      </c>
      <c r="C181">
        <v>-6905.4</v>
      </c>
      <c r="D181">
        <v>-6601.76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-13507.16</v>
      </c>
    </row>
    <row r="182" spans="1:11">
      <c r="A182" t="s">
        <v>120</v>
      </c>
      <c r="B182" t="s">
        <v>121</v>
      </c>
      <c r="C182">
        <v>0</v>
      </c>
      <c r="D182">
        <v>0</v>
      </c>
      <c r="E182">
        <v>0</v>
      </c>
      <c r="F182">
        <v>-7716.31</v>
      </c>
      <c r="G182">
        <v>0</v>
      </c>
      <c r="H182">
        <v>0</v>
      </c>
      <c r="I182">
        <v>0</v>
      </c>
      <c r="J182">
        <v>-7716.31</v>
      </c>
    </row>
    <row r="183" spans="1:11">
      <c r="A183" t="s">
        <v>208</v>
      </c>
      <c r="B183" t="s">
        <v>209</v>
      </c>
      <c r="C183">
        <v>-477.29</v>
      </c>
      <c r="D183">
        <v>-5336.49</v>
      </c>
      <c r="E183">
        <v>-3134.13</v>
      </c>
      <c r="F183">
        <v>-153.59</v>
      </c>
      <c r="G183">
        <v>0</v>
      </c>
      <c r="H183">
        <v>0</v>
      </c>
      <c r="I183">
        <v>0</v>
      </c>
      <c r="J183">
        <v>-9101.5</v>
      </c>
    </row>
    <row r="184" spans="1:11">
      <c r="A184" t="s">
        <v>1348</v>
      </c>
      <c r="B184" t="s">
        <v>1349</v>
      </c>
      <c r="C184">
        <v>-519.13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-519.13</v>
      </c>
    </row>
    <row r="185" spans="1:11">
      <c r="A185" t="s">
        <v>1350</v>
      </c>
      <c r="B185" t="s">
        <v>1351</v>
      </c>
      <c r="C185">
        <v>-4040.46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-4040.46</v>
      </c>
    </row>
    <row r="186" spans="1:11">
      <c r="A186" t="s">
        <v>212</v>
      </c>
      <c r="B186" t="s">
        <v>213</v>
      </c>
      <c r="C186">
        <v>-665.82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-665.82</v>
      </c>
    </row>
    <row r="187" spans="1:11">
      <c r="A187" t="s">
        <v>1352</v>
      </c>
      <c r="B187" t="s">
        <v>1353</v>
      </c>
      <c r="C187">
        <v>0</v>
      </c>
      <c r="D187">
        <v>0</v>
      </c>
      <c r="E187">
        <v>-459.35</v>
      </c>
      <c r="F187">
        <v>0</v>
      </c>
      <c r="G187">
        <v>0</v>
      </c>
      <c r="H187">
        <v>0</v>
      </c>
      <c r="I187">
        <v>0</v>
      </c>
      <c r="J187">
        <v>-459.35</v>
      </c>
    </row>
    <row r="188" spans="1:11">
      <c r="A188" t="s">
        <v>1354</v>
      </c>
      <c r="B188" t="s">
        <v>1355</v>
      </c>
      <c r="C188">
        <v>-3228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-3228</v>
      </c>
    </row>
    <row r="189" spans="1:11">
      <c r="A189" t="s">
        <v>218</v>
      </c>
      <c r="B189" t="s">
        <v>219</v>
      </c>
      <c r="C189">
        <v>-2948.6</v>
      </c>
      <c r="D189">
        <v>-6351.07</v>
      </c>
      <c r="E189">
        <v>-7298.62</v>
      </c>
      <c r="F189">
        <v>-8726.77</v>
      </c>
      <c r="G189">
        <v>-548.54999999999995</v>
      </c>
      <c r="H189">
        <v>0</v>
      </c>
      <c r="I189">
        <v>0</v>
      </c>
      <c r="J189">
        <v>-25873.61</v>
      </c>
      <c r="K189" t="s">
        <v>1356</v>
      </c>
    </row>
    <row r="190" spans="1:11">
      <c r="A190" t="s">
        <v>1357</v>
      </c>
      <c r="B190" t="s">
        <v>1358</v>
      </c>
      <c r="C190">
        <v>0</v>
      </c>
      <c r="D190">
        <v>0</v>
      </c>
      <c r="E190">
        <v>-565.27</v>
      </c>
      <c r="F190">
        <v>-207.65</v>
      </c>
      <c r="G190">
        <v>0</v>
      </c>
      <c r="H190">
        <v>0</v>
      </c>
      <c r="I190">
        <v>0</v>
      </c>
      <c r="J190">
        <v>-772.92</v>
      </c>
    </row>
    <row r="191" spans="1:11">
      <c r="A191" t="s">
        <v>506</v>
      </c>
      <c r="B191" t="s">
        <v>1231</v>
      </c>
      <c r="C191">
        <v>-1156.92</v>
      </c>
      <c r="D191">
        <v>-359.27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-1516.19</v>
      </c>
    </row>
    <row r="192" spans="1:11">
      <c r="A192" t="s">
        <v>1359</v>
      </c>
      <c r="B192" t="s">
        <v>1360</v>
      </c>
      <c r="C192">
        <v>-1601.89</v>
      </c>
      <c r="D192">
        <v>-2897.47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-4499.3599999999997</v>
      </c>
    </row>
    <row r="193" spans="1:10">
      <c r="A193" t="s">
        <v>1361</v>
      </c>
      <c r="B193" t="s">
        <v>1362</v>
      </c>
      <c r="C193">
        <v>-443.22</v>
      </c>
      <c r="D193">
        <v>-163.46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-606.67999999999995</v>
      </c>
    </row>
    <row r="194" spans="1:10">
      <c r="A194" t="s">
        <v>226</v>
      </c>
      <c r="B194" t="s">
        <v>227</v>
      </c>
      <c r="C194">
        <v>-684.2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-684.2</v>
      </c>
    </row>
    <row r="195" spans="1:10">
      <c r="A195" t="s">
        <v>134</v>
      </c>
      <c r="B195" t="s">
        <v>135</v>
      </c>
      <c r="C195">
        <v>-283.91000000000003</v>
      </c>
      <c r="D195">
        <v>-99.19</v>
      </c>
      <c r="E195">
        <v>0</v>
      </c>
      <c r="F195">
        <v>-434.42</v>
      </c>
      <c r="G195">
        <v>0</v>
      </c>
      <c r="H195">
        <v>0</v>
      </c>
      <c r="I195">
        <v>0</v>
      </c>
      <c r="J195">
        <v>-817.52</v>
      </c>
    </row>
    <row r="196" spans="1:10">
      <c r="A196" t="s">
        <v>228</v>
      </c>
      <c r="B196" t="s">
        <v>229</v>
      </c>
      <c r="C196">
        <v>-446.51</v>
      </c>
      <c r="D196">
        <v>-605.91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-1052.42</v>
      </c>
    </row>
    <row r="197" spans="1:10">
      <c r="A197" t="s">
        <v>1363</v>
      </c>
      <c r="B197" t="s">
        <v>1364</v>
      </c>
      <c r="C197">
        <v>0</v>
      </c>
      <c r="D197">
        <v>-382.46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-382.46</v>
      </c>
    </row>
    <row r="198" spans="1:10">
      <c r="A198" t="s">
        <v>136</v>
      </c>
      <c r="B198" t="s">
        <v>137</v>
      </c>
      <c r="C198">
        <v>0</v>
      </c>
      <c r="D198">
        <v>0</v>
      </c>
      <c r="E198">
        <v>-2587.38</v>
      </c>
      <c r="F198">
        <v>-1735.03</v>
      </c>
      <c r="G198">
        <v>0</v>
      </c>
      <c r="H198">
        <v>0</v>
      </c>
      <c r="I198">
        <v>0</v>
      </c>
      <c r="J198">
        <v>-4322.41</v>
      </c>
    </row>
    <row r="199" spans="1:10">
      <c r="A199" t="s">
        <v>584</v>
      </c>
      <c r="B199" t="s">
        <v>585</v>
      </c>
      <c r="C199">
        <v>0</v>
      </c>
      <c r="D199">
        <v>0</v>
      </c>
      <c r="E199">
        <v>-2389.92</v>
      </c>
      <c r="F199">
        <v>0</v>
      </c>
      <c r="G199">
        <v>0</v>
      </c>
      <c r="H199">
        <v>0</v>
      </c>
      <c r="I199">
        <v>0</v>
      </c>
      <c r="J199">
        <v>-2389.92</v>
      </c>
    </row>
    <row r="200" spans="1:10">
      <c r="A200" t="s">
        <v>1365</v>
      </c>
      <c r="B200" t="s">
        <v>1366</v>
      </c>
      <c r="C200">
        <v>0</v>
      </c>
      <c r="D200">
        <v>0</v>
      </c>
      <c r="E200">
        <v>-369.16</v>
      </c>
      <c r="F200">
        <v>-1782.86</v>
      </c>
      <c r="G200">
        <v>0</v>
      </c>
      <c r="H200">
        <v>0</v>
      </c>
      <c r="I200">
        <v>0</v>
      </c>
      <c r="J200">
        <v>-2152.02</v>
      </c>
    </row>
    <row r="201" spans="1:10">
      <c r="A201" t="s">
        <v>234</v>
      </c>
      <c r="B201" t="s">
        <v>235</v>
      </c>
      <c r="C201">
        <v>-798.98</v>
      </c>
      <c r="D201">
        <v>-760.14</v>
      </c>
      <c r="E201">
        <v>-730.94</v>
      </c>
      <c r="F201">
        <v>0</v>
      </c>
      <c r="G201">
        <v>0</v>
      </c>
      <c r="H201">
        <v>0</v>
      </c>
      <c r="I201">
        <v>0</v>
      </c>
      <c r="J201">
        <v>-2290.06</v>
      </c>
    </row>
    <row r="202" spans="1:10">
      <c r="A202" t="s">
        <v>1232</v>
      </c>
      <c r="B202" t="s">
        <v>1233</v>
      </c>
      <c r="C202">
        <v>-362.57</v>
      </c>
      <c r="D202">
        <v>-217.54</v>
      </c>
      <c r="E202">
        <v>-217.54</v>
      </c>
      <c r="F202">
        <v>0</v>
      </c>
      <c r="G202">
        <v>0</v>
      </c>
      <c r="H202">
        <v>0</v>
      </c>
      <c r="I202">
        <v>0</v>
      </c>
      <c r="J202">
        <v>-797.65</v>
      </c>
    </row>
    <row r="203" spans="1:10">
      <c r="A203" t="s">
        <v>524</v>
      </c>
      <c r="B203" t="s">
        <v>1267</v>
      </c>
      <c r="C203">
        <v>-4090.41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-4090.41</v>
      </c>
    </row>
    <row r="204" spans="1:10">
      <c r="A204" t="s">
        <v>528</v>
      </c>
      <c r="B204" t="s">
        <v>529</v>
      </c>
      <c r="C204">
        <v>0</v>
      </c>
      <c r="D204">
        <v>0</v>
      </c>
      <c r="E204">
        <v>0</v>
      </c>
      <c r="F204">
        <v>-79.69</v>
      </c>
      <c r="G204">
        <v>0</v>
      </c>
      <c r="H204">
        <v>0</v>
      </c>
      <c r="I204">
        <v>0</v>
      </c>
      <c r="J204">
        <v>-79.69</v>
      </c>
    </row>
    <row r="205" spans="1:10">
      <c r="A205" t="s">
        <v>236</v>
      </c>
      <c r="B205" t="s">
        <v>237</v>
      </c>
      <c r="C205">
        <v>-438.17</v>
      </c>
      <c r="D205">
        <v>-207.47</v>
      </c>
      <c r="E205">
        <v>-327.05</v>
      </c>
      <c r="F205">
        <v>0</v>
      </c>
      <c r="G205">
        <v>0</v>
      </c>
      <c r="H205">
        <v>0</v>
      </c>
      <c r="I205">
        <v>0</v>
      </c>
      <c r="J205">
        <v>-972.69</v>
      </c>
    </row>
    <row r="206" spans="1:10">
      <c r="A206" t="s">
        <v>530</v>
      </c>
      <c r="B206" t="s">
        <v>531</v>
      </c>
      <c r="C206">
        <v>0</v>
      </c>
      <c r="D206">
        <v>-390.02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-390.02</v>
      </c>
    </row>
    <row r="207" spans="1:10">
      <c r="A207" t="s">
        <v>532</v>
      </c>
      <c r="B207" t="s">
        <v>533</v>
      </c>
      <c r="C207">
        <v>-1090.17</v>
      </c>
      <c r="D207">
        <v>0</v>
      </c>
      <c r="E207">
        <v>0</v>
      </c>
      <c r="F207">
        <v>-399.65</v>
      </c>
      <c r="G207">
        <v>0</v>
      </c>
      <c r="H207">
        <v>0</v>
      </c>
      <c r="I207">
        <v>0</v>
      </c>
      <c r="J207">
        <v>-1489.82</v>
      </c>
    </row>
    <row r="208" spans="1:10">
      <c r="A208" t="s">
        <v>534</v>
      </c>
      <c r="B208" t="s">
        <v>1268</v>
      </c>
      <c r="C208">
        <v>-1917.57</v>
      </c>
      <c r="D208">
        <v>-3484.65</v>
      </c>
      <c r="E208">
        <v>-2930.42</v>
      </c>
      <c r="F208">
        <v>0</v>
      </c>
      <c r="G208">
        <v>0</v>
      </c>
      <c r="H208">
        <v>0</v>
      </c>
      <c r="I208">
        <v>0</v>
      </c>
      <c r="J208">
        <v>-8332.64</v>
      </c>
    </row>
    <row r="209" spans="1:10">
      <c r="A209" t="s">
        <v>540</v>
      </c>
      <c r="B209" t="s">
        <v>541</v>
      </c>
      <c r="C209">
        <v>-3279.91</v>
      </c>
      <c r="D209">
        <v>-3090.28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-6370.19</v>
      </c>
    </row>
    <row r="210" spans="1:10">
      <c r="A210" t="s">
        <v>242</v>
      </c>
      <c r="B210" t="s">
        <v>1367</v>
      </c>
      <c r="C210">
        <v>-2162.9</v>
      </c>
      <c r="D210">
        <v>-1113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-3275.9</v>
      </c>
    </row>
    <row r="211" spans="1:10">
      <c r="A211" t="s">
        <v>246</v>
      </c>
      <c r="B211" t="s">
        <v>247</v>
      </c>
      <c r="C211">
        <v>0</v>
      </c>
      <c r="D211">
        <v>0</v>
      </c>
      <c r="E211">
        <v>-1870</v>
      </c>
      <c r="F211">
        <v>0</v>
      </c>
      <c r="G211">
        <v>0</v>
      </c>
      <c r="H211">
        <v>0</v>
      </c>
      <c r="I211">
        <v>0</v>
      </c>
      <c r="J211">
        <v>-1870</v>
      </c>
    </row>
    <row r="212" spans="1:10">
      <c r="A212" t="s">
        <v>546</v>
      </c>
      <c r="B212" t="s">
        <v>547</v>
      </c>
      <c r="C212">
        <v>-177.02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-177.02</v>
      </c>
    </row>
    <row r="213" spans="1:10">
      <c r="A213" t="s">
        <v>550</v>
      </c>
      <c r="B213" t="s">
        <v>551</v>
      </c>
      <c r="C213">
        <v>0</v>
      </c>
      <c r="D213">
        <v>-816.48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-816.48</v>
      </c>
    </row>
    <row r="214" spans="1:10">
      <c r="A214" t="s">
        <v>248</v>
      </c>
      <c r="B214" t="s">
        <v>249</v>
      </c>
      <c r="C214">
        <v>-5470.04</v>
      </c>
      <c r="D214">
        <v>-3573.42</v>
      </c>
      <c r="E214">
        <v>-3719.89</v>
      </c>
      <c r="F214">
        <v>0</v>
      </c>
      <c r="G214">
        <v>0</v>
      </c>
      <c r="H214">
        <v>0</v>
      </c>
      <c r="I214">
        <v>0</v>
      </c>
      <c r="J214">
        <v>-12763.35</v>
      </c>
    </row>
    <row r="215" spans="1:10">
      <c r="A215" t="s">
        <v>252</v>
      </c>
      <c r="B215" t="s">
        <v>253</v>
      </c>
      <c r="C215">
        <v>-1039.19</v>
      </c>
      <c r="D215">
        <v>-1209.97</v>
      </c>
      <c r="E215">
        <v>-1645.04</v>
      </c>
      <c r="F215">
        <v>0</v>
      </c>
      <c r="G215">
        <v>0</v>
      </c>
      <c r="H215">
        <v>0</v>
      </c>
      <c r="I215">
        <v>0</v>
      </c>
      <c r="J215">
        <v>-3894.2</v>
      </c>
    </row>
    <row r="216" spans="1:10">
      <c r="A216" t="s">
        <v>552</v>
      </c>
      <c r="B216" t="s">
        <v>553</v>
      </c>
      <c r="C216">
        <v>-15500.02</v>
      </c>
      <c r="D216">
        <v>-3734.81</v>
      </c>
      <c r="E216">
        <v>-5575.79</v>
      </c>
      <c r="F216">
        <v>-82.19</v>
      </c>
      <c r="G216">
        <v>0</v>
      </c>
      <c r="H216">
        <v>0</v>
      </c>
      <c r="I216">
        <v>0</v>
      </c>
      <c r="J216">
        <v>-24892.81</v>
      </c>
    </row>
    <row r="217" spans="1:10">
      <c r="A217" t="s">
        <v>1368</v>
      </c>
      <c r="B217" t="s">
        <v>1369</v>
      </c>
      <c r="C217">
        <v>-927.68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-927.68</v>
      </c>
    </row>
    <row r="218" spans="1:10">
      <c r="A218" t="s">
        <v>1370</v>
      </c>
      <c r="B218" t="s">
        <v>1371</v>
      </c>
      <c r="C218">
        <v>0</v>
      </c>
      <c r="D218">
        <v>0</v>
      </c>
      <c r="E218">
        <v>-888.86</v>
      </c>
      <c r="F218">
        <v>-1403.47</v>
      </c>
      <c r="G218">
        <v>0</v>
      </c>
      <c r="H218">
        <v>0</v>
      </c>
      <c r="I218">
        <v>0</v>
      </c>
      <c r="J218">
        <v>-2292.33</v>
      </c>
    </row>
    <row r="219" spans="1:10">
      <c r="A219" t="s">
        <v>1258</v>
      </c>
      <c r="B219" t="s">
        <v>1259</v>
      </c>
      <c r="C219">
        <v>0</v>
      </c>
      <c r="D219">
        <v>-20.190000000000001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-20.190000000000001</v>
      </c>
    </row>
    <row r="220" spans="1:10">
      <c r="A220" t="s">
        <v>256</v>
      </c>
      <c r="B220" t="s">
        <v>257</v>
      </c>
      <c r="C220">
        <v>-38.07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-38.07</v>
      </c>
    </row>
    <row r="221" spans="1:10">
      <c r="A221" t="s">
        <v>556</v>
      </c>
      <c r="B221" t="s">
        <v>557</v>
      </c>
      <c r="C221">
        <v>-35.21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-35.21</v>
      </c>
    </row>
    <row r="222" spans="1:10">
      <c r="A222" t="s">
        <v>1260</v>
      </c>
      <c r="B222" t="s">
        <v>1261</v>
      </c>
      <c r="C222">
        <v>-5316.18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-5316.18</v>
      </c>
    </row>
    <row r="223" spans="1:10">
      <c r="A223" t="s">
        <v>1372</v>
      </c>
      <c r="B223" t="s">
        <v>1373</v>
      </c>
      <c r="C223">
        <v>-1806.23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-1806.23</v>
      </c>
    </row>
    <row r="224" spans="1:10">
      <c r="A224" t="s">
        <v>1236</v>
      </c>
      <c r="B224" t="s">
        <v>1237</v>
      </c>
      <c r="C224">
        <v>-547.14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-547.14</v>
      </c>
    </row>
    <row r="225" spans="1:10">
      <c r="A225" t="s">
        <v>1297</v>
      </c>
      <c r="B225" t="s">
        <v>1298</v>
      </c>
      <c r="C225">
        <v>0</v>
      </c>
      <c r="D225">
        <v>-3411.19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-3411.19</v>
      </c>
    </row>
    <row r="226" spans="1:10">
      <c r="A226" t="s">
        <v>1374</v>
      </c>
      <c r="B226" t="s">
        <v>1375</v>
      </c>
      <c r="C226">
        <v>-2524.17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-2524.17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view="pageBreakPreview" zoomScale="96" zoomScaleNormal="100" zoomScaleSheetLayoutView="96" workbookViewId="0">
      <selection activeCell="C15" sqref="C15:C22"/>
    </sheetView>
  </sheetViews>
  <sheetFormatPr defaultRowHeight="15"/>
  <cols>
    <col min="1" max="1" width="11.5703125" bestFit="1" customWidth="1"/>
    <col min="2" max="2" width="28.28515625" style="29" bestFit="1" customWidth="1"/>
    <col min="3" max="3" width="21.28515625" style="29" customWidth="1"/>
    <col min="4" max="4" width="19.140625" style="29" bestFit="1" customWidth="1"/>
    <col min="5" max="5" width="13.7109375" bestFit="1" customWidth="1"/>
    <col min="6" max="6" width="13.7109375" customWidth="1"/>
    <col min="7" max="7" width="13.28515625" bestFit="1" customWidth="1"/>
    <col min="8" max="8" width="3.42578125" customWidth="1"/>
  </cols>
  <sheetData>
    <row r="1" spans="1:9" s="1" customFormat="1">
      <c r="A1" s="169" t="s">
        <v>1172</v>
      </c>
      <c r="B1" s="169"/>
      <c r="C1" s="169"/>
      <c r="D1" s="169"/>
      <c r="E1" s="169"/>
      <c r="F1" s="169"/>
      <c r="G1" s="169"/>
      <c r="H1" s="169"/>
    </row>
    <row r="2" spans="1:9" s="1" customFormat="1" ht="14.25">
      <c r="A2" s="170" t="s">
        <v>12</v>
      </c>
      <c r="B2" s="170"/>
      <c r="C2" s="170"/>
      <c r="D2" s="170"/>
      <c r="E2" s="170"/>
      <c r="F2" s="170"/>
      <c r="G2" s="170"/>
      <c r="H2" s="170"/>
    </row>
    <row r="3" spans="1:9" s="1" customFormat="1" ht="14.25">
      <c r="D3" s="3"/>
    </row>
    <row r="4" spans="1:9" s="1" customFormat="1" ht="15" customHeight="1">
      <c r="A4" s="57" t="s">
        <v>277</v>
      </c>
      <c r="C4" s="3"/>
      <c r="F4" s="4" t="s">
        <v>281</v>
      </c>
    </row>
    <row r="5" spans="1:9" s="1" customFormat="1">
      <c r="A5" s="1" t="s">
        <v>19</v>
      </c>
      <c r="C5" s="3"/>
    </row>
    <row r="6" spans="1:9" s="1" customFormat="1">
      <c r="A6" s="1" t="s">
        <v>276</v>
      </c>
      <c r="C6" s="3"/>
      <c r="F6" s="1" t="s">
        <v>27</v>
      </c>
    </row>
    <row r="7" spans="1:9" s="1" customFormat="1">
      <c r="A7" s="2" t="s">
        <v>1197</v>
      </c>
      <c r="C7" s="3"/>
      <c r="F7" s="1" t="s">
        <v>1195</v>
      </c>
    </row>
    <row r="8" spans="1:9" s="118" customFormat="1">
      <c r="A8" s="2" t="s">
        <v>1196</v>
      </c>
      <c r="C8" s="3"/>
    </row>
    <row r="9" spans="1:9" s="1" customFormat="1" ht="14.25">
      <c r="C9" s="3"/>
    </row>
    <row r="10" spans="1:9" s="1" customFormat="1" ht="16.5" customHeight="1">
      <c r="A10" s="23" t="s">
        <v>1165</v>
      </c>
      <c r="B10" s="18"/>
      <c r="C10" s="18"/>
      <c r="D10" s="18"/>
      <c r="E10" s="18"/>
      <c r="G10" s="5"/>
      <c r="H10" s="5"/>
      <c r="I10" s="5"/>
    </row>
    <row r="13" spans="1:9" ht="26.25">
      <c r="A13" s="183" t="s">
        <v>21</v>
      </c>
      <c r="B13" s="184" t="s">
        <v>24</v>
      </c>
      <c r="C13" s="184"/>
      <c r="D13" s="184"/>
      <c r="E13" s="62" t="s">
        <v>282</v>
      </c>
      <c r="F13" s="62"/>
      <c r="G13" s="62"/>
    </row>
    <row r="14" spans="1:9" ht="26.25">
      <c r="A14" s="183"/>
      <c r="B14" s="63" t="s">
        <v>25</v>
      </c>
      <c r="C14" s="63" t="s">
        <v>58</v>
      </c>
      <c r="D14" s="63" t="s">
        <v>59</v>
      </c>
      <c r="E14" s="64" t="s">
        <v>26</v>
      </c>
      <c r="F14" s="63" t="s">
        <v>60</v>
      </c>
      <c r="G14" s="63" t="s">
        <v>61</v>
      </c>
    </row>
    <row r="15" spans="1:9" s="28" customFormat="1" ht="14.25" customHeight="1">
      <c r="A15" s="65" t="s">
        <v>43</v>
      </c>
      <c r="B15" s="66" t="s">
        <v>33</v>
      </c>
      <c r="C15" s="185" t="s">
        <v>283</v>
      </c>
      <c r="D15" s="186" t="s">
        <v>44</v>
      </c>
      <c r="E15" s="67">
        <v>1960667.93</v>
      </c>
      <c r="F15" s="178">
        <f>SUM(E15:E22)</f>
        <v>15310872.919999998</v>
      </c>
      <c r="G15" s="179">
        <f>SUM(F15:F26)</f>
        <v>16823046.190000001</v>
      </c>
    </row>
    <row r="16" spans="1:9" s="28" customFormat="1" ht="14.25">
      <c r="A16" s="65" t="s">
        <v>45</v>
      </c>
      <c r="B16" s="66" t="s">
        <v>34</v>
      </c>
      <c r="C16" s="185"/>
      <c r="D16" s="187"/>
      <c r="E16" s="67">
        <v>1859151.79</v>
      </c>
      <c r="F16" s="178"/>
      <c r="G16" s="179"/>
    </row>
    <row r="17" spans="1:7" s="28" customFormat="1" ht="14.25">
      <c r="A17" s="65" t="s">
        <v>46</v>
      </c>
      <c r="B17" s="66" t="s">
        <v>35</v>
      </c>
      <c r="C17" s="185"/>
      <c r="D17" s="187"/>
      <c r="E17" s="67">
        <v>66432.09</v>
      </c>
      <c r="F17" s="178"/>
      <c r="G17" s="179"/>
    </row>
    <row r="18" spans="1:7" s="28" customFormat="1" ht="14.25">
      <c r="A18" s="65" t="s">
        <v>49</v>
      </c>
      <c r="B18" s="66" t="s">
        <v>36</v>
      </c>
      <c r="C18" s="185"/>
      <c r="D18" s="187"/>
      <c r="E18" s="67">
        <v>756.62</v>
      </c>
      <c r="F18" s="178"/>
      <c r="G18" s="179"/>
    </row>
    <row r="19" spans="1:7" s="28" customFormat="1" ht="14.25">
      <c r="A19" s="65" t="s">
        <v>47</v>
      </c>
      <c r="B19" s="66" t="s">
        <v>37</v>
      </c>
      <c r="C19" s="185"/>
      <c r="D19" s="187"/>
      <c r="E19" s="67">
        <v>490473.77</v>
      </c>
      <c r="F19" s="178"/>
      <c r="G19" s="179"/>
    </row>
    <row r="20" spans="1:7" s="28" customFormat="1" ht="14.25">
      <c r="A20" s="65" t="s">
        <v>284</v>
      </c>
      <c r="B20" s="66" t="s">
        <v>39</v>
      </c>
      <c r="C20" s="185"/>
      <c r="D20" s="187"/>
      <c r="E20" s="67">
        <v>11633.1</v>
      </c>
      <c r="F20" s="178"/>
      <c r="G20" s="179"/>
    </row>
    <row r="21" spans="1:7" s="28" customFormat="1" ht="14.25">
      <c r="A21" s="65" t="s">
        <v>48</v>
      </c>
      <c r="B21" s="66" t="s">
        <v>38</v>
      </c>
      <c r="C21" s="185"/>
      <c r="D21" s="187"/>
      <c r="E21" s="67">
        <v>7833.85</v>
      </c>
      <c r="F21" s="178"/>
      <c r="G21" s="179"/>
    </row>
    <row r="22" spans="1:7" s="28" customFormat="1" ht="14.25">
      <c r="A22" s="65" t="s">
        <v>51</v>
      </c>
      <c r="B22" s="66" t="s">
        <v>278</v>
      </c>
      <c r="C22" s="185"/>
      <c r="D22" s="187"/>
      <c r="E22" s="67">
        <v>10913923.77</v>
      </c>
      <c r="F22" s="178"/>
      <c r="G22" s="179"/>
    </row>
    <row r="23" spans="1:7" s="28" customFormat="1" ht="15.6" customHeight="1">
      <c r="A23" s="65" t="s">
        <v>56</v>
      </c>
      <c r="B23" s="68" t="s">
        <v>57</v>
      </c>
      <c r="C23" s="69" t="s">
        <v>285</v>
      </c>
      <c r="D23" s="187"/>
      <c r="E23" s="67">
        <v>633069.38</v>
      </c>
      <c r="F23" s="70">
        <f>E23</f>
        <v>633069.38</v>
      </c>
      <c r="G23" s="179"/>
    </row>
    <row r="24" spans="1:7" s="28" customFormat="1" ht="15.6" customHeight="1">
      <c r="A24" s="65" t="s">
        <v>52</v>
      </c>
      <c r="B24" s="68" t="s">
        <v>53</v>
      </c>
      <c r="C24" s="181" t="s">
        <v>286</v>
      </c>
      <c r="D24" s="187"/>
      <c r="E24" s="67">
        <v>72030.320000000007</v>
      </c>
      <c r="F24" s="182">
        <f>SUM(E24:E25)</f>
        <v>880499.92999999993</v>
      </c>
      <c r="G24" s="179"/>
    </row>
    <row r="25" spans="1:7" s="28" customFormat="1" ht="15.6" customHeight="1">
      <c r="A25" s="65" t="s">
        <v>54</v>
      </c>
      <c r="B25" s="68" t="s">
        <v>55</v>
      </c>
      <c r="C25" s="181"/>
      <c r="D25" s="187"/>
      <c r="E25" s="67">
        <v>808469.61</v>
      </c>
      <c r="F25" s="182"/>
      <c r="G25" s="179"/>
    </row>
    <row r="26" spans="1:7" s="28" customFormat="1" ht="15.6" customHeight="1">
      <c r="A26" s="65" t="s">
        <v>50</v>
      </c>
      <c r="B26" s="68" t="s">
        <v>42</v>
      </c>
      <c r="C26" s="69" t="s">
        <v>42</v>
      </c>
      <c r="D26" s="188"/>
      <c r="E26" s="67">
        <v>-1396.04</v>
      </c>
      <c r="F26" s="70">
        <f>E26</f>
        <v>-1396.04</v>
      </c>
      <c r="G26" s="179"/>
    </row>
    <row r="27" spans="1:7">
      <c r="A27" s="180" t="s">
        <v>4</v>
      </c>
      <c r="B27" s="180"/>
      <c r="C27" s="180"/>
      <c r="D27" s="71"/>
      <c r="E27" s="34">
        <f>SUM(E15:E26)</f>
        <v>16823046.190000001</v>
      </c>
      <c r="F27" s="34">
        <f>SUM(F15:F26)</f>
        <v>16823046.190000001</v>
      </c>
      <c r="G27" s="34">
        <f>SUM(G15:G26)</f>
        <v>16823046.190000001</v>
      </c>
    </row>
  </sheetData>
  <mergeCells count="11">
    <mergeCell ref="A1:H1"/>
    <mergeCell ref="A2:H2"/>
    <mergeCell ref="F15:F22"/>
    <mergeCell ref="G15:G26"/>
    <mergeCell ref="A27:C27"/>
    <mergeCell ref="C24:C25"/>
    <mergeCell ref="F24:F25"/>
    <mergeCell ref="A13:A14"/>
    <mergeCell ref="B13:D13"/>
    <mergeCell ref="C15:C22"/>
    <mergeCell ref="D15:D26"/>
  </mergeCells>
  <pageMargins left="0.7" right="0.7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7"/>
  <sheetViews>
    <sheetView topLeftCell="A217" workbookViewId="0">
      <selection activeCell="D224" activeCellId="2" sqref="A224:A236 C224:C236 D224:D236"/>
    </sheetView>
  </sheetViews>
  <sheetFormatPr defaultRowHeight="15"/>
  <cols>
    <col min="1" max="1" width="13.140625" customWidth="1"/>
    <col min="2" max="2" width="14.85546875" customWidth="1"/>
    <col min="3" max="3" width="35.28515625" bestFit="1" customWidth="1"/>
    <col min="4" max="4" width="24" style="149" bestFit="1" customWidth="1"/>
  </cols>
  <sheetData>
    <row r="3" spans="1:4">
      <c r="A3" s="167" t="s">
        <v>1558</v>
      </c>
      <c r="B3" s="167" t="s">
        <v>626</v>
      </c>
      <c r="C3" s="167" t="s">
        <v>65</v>
      </c>
      <c r="D3" s="168" t="s">
        <v>1560</v>
      </c>
    </row>
    <row r="4" spans="1:4">
      <c r="A4" t="s">
        <v>152</v>
      </c>
      <c r="B4" t="s">
        <v>1399</v>
      </c>
      <c r="C4" t="s">
        <v>153</v>
      </c>
      <c r="D4" s="168">
        <v>-1238.4100000000001</v>
      </c>
    </row>
    <row r="5" spans="1:4">
      <c r="B5" t="s">
        <v>1428</v>
      </c>
      <c r="C5" t="s">
        <v>153</v>
      </c>
      <c r="D5" s="168">
        <v>-2805.25</v>
      </c>
    </row>
    <row r="6" spans="1:4">
      <c r="A6" t="s">
        <v>1302</v>
      </c>
      <c r="B6" t="s">
        <v>1428</v>
      </c>
      <c r="C6" t="s">
        <v>1303</v>
      </c>
      <c r="D6" s="168">
        <v>-251.55</v>
      </c>
    </row>
    <row r="7" spans="1:4">
      <c r="A7" t="s">
        <v>154</v>
      </c>
      <c r="B7" t="s">
        <v>1428</v>
      </c>
      <c r="C7" t="s">
        <v>155</v>
      </c>
      <c r="D7" s="168">
        <v>-1455.11</v>
      </c>
    </row>
    <row r="8" spans="1:4">
      <c r="A8" t="s">
        <v>1304</v>
      </c>
      <c r="B8" t="s">
        <v>1420</v>
      </c>
      <c r="C8" t="s">
        <v>1305</v>
      </c>
      <c r="D8" s="168">
        <v>-987.93</v>
      </c>
    </row>
    <row r="9" spans="1:4">
      <c r="A9" t="s">
        <v>1306</v>
      </c>
      <c r="B9" t="s">
        <v>1428</v>
      </c>
      <c r="C9" t="s">
        <v>1307</v>
      </c>
      <c r="D9" s="168">
        <v>-822.63</v>
      </c>
    </row>
    <row r="10" spans="1:4">
      <c r="A10" t="s">
        <v>1526</v>
      </c>
      <c r="B10" t="s">
        <v>1428</v>
      </c>
      <c r="C10" t="s">
        <v>1432</v>
      </c>
      <c r="D10" s="168">
        <v>-74.989999999999995</v>
      </c>
    </row>
    <row r="11" spans="1:4">
      <c r="A11" t="s">
        <v>158</v>
      </c>
      <c r="B11" t="s">
        <v>1420</v>
      </c>
      <c r="C11" t="s">
        <v>159</v>
      </c>
      <c r="D11" s="168">
        <v>-195.44</v>
      </c>
    </row>
    <row r="12" spans="1:4">
      <c r="A12" t="s">
        <v>160</v>
      </c>
      <c r="B12" t="s">
        <v>1420</v>
      </c>
      <c r="C12" t="s">
        <v>161</v>
      </c>
      <c r="D12" s="168">
        <v>-206.6</v>
      </c>
    </row>
    <row r="13" spans="1:4">
      <c r="A13" t="s">
        <v>1309</v>
      </c>
      <c r="B13" t="s">
        <v>1420</v>
      </c>
      <c r="C13" t="s">
        <v>1310</v>
      </c>
      <c r="D13" s="168">
        <v>-692.19</v>
      </c>
    </row>
    <row r="14" spans="1:4">
      <c r="A14" t="s">
        <v>1527</v>
      </c>
      <c r="B14" t="s">
        <v>1428</v>
      </c>
      <c r="C14" t="s">
        <v>1433</v>
      </c>
      <c r="D14" s="168">
        <v>-3792.74</v>
      </c>
    </row>
    <row r="15" spans="1:4">
      <c r="A15" t="s">
        <v>74</v>
      </c>
      <c r="B15" t="s">
        <v>1404</v>
      </c>
      <c r="C15" t="s">
        <v>75</v>
      </c>
      <c r="D15" s="168">
        <v>-35703.14</v>
      </c>
    </row>
    <row r="16" spans="1:4">
      <c r="A16" t="s">
        <v>1489</v>
      </c>
      <c r="B16" t="s">
        <v>1420</v>
      </c>
      <c r="C16" t="s">
        <v>1434</v>
      </c>
      <c r="D16" s="168">
        <v>-3408.42</v>
      </c>
    </row>
    <row r="17" spans="1:4">
      <c r="B17" t="s">
        <v>1428</v>
      </c>
      <c r="C17" t="s">
        <v>1434</v>
      </c>
      <c r="D17" s="168">
        <v>-477.54</v>
      </c>
    </row>
    <row r="18" spans="1:4">
      <c r="A18" t="s">
        <v>162</v>
      </c>
      <c r="B18" t="s">
        <v>1420</v>
      </c>
      <c r="C18" t="s">
        <v>163</v>
      </c>
      <c r="D18" s="168">
        <v>-69.760000000000005</v>
      </c>
    </row>
    <row r="19" spans="1:4">
      <c r="B19" t="s">
        <v>1428</v>
      </c>
      <c r="C19" t="s">
        <v>163</v>
      </c>
      <c r="D19" s="168">
        <v>-751.18</v>
      </c>
    </row>
    <row r="20" spans="1:4">
      <c r="A20" t="s">
        <v>1528</v>
      </c>
      <c r="B20" t="s">
        <v>1428</v>
      </c>
      <c r="C20" t="s">
        <v>1435</v>
      </c>
      <c r="D20" s="168">
        <v>-236.37</v>
      </c>
    </row>
    <row r="21" spans="1:4">
      <c r="A21" t="s">
        <v>1476</v>
      </c>
      <c r="B21" t="s">
        <v>1405</v>
      </c>
      <c r="C21" t="s">
        <v>1406</v>
      </c>
      <c r="D21" s="168">
        <v>-7332.95</v>
      </c>
    </row>
    <row r="22" spans="1:4">
      <c r="B22" t="s">
        <v>1428</v>
      </c>
      <c r="C22" t="s">
        <v>1406</v>
      </c>
      <c r="D22" s="168">
        <v>-2299.6799999999998</v>
      </c>
    </row>
    <row r="23" spans="1:4">
      <c r="A23" t="s">
        <v>164</v>
      </c>
      <c r="B23" t="s">
        <v>1428</v>
      </c>
      <c r="C23" t="s">
        <v>165</v>
      </c>
      <c r="D23" s="168">
        <v>-1200.67</v>
      </c>
    </row>
    <row r="24" spans="1:4">
      <c r="A24" t="s">
        <v>1477</v>
      </c>
      <c r="B24" t="s">
        <v>1405</v>
      </c>
      <c r="C24" t="s">
        <v>1407</v>
      </c>
      <c r="D24" s="168">
        <v>-754.46</v>
      </c>
    </row>
    <row r="25" spans="1:4">
      <c r="B25" t="s">
        <v>1428</v>
      </c>
      <c r="C25" t="s">
        <v>1407</v>
      </c>
      <c r="D25" s="168">
        <v>-446.45</v>
      </c>
    </row>
    <row r="26" spans="1:4">
      <c r="A26" t="s">
        <v>1529</v>
      </c>
      <c r="B26" t="s">
        <v>1428</v>
      </c>
      <c r="C26" t="s">
        <v>1436</v>
      </c>
      <c r="D26" s="168">
        <v>-1961.14</v>
      </c>
    </row>
    <row r="27" spans="1:4">
      <c r="A27" t="s">
        <v>1472</v>
      </c>
      <c r="B27" t="s">
        <v>1399</v>
      </c>
      <c r="C27" t="s">
        <v>1400</v>
      </c>
      <c r="D27" s="168">
        <v>-993.27</v>
      </c>
    </row>
    <row r="28" spans="1:4">
      <c r="B28" t="s">
        <v>1428</v>
      </c>
      <c r="C28" t="s">
        <v>1400</v>
      </c>
      <c r="D28" s="168">
        <v>-357.62</v>
      </c>
    </row>
    <row r="29" spans="1:4">
      <c r="A29" t="s">
        <v>1311</v>
      </c>
      <c r="B29" t="s">
        <v>1428</v>
      </c>
      <c r="C29" t="s">
        <v>1312</v>
      </c>
      <c r="D29" s="168">
        <v>-381.7</v>
      </c>
    </row>
    <row r="30" spans="1:4">
      <c r="A30" t="s">
        <v>80</v>
      </c>
      <c r="B30" t="s">
        <v>1384</v>
      </c>
      <c r="C30" t="s">
        <v>81</v>
      </c>
      <c r="D30" s="168">
        <v>-4740.1499999999996</v>
      </c>
    </row>
    <row r="31" spans="1:4">
      <c r="B31" t="s">
        <v>1428</v>
      </c>
      <c r="C31" t="s">
        <v>81</v>
      </c>
      <c r="D31" s="168">
        <v>-36688.61</v>
      </c>
    </row>
    <row r="32" spans="1:4">
      <c r="A32" t="s">
        <v>1530</v>
      </c>
      <c r="B32" t="s">
        <v>1428</v>
      </c>
      <c r="C32" t="s">
        <v>1437</v>
      </c>
      <c r="D32" s="168">
        <v>-219.19</v>
      </c>
    </row>
    <row r="33" spans="1:4">
      <c r="A33" t="s">
        <v>166</v>
      </c>
      <c r="B33" t="s">
        <v>1420</v>
      </c>
      <c r="C33" t="s">
        <v>1490</v>
      </c>
      <c r="D33" s="168">
        <v>-4812.95</v>
      </c>
    </row>
    <row r="34" spans="1:4">
      <c r="A34" t="s">
        <v>168</v>
      </c>
      <c r="B34" t="s">
        <v>1405</v>
      </c>
      <c r="C34" t="s">
        <v>1313</v>
      </c>
      <c r="D34" s="168">
        <v>-490.15</v>
      </c>
    </row>
    <row r="35" spans="1:4">
      <c r="B35" t="s">
        <v>1420</v>
      </c>
      <c r="C35" t="s">
        <v>1313</v>
      </c>
      <c r="D35" s="168">
        <v>-2459.11</v>
      </c>
    </row>
    <row r="36" spans="1:4">
      <c r="B36" t="s">
        <v>1428</v>
      </c>
      <c r="C36" t="s">
        <v>1313</v>
      </c>
      <c r="D36" s="168">
        <v>-516.38</v>
      </c>
    </row>
    <row r="37" spans="1:4">
      <c r="A37" t="s">
        <v>1531</v>
      </c>
      <c r="B37" t="s">
        <v>1428</v>
      </c>
      <c r="C37" t="s">
        <v>1438</v>
      </c>
      <c r="D37" s="168">
        <v>-4458.01</v>
      </c>
    </row>
    <row r="38" spans="1:4">
      <c r="A38" t="s">
        <v>357</v>
      </c>
      <c r="B38" t="s">
        <v>1384</v>
      </c>
      <c r="C38" t="s">
        <v>358</v>
      </c>
      <c r="D38" s="168">
        <v>-102443.02</v>
      </c>
    </row>
    <row r="39" spans="1:4">
      <c r="A39" t="s">
        <v>1532</v>
      </c>
      <c r="B39" t="s">
        <v>1428</v>
      </c>
      <c r="C39" t="s">
        <v>1439</v>
      </c>
      <c r="D39" s="168">
        <v>-403.77</v>
      </c>
    </row>
    <row r="40" spans="1:4">
      <c r="A40" t="s">
        <v>1491</v>
      </c>
      <c r="B40" t="s">
        <v>1420</v>
      </c>
      <c r="C40" t="s">
        <v>1492</v>
      </c>
      <c r="D40" s="168">
        <v>-220.25</v>
      </c>
    </row>
    <row r="41" spans="1:4">
      <c r="A41" t="s">
        <v>1493</v>
      </c>
      <c r="B41" t="s">
        <v>1420</v>
      </c>
      <c r="C41" t="s">
        <v>1494</v>
      </c>
      <c r="D41" s="168">
        <v>-289.88</v>
      </c>
    </row>
    <row r="42" spans="1:4">
      <c r="A42" t="s">
        <v>435</v>
      </c>
      <c r="B42" t="s">
        <v>1405</v>
      </c>
      <c r="C42" t="s">
        <v>436</v>
      </c>
      <c r="D42" s="168">
        <v>-570.37</v>
      </c>
    </row>
    <row r="43" spans="1:4">
      <c r="B43" t="s">
        <v>1420</v>
      </c>
      <c r="C43" t="s">
        <v>436</v>
      </c>
      <c r="D43" s="168">
        <v>-60.58</v>
      </c>
    </row>
    <row r="44" spans="1:4">
      <c r="B44" t="s">
        <v>1428</v>
      </c>
      <c r="C44" t="s">
        <v>436</v>
      </c>
      <c r="D44" s="168">
        <v>-1017.95</v>
      </c>
    </row>
    <row r="45" spans="1:4">
      <c r="A45" t="s">
        <v>170</v>
      </c>
      <c r="B45" t="s">
        <v>1405</v>
      </c>
      <c r="C45" t="s">
        <v>1315</v>
      </c>
      <c r="D45" s="168">
        <v>-3148.09</v>
      </c>
    </row>
    <row r="46" spans="1:4">
      <c r="B46" t="s">
        <v>1420</v>
      </c>
      <c r="C46" t="s">
        <v>1315</v>
      </c>
      <c r="D46" s="168">
        <v>-502.41</v>
      </c>
    </row>
    <row r="47" spans="1:4">
      <c r="B47" t="s">
        <v>1428</v>
      </c>
      <c r="C47" t="s">
        <v>1315</v>
      </c>
      <c r="D47" s="168">
        <v>-93702.9</v>
      </c>
    </row>
    <row r="48" spans="1:4">
      <c r="A48" t="s">
        <v>1227</v>
      </c>
      <c r="B48" t="s">
        <v>1399</v>
      </c>
      <c r="C48" t="s">
        <v>1228</v>
      </c>
      <c r="D48" s="168">
        <v>-174.69</v>
      </c>
    </row>
    <row r="49" spans="1:4">
      <c r="A49" t="s">
        <v>566</v>
      </c>
      <c r="B49" t="s">
        <v>1404</v>
      </c>
      <c r="C49" t="s">
        <v>567</v>
      </c>
      <c r="D49" s="168">
        <v>-9.98</v>
      </c>
    </row>
    <row r="50" spans="1:4">
      <c r="A50" t="s">
        <v>1478</v>
      </c>
      <c r="B50" t="s">
        <v>1405</v>
      </c>
      <c r="C50" t="s">
        <v>1408</v>
      </c>
      <c r="D50" s="168">
        <v>-12008.27</v>
      </c>
    </row>
    <row r="51" spans="1:4">
      <c r="B51" t="s">
        <v>1428</v>
      </c>
      <c r="C51" t="s">
        <v>1408</v>
      </c>
      <c r="D51" s="168">
        <v>-411.07</v>
      </c>
    </row>
    <row r="52" spans="1:4">
      <c r="A52" t="s">
        <v>84</v>
      </c>
      <c r="B52" t="s">
        <v>1384</v>
      </c>
      <c r="C52" t="s">
        <v>85</v>
      </c>
      <c r="D52" s="168">
        <v>-163473.07</v>
      </c>
    </row>
    <row r="53" spans="1:4">
      <c r="A53" t="s">
        <v>86</v>
      </c>
      <c r="B53" t="s">
        <v>1384</v>
      </c>
      <c r="C53" t="s">
        <v>87</v>
      </c>
      <c r="D53" s="168">
        <v>-3811.18</v>
      </c>
    </row>
    <row r="54" spans="1:4">
      <c r="A54" t="s">
        <v>144</v>
      </c>
      <c r="B54" t="s">
        <v>1420</v>
      </c>
      <c r="C54" t="s">
        <v>1316</v>
      </c>
      <c r="D54" s="168">
        <v>-1563.73</v>
      </c>
    </row>
    <row r="55" spans="1:4">
      <c r="B55" t="s">
        <v>1428</v>
      </c>
      <c r="C55" t="s">
        <v>1316</v>
      </c>
      <c r="D55" s="168">
        <v>-1049.8</v>
      </c>
    </row>
    <row r="56" spans="1:4">
      <c r="A56" t="s">
        <v>90</v>
      </c>
      <c r="B56" t="s">
        <v>1384</v>
      </c>
      <c r="C56" t="s">
        <v>91</v>
      </c>
      <c r="D56" s="168">
        <v>-241.76</v>
      </c>
    </row>
    <row r="57" spans="1:4">
      <c r="A57" t="s">
        <v>92</v>
      </c>
      <c r="B57" t="s">
        <v>1384</v>
      </c>
      <c r="C57" t="s">
        <v>93</v>
      </c>
      <c r="D57" s="168">
        <v>-56653.59</v>
      </c>
    </row>
    <row r="58" spans="1:4">
      <c r="A58" t="s">
        <v>1376</v>
      </c>
      <c r="B58" t="s">
        <v>1377</v>
      </c>
      <c r="C58" t="s">
        <v>1378</v>
      </c>
      <c r="D58" s="168">
        <v>-17890.52</v>
      </c>
    </row>
    <row r="59" spans="1:4">
      <c r="A59" t="s">
        <v>96</v>
      </c>
      <c r="B59" t="s">
        <v>1384</v>
      </c>
      <c r="C59" t="s">
        <v>97</v>
      </c>
      <c r="D59" s="168">
        <v>-29867.140000000003</v>
      </c>
    </row>
    <row r="60" spans="1:4">
      <c r="A60" t="s">
        <v>1204</v>
      </c>
      <c r="B60" t="s">
        <v>1377</v>
      </c>
      <c r="C60" t="s">
        <v>1205</v>
      </c>
      <c r="D60" s="168">
        <v>-81366.36</v>
      </c>
    </row>
    <row r="61" spans="1:4">
      <c r="A61" t="s">
        <v>98</v>
      </c>
      <c r="B61" t="s">
        <v>1384</v>
      </c>
      <c r="C61" t="s">
        <v>99</v>
      </c>
      <c r="D61" s="168">
        <v>-43669.279999999999</v>
      </c>
    </row>
    <row r="62" spans="1:4">
      <c r="A62" t="s">
        <v>1458</v>
      </c>
      <c r="B62" t="s">
        <v>1384</v>
      </c>
      <c r="C62" t="s">
        <v>1385</v>
      </c>
      <c r="D62" s="168">
        <v>-174.92</v>
      </c>
    </row>
    <row r="63" spans="1:4">
      <c r="A63" t="s">
        <v>1495</v>
      </c>
      <c r="B63" t="s">
        <v>1420</v>
      </c>
      <c r="C63" t="s">
        <v>1496</v>
      </c>
      <c r="D63" s="168">
        <v>-197.85</v>
      </c>
    </row>
    <row r="64" spans="1:4">
      <c r="A64" t="s">
        <v>1497</v>
      </c>
      <c r="B64" t="s">
        <v>1420</v>
      </c>
      <c r="C64" t="s">
        <v>1498</v>
      </c>
      <c r="D64" s="168">
        <v>-2271.3200000000002</v>
      </c>
    </row>
    <row r="65" spans="1:4">
      <c r="A65" t="s">
        <v>443</v>
      </c>
      <c r="B65" t="s">
        <v>1420</v>
      </c>
      <c r="C65" t="s">
        <v>444</v>
      </c>
      <c r="D65" s="168">
        <v>-428.13</v>
      </c>
    </row>
    <row r="66" spans="1:4">
      <c r="A66" t="s">
        <v>102</v>
      </c>
      <c r="B66" t="s">
        <v>1384</v>
      </c>
      <c r="C66" t="s">
        <v>103</v>
      </c>
      <c r="D66" s="168">
        <v>-617.02</v>
      </c>
    </row>
    <row r="67" spans="1:4">
      <c r="A67" t="s">
        <v>1319</v>
      </c>
      <c r="B67" t="s">
        <v>1420</v>
      </c>
      <c r="C67" t="s">
        <v>1320</v>
      </c>
      <c r="D67" s="168">
        <v>-1089.93</v>
      </c>
    </row>
    <row r="68" spans="1:4">
      <c r="B68" t="s">
        <v>1428</v>
      </c>
      <c r="C68" t="s">
        <v>1320</v>
      </c>
      <c r="D68" s="168">
        <v>-1778.64</v>
      </c>
    </row>
    <row r="69" spans="1:4">
      <c r="A69" t="s">
        <v>104</v>
      </c>
      <c r="B69" t="s">
        <v>1384</v>
      </c>
      <c r="C69" t="s">
        <v>105</v>
      </c>
      <c r="D69" s="168">
        <v>-1771.14</v>
      </c>
    </row>
    <row r="70" spans="1:4">
      <c r="B70" t="s">
        <v>1428</v>
      </c>
      <c r="C70" t="s">
        <v>105</v>
      </c>
      <c r="D70" s="168">
        <v>-3994.02</v>
      </c>
    </row>
    <row r="71" spans="1:4">
      <c r="A71" t="s">
        <v>1479</v>
      </c>
      <c r="B71" t="s">
        <v>1405</v>
      </c>
      <c r="C71" t="s">
        <v>1409</v>
      </c>
      <c r="D71" s="168">
        <v>-695.32</v>
      </c>
    </row>
    <row r="72" spans="1:4">
      <c r="B72" t="s">
        <v>1420</v>
      </c>
      <c r="C72" t="s">
        <v>1409</v>
      </c>
      <c r="D72" s="168">
        <v>-40.369999999999997</v>
      </c>
    </row>
    <row r="73" spans="1:4">
      <c r="B73" t="s">
        <v>1428</v>
      </c>
      <c r="C73" t="s">
        <v>1409</v>
      </c>
      <c r="D73" s="168">
        <v>-175.32</v>
      </c>
    </row>
    <row r="74" spans="1:4">
      <c r="A74" t="s">
        <v>172</v>
      </c>
      <c r="B74" t="s">
        <v>1420</v>
      </c>
      <c r="C74" t="s">
        <v>173</v>
      </c>
      <c r="D74" s="168">
        <v>-1217.75</v>
      </c>
    </row>
    <row r="75" spans="1:4">
      <c r="A75" t="s">
        <v>1480</v>
      </c>
      <c r="B75" t="s">
        <v>1405</v>
      </c>
      <c r="C75" t="s">
        <v>1410</v>
      </c>
      <c r="D75" s="168">
        <v>-1532.91</v>
      </c>
    </row>
    <row r="76" spans="1:4">
      <c r="B76" t="s">
        <v>1428</v>
      </c>
      <c r="C76" t="s">
        <v>1410</v>
      </c>
      <c r="D76" s="168">
        <v>-76.959999999999994</v>
      </c>
    </row>
    <row r="77" spans="1:4">
      <c r="A77" t="s">
        <v>453</v>
      </c>
      <c r="B77" t="s">
        <v>1428</v>
      </c>
      <c r="C77" t="s">
        <v>454</v>
      </c>
      <c r="D77" s="168">
        <v>-7207.91</v>
      </c>
    </row>
    <row r="78" spans="1:4">
      <c r="A78" t="s">
        <v>1499</v>
      </c>
      <c r="B78" t="s">
        <v>1420</v>
      </c>
      <c r="C78" t="s">
        <v>1500</v>
      </c>
      <c r="D78" s="168">
        <v>-715.52</v>
      </c>
    </row>
    <row r="79" spans="1:4">
      <c r="A79" t="s">
        <v>1481</v>
      </c>
      <c r="B79" t="s">
        <v>1405</v>
      </c>
      <c r="C79" t="s">
        <v>1411</v>
      </c>
      <c r="D79" s="168">
        <v>-2203.42</v>
      </c>
    </row>
    <row r="80" spans="1:4">
      <c r="B80" t="s">
        <v>1420</v>
      </c>
      <c r="C80" t="s">
        <v>1411</v>
      </c>
      <c r="D80" s="168">
        <v>-223.64</v>
      </c>
    </row>
    <row r="81" spans="1:4">
      <c r="A81" t="s">
        <v>455</v>
      </c>
      <c r="B81" t="s">
        <v>1428</v>
      </c>
      <c r="C81" t="s">
        <v>456</v>
      </c>
      <c r="D81" s="168">
        <v>-4315.3500000000004</v>
      </c>
    </row>
    <row r="82" spans="1:4">
      <c r="A82" t="s">
        <v>174</v>
      </c>
      <c r="B82" t="s">
        <v>1420</v>
      </c>
      <c r="C82" t="s">
        <v>175</v>
      </c>
      <c r="D82" s="168">
        <v>-9815.81</v>
      </c>
    </row>
    <row r="83" spans="1:4">
      <c r="A83" t="s">
        <v>457</v>
      </c>
      <c r="B83" t="s">
        <v>1428</v>
      </c>
      <c r="C83" t="s">
        <v>1324</v>
      </c>
      <c r="D83" s="168">
        <v>-8655.91</v>
      </c>
    </row>
    <row r="84" spans="1:4">
      <c r="A84" t="s">
        <v>1459</v>
      </c>
      <c r="B84" t="s">
        <v>1384</v>
      </c>
      <c r="C84" t="s">
        <v>1386</v>
      </c>
      <c r="D84" s="168">
        <v>-4834.29</v>
      </c>
    </row>
    <row r="85" spans="1:4">
      <c r="A85" t="s">
        <v>106</v>
      </c>
      <c r="B85" t="s">
        <v>1399</v>
      </c>
      <c r="C85" t="s">
        <v>107</v>
      </c>
      <c r="D85" s="168">
        <v>-6582.23</v>
      </c>
    </row>
    <row r="86" spans="1:4">
      <c r="A86" t="s">
        <v>108</v>
      </c>
      <c r="B86" t="s">
        <v>1384</v>
      </c>
      <c r="C86" t="s">
        <v>109</v>
      </c>
      <c r="D86" s="168">
        <v>-34426.32</v>
      </c>
    </row>
    <row r="87" spans="1:4">
      <c r="A87" t="s">
        <v>1473</v>
      </c>
      <c r="B87" t="s">
        <v>1399</v>
      </c>
      <c r="C87" t="s">
        <v>1401</v>
      </c>
      <c r="D87" s="168">
        <v>-709.87</v>
      </c>
    </row>
    <row r="88" spans="1:4">
      <c r="B88" t="s">
        <v>1428</v>
      </c>
      <c r="C88" t="s">
        <v>1401</v>
      </c>
      <c r="D88" s="168">
        <v>-1204.79</v>
      </c>
    </row>
    <row r="89" spans="1:4">
      <c r="A89" t="s">
        <v>176</v>
      </c>
      <c r="B89" t="s">
        <v>1420</v>
      </c>
      <c r="C89" t="s">
        <v>177</v>
      </c>
      <c r="D89" s="168">
        <v>-1379.59</v>
      </c>
    </row>
    <row r="90" spans="1:4">
      <c r="A90" t="s">
        <v>110</v>
      </c>
      <c r="B90" t="s">
        <v>1384</v>
      </c>
      <c r="C90" t="s">
        <v>111</v>
      </c>
      <c r="D90" s="168">
        <v>-9639.5400000000009</v>
      </c>
    </row>
    <row r="91" spans="1:4">
      <c r="B91" t="s">
        <v>1404</v>
      </c>
      <c r="C91" t="s">
        <v>111</v>
      </c>
      <c r="D91" s="168">
        <v>-63673.39</v>
      </c>
    </row>
    <row r="92" spans="1:4">
      <c r="A92" t="s">
        <v>1229</v>
      </c>
      <c r="B92" t="s">
        <v>1399</v>
      </c>
      <c r="C92" t="s">
        <v>1230</v>
      </c>
      <c r="D92" s="168">
        <v>-958.66</v>
      </c>
    </row>
    <row r="93" spans="1:4">
      <c r="A93" t="s">
        <v>180</v>
      </c>
      <c r="B93" t="s">
        <v>1420</v>
      </c>
      <c r="C93" t="s">
        <v>181</v>
      </c>
      <c r="D93" s="168">
        <v>-1273.97</v>
      </c>
    </row>
    <row r="94" spans="1:4">
      <c r="A94" t="s">
        <v>1474</v>
      </c>
      <c r="B94" t="s">
        <v>1399</v>
      </c>
      <c r="C94" t="s">
        <v>1402</v>
      </c>
      <c r="D94" s="168">
        <v>-177.12</v>
      </c>
    </row>
    <row r="95" spans="1:4">
      <c r="A95" t="s">
        <v>1533</v>
      </c>
      <c r="B95" t="s">
        <v>1428</v>
      </c>
      <c r="C95" t="s">
        <v>1440</v>
      </c>
      <c r="D95" s="168">
        <v>-380.69</v>
      </c>
    </row>
    <row r="96" spans="1:4">
      <c r="A96" t="s">
        <v>1453</v>
      </c>
      <c r="B96" t="s">
        <v>1377</v>
      </c>
      <c r="C96" t="s">
        <v>1379</v>
      </c>
      <c r="D96" s="168">
        <v>-584.34</v>
      </c>
    </row>
    <row r="97" spans="1:4">
      <c r="A97" t="s">
        <v>112</v>
      </c>
      <c r="B97" t="s">
        <v>1384</v>
      </c>
      <c r="C97" t="s">
        <v>113</v>
      </c>
      <c r="D97" s="168">
        <v>-3105.96</v>
      </c>
    </row>
    <row r="98" spans="1:4">
      <c r="A98" t="s">
        <v>184</v>
      </c>
      <c r="B98" t="s">
        <v>1420</v>
      </c>
      <c r="C98" t="s">
        <v>185</v>
      </c>
      <c r="D98" s="168">
        <v>-2011.95</v>
      </c>
    </row>
    <row r="99" spans="1:4">
      <c r="A99" t="s">
        <v>146</v>
      </c>
      <c r="B99" t="s">
        <v>1428</v>
      </c>
      <c r="C99" t="s">
        <v>147</v>
      </c>
      <c r="D99" s="168">
        <v>-715.24</v>
      </c>
    </row>
    <row r="100" spans="1:4">
      <c r="A100" t="s">
        <v>1482</v>
      </c>
      <c r="B100" t="s">
        <v>1405</v>
      </c>
      <c r="C100" t="s">
        <v>1412</v>
      </c>
      <c r="D100" s="168">
        <v>-824.84</v>
      </c>
    </row>
    <row r="101" spans="1:4">
      <c r="B101" t="s">
        <v>1428</v>
      </c>
      <c r="C101" t="s">
        <v>1412</v>
      </c>
      <c r="D101" s="168">
        <v>-119.02</v>
      </c>
    </row>
    <row r="102" spans="1:4">
      <c r="A102" t="s">
        <v>1501</v>
      </c>
      <c r="B102" t="s">
        <v>1420</v>
      </c>
      <c r="C102" t="s">
        <v>1502</v>
      </c>
      <c r="D102" s="168">
        <v>-690.94</v>
      </c>
    </row>
    <row r="103" spans="1:4">
      <c r="A103" t="s">
        <v>116</v>
      </c>
      <c r="B103" t="s">
        <v>1384</v>
      </c>
      <c r="C103" t="s">
        <v>1238</v>
      </c>
      <c r="D103" s="168">
        <v>-132.91999999999999</v>
      </c>
    </row>
    <row r="104" spans="1:4">
      <c r="B104" t="s">
        <v>1404</v>
      </c>
      <c r="C104" t="s">
        <v>1238</v>
      </c>
      <c r="D104" s="168">
        <v>-1505.37</v>
      </c>
    </row>
    <row r="105" spans="1:4">
      <c r="A105" t="s">
        <v>880</v>
      </c>
      <c r="B105" t="s">
        <v>1384</v>
      </c>
      <c r="C105" t="s">
        <v>881</v>
      </c>
      <c r="D105" s="168">
        <v>-16712.919999999998</v>
      </c>
    </row>
    <row r="106" spans="1:4">
      <c r="A106" t="s">
        <v>188</v>
      </c>
      <c r="B106" t="s">
        <v>1420</v>
      </c>
      <c r="C106" t="s">
        <v>189</v>
      </c>
      <c r="D106" s="168">
        <v>-79.239999999999995</v>
      </c>
    </row>
    <row r="107" spans="1:4">
      <c r="A107" t="s">
        <v>480</v>
      </c>
      <c r="B107" t="s">
        <v>1420</v>
      </c>
      <c r="C107" t="s">
        <v>481</v>
      </c>
      <c r="D107" s="168">
        <v>-1931.89</v>
      </c>
    </row>
    <row r="108" spans="1:4">
      <c r="A108" t="s">
        <v>190</v>
      </c>
      <c r="B108" t="s">
        <v>1420</v>
      </c>
      <c r="C108" t="s">
        <v>191</v>
      </c>
      <c r="D108" s="168">
        <v>-503.23</v>
      </c>
    </row>
    <row r="109" spans="1:4">
      <c r="A109" t="s">
        <v>192</v>
      </c>
      <c r="B109" t="s">
        <v>1405</v>
      </c>
      <c r="C109" t="s">
        <v>193</v>
      </c>
      <c r="D109" s="168">
        <v>-1759.28</v>
      </c>
    </row>
    <row r="110" spans="1:4">
      <c r="B110" t="s">
        <v>1428</v>
      </c>
      <c r="C110" t="s">
        <v>193</v>
      </c>
      <c r="D110" s="168">
        <v>-3072.75</v>
      </c>
    </row>
    <row r="111" spans="1:4">
      <c r="A111" t="s">
        <v>1534</v>
      </c>
      <c r="B111" t="s">
        <v>1428</v>
      </c>
      <c r="C111" t="s">
        <v>1441</v>
      </c>
      <c r="D111" s="168">
        <v>-161.5</v>
      </c>
    </row>
    <row r="112" spans="1:4">
      <c r="A112" t="s">
        <v>1330</v>
      </c>
      <c r="B112" t="s">
        <v>1405</v>
      </c>
      <c r="C112" t="s">
        <v>1331</v>
      </c>
      <c r="D112" s="168">
        <v>-17239.05</v>
      </c>
    </row>
    <row r="113" spans="1:4">
      <c r="A113" t="s">
        <v>1460</v>
      </c>
      <c r="B113" t="s">
        <v>1384</v>
      </c>
      <c r="C113" t="s">
        <v>1387</v>
      </c>
      <c r="D113" s="168">
        <v>-23268.400000000001</v>
      </c>
    </row>
    <row r="114" spans="1:4">
      <c r="A114" t="s">
        <v>1461</v>
      </c>
      <c r="B114" t="s">
        <v>1384</v>
      </c>
      <c r="C114" t="s">
        <v>1388</v>
      </c>
      <c r="D114" s="168">
        <v>-752.38</v>
      </c>
    </row>
    <row r="115" spans="1:4">
      <c r="A115" t="s">
        <v>118</v>
      </c>
      <c r="B115" t="s">
        <v>1384</v>
      </c>
      <c r="C115" t="s">
        <v>119</v>
      </c>
      <c r="D115" s="168">
        <v>-1138.73</v>
      </c>
    </row>
    <row r="116" spans="1:4">
      <c r="A116" t="s">
        <v>196</v>
      </c>
      <c r="B116" t="s">
        <v>1420</v>
      </c>
      <c r="C116" t="s">
        <v>197</v>
      </c>
      <c r="D116" s="168">
        <v>-411.48</v>
      </c>
    </row>
    <row r="117" spans="1:4">
      <c r="B117" t="s">
        <v>1428</v>
      </c>
      <c r="C117" t="s">
        <v>197</v>
      </c>
      <c r="D117" s="168">
        <v>-5434.91</v>
      </c>
    </row>
    <row r="118" spans="1:4">
      <c r="A118" t="s">
        <v>1503</v>
      </c>
      <c r="B118" t="s">
        <v>1420</v>
      </c>
      <c r="C118" t="s">
        <v>1504</v>
      </c>
      <c r="D118" s="168">
        <v>-1589.17</v>
      </c>
    </row>
    <row r="119" spans="1:4">
      <c r="A119" t="s">
        <v>1483</v>
      </c>
      <c r="B119" t="s">
        <v>1405</v>
      </c>
      <c r="C119" t="s">
        <v>1413</v>
      </c>
      <c r="D119" s="168">
        <v>-749.86</v>
      </c>
    </row>
    <row r="120" spans="1:4">
      <c r="A120" t="s">
        <v>1535</v>
      </c>
      <c r="B120" t="s">
        <v>1428</v>
      </c>
      <c r="C120" t="s">
        <v>1442</v>
      </c>
      <c r="D120" s="168">
        <v>-1211.31</v>
      </c>
    </row>
    <row r="121" spans="1:4">
      <c r="A121" t="s">
        <v>1342</v>
      </c>
      <c r="B121" t="s">
        <v>1405</v>
      </c>
      <c r="C121" t="s">
        <v>1343</v>
      </c>
      <c r="D121" s="168">
        <v>-6142.91</v>
      </c>
    </row>
    <row r="122" spans="1:4">
      <c r="B122" t="s">
        <v>1428</v>
      </c>
      <c r="C122" t="s">
        <v>1343</v>
      </c>
      <c r="D122" s="168">
        <v>-3353.03</v>
      </c>
    </row>
    <row r="123" spans="1:4">
      <c r="A123" t="s">
        <v>1505</v>
      </c>
      <c r="B123" t="s">
        <v>1420</v>
      </c>
      <c r="C123" t="s">
        <v>1506</v>
      </c>
      <c r="D123" s="168">
        <v>-620</v>
      </c>
    </row>
    <row r="124" spans="1:4">
      <c r="A124" t="s">
        <v>1536</v>
      </c>
      <c r="B124" t="s">
        <v>1428</v>
      </c>
      <c r="C124" t="s">
        <v>1443</v>
      </c>
      <c r="D124" s="168">
        <v>-1137.48</v>
      </c>
    </row>
    <row r="125" spans="1:4">
      <c r="A125" t="s">
        <v>200</v>
      </c>
      <c r="B125" t="s">
        <v>1420</v>
      </c>
      <c r="C125" t="s">
        <v>201</v>
      </c>
      <c r="D125" s="168">
        <v>-1292.5899999999999</v>
      </c>
    </row>
    <row r="126" spans="1:4">
      <c r="A126" t="s">
        <v>1484</v>
      </c>
      <c r="B126" t="s">
        <v>1405</v>
      </c>
      <c r="C126" t="s">
        <v>1414</v>
      </c>
      <c r="D126" s="168">
        <v>-15823.85</v>
      </c>
    </row>
    <row r="127" spans="1:4">
      <c r="A127" t="s">
        <v>1507</v>
      </c>
      <c r="B127" t="s">
        <v>1420</v>
      </c>
      <c r="C127" t="s">
        <v>1508</v>
      </c>
      <c r="D127" s="168">
        <v>-2376</v>
      </c>
    </row>
    <row r="128" spans="1:4">
      <c r="A128" t="s">
        <v>1344</v>
      </c>
      <c r="B128" t="s">
        <v>1405</v>
      </c>
      <c r="C128" t="s">
        <v>1345</v>
      </c>
      <c r="D128" s="168">
        <v>-10715.94</v>
      </c>
    </row>
    <row r="129" spans="1:4">
      <c r="B129" t="s">
        <v>1420</v>
      </c>
      <c r="C129" t="s">
        <v>1345</v>
      </c>
      <c r="D129" s="168">
        <v>-2914.47</v>
      </c>
    </row>
    <row r="130" spans="1:4">
      <c r="B130" t="s">
        <v>1428</v>
      </c>
      <c r="C130" t="s">
        <v>1345</v>
      </c>
      <c r="D130" s="168">
        <v>-13185.93</v>
      </c>
    </row>
    <row r="131" spans="1:4">
      <c r="A131" t="s">
        <v>1509</v>
      </c>
      <c r="B131" t="s">
        <v>1420</v>
      </c>
      <c r="C131" t="s">
        <v>1510</v>
      </c>
      <c r="D131" s="168">
        <v>-126.9</v>
      </c>
    </row>
    <row r="132" spans="1:4">
      <c r="A132" t="s">
        <v>1346</v>
      </c>
      <c r="B132" t="s">
        <v>1405</v>
      </c>
      <c r="C132" t="s">
        <v>1347</v>
      </c>
      <c r="D132" s="168">
        <v>-9191.2000000000007</v>
      </c>
    </row>
    <row r="133" spans="1:4">
      <c r="A133" t="s">
        <v>1511</v>
      </c>
      <c r="B133" t="s">
        <v>1420</v>
      </c>
      <c r="C133" t="s">
        <v>1512</v>
      </c>
      <c r="D133" s="168">
        <v>-172.58</v>
      </c>
    </row>
    <row r="134" spans="1:4">
      <c r="A134" t="s">
        <v>204</v>
      </c>
      <c r="B134" t="s">
        <v>1420</v>
      </c>
      <c r="C134" t="s">
        <v>1513</v>
      </c>
      <c r="D134" s="168">
        <v>-97121.3</v>
      </c>
    </row>
    <row r="135" spans="1:4">
      <c r="A135" t="s">
        <v>120</v>
      </c>
      <c r="B135" t="s">
        <v>1399</v>
      </c>
      <c r="C135" t="s">
        <v>121</v>
      </c>
      <c r="D135" s="168">
        <v>-1429.75</v>
      </c>
    </row>
    <row r="136" spans="1:4">
      <c r="B136" t="s">
        <v>1428</v>
      </c>
      <c r="C136" t="s">
        <v>121</v>
      </c>
      <c r="D136" s="168">
        <v>-290.61</v>
      </c>
    </row>
    <row r="137" spans="1:4">
      <c r="A137" t="s">
        <v>206</v>
      </c>
      <c r="B137" t="s">
        <v>1420</v>
      </c>
      <c r="C137" t="s">
        <v>207</v>
      </c>
      <c r="D137" s="168">
        <v>-3015.25</v>
      </c>
    </row>
    <row r="138" spans="1:4">
      <c r="B138" t="s">
        <v>1428</v>
      </c>
      <c r="C138" t="s">
        <v>207</v>
      </c>
      <c r="D138" s="168">
        <v>-299.94</v>
      </c>
    </row>
    <row r="139" spans="1:4">
      <c r="A139" t="s">
        <v>1537</v>
      </c>
      <c r="B139" t="s">
        <v>1428</v>
      </c>
      <c r="C139" t="s">
        <v>1444</v>
      </c>
      <c r="D139" s="168">
        <v>2776.04</v>
      </c>
    </row>
    <row r="140" spans="1:4">
      <c r="A140" t="s">
        <v>208</v>
      </c>
      <c r="B140" t="s">
        <v>1428</v>
      </c>
      <c r="C140" t="s">
        <v>209</v>
      </c>
      <c r="D140" s="168">
        <v>-5209.4399999999996</v>
      </c>
    </row>
    <row r="141" spans="1:4">
      <c r="A141" t="s">
        <v>1462</v>
      </c>
      <c r="B141" t="s">
        <v>1384</v>
      </c>
      <c r="C141" t="s">
        <v>1389</v>
      </c>
      <c r="D141" s="168">
        <v>-245.25</v>
      </c>
    </row>
    <row r="142" spans="1:4">
      <c r="A142" t="s">
        <v>1538</v>
      </c>
      <c r="B142" t="s">
        <v>1428</v>
      </c>
      <c r="C142" t="s">
        <v>1445</v>
      </c>
      <c r="D142" s="168">
        <v>-401.03</v>
      </c>
    </row>
    <row r="143" spans="1:4">
      <c r="A143" t="s">
        <v>1539</v>
      </c>
      <c r="B143" t="s">
        <v>1428</v>
      </c>
      <c r="C143" t="s">
        <v>1446</v>
      </c>
      <c r="D143" s="168">
        <v>-107.25</v>
      </c>
    </row>
    <row r="144" spans="1:4">
      <c r="A144" t="s">
        <v>325</v>
      </c>
      <c r="B144" t="s">
        <v>1384</v>
      </c>
      <c r="C144" t="s">
        <v>326</v>
      </c>
      <c r="D144" s="168">
        <v>-2403.7600000000002</v>
      </c>
    </row>
    <row r="145" spans="1:4">
      <c r="A145" t="s">
        <v>1523</v>
      </c>
      <c r="B145" t="s">
        <v>1428</v>
      </c>
      <c r="C145" t="s">
        <v>1429</v>
      </c>
      <c r="D145" s="168">
        <v>-819</v>
      </c>
    </row>
    <row r="146" spans="1:4">
      <c r="A146" t="s">
        <v>122</v>
      </c>
      <c r="B146" t="s">
        <v>1384</v>
      </c>
      <c r="C146" t="s">
        <v>123</v>
      </c>
      <c r="D146" s="168">
        <v>-2851.67</v>
      </c>
    </row>
    <row r="147" spans="1:4">
      <c r="A147" t="s">
        <v>1524</v>
      </c>
      <c r="B147" t="s">
        <v>1428</v>
      </c>
      <c r="C147" t="s">
        <v>1430</v>
      </c>
      <c r="D147" s="168">
        <v>641.54999999999995</v>
      </c>
    </row>
    <row r="148" spans="1:4">
      <c r="A148" t="s">
        <v>1485</v>
      </c>
      <c r="B148" t="s">
        <v>1405</v>
      </c>
      <c r="C148" t="s">
        <v>1415</v>
      </c>
      <c r="D148" s="168">
        <v>-19042.11</v>
      </c>
    </row>
    <row r="149" spans="1:4">
      <c r="B149" t="s">
        <v>1428</v>
      </c>
      <c r="C149" t="s">
        <v>1415</v>
      </c>
      <c r="D149" s="168">
        <v>-365.86</v>
      </c>
    </row>
    <row r="150" spans="1:4">
      <c r="A150" t="s">
        <v>210</v>
      </c>
      <c r="B150" t="s">
        <v>1420</v>
      </c>
      <c r="C150" t="s">
        <v>1264</v>
      </c>
      <c r="D150" s="168">
        <v>-13706.04</v>
      </c>
    </row>
    <row r="151" spans="1:4">
      <c r="A151" t="s">
        <v>212</v>
      </c>
      <c r="B151" t="s">
        <v>1420</v>
      </c>
      <c r="C151" t="s">
        <v>213</v>
      </c>
      <c r="D151" s="168">
        <v>-6967.37</v>
      </c>
    </row>
    <row r="152" spans="1:4">
      <c r="A152" t="s">
        <v>128</v>
      </c>
      <c r="B152" t="s">
        <v>1404</v>
      </c>
      <c r="C152" t="s">
        <v>129</v>
      </c>
      <c r="D152" s="168">
        <v>-3997.59</v>
      </c>
    </row>
    <row r="153" spans="1:4">
      <c r="A153" t="s">
        <v>214</v>
      </c>
      <c r="B153" t="s">
        <v>1420</v>
      </c>
      <c r="C153" t="s">
        <v>215</v>
      </c>
      <c r="D153" s="168">
        <v>-5800</v>
      </c>
    </row>
    <row r="154" spans="1:4">
      <c r="A154" t="s">
        <v>1463</v>
      </c>
      <c r="B154" t="s">
        <v>1384</v>
      </c>
      <c r="C154" t="s">
        <v>1390</v>
      </c>
      <c r="D154" s="168">
        <v>-306</v>
      </c>
    </row>
    <row r="155" spans="1:4">
      <c r="A155" t="s">
        <v>1454</v>
      </c>
      <c r="B155" t="s">
        <v>1377</v>
      </c>
      <c r="C155" t="s">
        <v>1380</v>
      </c>
      <c r="D155" s="168">
        <v>-1494.3</v>
      </c>
    </row>
    <row r="156" spans="1:4">
      <c r="A156" t="s">
        <v>218</v>
      </c>
      <c r="B156" t="s">
        <v>1405</v>
      </c>
      <c r="C156" t="s">
        <v>219</v>
      </c>
      <c r="D156" s="168">
        <v>-2410.36</v>
      </c>
    </row>
    <row r="157" spans="1:4">
      <c r="B157" t="s">
        <v>1428</v>
      </c>
      <c r="C157" t="s">
        <v>219</v>
      </c>
      <c r="D157" s="168">
        <v>-23378.37</v>
      </c>
    </row>
    <row r="158" spans="1:4">
      <c r="A158" t="s">
        <v>220</v>
      </c>
      <c r="B158" t="s">
        <v>1399</v>
      </c>
      <c r="C158" t="s">
        <v>221</v>
      </c>
      <c r="D158" s="168">
        <v>-2142.88</v>
      </c>
    </row>
    <row r="159" spans="1:4">
      <c r="B159" t="s">
        <v>1428</v>
      </c>
      <c r="C159" t="s">
        <v>221</v>
      </c>
      <c r="D159" s="168">
        <v>-55.45</v>
      </c>
    </row>
    <row r="160" spans="1:4">
      <c r="A160" t="s">
        <v>331</v>
      </c>
      <c r="B160" t="s">
        <v>1384</v>
      </c>
      <c r="C160" t="s">
        <v>332</v>
      </c>
      <c r="D160" s="168">
        <v>-3953</v>
      </c>
    </row>
    <row r="161" spans="1:4">
      <c r="A161" t="s">
        <v>1464</v>
      </c>
      <c r="B161" t="s">
        <v>1384</v>
      </c>
      <c r="C161" t="s">
        <v>1391</v>
      </c>
      <c r="D161" s="168">
        <v>-38.07</v>
      </c>
    </row>
    <row r="162" spans="1:4">
      <c r="A162" t="s">
        <v>1357</v>
      </c>
      <c r="B162" t="s">
        <v>1405</v>
      </c>
      <c r="C162" t="s">
        <v>1358</v>
      </c>
      <c r="D162" s="168">
        <v>-2436.14</v>
      </c>
    </row>
    <row r="163" spans="1:4">
      <c r="B163" t="s">
        <v>1420</v>
      </c>
      <c r="C163" t="s">
        <v>1358</v>
      </c>
      <c r="D163" s="168">
        <v>-102.46</v>
      </c>
    </row>
    <row r="164" spans="1:4">
      <c r="B164" t="s">
        <v>1428</v>
      </c>
      <c r="C164" t="s">
        <v>1358</v>
      </c>
      <c r="D164" s="168">
        <v>-8725.64</v>
      </c>
    </row>
    <row r="165" spans="1:4">
      <c r="A165" t="s">
        <v>1486</v>
      </c>
      <c r="B165" t="s">
        <v>1405</v>
      </c>
      <c r="C165" t="s">
        <v>1416</v>
      </c>
      <c r="D165" s="168">
        <v>-14328.61</v>
      </c>
    </row>
    <row r="166" spans="1:4">
      <c r="A166" t="s">
        <v>1540</v>
      </c>
      <c r="B166" t="s">
        <v>1428</v>
      </c>
      <c r="C166" t="s">
        <v>1447</v>
      </c>
      <c r="D166" s="168">
        <v>-971.24</v>
      </c>
    </row>
    <row r="167" spans="1:4">
      <c r="A167" t="s">
        <v>1359</v>
      </c>
      <c r="B167" t="s">
        <v>1405</v>
      </c>
      <c r="C167" t="s">
        <v>1360</v>
      </c>
      <c r="D167" s="168">
        <v>-5150.8999999999996</v>
      </c>
    </row>
    <row r="168" spans="1:4">
      <c r="B168" t="s">
        <v>1428</v>
      </c>
      <c r="C168" t="s">
        <v>1360</v>
      </c>
      <c r="D168" s="168">
        <v>-237.3</v>
      </c>
    </row>
    <row r="169" spans="1:4">
      <c r="A169" t="s">
        <v>130</v>
      </c>
      <c r="B169" t="s">
        <v>1377</v>
      </c>
      <c r="C169" t="s">
        <v>131</v>
      </c>
      <c r="D169" s="168">
        <v>-265</v>
      </c>
    </row>
    <row r="170" spans="1:4">
      <c r="A170" t="s">
        <v>1465</v>
      </c>
      <c r="B170" t="s">
        <v>1384</v>
      </c>
      <c r="C170" t="s">
        <v>1392</v>
      </c>
      <c r="D170" s="168">
        <v>-816.88</v>
      </c>
    </row>
    <row r="171" spans="1:4">
      <c r="A171" t="s">
        <v>1361</v>
      </c>
      <c r="B171" t="s">
        <v>1428</v>
      </c>
      <c r="C171" t="s">
        <v>1362</v>
      </c>
      <c r="D171" s="168">
        <v>-264</v>
      </c>
    </row>
    <row r="172" spans="1:4">
      <c r="A172" t="s">
        <v>226</v>
      </c>
      <c r="B172" t="s">
        <v>1420</v>
      </c>
      <c r="C172" t="s">
        <v>227</v>
      </c>
      <c r="D172" s="168">
        <v>-626.59</v>
      </c>
    </row>
    <row r="173" spans="1:4">
      <c r="A173" t="s">
        <v>1455</v>
      </c>
      <c r="B173" t="s">
        <v>1377</v>
      </c>
      <c r="C173" t="s">
        <v>1381</v>
      </c>
      <c r="D173" s="168">
        <v>-573836.88</v>
      </c>
    </row>
    <row r="174" spans="1:4">
      <c r="A174" t="s">
        <v>134</v>
      </c>
      <c r="B174" t="s">
        <v>1384</v>
      </c>
      <c r="C174" t="s">
        <v>135</v>
      </c>
      <c r="D174" s="168">
        <v>-1380.25</v>
      </c>
    </row>
    <row r="175" spans="1:4">
      <c r="B175" t="s">
        <v>1428</v>
      </c>
      <c r="C175" t="s">
        <v>135</v>
      </c>
      <c r="D175" s="168">
        <v>-1577.09</v>
      </c>
    </row>
    <row r="176" spans="1:4">
      <c r="A176" t="s">
        <v>228</v>
      </c>
      <c r="B176" t="s">
        <v>1428</v>
      </c>
      <c r="C176" t="s">
        <v>229</v>
      </c>
      <c r="D176" s="168">
        <v>-1459.37</v>
      </c>
    </row>
    <row r="177" spans="1:4">
      <c r="A177" t="s">
        <v>230</v>
      </c>
      <c r="B177" t="s">
        <v>1405</v>
      </c>
      <c r="C177" t="s">
        <v>231</v>
      </c>
      <c r="D177" s="168">
        <v>-21356.23</v>
      </c>
    </row>
    <row r="178" spans="1:4">
      <c r="A178" t="s">
        <v>1487</v>
      </c>
      <c r="B178" t="s">
        <v>1405</v>
      </c>
      <c r="C178" t="s">
        <v>1417</v>
      </c>
      <c r="D178" s="168">
        <v>-6044.96</v>
      </c>
    </row>
    <row r="179" spans="1:4">
      <c r="B179" t="s">
        <v>1420</v>
      </c>
      <c r="C179" t="s">
        <v>1417</v>
      </c>
      <c r="D179" s="168">
        <v>-178.29</v>
      </c>
    </row>
    <row r="180" spans="1:4">
      <c r="A180" t="s">
        <v>1239</v>
      </c>
      <c r="B180" t="s">
        <v>1404</v>
      </c>
      <c r="C180" t="s">
        <v>1240</v>
      </c>
      <c r="D180" s="168">
        <v>-386.75</v>
      </c>
    </row>
    <row r="181" spans="1:4">
      <c r="A181" t="s">
        <v>234</v>
      </c>
      <c r="B181" t="s">
        <v>1428</v>
      </c>
      <c r="C181" t="s">
        <v>235</v>
      </c>
      <c r="D181" s="168">
        <v>-5805.69</v>
      </c>
    </row>
    <row r="182" spans="1:4">
      <c r="A182" t="s">
        <v>1514</v>
      </c>
      <c r="B182" t="s">
        <v>1420</v>
      </c>
      <c r="C182" t="s">
        <v>1515</v>
      </c>
      <c r="D182" s="168">
        <v>-122.76</v>
      </c>
    </row>
    <row r="183" spans="1:4">
      <c r="A183" t="s">
        <v>524</v>
      </c>
      <c r="B183" t="s">
        <v>1420</v>
      </c>
      <c r="C183" t="s">
        <v>1267</v>
      </c>
      <c r="D183" s="168">
        <v>-2583.89</v>
      </c>
    </row>
    <row r="184" spans="1:4">
      <c r="A184" t="s">
        <v>236</v>
      </c>
      <c r="B184" t="s">
        <v>1428</v>
      </c>
      <c r="C184" t="s">
        <v>237</v>
      </c>
      <c r="D184" s="168">
        <v>-8099.9</v>
      </c>
    </row>
    <row r="185" spans="1:4">
      <c r="A185" t="s">
        <v>532</v>
      </c>
      <c r="B185" t="s">
        <v>1428</v>
      </c>
      <c r="C185" t="s">
        <v>533</v>
      </c>
      <c r="D185" s="168">
        <v>-55.37</v>
      </c>
    </row>
    <row r="186" spans="1:4">
      <c r="A186" t="s">
        <v>1250</v>
      </c>
      <c r="B186" t="s">
        <v>1405</v>
      </c>
      <c r="C186" t="s">
        <v>1251</v>
      </c>
      <c r="D186" s="168">
        <v>-3246.1</v>
      </c>
    </row>
    <row r="187" spans="1:4">
      <c r="B187" t="s">
        <v>1420</v>
      </c>
      <c r="C187" t="s">
        <v>1251</v>
      </c>
      <c r="D187" s="168">
        <v>-2867.89</v>
      </c>
    </row>
    <row r="188" spans="1:4">
      <c r="B188" t="s">
        <v>1428</v>
      </c>
      <c r="C188" t="s">
        <v>1251</v>
      </c>
      <c r="D188" s="168">
        <v>-604.95000000000005</v>
      </c>
    </row>
    <row r="189" spans="1:4">
      <c r="A189" t="s">
        <v>240</v>
      </c>
      <c r="B189" t="s">
        <v>1428</v>
      </c>
      <c r="C189" t="s">
        <v>241</v>
      </c>
      <c r="D189" s="168">
        <v>-235.43</v>
      </c>
    </row>
    <row r="190" spans="1:4">
      <c r="A190" t="s">
        <v>538</v>
      </c>
      <c r="B190" t="s">
        <v>1405</v>
      </c>
      <c r="C190" t="s">
        <v>1418</v>
      </c>
      <c r="D190" s="168">
        <v>-1319.74</v>
      </c>
    </row>
    <row r="191" spans="1:4">
      <c r="A191" t="s">
        <v>1516</v>
      </c>
      <c r="B191" t="s">
        <v>1420</v>
      </c>
      <c r="C191" t="s">
        <v>1421</v>
      </c>
      <c r="D191" s="168">
        <v>-1112.42</v>
      </c>
    </row>
    <row r="192" spans="1:4">
      <c r="A192" t="s">
        <v>540</v>
      </c>
      <c r="B192" t="s">
        <v>1428</v>
      </c>
      <c r="C192" t="s">
        <v>541</v>
      </c>
      <c r="D192" s="168">
        <v>-1501.32</v>
      </c>
    </row>
    <row r="193" spans="1:4">
      <c r="A193" t="s">
        <v>1517</v>
      </c>
      <c r="B193" t="s">
        <v>1420</v>
      </c>
      <c r="C193" t="s">
        <v>1422</v>
      </c>
      <c r="D193" s="168">
        <v>-4209.76</v>
      </c>
    </row>
    <row r="194" spans="1:4">
      <c r="B194" t="s">
        <v>1428</v>
      </c>
      <c r="C194" t="s">
        <v>1422</v>
      </c>
      <c r="D194" s="168">
        <v>-4902.37</v>
      </c>
    </row>
    <row r="195" spans="1:4">
      <c r="A195" t="s">
        <v>242</v>
      </c>
      <c r="B195" t="s">
        <v>1428</v>
      </c>
      <c r="C195" t="s">
        <v>1367</v>
      </c>
      <c r="D195" s="168">
        <v>-1103.74</v>
      </c>
    </row>
    <row r="196" spans="1:4">
      <c r="A196" t="s">
        <v>1221</v>
      </c>
      <c r="B196" t="s">
        <v>1384</v>
      </c>
      <c r="C196" t="s">
        <v>1222</v>
      </c>
      <c r="D196" s="168">
        <v>-19.690000000000001</v>
      </c>
    </row>
    <row r="197" spans="1:4">
      <c r="B197" t="s">
        <v>1404</v>
      </c>
      <c r="C197" t="s">
        <v>1222</v>
      </c>
      <c r="D197" s="168">
        <v>-2176.7600000000002</v>
      </c>
    </row>
    <row r="198" spans="1:4">
      <c r="A198" t="s">
        <v>1518</v>
      </c>
      <c r="B198" t="s">
        <v>1420</v>
      </c>
      <c r="C198" t="s">
        <v>1423</v>
      </c>
      <c r="D198" s="168">
        <v>-6822.73</v>
      </c>
    </row>
    <row r="199" spans="1:4">
      <c r="A199" t="s">
        <v>1519</v>
      </c>
      <c r="B199" t="s">
        <v>1420</v>
      </c>
      <c r="C199" t="s">
        <v>1424</v>
      </c>
      <c r="D199" s="168">
        <v>-10306.459999999999</v>
      </c>
    </row>
    <row r="200" spans="1:4">
      <c r="A200" t="s">
        <v>1234</v>
      </c>
      <c r="B200" t="s">
        <v>1399</v>
      </c>
      <c r="C200" t="s">
        <v>1235</v>
      </c>
      <c r="D200" s="168">
        <v>-88.5</v>
      </c>
    </row>
    <row r="201" spans="1:4">
      <c r="A201" t="s">
        <v>1541</v>
      </c>
      <c r="B201" t="s">
        <v>1428</v>
      </c>
      <c r="C201" t="s">
        <v>1448</v>
      </c>
      <c r="D201" s="168">
        <v>-1095.93</v>
      </c>
    </row>
    <row r="202" spans="1:4">
      <c r="A202" t="s">
        <v>246</v>
      </c>
      <c r="B202" t="s">
        <v>1405</v>
      </c>
      <c r="C202" t="s">
        <v>247</v>
      </c>
      <c r="D202" s="168">
        <v>-7251.96</v>
      </c>
    </row>
    <row r="203" spans="1:4">
      <c r="B203" t="s">
        <v>1428</v>
      </c>
      <c r="C203" t="s">
        <v>247</v>
      </c>
      <c r="D203" s="168">
        <v>-3492.65</v>
      </c>
    </row>
    <row r="204" spans="1:4">
      <c r="A204" t="s">
        <v>1456</v>
      </c>
      <c r="B204" t="s">
        <v>1377</v>
      </c>
      <c r="C204" t="s">
        <v>1382</v>
      </c>
      <c r="D204" s="168">
        <v>-2636.54</v>
      </c>
    </row>
    <row r="205" spans="1:4">
      <c r="A205" t="s">
        <v>1466</v>
      </c>
      <c r="B205" t="s">
        <v>1384</v>
      </c>
      <c r="C205" t="s">
        <v>1393</v>
      </c>
      <c r="D205" s="168">
        <v>-10959.4</v>
      </c>
    </row>
    <row r="206" spans="1:4">
      <c r="A206" t="s">
        <v>248</v>
      </c>
      <c r="B206" t="s">
        <v>1405</v>
      </c>
      <c r="C206" t="s">
        <v>249</v>
      </c>
      <c r="D206" s="168">
        <v>-20.77</v>
      </c>
    </row>
    <row r="207" spans="1:4">
      <c r="B207" t="s">
        <v>1428</v>
      </c>
      <c r="C207" t="s">
        <v>249</v>
      </c>
      <c r="D207" s="168">
        <v>-2074.79</v>
      </c>
    </row>
    <row r="208" spans="1:4">
      <c r="A208" t="s">
        <v>1269</v>
      </c>
      <c r="B208" t="s">
        <v>1420</v>
      </c>
      <c r="C208" t="s">
        <v>1270</v>
      </c>
      <c r="D208" s="168">
        <v>-558.79</v>
      </c>
    </row>
    <row r="209" spans="1:4">
      <c r="A209" t="s">
        <v>1542</v>
      </c>
      <c r="B209" t="s">
        <v>1428</v>
      </c>
      <c r="C209" t="s">
        <v>1449</v>
      </c>
      <c r="D209" s="168">
        <v>-380.69</v>
      </c>
    </row>
    <row r="210" spans="1:4">
      <c r="A210" t="s">
        <v>1525</v>
      </c>
      <c r="B210" t="s">
        <v>1428</v>
      </c>
      <c r="C210" t="s">
        <v>1431</v>
      </c>
      <c r="D210" s="168">
        <v>-1400</v>
      </c>
    </row>
    <row r="211" spans="1:4">
      <c r="A211" t="s">
        <v>1211</v>
      </c>
      <c r="B211" t="s">
        <v>1377</v>
      </c>
      <c r="C211" t="s">
        <v>1212</v>
      </c>
      <c r="D211" s="168">
        <v>-119456</v>
      </c>
    </row>
    <row r="212" spans="1:4">
      <c r="A212" t="s">
        <v>1467</v>
      </c>
      <c r="B212" t="s">
        <v>1384</v>
      </c>
      <c r="C212" t="s">
        <v>1394</v>
      </c>
      <c r="D212" s="168">
        <v>-580</v>
      </c>
    </row>
    <row r="213" spans="1:4">
      <c r="A213" t="s">
        <v>252</v>
      </c>
      <c r="B213" t="s">
        <v>1428</v>
      </c>
      <c r="C213" t="s">
        <v>253</v>
      </c>
      <c r="D213" s="168">
        <v>-2120.85</v>
      </c>
    </row>
    <row r="214" spans="1:4">
      <c r="A214" t="s">
        <v>1468</v>
      </c>
      <c r="B214" t="s">
        <v>1384</v>
      </c>
      <c r="C214" t="s">
        <v>1395</v>
      </c>
      <c r="D214" s="168">
        <v>-5139.2</v>
      </c>
    </row>
    <row r="215" spans="1:4">
      <c r="A215" t="s">
        <v>140</v>
      </c>
      <c r="B215" t="s">
        <v>1384</v>
      </c>
      <c r="C215" t="s">
        <v>141</v>
      </c>
      <c r="D215" s="168">
        <v>-3033.78</v>
      </c>
    </row>
    <row r="216" spans="1:4">
      <c r="A216" t="s">
        <v>1457</v>
      </c>
      <c r="B216" t="s">
        <v>1377</v>
      </c>
      <c r="C216" t="s">
        <v>1383</v>
      </c>
      <c r="D216" s="168">
        <v>-21921.07</v>
      </c>
    </row>
    <row r="217" spans="1:4">
      <c r="A217" t="s">
        <v>1271</v>
      </c>
      <c r="B217" t="s">
        <v>1420</v>
      </c>
      <c r="C217" t="s">
        <v>1272</v>
      </c>
      <c r="D217" s="168">
        <v>-110.86</v>
      </c>
    </row>
    <row r="218" spans="1:4">
      <c r="A218" t="s">
        <v>1469</v>
      </c>
      <c r="B218" t="s">
        <v>1384</v>
      </c>
      <c r="C218" t="s">
        <v>1396</v>
      </c>
      <c r="D218" s="168">
        <v>-5699.85</v>
      </c>
    </row>
    <row r="219" spans="1:4">
      <c r="A219" t="s">
        <v>1470</v>
      </c>
      <c r="B219" t="s">
        <v>1384</v>
      </c>
      <c r="C219" t="s">
        <v>1397</v>
      </c>
      <c r="D219" s="168">
        <v>-20778.009999999998</v>
      </c>
    </row>
    <row r="220" spans="1:4">
      <c r="A220" t="s">
        <v>1223</v>
      </c>
      <c r="B220" t="s">
        <v>1384</v>
      </c>
      <c r="C220" t="s">
        <v>1224</v>
      </c>
      <c r="D220" s="168">
        <v>-24960.93</v>
      </c>
    </row>
    <row r="221" spans="1:4">
      <c r="A221" t="s">
        <v>1258</v>
      </c>
      <c r="B221" t="s">
        <v>1405</v>
      </c>
      <c r="C221" t="s">
        <v>1259</v>
      </c>
      <c r="D221" s="168">
        <v>-4139.1899999999996</v>
      </c>
    </row>
    <row r="222" spans="1:4">
      <c r="A222" t="s">
        <v>1520</v>
      </c>
      <c r="B222" t="s">
        <v>1420</v>
      </c>
      <c r="C222" t="s">
        <v>1425</v>
      </c>
      <c r="D222" s="168">
        <v>-2076.09</v>
      </c>
    </row>
    <row r="223" spans="1:4">
      <c r="B223" t="s">
        <v>1428</v>
      </c>
      <c r="C223" t="s">
        <v>1425</v>
      </c>
      <c r="D223" s="168">
        <v>-187.27</v>
      </c>
    </row>
    <row r="224" spans="1:4">
      <c r="A224" t="s">
        <v>1260</v>
      </c>
      <c r="B224" t="s">
        <v>1428</v>
      </c>
      <c r="C224" t="s">
        <v>1261</v>
      </c>
      <c r="D224" s="168">
        <v>-721</v>
      </c>
    </row>
    <row r="225" spans="1:4">
      <c r="A225" t="s">
        <v>1543</v>
      </c>
      <c r="B225" t="s">
        <v>1428</v>
      </c>
      <c r="C225" t="s">
        <v>1450</v>
      </c>
      <c r="D225" s="168">
        <v>-761.92</v>
      </c>
    </row>
    <row r="226" spans="1:4">
      <c r="A226" t="s">
        <v>1544</v>
      </c>
      <c r="B226" t="s">
        <v>1428</v>
      </c>
      <c r="C226" t="s">
        <v>1451</v>
      </c>
      <c r="D226" s="168">
        <v>-469.02</v>
      </c>
    </row>
    <row r="227" spans="1:4">
      <c r="A227" t="s">
        <v>1475</v>
      </c>
      <c r="B227" t="s">
        <v>1399</v>
      </c>
      <c r="C227" t="s">
        <v>1403</v>
      </c>
      <c r="D227" s="168">
        <v>-764.68</v>
      </c>
    </row>
    <row r="228" spans="1:4">
      <c r="A228" t="s">
        <v>1262</v>
      </c>
      <c r="B228" t="s">
        <v>1405</v>
      </c>
      <c r="C228" t="s">
        <v>1263</v>
      </c>
      <c r="D228" s="168">
        <v>-1660.52</v>
      </c>
    </row>
    <row r="229" spans="1:4">
      <c r="A229" t="s">
        <v>1277</v>
      </c>
      <c r="B229" t="s">
        <v>1420</v>
      </c>
      <c r="C229" t="s">
        <v>1278</v>
      </c>
      <c r="D229" s="168">
        <v>-3950.56</v>
      </c>
    </row>
    <row r="230" spans="1:4">
      <c r="A230" t="s">
        <v>1297</v>
      </c>
      <c r="B230" t="s">
        <v>1420</v>
      </c>
      <c r="C230" t="s">
        <v>1298</v>
      </c>
      <c r="D230" s="168">
        <v>-14435.13</v>
      </c>
    </row>
    <row r="231" spans="1:4">
      <c r="A231" t="s">
        <v>1471</v>
      </c>
      <c r="B231" t="s">
        <v>1384</v>
      </c>
      <c r="C231" t="s">
        <v>1398</v>
      </c>
      <c r="D231" s="168">
        <v>-4883.01</v>
      </c>
    </row>
    <row r="232" spans="1:4">
      <c r="A232" t="s">
        <v>1241</v>
      </c>
      <c r="B232" t="s">
        <v>1404</v>
      </c>
      <c r="C232" t="s">
        <v>1242</v>
      </c>
      <c r="D232" s="168">
        <v>-30683.43</v>
      </c>
    </row>
    <row r="233" spans="1:4">
      <c r="A233" t="s">
        <v>1488</v>
      </c>
      <c r="B233" t="s">
        <v>1405</v>
      </c>
      <c r="C233" t="s">
        <v>1419</v>
      </c>
      <c r="D233" s="168">
        <v>-4499.12</v>
      </c>
    </row>
    <row r="234" spans="1:4">
      <c r="A234" t="s">
        <v>1521</v>
      </c>
      <c r="B234" t="s">
        <v>1420</v>
      </c>
      <c r="C234" t="s">
        <v>1426</v>
      </c>
      <c r="D234" s="168">
        <v>-230.72</v>
      </c>
    </row>
    <row r="235" spans="1:4">
      <c r="A235" t="s">
        <v>1522</v>
      </c>
      <c r="B235" t="s">
        <v>1420</v>
      </c>
      <c r="C235" t="s">
        <v>1427</v>
      </c>
      <c r="D235" s="168">
        <v>-8609.5400000000009</v>
      </c>
    </row>
    <row r="236" spans="1:4">
      <c r="A236" t="s">
        <v>1545</v>
      </c>
      <c r="B236" t="s">
        <v>1428</v>
      </c>
      <c r="C236" t="s">
        <v>1452</v>
      </c>
      <c r="D236" s="168">
        <v>-8.5299999999999994</v>
      </c>
    </row>
    <row r="237" spans="1:4">
      <c r="A237" t="s">
        <v>1559</v>
      </c>
      <c r="D237" s="168">
        <v>-2268546.4899999998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showGridLines="0" tabSelected="1" zoomScaleNormal="100" zoomScaleSheetLayoutView="96" workbookViewId="0">
      <selection activeCell="K254" sqref="K254"/>
    </sheetView>
  </sheetViews>
  <sheetFormatPr defaultRowHeight="15"/>
  <cols>
    <col min="1" max="1" width="15.85546875" style="148" customWidth="1"/>
    <col min="2" max="2" width="14.5703125" style="148" customWidth="1"/>
    <col min="3" max="3" width="35.140625" style="148" bestFit="1" customWidth="1"/>
    <col min="4" max="8" width="14.85546875" style="148" bestFit="1" customWidth="1"/>
    <col min="9" max="9" width="14.5703125" style="148" customWidth="1"/>
    <col min="10" max="10" width="16.140625" style="148" customWidth="1"/>
    <col min="11" max="11" width="15.7109375" style="148" bestFit="1" customWidth="1"/>
    <col min="12" max="16384" width="9.140625" style="148"/>
  </cols>
  <sheetData>
    <row r="1" spans="1:11">
      <c r="B1" s="192" t="s">
        <v>1172</v>
      </c>
      <c r="C1" s="192"/>
      <c r="D1" s="192"/>
      <c r="E1" s="192"/>
      <c r="F1" s="192"/>
      <c r="G1" s="192"/>
      <c r="H1" s="192"/>
      <c r="I1" s="192"/>
      <c r="J1" s="192"/>
      <c r="K1" s="192"/>
    </row>
    <row r="2" spans="1:11">
      <c r="B2" s="193" t="s">
        <v>12</v>
      </c>
      <c r="C2" s="193"/>
      <c r="D2" s="193"/>
      <c r="E2" s="193"/>
      <c r="F2" s="193"/>
      <c r="G2" s="193"/>
      <c r="H2" s="193"/>
      <c r="I2" s="193"/>
      <c r="J2" s="193"/>
      <c r="K2" s="193"/>
    </row>
    <row r="3" spans="1:11">
      <c r="F3" s="149"/>
    </row>
    <row r="4" spans="1:11" ht="15" customHeight="1">
      <c r="A4" s="150" t="s">
        <v>1551</v>
      </c>
      <c r="B4" s="150"/>
      <c r="D4" s="149"/>
      <c r="E4" s="149"/>
      <c r="H4" s="151"/>
      <c r="J4" s="151" t="s">
        <v>1198</v>
      </c>
    </row>
    <row r="5" spans="1:11">
      <c r="A5" s="152" t="s">
        <v>1555</v>
      </c>
      <c r="B5" s="152"/>
      <c r="D5" s="149"/>
      <c r="E5" s="149"/>
    </row>
    <row r="6" spans="1:11">
      <c r="A6" s="152" t="s">
        <v>1556</v>
      </c>
      <c r="B6" s="152"/>
      <c r="D6" s="149"/>
      <c r="E6" s="149"/>
      <c r="J6" s="148" t="s">
        <v>1552</v>
      </c>
    </row>
    <row r="7" spans="1:11">
      <c r="A7" s="152" t="s">
        <v>1557</v>
      </c>
      <c r="B7" s="152"/>
      <c r="C7" s="152"/>
      <c r="D7" s="149"/>
      <c r="E7" s="149"/>
      <c r="J7" s="148" t="s">
        <v>1552</v>
      </c>
    </row>
    <row r="8" spans="1:11">
      <c r="A8" s="150" t="s">
        <v>1553</v>
      </c>
      <c r="B8" s="150"/>
      <c r="C8" s="150"/>
      <c r="D8" s="149"/>
      <c r="E8" s="149"/>
      <c r="J8" s="148" t="s">
        <v>1552</v>
      </c>
    </row>
    <row r="9" spans="1:11">
      <c r="D9" s="149"/>
      <c r="E9" s="149"/>
    </row>
    <row r="10" spans="1:11" ht="16.5" customHeight="1">
      <c r="A10" s="153" t="s">
        <v>1554</v>
      </c>
      <c r="B10" s="153"/>
      <c r="C10" s="154"/>
      <c r="D10" s="154"/>
      <c r="E10" s="154"/>
      <c r="F10" s="154"/>
      <c r="G10" s="154"/>
      <c r="H10" s="154"/>
      <c r="I10" s="154"/>
      <c r="K10" s="155"/>
    </row>
    <row r="12" spans="1:11" s="140" customFormat="1">
      <c r="A12" s="139" t="s">
        <v>64</v>
      </c>
      <c r="B12" s="139" t="s">
        <v>626</v>
      </c>
      <c r="C12" s="139" t="s">
        <v>65</v>
      </c>
      <c r="D12" s="160" t="s">
        <v>66</v>
      </c>
      <c r="E12" s="160" t="s">
        <v>67</v>
      </c>
      <c r="F12" s="160" t="s">
        <v>68</v>
      </c>
      <c r="G12" s="160" t="s">
        <v>69</v>
      </c>
      <c r="H12" s="160" t="s">
        <v>70</v>
      </c>
      <c r="I12" s="160" t="s">
        <v>71</v>
      </c>
      <c r="J12" s="160" t="s">
        <v>72</v>
      </c>
      <c r="K12" s="160" t="s">
        <v>73</v>
      </c>
    </row>
    <row r="13" spans="1:11">
      <c r="A13" s="142" t="s">
        <v>1376</v>
      </c>
      <c r="B13" s="142" t="s">
        <v>1377</v>
      </c>
      <c r="C13" s="142" t="s">
        <v>1378</v>
      </c>
      <c r="D13" s="143">
        <v>0</v>
      </c>
      <c r="E13" s="143">
        <v>0</v>
      </c>
      <c r="F13" s="143">
        <v>0</v>
      </c>
      <c r="G13" s="143">
        <v>-17890.52</v>
      </c>
      <c r="H13" s="143">
        <v>0</v>
      </c>
      <c r="I13" s="143">
        <v>0</v>
      </c>
      <c r="J13" s="143">
        <v>0</v>
      </c>
      <c r="K13" s="143">
        <v>-17890.52</v>
      </c>
    </row>
    <row r="14" spans="1:11">
      <c r="A14" s="142" t="s">
        <v>1204</v>
      </c>
      <c r="B14" s="142" t="s">
        <v>1377</v>
      </c>
      <c r="C14" s="142" t="s">
        <v>1205</v>
      </c>
      <c r="D14" s="143">
        <v>-81366.36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-81366.36</v>
      </c>
    </row>
    <row r="15" spans="1:11">
      <c r="A15" s="142" t="s">
        <v>1453</v>
      </c>
      <c r="B15" s="142" t="s">
        <v>1377</v>
      </c>
      <c r="C15" s="142" t="s">
        <v>1379</v>
      </c>
      <c r="D15" s="143">
        <v>0</v>
      </c>
      <c r="E15" s="143">
        <v>0</v>
      </c>
      <c r="F15" s="143">
        <v>0</v>
      </c>
      <c r="G15" s="143">
        <v>0</v>
      </c>
      <c r="H15" s="143">
        <v>0</v>
      </c>
      <c r="I15" s="143">
        <v>0</v>
      </c>
      <c r="J15" s="143">
        <v>-584.34</v>
      </c>
      <c r="K15" s="143">
        <v>-584.34</v>
      </c>
    </row>
    <row r="16" spans="1:11">
      <c r="A16" s="142" t="s">
        <v>1454</v>
      </c>
      <c r="B16" s="142" t="s">
        <v>1377</v>
      </c>
      <c r="C16" s="142" t="s">
        <v>1380</v>
      </c>
      <c r="D16" s="143">
        <v>0</v>
      </c>
      <c r="E16" s="143">
        <v>0</v>
      </c>
      <c r="F16" s="143">
        <v>0</v>
      </c>
      <c r="G16" s="143">
        <v>0</v>
      </c>
      <c r="H16" s="143">
        <v>0</v>
      </c>
      <c r="I16" s="143">
        <v>0</v>
      </c>
      <c r="J16" s="143">
        <v>-1494.3</v>
      </c>
      <c r="K16" s="143">
        <v>-1494.3</v>
      </c>
    </row>
    <row r="17" spans="1:11">
      <c r="A17" s="142" t="s">
        <v>130</v>
      </c>
      <c r="B17" s="142" t="s">
        <v>1377</v>
      </c>
      <c r="C17" s="142" t="s">
        <v>131</v>
      </c>
      <c r="D17" s="143">
        <v>0</v>
      </c>
      <c r="E17" s="143">
        <v>0</v>
      </c>
      <c r="F17" s="143">
        <v>0</v>
      </c>
      <c r="G17" s="143">
        <v>0</v>
      </c>
      <c r="H17" s="143">
        <v>0</v>
      </c>
      <c r="I17" s="143">
        <v>0</v>
      </c>
      <c r="J17" s="143">
        <v>-265</v>
      </c>
      <c r="K17" s="143">
        <v>-265</v>
      </c>
    </row>
    <row r="18" spans="1:11">
      <c r="A18" s="142" t="s">
        <v>1455</v>
      </c>
      <c r="B18" s="142" t="s">
        <v>1377</v>
      </c>
      <c r="C18" s="142" t="s">
        <v>1381</v>
      </c>
      <c r="D18" s="143">
        <v>-88077.72</v>
      </c>
      <c r="E18" s="143">
        <v>-371143.44</v>
      </c>
      <c r="F18" s="143">
        <v>-114615.72</v>
      </c>
      <c r="G18" s="143">
        <v>0</v>
      </c>
      <c r="H18" s="143">
        <v>0</v>
      </c>
      <c r="I18" s="143">
        <v>0</v>
      </c>
      <c r="J18" s="143">
        <v>0</v>
      </c>
      <c r="K18" s="143">
        <v>-573836.88</v>
      </c>
    </row>
    <row r="19" spans="1:11">
      <c r="A19" s="142" t="s">
        <v>1456</v>
      </c>
      <c r="B19" s="142" t="s">
        <v>1377</v>
      </c>
      <c r="C19" s="142" t="s">
        <v>1382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-2636.54</v>
      </c>
      <c r="K19" s="143">
        <v>-2636.54</v>
      </c>
    </row>
    <row r="20" spans="1:11">
      <c r="A20" s="142" t="s">
        <v>1211</v>
      </c>
      <c r="B20" s="142" t="s">
        <v>1377</v>
      </c>
      <c r="C20" s="142" t="s">
        <v>1212</v>
      </c>
      <c r="D20" s="143">
        <v>-118856</v>
      </c>
      <c r="E20" s="143">
        <v>-600</v>
      </c>
      <c r="F20" s="143">
        <v>0</v>
      </c>
      <c r="G20" s="143">
        <v>0</v>
      </c>
      <c r="H20" s="143">
        <v>0</v>
      </c>
      <c r="I20" s="143">
        <v>0</v>
      </c>
      <c r="J20" s="143">
        <v>0</v>
      </c>
      <c r="K20" s="143">
        <v>-119456</v>
      </c>
    </row>
    <row r="21" spans="1:11">
      <c r="A21" s="142" t="s">
        <v>1457</v>
      </c>
      <c r="B21" s="142" t="s">
        <v>1377</v>
      </c>
      <c r="C21" s="142" t="s">
        <v>1383</v>
      </c>
      <c r="D21" s="143">
        <v>0</v>
      </c>
      <c r="E21" s="143">
        <v>0</v>
      </c>
      <c r="F21" s="143">
        <v>0</v>
      </c>
      <c r="G21" s="143">
        <v>0</v>
      </c>
      <c r="H21" s="143">
        <v>0</v>
      </c>
      <c r="I21" s="143">
        <v>-21921.07</v>
      </c>
      <c r="J21" s="143">
        <v>0</v>
      </c>
      <c r="K21" s="143">
        <v>-21921.07</v>
      </c>
    </row>
    <row r="22" spans="1:11">
      <c r="A22" s="144" t="s">
        <v>80</v>
      </c>
      <c r="B22" s="144" t="s">
        <v>1384</v>
      </c>
      <c r="C22" s="144" t="s">
        <v>81</v>
      </c>
      <c r="D22" s="145">
        <v>0</v>
      </c>
      <c r="E22" s="145">
        <v>0</v>
      </c>
      <c r="F22" s="145">
        <v>0</v>
      </c>
      <c r="G22" s="145">
        <v>0</v>
      </c>
      <c r="H22" s="145">
        <v>0</v>
      </c>
      <c r="I22" s="145">
        <v>0</v>
      </c>
      <c r="J22" s="145">
        <v>-4063.11</v>
      </c>
      <c r="K22" s="145">
        <v>-4063.11</v>
      </c>
    </row>
    <row r="23" spans="1:11">
      <c r="A23" s="144" t="s">
        <v>90</v>
      </c>
      <c r="B23" s="144" t="s">
        <v>1384</v>
      </c>
      <c r="C23" s="144" t="s">
        <v>91</v>
      </c>
      <c r="D23" s="145">
        <v>0</v>
      </c>
      <c r="E23" s="145">
        <v>0</v>
      </c>
      <c r="F23" s="145">
        <v>0</v>
      </c>
      <c r="G23" s="145">
        <v>0</v>
      </c>
      <c r="H23" s="145">
        <v>0</v>
      </c>
      <c r="I23" s="145">
        <v>0</v>
      </c>
      <c r="J23" s="145">
        <v>-241.76</v>
      </c>
      <c r="K23" s="145">
        <v>-241.76</v>
      </c>
    </row>
    <row r="24" spans="1:11">
      <c r="A24" s="144" t="s">
        <v>96</v>
      </c>
      <c r="B24" s="144" t="s">
        <v>1384</v>
      </c>
      <c r="C24" s="144" t="s">
        <v>97</v>
      </c>
      <c r="D24" s="145">
        <v>48.69</v>
      </c>
      <c r="E24" s="145">
        <v>0</v>
      </c>
      <c r="F24" s="145">
        <v>0</v>
      </c>
      <c r="G24" s="145">
        <v>0</v>
      </c>
      <c r="H24" s="145">
        <v>0</v>
      </c>
      <c r="I24" s="145">
        <v>0</v>
      </c>
      <c r="J24" s="145">
        <v>0</v>
      </c>
      <c r="K24" s="145">
        <v>48.69</v>
      </c>
    </row>
    <row r="25" spans="1:11">
      <c r="A25" s="144" t="s">
        <v>98</v>
      </c>
      <c r="B25" s="144" t="s">
        <v>1384</v>
      </c>
      <c r="C25" s="144" t="s">
        <v>99</v>
      </c>
      <c r="D25" s="145">
        <v>-6054.34</v>
      </c>
      <c r="E25" s="145">
        <v>0</v>
      </c>
      <c r="F25" s="145">
        <v>0</v>
      </c>
      <c r="G25" s="145">
        <v>0</v>
      </c>
      <c r="H25" s="145">
        <v>0</v>
      </c>
      <c r="I25" s="145">
        <v>0</v>
      </c>
      <c r="J25" s="145">
        <v>0</v>
      </c>
      <c r="K25" s="145">
        <v>-6054.34</v>
      </c>
    </row>
    <row r="26" spans="1:11">
      <c r="A26" s="144" t="s">
        <v>104</v>
      </c>
      <c r="B26" s="144" t="s">
        <v>1384</v>
      </c>
      <c r="C26" s="144" t="s">
        <v>105</v>
      </c>
      <c r="D26" s="145">
        <v>0</v>
      </c>
      <c r="E26" s="145">
        <v>0</v>
      </c>
      <c r="F26" s="145">
        <v>0</v>
      </c>
      <c r="G26" s="145">
        <v>0</v>
      </c>
      <c r="H26" s="145">
        <v>0</v>
      </c>
      <c r="I26" s="145">
        <v>0</v>
      </c>
      <c r="J26" s="145">
        <v>-1771.14</v>
      </c>
      <c r="K26" s="145">
        <v>-1771.14</v>
      </c>
    </row>
    <row r="27" spans="1:11">
      <c r="A27" s="144" t="s">
        <v>110</v>
      </c>
      <c r="B27" s="144" t="s">
        <v>1384</v>
      </c>
      <c r="C27" s="144" t="s">
        <v>111</v>
      </c>
      <c r="D27" s="145">
        <v>0</v>
      </c>
      <c r="E27" s="145">
        <v>0</v>
      </c>
      <c r="F27" s="145">
        <v>-3175.29</v>
      </c>
      <c r="G27" s="145">
        <v>0</v>
      </c>
      <c r="H27" s="145">
        <v>0</v>
      </c>
      <c r="I27" s="145">
        <v>0</v>
      </c>
      <c r="J27" s="145">
        <v>0</v>
      </c>
      <c r="K27" s="145">
        <v>-3175.29</v>
      </c>
    </row>
    <row r="28" spans="1:11">
      <c r="A28" s="161" t="s">
        <v>134</v>
      </c>
      <c r="B28" s="144" t="s">
        <v>1384</v>
      </c>
      <c r="C28" s="144" t="s">
        <v>135</v>
      </c>
      <c r="D28" s="145">
        <v>0</v>
      </c>
      <c r="E28" s="145">
        <v>0</v>
      </c>
      <c r="F28" s="145">
        <v>0</v>
      </c>
      <c r="G28" s="145">
        <v>0</v>
      </c>
      <c r="H28" s="145">
        <v>0</v>
      </c>
      <c r="I28" s="145">
        <v>0</v>
      </c>
      <c r="J28" s="145">
        <v>-1380.25</v>
      </c>
      <c r="K28" s="145">
        <v>-1380.25</v>
      </c>
    </row>
    <row r="29" spans="1:11">
      <c r="A29" s="144" t="s">
        <v>80</v>
      </c>
      <c r="B29" s="144" t="s">
        <v>1384</v>
      </c>
      <c r="C29" s="144" t="s">
        <v>81</v>
      </c>
      <c r="D29" s="145">
        <v>0</v>
      </c>
      <c r="E29" s="145">
        <v>0</v>
      </c>
      <c r="F29" s="145">
        <v>0</v>
      </c>
      <c r="G29" s="145">
        <v>0</v>
      </c>
      <c r="H29" s="145">
        <v>0</v>
      </c>
      <c r="I29" s="145">
        <v>0</v>
      </c>
      <c r="J29" s="145">
        <v>-677.04</v>
      </c>
      <c r="K29" s="145">
        <v>-677.04</v>
      </c>
    </row>
    <row r="30" spans="1:11">
      <c r="A30" s="144" t="s">
        <v>357</v>
      </c>
      <c r="B30" s="144" t="s">
        <v>1384</v>
      </c>
      <c r="C30" s="144" t="s">
        <v>358</v>
      </c>
      <c r="D30" s="145">
        <v>-69733.25</v>
      </c>
      <c r="E30" s="145">
        <v>-16468.09</v>
      </c>
      <c r="F30" s="145">
        <v>-16241.68</v>
      </c>
      <c r="G30" s="145">
        <v>0</v>
      </c>
      <c r="H30" s="145">
        <v>0</v>
      </c>
      <c r="I30" s="145">
        <v>0</v>
      </c>
      <c r="J30" s="145">
        <v>0</v>
      </c>
      <c r="K30" s="145">
        <v>-102443.02</v>
      </c>
    </row>
    <row r="31" spans="1:11">
      <c r="A31" s="144" t="s">
        <v>84</v>
      </c>
      <c r="B31" s="144" t="s">
        <v>1384</v>
      </c>
      <c r="C31" s="144" t="s">
        <v>85</v>
      </c>
      <c r="D31" s="145">
        <v>-41657.620000000003</v>
      </c>
      <c r="E31" s="145">
        <v>-25515.23</v>
      </c>
      <c r="F31" s="145">
        <v>-60267.33</v>
      </c>
      <c r="G31" s="145">
        <v>-21621.68</v>
      </c>
      <c r="H31" s="145">
        <v>-9998.9500000000007</v>
      </c>
      <c r="I31" s="145">
        <v>0</v>
      </c>
      <c r="J31" s="145">
        <v>-4412.26</v>
      </c>
      <c r="K31" s="145">
        <v>-163473.07</v>
      </c>
    </row>
    <row r="32" spans="1:11">
      <c r="A32" s="144" t="s">
        <v>86</v>
      </c>
      <c r="B32" s="144" t="s">
        <v>1384</v>
      </c>
      <c r="C32" s="144" t="s">
        <v>87</v>
      </c>
      <c r="D32" s="145">
        <v>0</v>
      </c>
      <c r="E32" s="145">
        <v>-219.98</v>
      </c>
      <c r="F32" s="145">
        <v>-360.3</v>
      </c>
      <c r="G32" s="145">
        <v>-1179.73</v>
      </c>
      <c r="H32" s="145">
        <v>0</v>
      </c>
      <c r="I32" s="145">
        <v>0</v>
      </c>
      <c r="J32" s="145">
        <v>-2051.17</v>
      </c>
      <c r="K32" s="145">
        <v>-3811.18</v>
      </c>
    </row>
    <row r="33" spans="1:11">
      <c r="A33" s="144" t="s">
        <v>92</v>
      </c>
      <c r="B33" s="144" t="s">
        <v>1384</v>
      </c>
      <c r="C33" s="144" t="s">
        <v>93</v>
      </c>
      <c r="D33" s="145">
        <v>-51092.24</v>
      </c>
      <c r="E33" s="145">
        <v>-5561.35</v>
      </c>
      <c r="F33" s="145">
        <v>0</v>
      </c>
      <c r="G33" s="145">
        <v>0</v>
      </c>
      <c r="H33" s="145">
        <v>0</v>
      </c>
      <c r="I33" s="145">
        <v>0</v>
      </c>
      <c r="J33" s="145">
        <v>0</v>
      </c>
      <c r="K33" s="145">
        <v>-56653.59</v>
      </c>
    </row>
    <row r="34" spans="1:11">
      <c r="A34" s="144" t="s">
        <v>96</v>
      </c>
      <c r="B34" s="144" t="s">
        <v>1384</v>
      </c>
      <c r="C34" s="144" t="s">
        <v>97</v>
      </c>
      <c r="D34" s="145">
        <v>-5100.8100000000004</v>
      </c>
      <c r="E34" s="145">
        <v>0</v>
      </c>
      <c r="F34" s="145">
        <v>-9.0299999999999994</v>
      </c>
      <c r="G34" s="145">
        <v>0</v>
      </c>
      <c r="H34" s="145">
        <v>0</v>
      </c>
      <c r="I34" s="145">
        <v>0</v>
      </c>
      <c r="J34" s="145">
        <v>-24805.99</v>
      </c>
      <c r="K34" s="145">
        <v>-29915.83</v>
      </c>
    </row>
    <row r="35" spans="1:11">
      <c r="A35" s="144" t="s">
        <v>98</v>
      </c>
      <c r="B35" s="144" t="s">
        <v>1384</v>
      </c>
      <c r="C35" s="144" t="s">
        <v>99</v>
      </c>
      <c r="D35" s="145">
        <v>-37486.239999999998</v>
      </c>
      <c r="E35" s="145">
        <v>0</v>
      </c>
      <c r="F35" s="145">
        <v>0</v>
      </c>
      <c r="G35" s="145">
        <v>0</v>
      </c>
      <c r="H35" s="145">
        <v>0</v>
      </c>
      <c r="I35" s="145">
        <v>0</v>
      </c>
      <c r="J35" s="145">
        <v>-128.69999999999999</v>
      </c>
      <c r="K35" s="145">
        <v>-37614.94</v>
      </c>
    </row>
    <row r="36" spans="1:11">
      <c r="A36" s="144" t="s">
        <v>1458</v>
      </c>
      <c r="B36" s="144" t="s">
        <v>1384</v>
      </c>
      <c r="C36" s="144" t="s">
        <v>1385</v>
      </c>
      <c r="D36" s="145">
        <v>-174.92</v>
      </c>
      <c r="E36" s="145">
        <v>0</v>
      </c>
      <c r="F36" s="145">
        <v>0</v>
      </c>
      <c r="G36" s="145">
        <v>0</v>
      </c>
      <c r="H36" s="145">
        <v>0</v>
      </c>
      <c r="I36" s="145">
        <v>0</v>
      </c>
      <c r="J36" s="145">
        <v>0</v>
      </c>
      <c r="K36" s="145">
        <v>-174.92</v>
      </c>
    </row>
    <row r="37" spans="1:11">
      <c r="A37" s="144" t="s">
        <v>102</v>
      </c>
      <c r="B37" s="144" t="s">
        <v>1384</v>
      </c>
      <c r="C37" s="144" t="s">
        <v>103</v>
      </c>
      <c r="D37" s="145">
        <v>0</v>
      </c>
      <c r="E37" s="145">
        <v>0</v>
      </c>
      <c r="F37" s="145">
        <v>0</v>
      </c>
      <c r="G37" s="145">
        <v>0</v>
      </c>
      <c r="H37" s="145">
        <v>0</v>
      </c>
      <c r="I37" s="145">
        <v>0</v>
      </c>
      <c r="J37" s="145">
        <v>-617.02</v>
      </c>
      <c r="K37" s="145">
        <v>-617.02</v>
      </c>
    </row>
    <row r="38" spans="1:11">
      <c r="A38" s="144" t="s">
        <v>1459</v>
      </c>
      <c r="B38" s="144" t="s">
        <v>1384</v>
      </c>
      <c r="C38" s="144" t="s">
        <v>1386</v>
      </c>
      <c r="D38" s="145">
        <v>-4834.29</v>
      </c>
      <c r="E38" s="145">
        <v>0</v>
      </c>
      <c r="F38" s="145">
        <v>0</v>
      </c>
      <c r="G38" s="145">
        <v>0</v>
      </c>
      <c r="H38" s="145">
        <v>0</v>
      </c>
      <c r="I38" s="145">
        <v>0</v>
      </c>
      <c r="J38" s="145">
        <v>0</v>
      </c>
      <c r="K38" s="145">
        <v>-4834.29</v>
      </c>
    </row>
    <row r="39" spans="1:11">
      <c r="A39" s="144" t="s">
        <v>108</v>
      </c>
      <c r="B39" s="144" t="s">
        <v>1384</v>
      </c>
      <c r="C39" s="144" t="s">
        <v>109</v>
      </c>
      <c r="D39" s="145">
        <v>-2373.23</v>
      </c>
      <c r="E39" s="145">
        <v>-6071.9</v>
      </c>
      <c r="F39" s="145">
        <v>-6515.57</v>
      </c>
      <c r="G39" s="145">
        <v>0</v>
      </c>
      <c r="H39" s="145">
        <v>-494.07</v>
      </c>
      <c r="I39" s="145">
        <v>0</v>
      </c>
      <c r="J39" s="145">
        <v>-18971.55</v>
      </c>
      <c r="K39" s="145">
        <v>-34426.32</v>
      </c>
    </row>
    <row r="40" spans="1:11">
      <c r="A40" s="144" t="s">
        <v>110</v>
      </c>
      <c r="B40" s="144" t="s">
        <v>1384</v>
      </c>
      <c r="C40" s="144" t="s">
        <v>111</v>
      </c>
      <c r="D40" s="145">
        <v>-822</v>
      </c>
      <c r="E40" s="145">
        <v>0</v>
      </c>
      <c r="F40" s="145">
        <v>0</v>
      </c>
      <c r="G40" s="145">
        <v>-5642.25</v>
      </c>
      <c r="H40" s="145">
        <v>0</v>
      </c>
      <c r="I40" s="145">
        <v>0</v>
      </c>
      <c r="J40" s="145">
        <v>0</v>
      </c>
      <c r="K40" s="145">
        <v>-6464.25</v>
      </c>
    </row>
    <row r="41" spans="1:11">
      <c r="A41" s="144" t="s">
        <v>112</v>
      </c>
      <c r="B41" s="144" t="s">
        <v>1384</v>
      </c>
      <c r="C41" s="144" t="s">
        <v>113</v>
      </c>
      <c r="D41" s="145">
        <v>-1565.2</v>
      </c>
      <c r="E41" s="145">
        <v>0</v>
      </c>
      <c r="F41" s="145">
        <v>0</v>
      </c>
      <c r="G41" s="145">
        <v>0</v>
      </c>
      <c r="H41" s="145">
        <v>0</v>
      </c>
      <c r="I41" s="145">
        <v>-24.02</v>
      </c>
      <c r="J41" s="145">
        <v>-1516.74</v>
      </c>
      <c r="K41" s="145">
        <v>-3105.96</v>
      </c>
    </row>
    <row r="42" spans="1:11">
      <c r="A42" s="144" t="s">
        <v>116</v>
      </c>
      <c r="B42" s="144" t="s">
        <v>1384</v>
      </c>
      <c r="C42" s="144" t="s">
        <v>1238</v>
      </c>
      <c r="D42" s="145">
        <v>0</v>
      </c>
      <c r="E42" s="145">
        <v>0</v>
      </c>
      <c r="F42" s="145">
        <v>0</v>
      </c>
      <c r="G42" s="145">
        <v>0</v>
      </c>
      <c r="H42" s="145">
        <v>0</v>
      </c>
      <c r="I42" s="145">
        <v>0</v>
      </c>
      <c r="J42" s="145">
        <v>-132.91999999999999</v>
      </c>
      <c r="K42" s="145">
        <v>-132.91999999999999</v>
      </c>
    </row>
    <row r="43" spans="1:11">
      <c r="A43" s="144" t="s">
        <v>880</v>
      </c>
      <c r="B43" s="144" t="s">
        <v>1384</v>
      </c>
      <c r="C43" s="144" t="s">
        <v>881</v>
      </c>
      <c r="D43" s="145">
        <v>-16054.92</v>
      </c>
      <c r="E43" s="145">
        <v>0</v>
      </c>
      <c r="F43" s="145">
        <v>0</v>
      </c>
      <c r="G43" s="145">
        <v>0</v>
      </c>
      <c r="H43" s="145">
        <v>0</v>
      </c>
      <c r="I43" s="145">
        <v>0</v>
      </c>
      <c r="J43" s="145">
        <v>-658</v>
      </c>
      <c r="K43" s="145">
        <v>-16712.919999999998</v>
      </c>
    </row>
    <row r="44" spans="1:11">
      <c r="A44" s="144" t="s">
        <v>1460</v>
      </c>
      <c r="B44" s="144" t="s">
        <v>1384</v>
      </c>
      <c r="C44" s="144" t="s">
        <v>1387</v>
      </c>
      <c r="D44" s="145">
        <v>-21027.8</v>
      </c>
      <c r="E44" s="145">
        <v>-2240.6</v>
      </c>
      <c r="F44" s="145">
        <v>0</v>
      </c>
      <c r="G44" s="145">
        <v>0</v>
      </c>
      <c r="H44" s="145">
        <v>0</v>
      </c>
      <c r="I44" s="145">
        <v>0</v>
      </c>
      <c r="J44" s="145">
        <v>0</v>
      </c>
      <c r="K44" s="145">
        <v>-23268.400000000001</v>
      </c>
    </row>
    <row r="45" spans="1:11">
      <c r="A45" s="144" t="s">
        <v>1461</v>
      </c>
      <c r="B45" s="144" t="s">
        <v>1384</v>
      </c>
      <c r="C45" s="144" t="s">
        <v>1388</v>
      </c>
      <c r="D45" s="145">
        <v>0</v>
      </c>
      <c r="E45" s="145">
        <v>0</v>
      </c>
      <c r="F45" s="145">
        <v>0</v>
      </c>
      <c r="G45" s="145">
        <v>0</v>
      </c>
      <c r="H45" s="145">
        <v>0</v>
      </c>
      <c r="I45" s="145">
        <v>0</v>
      </c>
      <c r="J45" s="145">
        <v>-752.38</v>
      </c>
      <c r="K45" s="145">
        <v>-752.38</v>
      </c>
    </row>
    <row r="46" spans="1:11">
      <c r="A46" s="144" t="s">
        <v>118</v>
      </c>
      <c r="B46" s="144" t="s">
        <v>1384</v>
      </c>
      <c r="C46" s="144" t="s">
        <v>119</v>
      </c>
      <c r="D46" s="145">
        <v>0</v>
      </c>
      <c r="E46" s="145">
        <v>0</v>
      </c>
      <c r="F46" s="145">
        <v>0</v>
      </c>
      <c r="G46" s="145">
        <v>0</v>
      </c>
      <c r="H46" s="145">
        <v>0</v>
      </c>
      <c r="I46" s="145">
        <v>0</v>
      </c>
      <c r="J46" s="145">
        <v>-1138.73</v>
      </c>
      <c r="K46" s="145">
        <v>-1138.73</v>
      </c>
    </row>
    <row r="47" spans="1:11">
      <c r="A47" s="144" t="s">
        <v>1462</v>
      </c>
      <c r="B47" s="144" t="s">
        <v>1384</v>
      </c>
      <c r="C47" s="144" t="s">
        <v>1389</v>
      </c>
      <c r="D47" s="145">
        <v>0</v>
      </c>
      <c r="E47" s="145">
        <v>0</v>
      </c>
      <c r="F47" s="145">
        <v>0</v>
      </c>
      <c r="G47" s="145">
        <v>0</v>
      </c>
      <c r="H47" s="145">
        <v>0</v>
      </c>
      <c r="I47" s="145">
        <v>0</v>
      </c>
      <c r="J47" s="145">
        <v>-245.25</v>
      </c>
      <c r="K47" s="145">
        <v>-245.25</v>
      </c>
    </row>
    <row r="48" spans="1:11">
      <c r="A48" s="144" t="s">
        <v>325</v>
      </c>
      <c r="B48" s="144" t="s">
        <v>1384</v>
      </c>
      <c r="C48" s="144" t="s">
        <v>326</v>
      </c>
      <c r="D48" s="145">
        <v>-2403.7600000000002</v>
      </c>
      <c r="E48" s="145">
        <v>0</v>
      </c>
      <c r="F48" s="145">
        <v>0</v>
      </c>
      <c r="G48" s="145">
        <v>0</v>
      </c>
      <c r="H48" s="145">
        <v>0</v>
      </c>
      <c r="I48" s="145">
        <v>0</v>
      </c>
      <c r="J48" s="145">
        <v>0</v>
      </c>
      <c r="K48" s="145">
        <v>-2403.7600000000002</v>
      </c>
    </row>
    <row r="49" spans="1:11">
      <c r="A49" s="144" t="s">
        <v>122</v>
      </c>
      <c r="B49" s="144" t="s">
        <v>1384</v>
      </c>
      <c r="C49" s="144" t="s">
        <v>123</v>
      </c>
      <c r="D49" s="145">
        <v>-1565.42</v>
      </c>
      <c r="E49" s="145">
        <v>0</v>
      </c>
      <c r="F49" s="145">
        <v>0</v>
      </c>
      <c r="G49" s="145">
        <v>0</v>
      </c>
      <c r="H49" s="145">
        <v>0</v>
      </c>
      <c r="I49" s="145">
        <v>0</v>
      </c>
      <c r="J49" s="145">
        <v>-1286.25</v>
      </c>
      <c r="K49" s="145">
        <v>-2851.67</v>
      </c>
    </row>
    <row r="50" spans="1:11">
      <c r="A50" s="144" t="s">
        <v>1463</v>
      </c>
      <c r="B50" s="144" t="s">
        <v>1384</v>
      </c>
      <c r="C50" s="144" t="s">
        <v>1390</v>
      </c>
      <c r="D50" s="145">
        <v>0</v>
      </c>
      <c r="E50" s="145">
        <v>0</v>
      </c>
      <c r="F50" s="145">
        <v>0</v>
      </c>
      <c r="G50" s="145">
        <v>0</v>
      </c>
      <c r="H50" s="145">
        <v>0</v>
      </c>
      <c r="I50" s="145">
        <v>0</v>
      </c>
      <c r="J50" s="145">
        <v>-306</v>
      </c>
      <c r="K50" s="145">
        <v>-306</v>
      </c>
    </row>
    <row r="51" spans="1:11">
      <c r="A51" s="144" t="s">
        <v>331</v>
      </c>
      <c r="B51" s="144" t="s">
        <v>1384</v>
      </c>
      <c r="C51" s="144" t="s">
        <v>332</v>
      </c>
      <c r="D51" s="145">
        <v>-3953</v>
      </c>
      <c r="E51" s="145">
        <v>0</v>
      </c>
      <c r="F51" s="145">
        <v>0</v>
      </c>
      <c r="G51" s="145">
        <v>0</v>
      </c>
      <c r="H51" s="145">
        <v>0</v>
      </c>
      <c r="I51" s="145">
        <v>0</v>
      </c>
      <c r="J51" s="145">
        <v>0</v>
      </c>
      <c r="K51" s="145">
        <v>-3953</v>
      </c>
    </row>
    <row r="52" spans="1:11">
      <c r="A52" s="144" t="s">
        <v>1464</v>
      </c>
      <c r="B52" s="144" t="s">
        <v>1384</v>
      </c>
      <c r="C52" s="144" t="s">
        <v>1391</v>
      </c>
      <c r="D52" s="145">
        <v>0</v>
      </c>
      <c r="E52" s="145">
        <v>0</v>
      </c>
      <c r="F52" s="145">
        <v>0</v>
      </c>
      <c r="G52" s="145">
        <v>0</v>
      </c>
      <c r="H52" s="145">
        <v>0</v>
      </c>
      <c r="I52" s="145">
        <v>0</v>
      </c>
      <c r="J52" s="145">
        <v>-38.07</v>
      </c>
      <c r="K52" s="145">
        <v>-38.07</v>
      </c>
    </row>
    <row r="53" spans="1:11">
      <c r="A53" s="144" t="s">
        <v>1465</v>
      </c>
      <c r="B53" s="144" t="s">
        <v>1384</v>
      </c>
      <c r="C53" s="144" t="s">
        <v>1392</v>
      </c>
      <c r="D53" s="145">
        <v>0</v>
      </c>
      <c r="E53" s="145">
        <v>0</v>
      </c>
      <c r="F53" s="145">
        <v>0</v>
      </c>
      <c r="G53" s="145">
        <v>0</v>
      </c>
      <c r="H53" s="145">
        <v>0</v>
      </c>
      <c r="I53" s="145">
        <v>0</v>
      </c>
      <c r="J53" s="145">
        <v>-816.88</v>
      </c>
      <c r="K53" s="145">
        <v>-816.88</v>
      </c>
    </row>
    <row r="54" spans="1:11">
      <c r="A54" s="144" t="s">
        <v>1221</v>
      </c>
      <c r="B54" s="144" t="s">
        <v>1384</v>
      </c>
      <c r="C54" s="144" t="s">
        <v>1222</v>
      </c>
      <c r="D54" s="145">
        <v>0</v>
      </c>
      <c r="E54" s="145">
        <v>0</v>
      </c>
      <c r="F54" s="145">
        <v>0</v>
      </c>
      <c r="G54" s="145">
        <v>0</v>
      </c>
      <c r="H54" s="145">
        <v>0</v>
      </c>
      <c r="I54" s="145">
        <v>0</v>
      </c>
      <c r="J54" s="145">
        <v>-19.690000000000001</v>
      </c>
      <c r="K54" s="145">
        <v>-19.690000000000001</v>
      </c>
    </row>
    <row r="55" spans="1:11">
      <c r="A55" s="144" t="s">
        <v>1466</v>
      </c>
      <c r="B55" s="144" t="s">
        <v>1384</v>
      </c>
      <c r="C55" s="144" t="s">
        <v>1393</v>
      </c>
      <c r="D55" s="145">
        <v>-10959.4</v>
      </c>
      <c r="E55" s="145">
        <v>0</v>
      </c>
      <c r="F55" s="145">
        <v>0</v>
      </c>
      <c r="G55" s="145">
        <v>0</v>
      </c>
      <c r="H55" s="145">
        <v>0</v>
      </c>
      <c r="I55" s="145">
        <v>0</v>
      </c>
      <c r="J55" s="145">
        <v>0</v>
      </c>
      <c r="K55" s="145">
        <v>-10959.4</v>
      </c>
    </row>
    <row r="56" spans="1:11">
      <c r="A56" s="144" t="s">
        <v>1467</v>
      </c>
      <c r="B56" s="144" t="s">
        <v>1384</v>
      </c>
      <c r="C56" s="144" t="s">
        <v>1394</v>
      </c>
      <c r="D56" s="145">
        <v>0</v>
      </c>
      <c r="E56" s="145">
        <v>0</v>
      </c>
      <c r="F56" s="145">
        <v>0</v>
      </c>
      <c r="G56" s="145">
        <v>0</v>
      </c>
      <c r="H56" s="145">
        <v>0</v>
      </c>
      <c r="I56" s="145">
        <v>0</v>
      </c>
      <c r="J56" s="145">
        <v>-580</v>
      </c>
      <c r="K56" s="145">
        <v>-580</v>
      </c>
    </row>
    <row r="57" spans="1:11">
      <c r="A57" s="144" t="s">
        <v>1468</v>
      </c>
      <c r="B57" s="144" t="s">
        <v>1384</v>
      </c>
      <c r="C57" s="144" t="s">
        <v>1395</v>
      </c>
      <c r="D57" s="145">
        <v>-5123.2</v>
      </c>
      <c r="E57" s="145">
        <v>-16</v>
      </c>
      <c r="F57" s="145">
        <v>0</v>
      </c>
      <c r="G57" s="145">
        <v>0</v>
      </c>
      <c r="H57" s="145">
        <v>0</v>
      </c>
      <c r="I57" s="145">
        <v>0</v>
      </c>
      <c r="J57" s="145">
        <v>0</v>
      </c>
      <c r="K57" s="145">
        <v>-5139.2</v>
      </c>
    </row>
    <row r="58" spans="1:11">
      <c r="A58" s="144" t="s">
        <v>140</v>
      </c>
      <c r="B58" s="144" t="s">
        <v>1384</v>
      </c>
      <c r="C58" s="144" t="s">
        <v>141</v>
      </c>
      <c r="D58" s="145">
        <v>-3033.78</v>
      </c>
      <c r="E58" s="145">
        <v>0</v>
      </c>
      <c r="F58" s="145">
        <v>0</v>
      </c>
      <c r="G58" s="145">
        <v>0</v>
      </c>
      <c r="H58" s="145">
        <v>0</v>
      </c>
      <c r="I58" s="145">
        <v>0</v>
      </c>
      <c r="J58" s="145">
        <v>0</v>
      </c>
      <c r="K58" s="145">
        <v>-3033.78</v>
      </c>
    </row>
    <row r="59" spans="1:11">
      <c r="A59" s="144" t="s">
        <v>1469</v>
      </c>
      <c r="B59" s="144" t="s">
        <v>1384</v>
      </c>
      <c r="C59" s="144" t="s">
        <v>1396</v>
      </c>
      <c r="D59" s="145">
        <v>-5699.85</v>
      </c>
      <c r="E59" s="145">
        <v>0</v>
      </c>
      <c r="F59" s="145">
        <v>0</v>
      </c>
      <c r="G59" s="145">
        <v>0</v>
      </c>
      <c r="H59" s="145">
        <v>0</v>
      </c>
      <c r="I59" s="145">
        <v>0</v>
      </c>
      <c r="J59" s="145">
        <v>0</v>
      </c>
      <c r="K59" s="145">
        <v>-5699.85</v>
      </c>
    </row>
    <row r="60" spans="1:11">
      <c r="A60" s="144" t="s">
        <v>1470</v>
      </c>
      <c r="B60" s="144" t="s">
        <v>1384</v>
      </c>
      <c r="C60" s="144" t="s">
        <v>1397</v>
      </c>
      <c r="D60" s="145">
        <v>-12454.53</v>
      </c>
      <c r="E60" s="145">
        <v>-8323.48</v>
      </c>
      <c r="F60" s="145">
        <v>0</v>
      </c>
      <c r="G60" s="145">
        <v>0</v>
      </c>
      <c r="H60" s="145">
        <v>0</v>
      </c>
      <c r="I60" s="145">
        <v>0</v>
      </c>
      <c r="J60" s="145">
        <v>0</v>
      </c>
      <c r="K60" s="145">
        <v>-20778.009999999998</v>
      </c>
    </row>
    <row r="61" spans="1:11">
      <c r="A61" s="144" t="s">
        <v>1223</v>
      </c>
      <c r="B61" s="144" t="s">
        <v>1384</v>
      </c>
      <c r="C61" s="144" t="s">
        <v>1224</v>
      </c>
      <c r="D61" s="145">
        <v>3044.31</v>
      </c>
      <c r="E61" s="145">
        <v>0</v>
      </c>
      <c r="F61" s="145">
        <v>-28005.24</v>
      </c>
      <c r="G61" s="145">
        <v>0</v>
      </c>
      <c r="H61" s="145">
        <v>0</v>
      </c>
      <c r="I61" s="145">
        <v>0</v>
      </c>
      <c r="J61" s="145">
        <v>0</v>
      </c>
      <c r="K61" s="145">
        <v>-24960.93</v>
      </c>
    </row>
    <row r="62" spans="1:11">
      <c r="A62" s="144" t="s">
        <v>1471</v>
      </c>
      <c r="B62" s="144" t="s">
        <v>1384</v>
      </c>
      <c r="C62" s="144" t="s">
        <v>1398</v>
      </c>
      <c r="D62" s="145">
        <v>-1972.65</v>
      </c>
      <c r="E62" s="145">
        <v>0</v>
      </c>
      <c r="F62" s="145">
        <v>-2585.36</v>
      </c>
      <c r="G62" s="145">
        <v>0</v>
      </c>
      <c r="H62" s="145">
        <v>0</v>
      </c>
      <c r="I62" s="145">
        <v>0</v>
      </c>
      <c r="J62" s="145">
        <v>0</v>
      </c>
      <c r="K62" s="145">
        <v>-4558.01</v>
      </c>
    </row>
    <row r="63" spans="1:11">
      <c r="A63" s="162" t="str">
        <f>A62</f>
        <v>C2021-3</v>
      </c>
      <c r="B63" s="162" t="str">
        <f>B62</f>
        <v>0020100004</v>
      </c>
      <c r="C63" s="162" t="str">
        <f>C62</f>
        <v>Mainetti Packaging Bangladesh</v>
      </c>
      <c r="D63" s="163">
        <v>-325</v>
      </c>
      <c r="E63" s="163">
        <v>0</v>
      </c>
      <c r="F63" s="163">
        <v>0</v>
      </c>
      <c r="G63" s="163">
        <v>0</v>
      </c>
      <c r="H63" s="163">
        <v>0</v>
      </c>
      <c r="I63" s="163">
        <v>0</v>
      </c>
      <c r="J63" s="163">
        <v>0</v>
      </c>
      <c r="K63" s="163">
        <v>-325</v>
      </c>
    </row>
    <row r="64" spans="1:11">
      <c r="A64" s="162" t="s">
        <v>152</v>
      </c>
      <c r="B64" s="162" t="s">
        <v>1399</v>
      </c>
      <c r="C64" s="162" t="s">
        <v>153</v>
      </c>
      <c r="D64" s="163">
        <v>0</v>
      </c>
      <c r="E64" s="163">
        <v>0</v>
      </c>
      <c r="F64" s="163">
        <v>-1238.4100000000001</v>
      </c>
      <c r="G64" s="163">
        <v>0</v>
      </c>
      <c r="H64" s="163">
        <v>0</v>
      </c>
      <c r="I64" s="163">
        <v>0</v>
      </c>
      <c r="J64" s="163">
        <v>0</v>
      </c>
      <c r="K64" s="163">
        <v>-1238.4100000000001</v>
      </c>
    </row>
    <row r="65" spans="1:11">
      <c r="A65" s="162" t="s">
        <v>1472</v>
      </c>
      <c r="B65" s="162" t="s">
        <v>1399</v>
      </c>
      <c r="C65" s="162" t="s">
        <v>1400</v>
      </c>
      <c r="D65" s="163">
        <v>0</v>
      </c>
      <c r="E65" s="163">
        <v>-635.65</v>
      </c>
      <c r="F65" s="163">
        <v>-357.62</v>
      </c>
      <c r="G65" s="163">
        <v>0</v>
      </c>
      <c r="H65" s="163">
        <v>0</v>
      </c>
      <c r="I65" s="163">
        <v>0</v>
      </c>
      <c r="J65" s="163">
        <v>0</v>
      </c>
      <c r="K65" s="163">
        <v>-993.27</v>
      </c>
    </row>
    <row r="66" spans="1:11">
      <c r="A66" s="162" t="s">
        <v>1227</v>
      </c>
      <c r="B66" s="162" t="s">
        <v>1399</v>
      </c>
      <c r="C66" s="162" t="s">
        <v>1228</v>
      </c>
      <c r="D66" s="163">
        <v>-174.69</v>
      </c>
      <c r="E66" s="163">
        <v>0</v>
      </c>
      <c r="F66" s="163">
        <v>0</v>
      </c>
      <c r="G66" s="163">
        <v>0</v>
      </c>
      <c r="H66" s="163">
        <v>0</v>
      </c>
      <c r="I66" s="163">
        <v>0</v>
      </c>
      <c r="J66" s="163">
        <v>0</v>
      </c>
      <c r="K66" s="163">
        <v>-174.69</v>
      </c>
    </row>
    <row r="67" spans="1:11">
      <c r="A67" s="162" t="s">
        <v>106</v>
      </c>
      <c r="B67" s="162" t="s">
        <v>1399</v>
      </c>
      <c r="C67" s="162" t="s">
        <v>107</v>
      </c>
      <c r="D67" s="163">
        <v>-794.73</v>
      </c>
      <c r="E67" s="163">
        <v>-1986.81</v>
      </c>
      <c r="F67" s="163">
        <v>-1986.81</v>
      </c>
      <c r="G67" s="163">
        <v>-1813.88</v>
      </c>
      <c r="H67" s="163">
        <v>0</v>
      </c>
      <c r="I67" s="163">
        <v>0</v>
      </c>
      <c r="J67" s="163">
        <v>0</v>
      </c>
      <c r="K67" s="163">
        <v>-6582.23</v>
      </c>
    </row>
    <row r="68" spans="1:11">
      <c r="A68" s="162" t="s">
        <v>1473</v>
      </c>
      <c r="B68" s="162" t="s">
        <v>1399</v>
      </c>
      <c r="C68" s="162" t="s">
        <v>1401</v>
      </c>
      <c r="D68" s="163">
        <v>0</v>
      </c>
      <c r="E68" s="163">
        <v>-427.65</v>
      </c>
      <c r="F68" s="163">
        <v>-282.22000000000003</v>
      </c>
      <c r="G68" s="163">
        <v>0</v>
      </c>
      <c r="H68" s="163">
        <v>0</v>
      </c>
      <c r="I68" s="163">
        <v>0</v>
      </c>
      <c r="J68" s="163">
        <v>0</v>
      </c>
      <c r="K68" s="163">
        <v>-709.87</v>
      </c>
    </row>
    <row r="69" spans="1:11">
      <c r="A69" s="162" t="s">
        <v>1229</v>
      </c>
      <c r="B69" s="162" t="s">
        <v>1399</v>
      </c>
      <c r="C69" s="162" t="s">
        <v>1230</v>
      </c>
      <c r="D69" s="163">
        <v>-479.33</v>
      </c>
      <c r="E69" s="163">
        <v>0</v>
      </c>
      <c r="F69" s="163">
        <v>-479.33</v>
      </c>
      <c r="G69" s="163">
        <v>0</v>
      </c>
      <c r="H69" s="163">
        <v>0</v>
      </c>
      <c r="I69" s="163">
        <v>0</v>
      </c>
      <c r="J69" s="163">
        <v>0</v>
      </c>
      <c r="K69" s="163">
        <v>-958.66</v>
      </c>
    </row>
    <row r="70" spans="1:11">
      <c r="A70" s="162" t="s">
        <v>1474</v>
      </c>
      <c r="B70" s="162" t="s">
        <v>1399</v>
      </c>
      <c r="C70" s="162" t="s">
        <v>1402</v>
      </c>
      <c r="D70" s="163">
        <v>0</v>
      </c>
      <c r="E70" s="163">
        <v>-177.12</v>
      </c>
      <c r="F70" s="163">
        <v>0</v>
      </c>
      <c r="G70" s="163">
        <v>0</v>
      </c>
      <c r="H70" s="163">
        <v>0</v>
      </c>
      <c r="I70" s="163">
        <v>0</v>
      </c>
      <c r="J70" s="163">
        <v>0</v>
      </c>
      <c r="K70" s="163">
        <v>-177.12</v>
      </c>
    </row>
    <row r="71" spans="1:11">
      <c r="A71" s="162" t="s">
        <v>120</v>
      </c>
      <c r="B71" s="162" t="s">
        <v>1399</v>
      </c>
      <c r="C71" s="162" t="s">
        <v>121</v>
      </c>
      <c r="D71" s="163">
        <v>1679.59</v>
      </c>
      <c r="E71" s="163">
        <v>-1505.69</v>
      </c>
      <c r="F71" s="163">
        <v>-1603.65</v>
      </c>
      <c r="G71" s="163">
        <v>0</v>
      </c>
      <c r="H71" s="163">
        <v>0</v>
      </c>
      <c r="I71" s="163">
        <v>0</v>
      </c>
      <c r="J71" s="163">
        <v>0</v>
      </c>
      <c r="K71" s="163">
        <v>-1429.75</v>
      </c>
    </row>
    <row r="72" spans="1:11">
      <c r="A72" s="162" t="s">
        <v>220</v>
      </c>
      <c r="B72" s="162" t="s">
        <v>1399</v>
      </c>
      <c r="C72" s="162" t="s">
        <v>221</v>
      </c>
      <c r="D72" s="163">
        <v>-1368.06</v>
      </c>
      <c r="E72" s="163">
        <v>-774.82</v>
      </c>
      <c r="F72" s="163">
        <v>0</v>
      </c>
      <c r="G72" s="163">
        <v>0</v>
      </c>
      <c r="H72" s="163">
        <v>0</v>
      </c>
      <c r="I72" s="163">
        <v>0</v>
      </c>
      <c r="J72" s="163">
        <v>0</v>
      </c>
      <c r="K72" s="163">
        <v>-2142.88</v>
      </c>
    </row>
    <row r="73" spans="1:11">
      <c r="A73" s="162" t="s">
        <v>1234</v>
      </c>
      <c r="B73" s="162" t="s">
        <v>1399</v>
      </c>
      <c r="C73" s="162" t="s">
        <v>1235</v>
      </c>
      <c r="D73" s="163">
        <v>0</v>
      </c>
      <c r="E73" s="163">
        <v>-39.33</v>
      </c>
      <c r="F73" s="163">
        <v>-49.17</v>
      </c>
      <c r="G73" s="163">
        <v>0</v>
      </c>
      <c r="H73" s="163">
        <v>0</v>
      </c>
      <c r="I73" s="163">
        <v>0</v>
      </c>
      <c r="J73" s="163">
        <v>0</v>
      </c>
      <c r="K73" s="163">
        <v>-88.5</v>
      </c>
    </row>
    <row r="74" spans="1:11">
      <c r="A74" s="162" t="s">
        <v>1475</v>
      </c>
      <c r="B74" s="162" t="s">
        <v>1399</v>
      </c>
      <c r="C74" s="162" t="s">
        <v>1403</v>
      </c>
      <c r="D74" s="163">
        <v>-764.68</v>
      </c>
      <c r="E74" s="163">
        <v>0</v>
      </c>
      <c r="F74" s="163">
        <v>0</v>
      </c>
      <c r="G74" s="163">
        <v>0</v>
      </c>
      <c r="H74" s="163">
        <v>0</v>
      </c>
      <c r="I74" s="163">
        <v>0</v>
      </c>
      <c r="J74" s="163">
        <v>0</v>
      </c>
      <c r="K74" s="163">
        <v>-764.68</v>
      </c>
    </row>
    <row r="75" spans="1:11">
      <c r="A75" s="162" t="s">
        <v>74</v>
      </c>
      <c r="B75" s="162" t="s">
        <v>1404</v>
      </c>
      <c r="C75" s="162" t="s">
        <v>75</v>
      </c>
      <c r="D75" s="163">
        <v>-5206.5</v>
      </c>
      <c r="E75" s="163">
        <v>-18377</v>
      </c>
      <c r="F75" s="163">
        <v>-8106.7</v>
      </c>
      <c r="G75" s="163">
        <v>0</v>
      </c>
      <c r="H75" s="163">
        <v>0</v>
      </c>
      <c r="I75" s="163">
        <v>0</v>
      </c>
      <c r="J75" s="163">
        <v>-4012.94</v>
      </c>
      <c r="K75" s="163">
        <v>-35703.14</v>
      </c>
    </row>
    <row r="76" spans="1:11">
      <c r="A76" s="162" t="s">
        <v>566</v>
      </c>
      <c r="B76" s="162" t="s">
        <v>1404</v>
      </c>
      <c r="C76" s="162" t="s">
        <v>567</v>
      </c>
      <c r="D76" s="163">
        <v>0</v>
      </c>
      <c r="E76" s="163">
        <v>0</v>
      </c>
      <c r="F76" s="163">
        <v>0</v>
      </c>
      <c r="G76" s="163">
        <v>0</v>
      </c>
      <c r="H76" s="163">
        <v>0</v>
      </c>
      <c r="I76" s="163">
        <v>0</v>
      </c>
      <c r="J76" s="163">
        <v>-9.98</v>
      </c>
      <c r="K76" s="163">
        <v>-9.98</v>
      </c>
    </row>
    <row r="77" spans="1:11">
      <c r="A77" s="162" t="s">
        <v>110</v>
      </c>
      <c r="B77" s="162" t="s">
        <v>1404</v>
      </c>
      <c r="C77" s="162" t="s">
        <v>111</v>
      </c>
      <c r="D77" s="163">
        <v>-41075.79</v>
      </c>
      <c r="E77" s="163">
        <v>-22381.37</v>
      </c>
      <c r="F77" s="163">
        <v>-216.23</v>
      </c>
      <c r="G77" s="163">
        <v>0</v>
      </c>
      <c r="H77" s="163">
        <v>0</v>
      </c>
      <c r="I77" s="163">
        <v>0</v>
      </c>
      <c r="J77" s="163">
        <v>0</v>
      </c>
      <c r="K77" s="163">
        <v>-63673.39</v>
      </c>
    </row>
    <row r="78" spans="1:11">
      <c r="A78" s="162" t="s">
        <v>116</v>
      </c>
      <c r="B78" s="162" t="s">
        <v>1404</v>
      </c>
      <c r="C78" s="162" t="s">
        <v>1238</v>
      </c>
      <c r="D78" s="163">
        <v>0</v>
      </c>
      <c r="E78" s="163">
        <v>0</v>
      </c>
      <c r="F78" s="163">
        <v>0</v>
      </c>
      <c r="G78" s="163">
        <v>0</v>
      </c>
      <c r="H78" s="163">
        <v>0</v>
      </c>
      <c r="I78" s="163">
        <v>0</v>
      </c>
      <c r="J78" s="163">
        <v>-1505.37</v>
      </c>
      <c r="K78" s="163">
        <v>-1505.37</v>
      </c>
    </row>
    <row r="79" spans="1:11">
      <c r="A79" s="162" t="s">
        <v>128</v>
      </c>
      <c r="B79" s="162" t="s">
        <v>1404</v>
      </c>
      <c r="C79" s="162" t="s">
        <v>129</v>
      </c>
      <c r="D79" s="163">
        <v>0</v>
      </c>
      <c r="E79" s="163">
        <v>0</v>
      </c>
      <c r="F79" s="163">
        <v>0</v>
      </c>
      <c r="G79" s="163">
        <v>0</v>
      </c>
      <c r="H79" s="163">
        <v>0</v>
      </c>
      <c r="I79" s="163">
        <v>0</v>
      </c>
      <c r="J79" s="163">
        <v>-3997.59</v>
      </c>
      <c r="K79" s="163">
        <v>-3997.59</v>
      </c>
    </row>
    <row r="80" spans="1:11">
      <c r="A80" s="162" t="s">
        <v>1239</v>
      </c>
      <c r="B80" s="162" t="s">
        <v>1404</v>
      </c>
      <c r="C80" s="162" t="s">
        <v>1240</v>
      </c>
      <c r="D80" s="163">
        <v>0</v>
      </c>
      <c r="E80" s="163">
        <v>0</v>
      </c>
      <c r="F80" s="163">
        <v>0</v>
      </c>
      <c r="G80" s="163">
        <v>0</v>
      </c>
      <c r="H80" s="163">
        <v>0</v>
      </c>
      <c r="I80" s="163">
        <v>-84.3</v>
      </c>
      <c r="J80" s="163">
        <v>-302.45</v>
      </c>
      <c r="K80" s="163">
        <v>-386.75</v>
      </c>
    </row>
    <row r="81" spans="1:11">
      <c r="A81" s="162" t="s">
        <v>1221</v>
      </c>
      <c r="B81" s="162" t="s">
        <v>1404</v>
      </c>
      <c r="C81" s="162" t="s">
        <v>1222</v>
      </c>
      <c r="D81" s="163">
        <v>-1436.76</v>
      </c>
      <c r="E81" s="163">
        <v>-740</v>
      </c>
      <c r="F81" s="163">
        <v>0</v>
      </c>
      <c r="G81" s="163">
        <v>0</v>
      </c>
      <c r="H81" s="163">
        <v>0</v>
      </c>
      <c r="I81" s="163">
        <v>0</v>
      </c>
      <c r="J81" s="163">
        <v>0</v>
      </c>
      <c r="K81" s="163">
        <v>-2176.7600000000002</v>
      </c>
    </row>
    <row r="82" spans="1:11">
      <c r="A82" s="162" t="s">
        <v>1241</v>
      </c>
      <c r="B82" s="162" t="s">
        <v>1404</v>
      </c>
      <c r="C82" s="162" t="s">
        <v>1242</v>
      </c>
      <c r="D82" s="163">
        <v>0</v>
      </c>
      <c r="E82" s="163">
        <v>-18983.16</v>
      </c>
      <c r="F82" s="163">
        <v>-11700.27</v>
      </c>
      <c r="G82" s="163">
        <v>0</v>
      </c>
      <c r="H82" s="163">
        <v>0</v>
      </c>
      <c r="I82" s="163">
        <v>0</v>
      </c>
      <c r="J82" s="163">
        <v>0</v>
      </c>
      <c r="K82" s="163">
        <v>-30683.43</v>
      </c>
    </row>
    <row r="83" spans="1:11">
      <c r="A83" s="144" t="s">
        <v>1476</v>
      </c>
      <c r="B83" s="144" t="s">
        <v>1405</v>
      </c>
      <c r="C83" s="144" t="s">
        <v>1406</v>
      </c>
      <c r="D83" s="145">
        <v>-7332.95</v>
      </c>
      <c r="E83" s="145">
        <v>0</v>
      </c>
      <c r="F83" s="145">
        <v>0</v>
      </c>
      <c r="G83" s="145">
        <v>0</v>
      </c>
      <c r="H83" s="145">
        <v>0</v>
      </c>
      <c r="I83" s="145">
        <v>0</v>
      </c>
      <c r="J83" s="145">
        <v>0</v>
      </c>
      <c r="K83" s="145">
        <v>-7332.95</v>
      </c>
    </row>
    <row r="84" spans="1:11">
      <c r="A84" s="144" t="s">
        <v>1477</v>
      </c>
      <c r="B84" s="144" t="s">
        <v>1405</v>
      </c>
      <c r="C84" s="144" t="s">
        <v>1407</v>
      </c>
      <c r="D84" s="145">
        <v>0</v>
      </c>
      <c r="E84" s="145">
        <v>0</v>
      </c>
      <c r="F84" s="145">
        <v>0</v>
      </c>
      <c r="G84" s="145">
        <v>0</v>
      </c>
      <c r="H84" s="145">
        <v>0</v>
      </c>
      <c r="I84" s="145">
        <v>0</v>
      </c>
      <c r="J84" s="145">
        <v>-754.46</v>
      </c>
      <c r="K84" s="145">
        <v>-754.46</v>
      </c>
    </row>
    <row r="85" spans="1:11">
      <c r="A85" s="144" t="s">
        <v>168</v>
      </c>
      <c r="B85" s="144" t="s">
        <v>1405</v>
      </c>
      <c r="C85" s="144" t="s">
        <v>1313</v>
      </c>
      <c r="D85" s="145">
        <v>0</v>
      </c>
      <c r="E85" s="145">
        <v>-490.15</v>
      </c>
      <c r="F85" s="145">
        <v>0</v>
      </c>
      <c r="G85" s="145">
        <v>0</v>
      </c>
      <c r="H85" s="145">
        <v>0</v>
      </c>
      <c r="I85" s="145">
        <v>0</v>
      </c>
      <c r="J85" s="145">
        <v>0</v>
      </c>
      <c r="K85" s="145">
        <v>-490.15</v>
      </c>
    </row>
    <row r="86" spans="1:11">
      <c r="A86" s="144" t="s">
        <v>435</v>
      </c>
      <c r="B86" s="144" t="s">
        <v>1405</v>
      </c>
      <c r="C86" s="144" t="s">
        <v>436</v>
      </c>
      <c r="D86" s="145">
        <v>0</v>
      </c>
      <c r="E86" s="145">
        <v>0</v>
      </c>
      <c r="F86" s="145">
        <v>-570.37</v>
      </c>
      <c r="G86" s="145">
        <v>0</v>
      </c>
      <c r="H86" s="145">
        <v>0</v>
      </c>
      <c r="I86" s="145">
        <v>0</v>
      </c>
      <c r="J86" s="145">
        <v>0</v>
      </c>
      <c r="K86" s="145">
        <v>-570.37</v>
      </c>
    </row>
    <row r="87" spans="1:11">
      <c r="A87" s="144" t="s">
        <v>170</v>
      </c>
      <c r="B87" s="144" t="s">
        <v>1405</v>
      </c>
      <c r="C87" s="144" t="s">
        <v>1315</v>
      </c>
      <c r="D87" s="145">
        <v>0</v>
      </c>
      <c r="E87" s="145">
        <v>-3148.09</v>
      </c>
      <c r="F87" s="145">
        <v>0</v>
      </c>
      <c r="G87" s="145">
        <v>0</v>
      </c>
      <c r="H87" s="145">
        <v>0</v>
      </c>
      <c r="I87" s="145">
        <v>0</v>
      </c>
      <c r="J87" s="145">
        <v>0</v>
      </c>
      <c r="K87" s="145">
        <v>-3148.09</v>
      </c>
    </row>
    <row r="88" spans="1:11">
      <c r="A88" s="144" t="s">
        <v>1478</v>
      </c>
      <c r="B88" s="144" t="s">
        <v>1405</v>
      </c>
      <c r="C88" s="144" t="s">
        <v>1408</v>
      </c>
      <c r="D88" s="145">
        <v>-2612.5500000000002</v>
      </c>
      <c r="E88" s="145">
        <v>-7951.51</v>
      </c>
      <c r="F88" s="145">
        <v>-1157.4100000000001</v>
      </c>
      <c r="G88" s="145">
        <v>-286.8</v>
      </c>
      <c r="H88" s="145">
        <v>0</v>
      </c>
      <c r="I88" s="145">
        <v>0</v>
      </c>
      <c r="J88" s="145">
        <v>0</v>
      </c>
      <c r="K88" s="145">
        <v>-12008.27</v>
      </c>
    </row>
    <row r="89" spans="1:11">
      <c r="A89" s="144" t="s">
        <v>1479</v>
      </c>
      <c r="B89" s="144" t="s">
        <v>1405</v>
      </c>
      <c r="C89" s="144" t="s">
        <v>1409</v>
      </c>
      <c r="D89" s="145">
        <v>0</v>
      </c>
      <c r="E89" s="145">
        <v>-695.32</v>
      </c>
      <c r="F89" s="145">
        <v>0</v>
      </c>
      <c r="G89" s="145">
        <v>0</v>
      </c>
      <c r="H89" s="145">
        <v>0</v>
      </c>
      <c r="I89" s="145">
        <v>0</v>
      </c>
      <c r="J89" s="145">
        <v>0</v>
      </c>
      <c r="K89" s="145">
        <v>-695.32</v>
      </c>
    </row>
    <row r="90" spans="1:11">
      <c r="A90" s="144" t="s">
        <v>1480</v>
      </c>
      <c r="B90" s="144" t="s">
        <v>1405</v>
      </c>
      <c r="C90" s="144" t="s">
        <v>1410</v>
      </c>
      <c r="D90" s="145">
        <v>-1532.91</v>
      </c>
      <c r="E90" s="145">
        <v>0</v>
      </c>
      <c r="F90" s="145">
        <v>0</v>
      </c>
      <c r="G90" s="145">
        <v>0</v>
      </c>
      <c r="H90" s="145">
        <v>0</v>
      </c>
      <c r="I90" s="145">
        <v>0</v>
      </c>
      <c r="J90" s="145">
        <v>0</v>
      </c>
      <c r="K90" s="145">
        <v>-1532.91</v>
      </c>
    </row>
    <row r="91" spans="1:11">
      <c r="A91" s="144" t="s">
        <v>1481</v>
      </c>
      <c r="B91" s="144" t="s">
        <v>1405</v>
      </c>
      <c r="C91" s="144" t="s">
        <v>1411</v>
      </c>
      <c r="D91" s="145">
        <v>0</v>
      </c>
      <c r="E91" s="145">
        <v>0</v>
      </c>
      <c r="F91" s="145">
        <v>-2203.42</v>
      </c>
      <c r="G91" s="145">
        <v>0</v>
      </c>
      <c r="H91" s="145">
        <v>0</v>
      </c>
      <c r="I91" s="145">
        <v>0</v>
      </c>
      <c r="J91" s="145">
        <v>0</v>
      </c>
      <c r="K91" s="145">
        <v>-2203.42</v>
      </c>
    </row>
    <row r="92" spans="1:11">
      <c r="A92" s="144" t="s">
        <v>1482</v>
      </c>
      <c r="B92" s="144" t="s">
        <v>1405</v>
      </c>
      <c r="C92" s="144" t="s">
        <v>1412</v>
      </c>
      <c r="D92" s="145">
        <v>0</v>
      </c>
      <c r="E92" s="145">
        <v>-824.84</v>
      </c>
      <c r="F92" s="145">
        <v>0</v>
      </c>
      <c r="G92" s="145">
        <v>0</v>
      </c>
      <c r="H92" s="145">
        <v>0</v>
      </c>
      <c r="I92" s="145">
        <v>0</v>
      </c>
      <c r="J92" s="145">
        <v>0</v>
      </c>
      <c r="K92" s="145">
        <v>-824.84</v>
      </c>
    </row>
    <row r="93" spans="1:11">
      <c r="A93" s="144" t="s">
        <v>192</v>
      </c>
      <c r="B93" s="144" t="s">
        <v>1405</v>
      </c>
      <c r="C93" s="144" t="s">
        <v>193</v>
      </c>
      <c r="D93" s="145">
        <v>-496.06</v>
      </c>
      <c r="E93" s="145">
        <v>0</v>
      </c>
      <c r="F93" s="145">
        <v>-757.93</v>
      </c>
      <c r="G93" s="145">
        <v>-505.29</v>
      </c>
      <c r="H93" s="145">
        <v>0</v>
      </c>
      <c r="I93" s="145">
        <v>0</v>
      </c>
      <c r="J93" s="145">
        <v>0</v>
      </c>
      <c r="K93" s="145">
        <v>-1759.28</v>
      </c>
    </row>
    <row r="94" spans="1:11">
      <c r="A94" s="144" t="s">
        <v>1330</v>
      </c>
      <c r="B94" s="144" t="s">
        <v>1405</v>
      </c>
      <c r="C94" s="144" t="s">
        <v>1331</v>
      </c>
      <c r="D94" s="145">
        <v>-3685.03</v>
      </c>
      <c r="E94" s="145">
        <v>-13554.02</v>
      </c>
      <c r="F94" s="145">
        <v>0</v>
      </c>
      <c r="G94" s="145">
        <v>0</v>
      </c>
      <c r="H94" s="145">
        <v>0</v>
      </c>
      <c r="I94" s="145">
        <v>0</v>
      </c>
      <c r="J94" s="145">
        <v>0</v>
      </c>
      <c r="K94" s="145">
        <v>-17239.05</v>
      </c>
    </row>
    <row r="95" spans="1:11">
      <c r="A95" s="144" t="s">
        <v>1483</v>
      </c>
      <c r="B95" s="144" t="s">
        <v>1405</v>
      </c>
      <c r="C95" s="144" t="s">
        <v>1413</v>
      </c>
      <c r="D95" s="145">
        <v>0</v>
      </c>
      <c r="E95" s="145">
        <v>0</v>
      </c>
      <c r="F95" s="145">
        <v>-749.86</v>
      </c>
      <c r="G95" s="145">
        <v>0</v>
      </c>
      <c r="H95" s="145">
        <v>0</v>
      </c>
      <c r="I95" s="145">
        <v>0</v>
      </c>
      <c r="J95" s="145">
        <v>0</v>
      </c>
      <c r="K95" s="145">
        <v>-749.86</v>
      </c>
    </row>
    <row r="96" spans="1:11">
      <c r="A96" s="144" t="s">
        <v>1342</v>
      </c>
      <c r="B96" s="144" t="s">
        <v>1405</v>
      </c>
      <c r="C96" s="144" t="s">
        <v>1343</v>
      </c>
      <c r="D96" s="145">
        <v>-4429.33</v>
      </c>
      <c r="E96" s="145">
        <v>-1713.58</v>
      </c>
      <c r="F96" s="145">
        <v>0</v>
      </c>
      <c r="G96" s="145">
        <v>0</v>
      </c>
      <c r="H96" s="145">
        <v>0</v>
      </c>
      <c r="I96" s="145">
        <v>0</v>
      </c>
      <c r="J96" s="145">
        <v>0</v>
      </c>
      <c r="K96" s="145">
        <v>-6142.91</v>
      </c>
    </row>
    <row r="97" spans="1:11">
      <c r="A97" s="144" t="s">
        <v>1484</v>
      </c>
      <c r="B97" s="144" t="s">
        <v>1405</v>
      </c>
      <c r="C97" s="144" t="s">
        <v>1414</v>
      </c>
      <c r="D97" s="145">
        <v>-15823.85</v>
      </c>
      <c r="E97" s="145">
        <v>0</v>
      </c>
      <c r="F97" s="145">
        <v>0</v>
      </c>
      <c r="G97" s="145">
        <v>0</v>
      </c>
      <c r="H97" s="145">
        <v>0</v>
      </c>
      <c r="I97" s="145">
        <v>0</v>
      </c>
      <c r="J97" s="145">
        <v>0</v>
      </c>
      <c r="K97" s="145">
        <v>-15823.85</v>
      </c>
    </row>
    <row r="98" spans="1:11">
      <c r="A98" s="144" t="s">
        <v>1344</v>
      </c>
      <c r="B98" s="144" t="s">
        <v>1405</v>
      </c>
      <c r="C98" s="144" t="s">
        <v>1345</v>
      </c>
      <c r="D98" s="145">
        <v>-10715.94</v>
      </c>
      <c r="E98" s="145">
        <v>0</v>
      </c>
      <c r="F98" s="145">
        <v>0</v>
      </c>
      <c r="G98" s="145">
        <v>0</v>
      </c>
      <c r="H98" s="145">
        <v>0</v>
      </c>
      <c r="I98" s="145">
        <v>0</v>
      </c>
      <c r="J98" s="145">
        <v>0</v>
      </c>
      <c r="K98" s="145">
        <v>-10715.94</v>
      </c>
    </row>
    <row r="99" spans="1:11">
      <c r="A99" s="144" t="s">
        <v>1346</v>
      </c>
      <c r="B99" s="144" t="s">
        <v>1405</v>
      </c>
      <c r="C99" s="144" t="s">
        <v>1347</v>
      </c>
      <c r="D99" s="145">
        <v>0</v>
      </c>
      <c r="E99" s="145">
        <v>-8341.61</v>
      </c>
      <c r="F99" s="145">
        <v>0</v>
      </c>
      <c r="G99" s="145">
        <v>-849.59</v>
      </c>
      <c r="H99" s="145">
        <v>0</v>
      </c>
      <c r="I99" s="145">
        <v>0</v>
      </c>
      <c r="J99" s="145">
        <v>0</v>
      </c>
      <c r="K99" s="145">
        <v>-9191.2000000000007</v>
      </c>
    </row>
    <row r="100" spans="1:11">
      <c r="A100" s="144" t="s">
        <v>1485</v>
      </c>
      <c r="B100" s="144" t="s">
        <v>1405</v>
      </c>
      <c r="C100" s="144" t="s">
        <v>1415</v>
      </c>
      <c r="D100" s="145">
        <v>9551.58</v>
      </c>
      <c r="E100" s="145">
        <v>0</v>
      </c>
      <c r="F100" s="145">
        <v>-28593.69</v>
      </c>
      <c r="G100" s="145">
        <v>0</v>
      </c>
      <c r="H100" s="145">
        <v>0</v>
      </c>
      <c r="I100" s="145">
        <v>0</v>
      </c>
      <c r="J100" s="145">
        <v>0</v>
      </c>
      <c r="K100" s="145">
        <v>-19042.11</v>
      </c>
    </row>
    <row r="101" spans="1:11">
      <c r="A101" s="144" t="s">
        <v>218</v>
      </c>
      <c r="B101" s="144" t="s">
        <v>1405</v>
      </c>
      <c r="C101" s="144" t="s">
        <v>219</v>
      </c>
      <c r="D101" s="145">
        <v>0</v>
      </c>
      <c r="E101" s="145">
        <v>-455.52</v>
      </c>
      <c r="F101" s="145">
        <v>-1954.84</v>
      </c>
      <c r="G101" s="145">
        <v>0</v>
      </c>
      <c r="H101" s="145">
        <v>0</v>
      </c>
      <c r="I101" s="145">
        <v>0</v>
      </c>
      <c r="J101" s="145">
        <v>0</v>
      </c>
      <c r="K101" s="145">
        <v>-2410.36</v>
      </c>
    </row>
    <row r="102" spans="1:11">
      <c r="A102" s="144" t="s">
        <v>1357</v>
      </c>
      <c r="B102" s="144" t="s">
        <v>1405</v>
      </c>
      <c r="C102" s="144" t="s">
        <v>1358</v>
      </c>
      <c r="D102" s="145">
        <v>-2436.14</v>
      </c>
      <c r="E102" s="145">
        <v>0</v>
      </c>
      <c r="F102" s="145">
        <v>0</v>
      </c>
      <c r="G102" s="145">
        <v>0</v>
      </c>
      <c r="H102" s="145">
        <v>0</v>
      </c>
      <c r="I102" s="145">
        <v>0</v>
      </c>
      <c r="J102" s="145">
        <v>0</v>
      </c>
      <c r="K102" s="145">
        <v>-2436.14</v>
      </c>
    </row>
    <row r="103" spans="1:11">
      <c r="A103" s="144" t="s">
        <v>1486</v>
      </c>
      <c r="B103" s="144" t="s">
        <v>1405</v>
      </c>
      <c r="C103" s="144" t="s">
        <v>1416</v>
      </c>
      <c r="D103" s="145">
        <v>-14328.61</v>
      </c>
      <c r="E103" s="145">
        <v>0</v>
      </c>
      <c r="F103" s="145">
        <v>0</v>
      </c>
      <c r="G103" s="145">
        <v>0</v>
      </c>
      <c r="H103" s="145">
        <v>0</v>
      </c>
      <c r="I103" s="145">
        <v>0</v>
      </c>
      <c r="J103" s="145">
        <v>0</v>
      </c>
      <c r="K103" s="145">
        <v>-14328.61</v>
      </c>
    </row>
    <row r="104" spans="1:11">
      <c r="A104" s="144" t="s">
        <v>1359</v>
      </c>
      <c r="B104" s="144" t="s">
        <v>1405</v>
      </c>
      <c r="C104" s="144" t="s">
        <v>1360</v>
      </c>
      <c r="D104" s="145">
        <v>0</v>
      </c>
      <c r="E104" s="145">
        <v>-865.21</v>
      </c>
      <c r="F104" s="145">
        <v>0</v>
      </c>
      <c r="G104" s="145">
        <v>-4285.6899999999996</v>
      </c>
      <c r="H104" s="145">
        <v>0</v>
      </c>
      <c r="I104" s="145">
        <v>0</v>
      </c>
      <c r="J104" s="145">
        <v>0</v>
      </c>
      <c r="K104" s="145">
        <v>-5150.8999999999996</v>
      </c>
    </row>
    <row r="105" spans="1:11">
      <c r="A105" s="144" t="s">
        <v>230</v>
      </c>
      <c r="B105" s="144" t="s">
        <v>1405</v>
      </c>
      <c r="C105" s="144" t="s">
        <v>231</v>
      </c>
      <c r="D105" s="145">
        <v>0</v>
      </c>
      <c r="E105" s="145">
        <v>0</v>
      </c>
      <c r="F105" s="145">
        <v>-21356.23</v>
      </c>
      <c r="G105" s="145">
        <v>0</v>
      </c>
      <c r="H105" s="145">
        <v>0</v>
      </c>
      <c r="I105" s="145">
        <v>0</v>
      </c>
      <c r="J105" s="145">
        <v>0</v>
      </c>
      <c r="K105" s="145">
        <v>-21356.23</v>
      </c>
    </row>
    <row r="106" spans="1:11">
      <c r="A106" s="144" t="s">
        <v>1487</v>
      </c>
      <c r="B106" s="144" t="s">
        <v>1405</v>
      </c>
      <c r="C106" s="144" t="s">
        <v>1417</v>
      </c>
      <c r="D106" s="145">
        <v>-6044.96</v>
      </c>
      <c r="E106" s="145">
        <v>0</v>
      </c>
      <c r="F106" s="145">
        <v>0</v>
      </c>
      <c r="G106" s="145">
        <v>0</v>
      </c>
      <c r="H106" s="145">
        <v>0</v>
      </c>
      <c r="I106" s="145">
        <v>0</v>
      </c>
      <c r="J106" s="145">
        <v>0</v>
      </c>
      <c r="K106" s="145">
        <v>-6044.96</v>
      </c>
    </row>
    <row r="107" spans="1:11">
      <c r="A107" s="144" t="s">
        <v>1250</v>
      </c>
      <c r="B107" s="144" t="s">
        <v>1405</v>
      </c>
      <c r="C107" s="144" t="s">
        <v>1251</v>
      </c>
      <c r="D107" s="145">
        <v>-2003.82</v>
      </c>
      <c r="E107" s="145">
        <v>0</v>
      </c>
      <c r="F107" s="145">
        <v>-1242.28</v>
      </c>
      <c r="G107" s="145">
        <v>0</v>
      </c>
      <c r="H107" s="145">
        <v>0</v>
      </c>
      <c r="I107" s="145">
        <v>0</v>
      </c>
      <c r="J107" s="145">
        <v>0</v>
      </c>
      <c r="K107" s="145">
        <v>-3246.1</v>
      </c>
    </row>
    <row r="108" spans="1:11">
      <c r="A108" s="144" t="s">
        <v>538</v>
      </c>
      <c r="B108" s="144" t="s">
        <v>1405</v>
      </c>
      <c r="C108" s="144" t="s">
        <v>1418</v>
      </c>
      <c r="D108" s="145">
        <v>0</v>
      </c>
      <c r="E108" s="145">
        <v>0</v>
      </c>
      <c r="F108" s="145">
        <v>0</v>
      </c>
      <c r="G108" s="145">
        <v>0</v>
      </c>
      <c r="H108" s="145">
        <v>-1319.74</v>
      </c>
      <c r="I108" s="145">
        <v>0</v>
      </c>
      <c r="J108" s="145">
        <v>0</v>
      </c>
      <c r="K108" s="145">
        <v>-1319.74</v>
      </c>
    </row>
    <row r="109" spans="1:11">
      <c r="A109" s="144" t="s">
        <v>246</v>
      </c>
      <c r="B109" s="144" t="s">
        <v>1405</v>
      </c>
      <c r="C109" s="144" t="s">
        <v>247</v>
      </c>
      <c r="D109" s="145">
        <v>0</v>
      </c>
      <c r="E109" s="145">
        <v>0</v>
      </c>
      <c r="F109" s="145">
        <v>0</v>
      </c>
      <c r="G109" s="145">
        <v>-7251.96</v>
      </c>
      <c r="H109" s="145">
        <v>0</v>
      </c>
      <c r="I109" s="145">
        <v>0</v>
      </c>
      <c r="J109" s="145">
        <v>0</v>
      </c>
      <c r="K109" s="145">
        <v>-7251.96</v>
      </c>
    </row>
    <row r="110" spans="1:11">
      <c r="A110" s="144" t="s">
        <v>248</v>
      </c>
      <c r="B110" s="144" t="s">
        <v>1405</v>
      </c>
      <c r="C110" s="144" t="s">
        <v>249</v>
      </c>
      <c r="D110" s="145">
        <v>-20.77</v>
      </c>
      <c r="E110" s="145">
        <v>0</v>
      </c>
      <c r="F110" s="145">
        <v>0</v>
      </c>
      <c r="G110" s="145">
        <v>0</v>
      </c>
      <c r="H110" s="145">
        <v>0</v>
      </c>
      <c r="I110" s="145">
        <v>0</v>
      </c>
      <c r="J110" s="145">
        <v>0</v>
      </c>
      <c r="K110" s="145">
        <v>-20.77</v>
      </c>
    </row>
    <row r="111" spans="1:11">
      <c r="A111" s="144" t="s">
        <v>1258</v>
      </c>
      <c r="B111" s="144" t="s">
        <v>1405</v>
      </c>
      <c r="C111" s="144" t="s">
        <v>1259</v>
      </c>
      <c r="D111" s="145">
        <v>0</v>
      </c>
      <c r="E111" s="145">
        <v>-4139.1899999999996</v>
      </c>
      <c r="F111" s="145">
        <v>0</v>
      </c>
      <c r="G111" s="145">
        <v>0</v>
      </c>
      <c r="H111" s="145">
        <v>0</v>
      </c>
      <c r="I111" s="145">
        <v>0</v>
      </c>
      <c r="J111" s="145">
        <v>0</v>
      </c>
      <c r="K111" s="145">
        <v>-4139.1899999999996</v>
      </c>
    </row>
    <row r="112" spans="1:11">
      <c r="A112" s="144" t="s">
        <v>1262</v>
      </c>
      <c r="B112" s="144" t="s">
        <v>1405</v>
      </c>
      <c r="C112" s="144" t="s">
        <v>1263</v>
      </c>
      <c r="D112" s="145">
        <v>-1660.52</v>
      </c>
      <c r="E112" s="145">
        <v>0</v>
      </c>
      <c r="F112" s="145">
        <v>0</v>
      </c>
      <c r="G112" s="145">
        <v>0</v>
      </c>
      <c r="H112" s="145">
        <v>0</v>
      </c>
      <c r="I112" s="145">
        <v>0</v>
      </c>
      <c r="J112" s="145">
        <v>0</v>
      </c>
      <c r="K112" s="145">
        <v>-1660.52</v>
      </c>
    </row>
    <row r="113" spans="1:11">
      <c r="A113" s="144" t="s">
        <v>1488</v>
      </c>
      <c r="B113" s="144" t="s">
        <v>1405</v>
      </c>
      <c r="C113" s="144" t="s">
        <v>1419</v>
      </c>
      <c r="D113" s="145">
        <v>-4499.12</v>
      </c>
      <c r="E113" s="145">
        <v>0</v>
      </c>
      <c r="F113" s="145">
        <v>0</v>
      </c>
      <c r="G113" s="145">
        <v>0</v>
      </c>
      <c r="H113" s="145">
        <v>0</v>
      </c>
      <c r="I113" s="145">
        <v>0</v>
      </c>
      <c r="J113" s="145">
        <v>0</v>
      </c>
      <c r="K113" s="145">
        <v>-4499.12</v>
      </c>
    </row>
    <row r="114" spans="1:11">
      <c r="A114" s="162" t="s">
        <v>214</v>
      </c>
      <c r="B114" s="162" t="s">
        <v>1420</v>
      </c>
      <c r="C114" s="162" t="s">
        <v>215</v>
      </c>
      <c r="D114" s="163">
        <v>0</v>
      </c>
      <c r="E114" s="163">
        <v>0</v>
      </c>
      <c r="F114" s="163">
        <v>0</v>
      </c>
      <c r="G114" s="163">
        <v>0</v>
      </c>
      <c r="H114" s="163">
        <v>-5800</v>
      </c>
      <c r="I114" s="163">
        <v>0</v>
      </c>
      <c r="J114" s="163">
        <v>0</v>
      </c>
      <c r="K114" s="163">
        <v>-5800</v>
      </c>
    </row>
    <row r="115" spans="1:11">
      <c r="A115" s="142" t="s">
        <v>1304</v>
      </c>
      <c r="B115" s="142" t="s">
        <v>1420</v>
      </c>
      <c r="C115" s="142" t="s">
        <v>1305</v>
      </c>
      <c r="D115" s="143">
        <v>0</v>
      </c>
      <c r="E115" s="143">
        <v>-594.64</v>
      </c>
      <c r="F115" s="143">
        <v>-393.29</v>
      </c>
      <c r="G115" s="143">
        <v>0</v>
      </c>
      <c r="H115" s="143">
        <v>0</v>
      </c>
      <c r="I115" s="143">
        <v>0</v>
      </c>
      <c r="J115" s="143">
        <v>0</v>
      </c>
      <c r="K115" s="143">
        <v>-987.93</v>
      </c>
    </row>
    <row r="116" spans="1:11">
      <c r="A116" s="142" t="s">
        <v>158</v>
      </c>
      <c r="B116" s="142" t="s">
        <v>1420</v>
      </c>
      <c r="C116" s="142" t="s">
        <v>159</v>
      </c>
      <c r="D116" s="143">
        <v>-195.44</v>
      </c>
      <c r="E116" s="143">
        <v>0</v>
      </c>
      <c r="F116" s="143">
        <v>0</v>
      </c>
      <c r="G116" s="143">
        <v>0</v>
      </c>
      <c r="H116" s="143">
        <v>0</v>
      </c>
      <c r="I116" s="143">
        <v>0</v>
      </c>
      <c r="J116" s="143">
        <v>0</v>
      </c>
      <c r="K116" s="143">
        <v>-195.44</v>
      </c>
    </row>
    <row r="117" spans="1:11">
      <c r="A117" s="142" t="s">
        <v>160</v>
      </c>
      <c r="B117" s="142" t="s">
        <v>1420</v>
      </c>
      <c r="C117" s="142" t="s">
        <v>161</v>
      </c>
      <c r="D117" s="143">
        <v>-206.6</v>
      </c>
      <c r="E117" s="143">
        <v>0</v>
      </c>
      <c r="F117" s="143">
        <v>0</v>
      </c>
      <c r="G117" s="143">
        <v>0</v>
      </c>
      <c r="H117" s="143">
        <v>0</v>
      </c>
      <c r="I117" s="143">
        <v>0</v>
      </c>
      <c r="J117" s="143">
        <v>0</v>
      </c>
      <c r="K117" s="143">
        <v>-206.6</v>
      </c>
    </row>
    <row r="118" spans="1:11">
      <c r="A118" s="142" t="s">
        <v>1309</v>
      </c>
      <c r="B118" s="142" t="s">
        <v>1420</v>
      </c>
      <c r="C118" s="142" t="s">
        <v>1310</v>
      </c>
      <c r="D118" s="143">
        <v>-423.89</v>
      </c>
      <c r="E118" s="143">
        <v>-53.66</v>
      </c>
      <c r="F118" s="143">
        <v>-53.66</v>
      </c>
      <c r="G118" s="143">
        <v>-53.66</v>
      </c>
      <c r="H118" s="143">
        <v>-53.66</v>
      </c>
      <c r="I118" s="143">
        <v>-53.66</v>
      </c>
      <c r="J118" s="143">
        <v>0</v>
      </c>
      <c r="K118" s="143">
        <v>-692.19</v>
      </c>
    </row>
    <row r="119" spans="1:11">
      <c r="A119" s="142" t="s">
        <v>1489</v>
      </c>
      <c r="B119" s="142" t="s">
        <v>1420</v>
      </c>
      <c r="C119" s="142" t="s">
        <v>1434</v>
      </c>
      <c r="D119" s="143">
        <v>0</v>
      </c>
      <c r="E119" s="143">
        <v>0</v>
      </c>
      <c r="F119" s="143">
        <v>-3408.42</v>
      </c>
      <c r="G119" s="143">
        <v>0</v>
      </c>
      <c r="H119" s="143">
        <v>0</v>
      </c>
      <c r="I119" s="143">
        <v>0</v>
      </c>
      <c r="J119" s="143">
        <v>0</v>
      </c>
      <c r="K119" s="143">
        <v>-3408.42</v>
      </c>
    </row>
    <row r="120" spans="1:11">
      <c r="A120" s="142" t="s">
        <v>162</v>
      </c>
      <c r="B120" s="142" t="s">
        <v>1420</v>
      </c>
      <c r="C120" s="142" t="s">
        <v>163</v>
      </c>
      <c r="D120" s="143">
        <v>0</v>
      </c>
      <c r="E120" s="143">
        <v>0</v>
      </c>
      <c r="F120" s="143">
        <v>-69.760000000000005</v>
      </c>
      <c r="G120" s="143">
        <v>0</v>
      </c>
      <c r="H120" s="143">
        <v>0</v>
      </c>
      <c r="I120" s="143">
        <v>0</v>
      </c>
      <c r="J120" s="143">
        <v>0</v>
      </c>
      <c r="K120" s="143">
        <v>-69.760000000000005</v>
      </c>
    </row>
    <row r="121" spans="1:11">
      <c r="A121" s="142" t="s">
        <v>166</v>
      </c>
      <c r="B121" s="142" t="s">
        <v>1420</v>
      </c>
      <c r="C121" s="142" t="s">
        <v>1490</v>
      </c>
      <c r="D121" s="143">
        <v>-2921.54</v>
      </c>
      <c r="E121" s="143">
        <v>-343.13</v>
      </c>
      <c r="F121" s="143">
        <v>-862</v>
      </c>
      <c r="G121" s="143">
        <v>-686.28</v>
      </c>
      <c r="H121" s="143">
        <v>0</v>
      </c>
      <c r="I121" s="143">
        <v>0</v>
      </c>
      <c r="J121" s="143">
        <v>0</v>
      </c>
      <c r="K121" s="143">
        <v>-4812.95</v>
      </c>
    </row>
    <row r="122" spans="1:11">
      <c r="A122" s="142" t="s">
        <v>168</v>
      </c>
      <c r="B122" s="142" t="s">
        <v>1420</v>
      </c>
      <c r="C122" s="142" t="s">
        <v>1313</v>
      </c>
      <c r="D122" s="143">
        <v>-194.26</v>
      </c>
      <c r="E122" s="143">
        <v>0</v>
      </c>
      <c r="F122" s="143">
        <v>-2264.85</v>
      </c>
      <c r="G122" s="143">
        <v>0</v>
      </c>
      <c r="H122" s="143">
        <v>0</v>
      </c>
      <c r="I122" s="143">
        <v>0</v>
      </c>
      <c r="J122" s="143">
        <v>0</v>
      </c>
      <c r="K122" s="143">
        <v>-2459.11</v>
      </c>
    </row>
    <row r="123" spans="1:11">
      <c r="A123" s="142" t="s">
        <v>1491</v>
      </c>
      <c r="B123" s="142" t="s">
        <v>1420</v>
      </c>
      <c r="C123" s="142" t="s">
        <v>1492</v>
      </c>
      <c r="D123" s="143">
        <v>0</v>
      </c>
      <c r="E123" s="143">
        <v>0</v>
      </c>
      <c r="F123" s="143">
        <v>0</v>
      </c>
      <c r="G123" s="143">
        <v>-220.25</v>
      </c>
      <c r="H123" s="143">
        <v>0</v>
      </c>
      <c r="I123" s="143">
        <v>0</v>
      </c>
      <c r="J123" s="143">
        <v>0</v>
      </c>
      <c r="K123" s="143">
        <v>-220.25</v>
      </c>
    </row>
    <row r="124" spans="1:11">
      <c r="A124" s="142" t="s">
        <v>1493</v>
      </c>
      <c r="B124" s="142" t="s">
        <v>1420</v>
      </c>
      <c r="C124" s="142" t="s">
        <v>1494</v>
      </c>
      <c r="D124" s="143">
        <v>-289.88</v>
      </c>
      <c r="E124" s="143">
        <v>0</v>
      </c>
      <c r="F124" s="143">
        <v>0</v>
      </c>
      <c r="G124" s="143">
        <v>0</v>
      </c>
      <c r="H124" s="143">
        <v>0</v>
      </c>
      <c r="I124" s="143">
        <v>0</v>
      </c>
      <c r="J124" s="143">
        <v>0</v>
      </c>
      <c r="K124" s="143">
        <v>-289.88</v>
      </c>
    </row>
    <row r="125" spans="1:11">
      <c r="A125" s="142" t="s">
        <v>435</v>
      </c>
      <c r="B125" s="142" t="s">
        <v>1420</v>
      </c>
      <c r="C125" s="142" t="s">
        <v>436</v>
      </c>
      <c r="D125" s="143">
        <v>-60.58</v>
      </c>
      <c r="E125" s="143">
        <v>0</v>
      </c>
      <c r="F125" s="143">
        <v>0</v>
      </c>
      <c r="G125" s="143">
        <v>0</v>
      </c>
      <c r="H125" s="143">
        <v>0</v>
      </c>
      <c r="I125" s="143">
        <v>0</v>
      </c>
      <c r="J125" s="143">
        <v>0</v>
      </c>
      <c r="K125" s="143">
        <v>-60.58</v>
      </c>
    </row>
    <row r="126" spans="1:11">
      <c r="A126" s="142" t="s">
        <v>170</v>
      </c>
      <c r="B126" s="142" t="s">
        <v>1420</v>
      </c>
      <c r="C126" s="142" t="s">
        <v>1315</v>
      </c>
      <c r="D126" s="143">
        <v>-274.04000000000002</v>
      </c>
      <c r="E126" s="143">
        <v>-228.37</v>
      </c>
      <c r="F126" s="143">
        <v>0</v>
      </c>
      <c r="G126" s="143">
        <v>0</v>
      </c>
      <c r="H126" s="143">
        <v>0</v>
      </c>
      <c r="I126" s="143">
        <v>0</v>
      </c>
      <c r="J126" s="143">
        <v>0</v>
      </c>
      <c r="K126" s="143">
        <v>-502.41</v>
      </c>
    </row>
    <row r="127" spans="1:11">
      <c r="A127" s="142" t="s">
        <v>144</v>
      </c>
      <c r="B127" s="142" t="s">
        <v>1420</v>
      </c>
      <c r="C127" s="142" t="s">
        <v>1316</v>
      </c>
      <c r="D127" s="143">
        <v>-188.78</v>
      </c>
      <c r="E127" s="143">
        <v>-832.15</v>
      </c>
      <c r="F127" s="143">
        <v>-188.78</v>
      </c>
      <c r="G127" s="143">
        <v>-188.78</v>
      </c>
      <c r="H127" s="143">
        <v>-165.24</v>
      </c>
      <c r="I127" s="143">
        <v>0</v>
      </c>
      <c r="J127" s="143">
        <v>0</v>
      </c>
      <c r="K127" s="143">
        <v>-1563.73</v>
      </c>
    </row>
    <row r="128" spans="1:11">
      <c r="A128" s="142" t="s">
        <v>1495</v>
      </c>
      <c r="B128" s="142" t="s">
        <v>1420</v>
      </c>
      <c r="C128" s="142" t="s">
        <v>1496</v>
      </c>
      <c r="D128" s="143">
        <v>-197.85</v>
      </c>
      <c r="E128" s="143">
        <v>0</v>
      </c>
      <c r="F128" s="143">
        <v>0</v>
      </c>
      <c r="G128" s="143">
        <v>0</v>
      </c>
      <c r="H128" s="143">
        <v>0</v>
      </c>
      <c r="I128" s="143">
        <v>0</v>
      </c>
      <c r="J128" s="143">
        <v>0</v>
      </c>
      <c r="K128" s="143">
        <v>-197.85</v>
      </c>
    </row>
    <row r="129" spans="1:11">
      <c r="A129" s="142" t="s">
        <v>1497</v>
      </c>
      <c r="B129" s="142" t="s">
        <v>1420</v>
      </c>
      <c r="C129" s="142" t="s">
        <v>1498</v>
      </c>
      <c r="D129" s="143">
        <v>0</v>
      </c>
      <c r="E129" s="143">
        <v>0</v>
      </c>
      <c r="F129" s="143">
        <v>0</v>
      </c>
      <c r="G129" s="143">
        <v>0</v>
      </c>
      <c r="H129" s="143">
        <v>0</v>
      </c>
      <c r="I129" s="143">
        <v>0</v>
      </c>
      <c r="J129" s="143">
        <v>-2271.3200000000002</v>
      </c>
      <c r="K129" s="143">
        <v>-2271.3200000000002</v>
      </c>
    </row>
    <row r="130" spans="1:11">
      <c r="A130" s="142" t="s">
        <v>443</v>
      </c>
      <c r="B130" s="142" t="s">
        <v>1420</v>
      </c>
      <c r="C130" s="142" t="s">
        <v>444</v>
      </c>
      <c r="D130" s="143">
        <v>0</v>
      </c>
      <c r="E130" s="143">
        <v>0</v>
      </c>
      <c r="F130" s="143">
        <v>-428.13</v>
      </c>
      <c r="G130" s="143">
        <v>0</v>
      </c>
      <c r="H130" s="143">
        <v>0</v>
      </c>
      <c r="I130" s="143">
        <v>0</v>
      </c>
      <c r="J130" s="143">
        <v>0</v>
      </c>
      <c r="K130" s="143">
        <v>-428.13</v>
      </c>
    </row>
    <row r="131" spans="1:11">
      <c r="A131" s="142" t="s">
        <v>1319</v>
      </c>
      <c r="B131" s="142" t="s">
        <v>1420</v>
      </c>
      <c r="C131" s="142" t="s">
        <v>1320</v>
      </c>
      <c r="D131" s="143">
        <v>-207.6</v>
      </c>
      <c r="E131" s="143">
        <v>0</v>
      </c>
      <c r="F131" s="143">
        <v>-622.83000000000004</v>
      </c>
      <c r="G131" s="143">
        <v>0</v>
      </c>
      <c r="H131" s="143">
        <v>-259.5</v>
      </c>
      <c r="I131" s="143">
        <v>0</v>
      </c>
      <c r="J131" s="143">
        <v>0</v>
      </c>
      <c r="K131" s="143">
        <v>-1089.93</v>
      </c>
    </row>
    <row r="132" spans="1:11">
      <c r="A132" s="142" t="s">
        <v>1479</v>
      </c>
      <c r="B132" s="142" t="s">
        <v>1420</v>
      </c>
      <c r="C132" s="142" t="s">
        <v>1409</v>
      </c>
      <c r="D132" s="143">
        <v>0</v>
      </c>
      <c r="E132" s="143">
        <v>-40.369999999999997</v>
      </c>
      <c r="F132" s="143">
        <v>0</v>
      </c>
      <c r="G132" s="143">
        <v>0</v>
      </c>
      <c r="H132" s="143">
        <v>0</v>
      </c>
      <c r="I132" s="143">
        <v>0</v>
      </c>
      <c r="J132" s="143">
        <v>0</v>
      </c>
      <c r="K132" s="143">
        <v>-40.369999999999997</v>
      </c>
    </row>
    <row r="133" spans="1:11">
      <c r="A133" s="142" t="s">
        <v>172</v>
      </c>
      <c r="B133" s="142" t="s">
        <v>1420</v>
      </c>
      <c r="C133" s="142" t="s">
        <v>173</v>
      </c>
      <c r="D133" s="143">
        <v>-1217.75</v>
      </c>
      <c r="E133" s="143">
        <v>0</v>
      </c>
      <c r="F133" s="143">
        <v>0</v>
      </c>
      <c r="G133" s="143">
        <v>0</v>
      </c>
      <c r="H133" s="143">
        <v>0</v>
      </c>
      <c r="I133" s="143">
        <v>0</v>
      </c>
      <c r="J133" s="143">
        <v>0</v>
      </c>
      <c r="K133" s="143">
        <v>-1217.75</v>
      </c>
    </row>
    <row r="134" spans="1:11">
      <c r="A134" s="142" t="s">
        <v>1499</v>
      </c>
      <c r="B134" s="142" t="s">
        <v>1420</v>
      </c>
      <c r="C134" s="142" t="s">
        <v>1500</v>
      </c>
      <c r="D134" s="143">
        <v>-715.52</v>
      </c>
      <c r="E134" s="143">
        <v>0</v>
      </c>
      <c r="F134" s="143">
        <v>0</v>
      </c>
      <c r="G134" s="143">
        <v>0</v>
      </c>
      <c r="H134" s="143">
        <v>0</v>
      </c>
      <c r="I134" s="143">
        <v>0</v>
      </c>
      <c r="J134" s="143">
        <v>0</v>
      </c>
      <c r="K134" s="143">
        <v>-715.52</v>
      </c>
    </row>
    <row r="135" spans="1:11">
      <c r="A135" s="142" t="s">
        <v>1481</v>
      </c>
      <c r="B135" s="142" t="s">
        <v>1420</v>
      </c>
      <c r="C135" s="142" t="s">
        <v>1411</v>
      </c>
      <c r="D135" s="143">
        <v>0</v>
      </c>
      <c r="E135" s="143">
        <v>0</v>
      </c>
      <c r="F135" s="143">
        <v>-223.64</v>
      </c>
      <c r="G135" s="143">
        <v>0</v>
      </c>
      <c r="H135" s="143">
        <v>0</v>
      </c>
      <c r="I135" s="143">
        <v>0</v>
      </c>
      <c r="J135" s="143">
        <v>0</v>
      </c>
      <c r="K135" s="143">
        <v>-223.64</v>
      </c>
    </row>
    <row r="136" spans="1:11">
      <c r="A136" s="142" t="s">
        <v>174</v>
      </c>
      <c r="B136" s="142" t="s">
        <v>1420</v>
      </c>
      <c r="C136" s="142" t="s">
        <v>175</v>
      </c>
      <c r="D136" s="143">
        <v>-9815.81</v>
      </c>
      <c r="E136" s="143">
        <v>0</v>
      </c>
      <c r="F136" s="143">
        <v>0</v>
      </c>
      <c r="G136" s="143">
        <v>0</v>
      </c>
      <c r="H136" s="143">
        <v>0</v>
      </c>
      <c r="I136" s="143">
        <v>0</v>
      </c>
      <c r="J136" s="143">
        <v>0</v>
      </c>
      <c r="K136" s="143">
        <v>-9815.81</v>
      </c>
    </row>
    <row r="137" spans="1:11">
      <c r="A137" s="142" t="s">
        <v>176</v>
      </c>
      <c r="B137" s="142" t="s">
        <v>1420</v>
      </c>
      <c r="C137" s="142" t="s">
        <v>177</v>
      </c>
      <c r="D137" s="143">
        <v>-1379.59</v>
      </c>
      <c r="E137" s="143">
        <v>0</v>
      </c>
      <c r="F137" s="143">
        <v>0</v>
      </c>
      <c r="G137" s="143">
        <v>0</v>
      </c>
      <c r="H137" s="143">
        <v>0</v>
      </c>
      <c r="I137" s="143">
        <v>0</v>
      </c>
      <c r="J137" s="143">
        <v>0</v>
      </c>
      <c r="K137" s="143">
        <v>-1379.59</v>
      </c>
    </row>
    <row r="138" spans="1:11">
      <c r="A138" s="142" t="s">
        <v>180</v>
      </c>
      <c r="B138" s="142" t="s">
        <v>1420</v>
      </c>
      <c r="C138" s="142" t="s">
        <v>181</v>
      </c>
      <c r="D138" s="143">
        <v>-1273.97</v>
      </c>
      <c r="E138" s="143">
        <v>0</v>
      </c>
      <c r="F138" s="143">
        <v>0</v>
      </c>
      <c r="G138" s="143">
        <v>0</v>
      </c>
      <c r="H138" s="143">
        <v>0</v>
      </c>
      <c r="I138" s="143">
        <v>0</v>
      </c>
      <c r="J138" s="143">
        <v>0</v>
      </c>
      <c r="K138" s="143">
        <v>-1273.97</v>
      </c>
    </row>
    <row r="139" spans="1:11">
      <c r="A139" s="142" t="s">
        <v>184</v>
      </c>
      <c r="B139" s="142" t="s">
        <v>1420</v>
      </c>
      <c r="C139" s="142" t="s">
        <v>185</v>
      </c>
      <c r="D139" s="143">
        <v>-1052.27</v>
      </c>
      <c r="E139" s="143">
        <v>0</v>
      </c>
      <c r="F139" s="143">
        <v>0</v>
      </c>
      <c r="G139" s="143">
        <v>-959.68</v>
      </c>
      <c r="H139" s="143">
        <v>0</v>
      </c>
      <c r="I139" s="143">
        <v>0</v>
      </c>
      <c r="J139" s="143">
        <v>0</v>
      </c>
      <c r="K139" s="143">
        <v>-2011.95</v>
      </c>
    </row>
    <row r="140" spans="1:11">
      <c r="A140" s="142" t="s">
        <v>1501</v>
      </c>
      <c r="B140" s="142" t="s">
        <v>1420</v>
      </c>
      <c r="C140" s="142" t="s">
        <v>1502</v>
      </c>
      <c r="D140" s="143">
        <v>-690.94</v>
      </c>
      <c r="E140" s="143">
        <v>0</v>
      </c>
      <c r="F140" s="143">
        <v>0</v>
      </c>
      <c r="G140" s="143">
        <v>0</v>
      </c>
      <c r="H140" s="143">
        <v>0</v>
      </c>
      <c r="I140" s="143">
        <v>0</v>
      </c>
      <c r="J140" s="143">
        <v>0</v>
      </c>
      <c r="K140" s="143">
        <v>-690.94</v>
      </c>
    </row>
    <row r="141" spans="1:11">
      <c r="A141" s="142" t="s">
        <v>188</v>
      </c>
      <c r="B141" s="142" t="s">
        <v>1420</v>
      </c>
      <c r="C141" s="142" t="s">
        <v>189</v>
      </c>
      <c r="D141" s="143">
        <v>0</v>
      </c>
      <c r="E141" s="143">
        <v>-79.239999999999995</v>
      </c>
      <c r="F141" s="143">
        <v>0</v>
      </c>
      <c r="G141" s="143">
        <v>0</v>
      </c>
      <c r="H141" s="143">
        <v>0</v>
      </c>
      <c r="I141" s="143">
        <v>0</v>
      </c>
      <c r="J141" s="143">
        <v>0</v>
      </c>
      <c r="K141" s="143">
        <v>-79.239999999999995</v>
      </c>
    </row>
    <row r="142" spans="1:11">
      <c r="A142" s="142" t="s">
        <v>480</v>
      </c>
      <c r="B142" s="142" t="s">
        <v>1420</v>
      </c>
      <c r="C142" s="142" t="s">
        <v>481</v>
      </c>
      <c r="D142" s="143">
        <v>-923.94</v>
      </c>
      <c r="E142" s="143">
        <v>-1007.95</v>
      </c>
      <c r="F142" s="143">
        <v>0</v>
      </c>
      <c r="G142" s="143">
        <v>0</v>
      </c>
      <c r="H142" s="143">
        <v>0</v>
      </c>
      <c r="I142" s="143">
        <v>0</v>
      </c>
      <c r="J142" s="143">
        <v>0</v>
      </c>
      <c r="K142" s="143">
        <v>-1931.89</v>
      </c>
    </row>
    <row r="143" spans="1:11">
      <c r="A143" s="142" t="s">
        <v>190</v>
      </c>
      <c r="B143" s="142" t="s">
        <v>1420</v>
      </c>
      <c r="C143" s="142" t="s">
        <v>191</v>
      </c>
      <c r="D143" s="143">
        <v>-503.23</v>
      </c>
      <c r="E143" s="143">
        <v>0</v>
      </c>
      <c r="F143" s="143">
        <v>0</v>
      </c>
      <c r="G143" s="143">
        <v>0</v>
      </c>
      <c r="H143" s="143">
        <v>0</v>
      </c>
      <c r="I143" s="143">
        <v>0</v>
      </c>
      <c r="J143" s="143">
        <v>0</v>
      </c>
      <c r="K143" s="143">
        <v>-503.23</v>
      </c>
    </row>
    <row r="144" spans="1:11">
      <c r="A144" s="142" t="s">
        <v>196</v>
      </c>
      <c r="B144" s="142" t="s">
        <v>1420</v>
      </c>
      <c r="C144" s="142" t="s">
        <v>197</v>
      </c>
      <c r="D144" s="143">
        <v>-256.94</v>
      </c>
      <c r="E144" s="143">
        <v>0</v>
      </c>
      <c r="F144" s="143">
        <v>-154.54</v>
      </c>
      <c r="G144" s="143">
        <v>0</v>
      </c>
      <c r="H144" s="143">
        <v>0</v>
      </c>
      <c r="I144" s="143">
        <v>0</v>
      </c>
      <c r="J144" s="143">
        <v>0</v>
      </c>
      <c r="K144" s="143">
        <v>-411.48</v>
      </c>
    </row>
    <row r="145" spans="1:11">
      <c r="A145" s="142" t="s">
        <v>1503</v>
      </c>
      <c r="B145" s="142" t="s">
        <v>1420</v>
      </c>
      <c r="C145" s="142" t="s">
        <v>1504</v>
      </c>
      <c r="D145" s="143">
        <v>0</v>
      </c>
      <c r="E145" s="143">
        <v>-1589.17</v>
      </c>
      <c r="F145" s="143">
        <v>0</v>
      </c>
      <c r="G145" s="143">
        <v>0</v>
      </c>
      <c r="H145" s="143">
        <v>0</v>
      </c>
      <c r="I145" s="143">
        <v>0</v>
      </c>
      <c r="J145" s="143">
        <v>0</v>
      </c>
      <c r="K145" s="143">
        <v>-1589.17</v>
      </c>
    </row>
    <row r="146" spans="1:11">
      <c r="A146" s="142" t="s">
        <v>1505</v>
      </c>
      <c r="B146" s="142" t="s">
        <v>1420</v>
      </c>
      <c r="C146" s="142" t="s">
        <v>1506</v>
      </c>
      <c r="D146" s="143">
        <v>-620</v>
      </c>
      <c r="E146" s="143">
        <v>0</v>
      </c>
      <c r="F146" s="143">
        <v>0</v>
      </c>
      <c r="G146" s="143">
        <v>0</v>
      </c>
      <c r="H146" s="143">
        <v>0</v>
      </c>
      <c r="I146" s="143">
        <v>0</v>
      </c>
      <c r="J146" s="143">
        <v>0</v>
      </c>
      <c r="K146" s="143">
        <v>-620</v>
      </c>
    </row>
    <row r="147" spans="1:11">
      <c r="A147" s="142" t="s">
        <v>200</v>
      </c>
      <c r="B147" s="142" t="s">
        <v>1420</v>
      </c>
      <c r="C147" s="142" t="s">
        <v>201</v>
      </c>
      <c r="D147" s="143">
        <v>-1292.5899999999999</v>
      </c>
      <c r="E147" s="143">
        <v>0</v>
      </c>
      <c r="F147" s="143">
        <v>0</v>
      </c>
      <c r="G147" s="143">
        <v>0</v>
      </c>
      <c r="H147" s="143">
        <v>0</v>
      </c>
      <c r="I147" s="143">
        <v>0</v>
      </c>
      <c r="J147" s="143">
        <v>0</v>
      </c>
      <c r="K147" s="143">
        <v>-1292.5899999999999</v>
      </c>
    </row>
    <row r="148" spans="1:11">
      <c r="A148" s="142" t="s">
        <v>1507</v>
      </c>
      <c r="B148" s="142" t="s">
        <v>1420</v>
      </c>
      <c r="C148" s="142" t="s">
        <v>1508</v>
      </c>
      <c r="D148" s="143">
        <v>0</v>
      </c>
      <c r="E148" s="143">
        <v>-2376</v>
      </c>
      <c r="F148" s="143">
        <v>0</v>
      </c>
      <c r="G148" s="143">
        <v>0</v>
      </c>
      <c r="H148" s="143">
        <v>0</v>
      </c>
      <c r="I148" s="143">
        <v>0</v>
      </c>
      <c r="J148" s="143">
        <v>0</v>
      </c>
      <c r="K148" s="143">
        <v>-2376</v>
      </c>
    </row>
    <row r="149" spans="1:11">
      <c r="A149" s="142" t="s">
        <v>1344</v>
      </c>
      <c r="B149" s="142" t="s">
        <v>1420</v>
      </c>
      <c r="C149" s="142" t="s">
        <v>1345</v>
      </c>
      <c r="D149" s="143">
        <v>-655.84</v>
      </c>
      <c r="E149" s="143">
        <v>-1002.06</v>
      </c>
      <c r="F149" s="143">
        <v>-964.87</v>
      </c>
      <c r="G149" s="143">
        <v>-291.7</v>
      </c>
      <c r="H149" s="143">
        <v>0</v>
      </c>
      <c r="I149" s="143">
        <v>0</v>
      </c>
      <c r="J149" s="143">
        <v>0</v>
      </c>
      <c r="K149" s="143">
        <v>-2914.47</v>
      </c>
    </row>
    <row r="150" spans="1:11">
      <c r="A150" s="142" t="s">
        <v>1509</v>
      </c>
      <c r="B150" s="142" t="s">
        <v>1420</v>
      </c>
      <c r="C150" s="142" t="s">
        <v>1510</v>
      </c>
      <c r="D150" s="143">
        <v>-48.25</v>
      </c>
      <c r="E150" s="143">
        <v>-78.650000000000006</v>
      </c>
      <c r="F150" s="143">
        <v>0</v>
      </c>
      <c r="G150" s="143">
        <v>0</v>
      </c>
      <c r="H150" s="143">
        <v>0</v>
      </c>
      <c r="I150" s="143">
        <v>0</v>
      </c>
      <c r="J150" s="143">
        <v>0</v>
      </c>
      <c r="K150" s="143">
        <v>-126.9</v>
      </c>
    </row>
    <row r="151" spans="1:11">
      <c r="A151" s="142" t="s">
        <v>1511</v>
      </c>
      <c r="B151" s="142" t="s">
        <v>1420</v>
      </c>
      <c r="C151" s="142" t="s">
        <v>1512</v>
      </c>
      <c r="D151" s="143">
        <v>-172.58</v>
      </c>
      <c r="E151" s="143">
        <v>0</v>
      </c>
      <c r="F151" s="143">
        <v>0</v>
      </c>
      <c r="G151" s="143">
        <v>0</v>
      </c>
      <c r="H151" s="143">
        <v>0</v>
      </c>
      <c r="I151" s="143">
        <v>0</v>
      </c>
      <c r="J151" s="143">
        <v>0</v>
      </c>
      <c r="K151" s="143">
        <v>-172.58</v>
      </c>
    </row>
    <row r="152" spans="1:11">
      <c r="A152" s="142" t="s">
        <v>204</v>
      </c>
      <c r="B152" s="142" t="s">
        <v>1420</v>
      </c>
      <c r="C152" s="142" t="s">
        <v>1513</v>
      </c>
      <c r="D152" s="143">
        <v>-36807.769999999997</v>
      </c>
      <c r="E152" s="143">
        <v>0</v>
      </c>
      <c r="F152" s="143">
        <v>-45639.96</v>
      </c>
      <c r="G152" s="143">
        <v>-13636.12</v>
      </c>
      <c r="H152" s="143">
        <v>0</v>
      </c>
      <c r="I152" s="143">
        <v>0</v>
      </c>
      <c r="J152" s="143">
        <v>-1037.45</v>
      </c>
      <c r="K152" s="143">
        <v>-97121.3</v>
      </c>
    </row>
    <row r="153" spans="1:11">
      <c r="A153" s="142" t="s">
        <v>206</v>
      </c>
      <c r="B153" s="142" t="s">
        <v>1420</v>
      </c>
      <c r="C153" s="142" t="s">
        <v>207</v>
      </c>
      <c r="D153" s="143">
        <v>-3015.25</v>
      </c>
      <c r="E153" s="143">
        <v>0</v>
      </c>
      <c r="F153" s="143">
        <v>0</v>
      </c>
      <c r="G153" s="143">
        <v>0</v>
      </c>
      <c r="H153" s="143">
        <v>0</v>
      </c>
      <c r="I153" s="143">
        <v>0</v>
      </c>
      <c r="J153" s="143">
        <v>0</v>
      </c>
      <c r="K153" s="143">
        <v>-3015.25</v>
      </c>
    </row>
    <row r="154" spans="1:11">
      <c r="A154" s="142" t="s">
        <v>210</v>
      </c>
      <c r="B154" s="142" t="s">
        <v>1420</v>
      </c>
      <c r="C154" s="142" t="s">
        <v>1264</v>
      </c>
      <c r="D154" s="143">
        <v>-13706.04</v>
      </c>
      <c r="E154" s="143">
        <v>0</v>
      </c>
      <c r="F154" s="143">
        <v>0</v>
      </c>
      <c r="G154" s="143">
        <v>0</v>
      </c>
      <c r="H154" s="143">
        <v>0</v>
      </c>
      <c r="I154" s="143">
        <v>0</v>
      </c>
      <c r="J154" s="143">
        <v>0</v>
      </c>
      <c r="K154" s="143">
        <v>-13706.04</v>
      </c>
    </row>
    <row r="155" spans="1:11">
      <c r="A155" s="142" t="s">
        <v>212</v>
      </c>
      <c r="B155" s="142" t="s">
        <v>1420</v>
      </c>
      <c r="C155" s="142" t="s">
        <v>213</v>
      </c>
      <c r="D155" s="143">
        <v>-2987.48</v>
      </c>
      <c r="E155" s="143">
        <v>0</v>
      </c>
      <c r="F155" s="143">
        <v>-1502.24</v>
      </c>
      <c r="G155" s="143">
        <v>-1793.75</v>
      </c>
      <c r="H155" s="143">
        <v>-683.9</v>
      </c>
      <c r="I155" s="143">
        <v>0</v>
      </c>
      <c r="J155" s="143">
        <v>0</v>
      </c>
      <c r="K155" s="143">
        <v>-6967.37</v>
      </c>
    </row>
    <row r="156" spans="1:11">
      <c r="A156" s="142" t="s">
        <v>1357</v>
      </c>
      <c r="B156" s="142" t="s">
        <v>1420</v>
      </c>
      <c r="C156" s="142" t="s">
        <v>1358</v>
      </c>
      <c r="D156" s="143">
        <v>-102.46</v>
      </c>
      <c r="E156" s="143">
        <v>0</v>
      </c>
      <c r="F156" s="143">
        <v>0</v>
      </c>
      <c r="G156" s="143">
        <v>0</v>
      </c>
      <c r="H156" s="143">
        <v>0</v>
      </c>
      <c r="I156" s="143">
        <v>0</v>
      </c>
      <c r="J156" s="143">
        <v>0</v>
      </c>
      <c r="K156" s="143">
        <v>-102.46</v>
      </c>
    </row>
    <row r="157" spans="1:11">
      <c r="A157" s="142" t="s">
        <v>226</v>
      </c>
      <c r="B157" s="142" t="s">
        <v>1420</v>
      </c>
      <c r="C157" s="142" t="s">
        <v>227</v>
      </c>
      <c r="D157" s="143">
        <v>-626.59</v>
      </c>
      <c r="E157" s="143">
        <v>0</v>
      </c>
      <c r="F157" s="143">
        <v>0</v>
      </c>
      <c r="G157" s="143">
        <v>0</v>
      </c>
      <c r="H157" s="143">
        <v>0</v>
      </c>
      <c r="I157" s="143">
        <v>0</v>
      </c>
      <c r="J157" s="143">
        <v>0</v>
      </c>
      <c r="K157" s="143">
        <v>-626.59</v>
      </c>
    </row>
    <row r="158" spans="1:11">
      <c r="A158" s="142" t="s">
        <v>1487</v>
      </c>
      <c r="B158" s="142" t="s">
        <v>1420</v>
      </c>
      <c r="C158" s="142" t="s">
        <v>1417</v>
      </c>
      <c r="D158" s="143">
        <v>0</v>
      </c>
      <c r="E158" s="143">
        <v>0</v>
      </c>
      <c r="F158" s="143">
        <v>0</v>
      </c>
      <c r="G158" s="143">
        <v>0</v>
      </c>
      <c r="H158" s="143">
        <v>0</v>
      </c>
      <c r="I158" s="143">
        <v>0</v>
      </c>
      <c r="J158" s="143">
        <v>-178.29</v>
      </c>
      <c r="K158" s="143">
        <v>-178.29</v>
      </c>
    </row>
    <row r="159" spans="1:11">
      <c r="A159" s="142" t="s">
        <v>1514</v>
      </c>
      <c r="B159" s="142" t="s">
        <v>1420</v>
      </c>
      <c r="C159" s="142" t="s">
        <v>1515</v>
      </c>
      <c r="D159" s="143">
        <v>0</v>
      </c>
      <c r="E159" s="143">
        <v>0</v>
      </c>
      <c r="F159" s="143">
        <v>0</v>
      </c>
      <c r="G159" s="143">
        <v>0</v>
      </c>
      <c r="H159" s="143">
        <v>0</v>
      </c>
      <c r="I159" s="143">
        <v>0</v>
      </c>
      <c r="J159" s="143">
        <v>-122.76</v>
      </c>
      <c r="K159" s="143">
        <v>-122.76</v>
      </c>
    </row>
    <row r="160" spans="1:11">
      <c r="A160" s="142" t="s">
        <v>524</v>
      </c>
      <c r="B160" s="142" t="s">
        <v>1420</v>
      </c>
      <c r="C160" s="142" t="s">
        <v>1267</v>
      </c>
      <c r="D160" s="143">
        <v>-2030.89</v>
      </c>
      <c r="E160" s="143">
        <v>0</v>
      </c>
      <c r="F160" s="143">
        <v>-553</v>
      </c>
      <c r="G160" s="143">
        <v>0</v>
      </c>
      <c r="H160" s="143">
        <v>0</v>
      </c>
      <c r="I160" s="143">
        <v>0</v>
      </c>
      <c r="J160" s="143">
        <v>0</v>
      </c>
      <c r="K160" s="143">
        <v>-2583.89</v>
      </c>
    </row>
    <row r="161" spans="1:11">
      <c r="A161" s="142" t="s">
        <v>1250</v>
      </c>
      <c r="B161" s="142" t="s">
        <v>1420</v>
      </c>
      <c r="C161" s="142" t="s">
        <v>1251</v>
      </c>
      <c r="D161" s="143">
        <v>0</v>
      </c>
      <c r="E161" s="143">
        <v>-2602.35</v>
      </c>
      <c r="F161" s="143">
        <v>-265.54000000000002</v>
      </c>
      <c r="G161" s="143">
        <v>0</v>
      </c>
      <c r="H161" s="143">
        <v>0</v>
      </c>
      <c r="I161" s="143">
        <v>0</v>
      </c>
      <c r="J161" s="143">
        <v>0</v>
      </c>
      <c r="K161" s="143">
        <v>-2867.89</v>
      </c>
    </row>
    <row r="162" spans="1:11">
      <c r="A162" s="142" t="s">
        <v>1516</v>
      </c>
      <c r="B162" s="142" t="s">
        <v>1420</v>
      </c>
      <c r="C162" s="142" t="s">
        <v>1421</v>
      </c>
      <c r="D162" s="143">
        <v>-1112.42</v>
      </c>
      <c r="E162" s="143">
        <v>0</v>
      </c>
      <c r="F162" s="143">
        <v>0</v>
      </c>
      <c r="G162" s="143">
        <v>0</v>
      </c>
      <c r="H162" s="143">
        <v>0</v>
      </c>
      <c r="I162" s="143">
        <v>0</v>
      </c>
      <c r="J162" s="143">
        <v>0</v>
      </c>
      <c r="K162" s="143">
        <v>-1112.42</v>
      </c>
    </row>
    <row r="163" spans="1:11">
      <c r="A163" s="142" t="s">
        <v>1517</v>
      </c>
      <c r="B163" s="142" t="s">
        <v>1420</v>
      </c>
      <c r="C163" s="142" t="s">
        <v>1422</v>
      </c>
      <c r="D163" s="143">
        <v>-4209.76</v>
      </c>
      <c r="E163" s="143">
        <v>0</v>
      </c>
      <c r="F163" s="143">
        <v>0</v>
      </c>
      <c r="G163" s="143">
        <v>0</v>
      </c>
      <c r="H163" s="143">
        <v>0</v>
      </c>
      <c r="I163" s="143">
        <v>0</v>
      </c>
      <c r="J163" s="143">
        <v>0</v>
      </c>
      <c r="K163" s="143">
        <v>-4209.76</v>
      </c>
    </row>
    <row r="164" spans="1:11">
      <c r="A164" s="142" t="s">
        <v>1518</v>
      </c>
      <c r="B164" s="142" t="s">
        <v>1420</v>
      </c>
      <c r="C164" s="142" t="s">
        <v>1423</v>
      </c>
      <c r="D164" s="143">
        <v>-6822.73</v>
      </c>
      <c r="E164" s="143">
        <v>0</v>
      </c>
      <c r="F164" s="143">
        <v>0</v>
      </c>
      <c r="G164" s="143">
        <v>0</v>
      </c>
      <c r="H164" s="143">
        <v>0</v>
      </c>
      <c r="I164" s="143">
        <v>0</v>
      </c>
      <c r="J164" s="143">
        <v>0</v>
      </c>
      <c r="K164" s="143">
        <v>-6822.73</v>
      </c>
    </row>
    <row r="165" spans="1:11">
      <c r="A165" s="142" t="s">
        <v>1519</v>
      </c>
      <c r="B165" s="142" t="s">
        <v>1420</v>
      </c>
      <c r="C165" s="142" t="s">
        <v>1424</v>
      </c>
      <c r="D165" s="143">
        <v>-10306.459999999999</v>
      </c>
      <c r="E165" s="143">
        <v>0</v>
      </c>
      <c r="F165" s="143">
        <v>0</v>
      </c>
      <c r="G165" s="143">
        <v>0</v>
      </c>
      <c r="H165" s="143">
        <v>0</v>
      </c>
      <c r="I165" s="143">
        <v>0</v>
      </c>
      <c r="J165" s="143">
        <v>0</v>
      </c>
      <c r="K165" s="143">
        <v>-10306.459999999999</v>
      </c>
    </row>
    <row r="166" spans="1:11">
      <c r="A166" s="142" t="s">
        <v>1269</v>
      </c>
      <c r="B166" s="142" t="s">
        <v>1420</v>
      </c>
      <c r="C166" s="142" t="s">
        <v>1270</v>
      </c>
      <c r="D166" s="143">
        <v>-360.75</v>
      </c>
      <c r="E166" s="143">
        <v>-198.04</v>
      </c>
      <c r="F166" s="143">
        <v>0</v>
      </c>
      <c r="G166" s="143">
        <v>0</v>
      </c>
      <c r="H166" s="143">
        <v>0</v>
      </c>
      <c r="I166" s="143">
        <v>0</v>
      </c>
      <c r="J166" s="143">
        <v>0</v>
      </c>
      <c r="K166" s="143">
        <v>-558.79</v>
      </c>
    </row>
    <row r="167" spans="1:11">
      <c r="A167" s="142" t="s">
        <v>1271</v>
      </c>
      <c r="B167" s="142" t="s">
        <v>1420</v>
      </c>
      <c r="C167" s="142" t="s">
        <v>1272</v>
      </c>
      <c r="D167" s="143">
        <v>0</v>
      </c>
      <c r="E167" s="143">
        <v>0</v>
      </c>
      <c r="F167" s="143">
        <v>-110.86</v>
      </c>
      <c r="G167" s="143">
        <v>0</v>
      </c>
      <c r="H167" s="143">
        <v>0</v>
      </c>
      <c r="I167" s="143">
        <v>0</v>
      </c>
      <c r="J167" s="143">
        <v>0</v>
      </c>
      <c r="K167" s="143">
        <v>-110.86</v>
      </c>
    </row>
    <row r="168" spans="1:11">
      <c r="A168" s="142" t="s">
        <v>1520</v>
      </c>
      <c r="B168" s="142" t="s">
        <v>1420</v>
      </c>
      <c r="C168" s="142" t="s">
        <v>1425</v>
      </c>
      <c r="D168" s="143">
        <v>0</v>
      </c>
      <c r="E168" s="143">
        <v>0</v>
      </c>
      <c r="F168" s="143">
        <v>-2076.09</v>
      </c>
      <c r="G168" s="143">
        <v>0</v>
      </c>
      <c r="H168" s="143">
        <v>0</v>
      </c>
      <c r="I168" s="143">
        <v>0</v>
      </c>
      <c r="J168" s="143">
        <v>0</v>
      </c>
      <c r="K168" s="143">
        <v>-2076.09</v>
      </c>
    </row>
    <row r="169" spans="1:11">
      <c r="A169" s="142" t="s">
        <v>1277</v>
      </c>
      <c r="B169" s="142" t="s">
        <v>1420</v>
      </c>
      <c r="C169" s="142" t="s">
        <v>1278</v>
      </c>
      <c r="D169" s="143">
        <v>0</v>
      </c>
      <c r="E169" s="143">
        <v>-3950.56</v>
      </c>
      <c r="F169" s="143">
        <v>0</v>
      </c>
      <c r="G169" s="143">
        <v>0</v>
      </c>
      <c r="H169" s="143">
        <v>0</v>
      </c>
      <c r="I169" s="143">
        <v>0</v>
      </c>
      <c r="J169" s="143">
        <v>0</v>
      </c>
      <c r="K169" s="143">
        <v>-3950.56</v>
      </c>
    </row>
    <row r="170" spans="1:11">
      <c r="A170" s="142" t="s">
        <v>1297</v>
      </c>
      <c r="B170" s="142" t="s">
        <v>1420</v>
      </c>
      <c r="C170" s="142" t="s">
        <v>1298</v>
      </c>
      <c r="D170" s="143">
        <v>0</v>
      </c>
      <c r="E170" s="143">
        <v>-3749.78</v>
      </c>
      <c r="F170" s="143">
        <v>-10685.35</v>
      </c>
      <c r="G170" s="143">
        <v>0</v>
      </c>
      <c r="H170" s="143">
        <v>0</v>
      </c>
      <c r="I170" s="143">
        <v>0</v>
      </c>
      <c r="J170" s="143">
        <v>0</v>
      </c>
      <c r="K170" s="143">
        <v>-14435.13</v>
      </c>
    </row>
    <row r="171" spans="1:11">
      <c r="A171" s="142" t="s">
        <v>1521</v>
      </c>
      <c r="B171" s="142" t="s">
        <v>1420</v>
      </c>
      <c r="C171" s="142" t="s">
        <v>1426</v>
      </c>
      <c r="D171" s="143">
        <v>0</v>
      </c>
      <c r="E171" s="143">
        <v>-230.72</v>
      </c>
      <c r="F171" s="143">
        <v>0</v>
      </c>
      <c r="G171" s="143">
        <v>0</v>
      </c>
      <c r="H171" s="143">
        <v>0</v>
      </c>
      <c r="I171" s="143">
        <v>0</v>
      </c>
      <c r="J171" s="143">
        <v>0</v>
      </c>
      <c r="K171" s="143">
        <v>-230.72</v>
      </c>
    </row>
    <row r="172" spans="1:11">
      <c r="A172" s="142" t="s">
        <v>1522</v>
      </c>
      <c r="B172" s="142" t="s">
        <v>1420</v>
      </c>
      <c r="C172" s="142" t="s">
        <v>1427</v>
      </c>
      <c r="D172" s="143">
        <v>-8609.5400000000009</v>
      </c>
      <c r="E172" s="143">
        <v>0</v>
      </c>
      <c r="F172" s="143">
        <v>0</v>
      </c>
      <c r="G172" s="143">
        <v>0</v>
      </c>
      <c r="H172" s="143">
        <v>0</v>
      </c>
      <c r="I172" s="143">
        <v>0</v>
      </c>
      <c r="J172" s="143">
        <v>0</v>
      </c>
      <c r="K172" s="143">
        <v>-8609.5400000000009</v>
      </c>
    </row>
    <row r="173" spans="1:11">
      <c r="A173" s="162" t="s">
        <v>1523</v>
      </c>
      <c r="B173" s="162" t="s">
        <v>1428</v>
      </c>
      <c r="C173" s="162" t="s">
        <v>1429</v>
      </c>
      <c r="D173" s="163">
        <v>0</v>
      </c>
      <c r="E173" s="163">
        <v>0</v>
      </c>
      <c r="F173" s="163">
        <v>0</v>
      </c>
      <c r="G173" s="163">
        <v>0</v>
      </c>
      <c r="H173" s="163">
        <v>0</v>
      </c>
      <c r="I173" s="163">
        <v>0</v>
      </c>
      <c r="J173" s="163">
        <v>-819</v>
      </c>
      <c r="K173" s="163">
        <v>-819</v>
      </c>
    </row>
    <row r="174" spans="1:11">
      <c r="A174" s="162" t="s">
        <v>1524</v>
      </c>
      <c r="B174" s="162" t="s">
        <v>1428</v>
      </c>
      <c r="C174" s="162" t="s">
        <v>1430</v>
      </c>
      <c r="D174" s="163">
        <v>0</v>
      </c>
      <c r="E174" s="163">
        <v>0</v>
      </c>
      <c r="F174" s="163">
        <v>0</v>
      </c>
      <c r="G174" s="163">
        <v>0</v>
      </c>
      <c r="H174" s="163">
        <v>0</v>
      </c>
      <c r="I174" s="163">
        <v>0</v>
      </c>
      <c r="J174" s="163">
        <v>641.54999999999995</v>
      </c>
      <c r="K174" s="163">
        <v>641.54999999999995</v>
      </c>
    </row>
    <row r="175" spans="1:11">
      <c r="A175" s="162" t="s">
        <v>1525</v>
      </c>
      <c r="B175" s="162" t="s">
        <v>1428</v>
      </c>
      <c r="C175" s="162" t="s">
        <v>1431</v>
      </c>
      <c r="D175" s="163">
        <v>0</v>
      </c>
      <c r="E175" s="163">
        <v>0</v>
      </c>
      <c r="F175" s="163">
        <v>0</v>
      </c>
      <c r="G175" s="163">
        <v>0</v>
      </c>
      <c r="H175" s="163">
        <v>0</v>
      </c>
      <c r="I175" s="163">
        <v>0</v>
      </c>
      <c r="J175" s="163">
        <v>-1400</v>
      </c>
      <c r="K175" s="163">
        <v>-1400</v>
      </c>
    </row>
    <row r="176" spans="1:11">
      <c r="A176" s="144" t="s">
        <v>152</v>
      </c>
      <c r="B176" s="144" t="s">
        <v>1428</v>
      </c>
      <c r="C176" s="144" t="s">
        <v>153</v>
      </c>
      <c r="D176" s="145">
        <v>-1219.83</v>
      </c>
      <c r="E176" s="145">
        <v>-1585.42</v>
      </c>
      <c r="F176" s="145">
        <v>0</v>
      </c>
      <c r="G176" s="145">
        <v>0</v>
      </c>
      <c r="H176" s="145">
        <v>0</v>
      </c>
      <c r="I176" s="145">
        <v>0</v>
      </c>
      <c r="J176" s="145">
        <v>0</v>
      </c>
      <c r="K176" s="145">
        <v>-2805.25</v>
      </c>
    </row>
    <row r="177" spans="1:11">
      <c r="A177" s="144" t="s">
        <v>1302</v>
      </c>
      <c r="B177" s="144" t="s">
        <v>1428</v>
      </c>
      <c r="C177" s="144" t="s">
        <v>1303</v>
      </c>
      <c r="D177" s="145">
        <v>0</v>
      </c>
      <c r="E177" s="145">
        <v>0</v>
      </c>
      <c r="F177" s="145">
        <v>0</v>
      </c>
      <c r="G177" s="145">
        <v>0</v>
      </c>
      <c r="H177" s="145">
        <v>0</v>
      </c>
      <c r="I177" s="145">
        <v>0</v>
      </c>
      <c r="J177" s="145">
        <v>-251.55</v>
      </c>
      <c r="K177" s="145">
        <v>-251.55</v>
      </c>
    </row>
    <row r="178" spans="1:11">
      <c r="A178" s="144" t="s">
        <v>154</v>
      </c>
      <c r="B178" s="144" t="s">
        <v>1428</v>
      </c>
      <c r="C178" s="144" t="s">
        <v>155</v>
      </c>
      <c r="D178" s="145">
        <v>-1028.33</v>
      </c>
      <c r="E178" s="145">
        <v>0</v>
      </c>
      <c r="F178" s="145">
        <v>-426.78</v>
      </c>
      <c r="G178" s="145">
        <v>0</v>
      </c>
      <c r="H178" s="145">
        <v>0</v>
      </c>
      <c r="I178" s="145">
        <v>0</v>
      </c>
      <c r="J178" s="145">
        <v>0</v>
      </c>
      <c r="K178" s="145">
        <v>-1455.11</v>
      </c>
    </row>
    <row r="179" spans="1:11">
      <c r="A179" s="144" t="s">
        <v>1306</v>
      </c>
      <c r="B179" s="144" t="s">
        <v>1428</v>
      </c>
      <c r="C179" s="144" t="s">
        <v>1307</v>
      </c>
      <c r="D179" s="145">
        <v>-822.63</v>
      </c>
      <c r="E179" s="145">
        <v>0</v>
      </c>
      <c r="F179" s="145">
        <v>0</v>
      </c>
      <c r="G179" s="145">
        <v>0</v>
      </c>
      <c r="H179" s="145">
        <v>0</v>
      </c>
      <c r="I179" s="145">
        <v>0</v>
      </c>
      <c r="J179" s="145">
        <v>0</v>
      </c>
      <c r="K179" s="145">
        <v>-822.63</v>
      </c>
    </row>
    <row r="180" spans="1:11">
      <c r="A180" s="144" t="s">
        <v>1526</v>
      </c>
      <c r="B180" s="144" t="s">
        <v>1428</v>
      </c>
      <c r="C180" s="144" t="s">
        <v>1432</v>
      </c>
      <c r="D180" s="145">
        <v>0</v>
      </c>
      <c r="E180" s="145">
        <v>0</v>
      </c>
      <c r="F180" s="145">
        <v>0</v>
      </c>
      <c r="G180" s="145">
        <v>-74.989999999999995</v>
      </c>
      <c r="H180" s="145">
        <v>0</v>
      </c>
      <c r="I180" s="145">
        <v>0</v>
      </c>
      <c r="J180" s="145">
        <v>0</v>
      </c>
      <c r="K180" s="145">
        <v>-74.989999999999995</v>
      </c>
    </row>
    <row r="181" spans="1:11">
      <c r="A181" s="144" t="s">
        <v>1527</v>
      </c>
      <c r="B181" s="144" t="s">
        <v>1428</v>
      </c>
      <c r="C181" s="144" t="s">
        <v>1433</v>
      </c>
      <c r="D181" s="145">
        <v>-3587.21</v>
      </c>
      <c r="E181" s="145">
        <v>0</v>
      </c>
      <c r="F181" s="145">
        <v>0</v>
      </c>
      <c r="G181" s="145">
        <v>0</v>
      </c>
      <c r="H181" s="145">
        <v>-205.53</v>
      </c>
      <c r="I181" s="145">
        <v>0</v>
      </c>
      <c r="J181" s="145">
        <v>0</v>
      </c>
      <c r="K181" s="145">
        <v>-3792.74</v>
      </c>
    </row>
    <row r="182" spans="1:11">
      <c r="A182" s="144" t="s">
        <v>1489</v>
      </c>
      <c r="B182" s="144" t="s">
        <v>1428</v>
      </c>
      <c r="C182" s="144" t="s">
        <v>1434</v>
      </c>
      <c r="D182" s="145">
        <v>0</v>
      </c>
      <c r="E182" s="145">
        <v>0</v>
      </c>
      <c r="F182" s="145">
        <v>-477.54</v>
      </c>
      <c r="G182" s="145">
        <v>0</v>
      </c>
      <c r="H182" s="145">
        <v>0</v>
      </c>
      <c r="I182" s="145">
        <v>0</v>
      </c>
      <c r="J182" s="145">
        <v>0</v>
      </c>
      <c r="K182" s="145">
        <v>-477.54</v>
      </c>
    </row>
    <row r="183" spans="1:11">
      <c r="A183" s="144" t="s">
        <v>162</v>
      </c>
      <c r="B183" s="144" t="s">
        <v>1428</v>
      </c>
      <c r="C183" s="144" t="s">
        <v>163</v>
      </c>
      <c r="D183" s="145">
        <v>0</v>
      </c>
      <c r="E183" s="145">
        <v>0</v>
      </c>
      <c r="F183" s="145">
        <v>0</v>
      </c>
      <c r="G183" s="145">
        <v>-751.18</v>
      </c>
      <c r="H183" s="145">
        <v>0</v>
      </c>
      <c r="I183" s="145">
        <v>0</v>
      </c>
      <c r="J183" s="145">
        <v>0</v>
      </c>
      <c r="K183" s="145">
        <v>-751.18</v>
      </c>
    </row>
    <row r="184" spans="1:11">
      <c r="A184" s="144" t="s">
        <v>1528</v>
      </c>
      <c r="B184" s="144" t="s">
        <v>1428</v>
      </c>
      <c r="C184" s="144" t="s">
        <v>1435</v>
      </c>
      <c r="D184" s="145">
        <v>-236.37</v>
      </c>
      <c r="E184" s="145">
        <v>0</v>
      </c>
      <c r="F184" s="145">
        <v>0</v>
      </c>
      <c r="G184" s="145">
        <v>0</v>
      </c>
      <c r="H184" s="145">
        <v>0</v>
      </c>
      <c r="I184" s="145">
        <v>0</v>
      </c>
      <c r="J184" s="145">
        <v>0</v>
      </c>
      <c r="K184" s="145">
        <v>-236.37</v>
      </c>
    </row>
    <row r="185" spans="1:11">
      <c r="A185" s="144" t="s">
        <v>1476</v>
      </c>
      <c r="B185" s="144" t="s">
        <v>1428</v>
      </c>
      <c r="C185" s="144" t="s">
        <v>1406</v>
      </c>
      <c r="D185" s="145">
        <v>-1214.93</v>
      </c>
      <c r="E185" s="145">
        <v>0</v>
      </c>
      <c r="F185" s="145">
        <v>0</v>
      </c>
      <c r="G185" s="145">
        <v>-1084.75</v>
      </c>
      <c r="H185" s="145">
        <v>0</v>
      </c>
      <c r="I185" s="145">
        <v>0</v>
      </c>
      <c r="J185" s="145">
        <v>0</v>
      </c>
      <c r="K185" s="145">
        <v>-2299.6799999999998</v>
      </c>
    </row>
    <row r="186" spans="1:11">
      <c r="A186" s="144" t="s">
        <v>164</v>
      </c>
      <c r="B186" s="144" t="s">
        <v>1428</v>
      </c>
      <c r="C186" s="144" t="s">
        <v>165</v>
      </c>
      <c r="D186" s="145">
        <v>-1200.67</v>
      </c>
      <c r="E186" s="145">
        <v>0</v>
      </c>
      <c r="F186" s="145">
        <v>0</v>
      </c>
      <c r="G186" s="145">
        <v>0</v>
      </c>
      <c r="H186" s="145">
        <v>0</v>
      </c>
      <c r="I186" s="145">
        <v>0</v>
      </c>
      <c r="J186" s="145">
        <v>0</v>
      </c>
      <c r="K186" s="145">
        <v>-1200.67</v>
      </c>
    </row>
    <row r="187" spans="1:11">
      <c r="A187" s="144" t="s">
        <v>1477</v>
      </c>
      <c r="B187" s="144" t="s">
        <v>1428</v>
      </c>
      <c r="C187" s="144" t="s">
        <v>1407</v>
      </c>
      <c r="D187" s="145">
        <v>0</v>
      </c>
      <c r="E187" s="145">
        <v>0</v>
      </c>
      <c r="F187" s="145">
        <v>0</v>
      </c>
      <c r="G187" s="145">
        <v>0</v>
      </c>
      <c r="H187" s="145">
        <v>0</v>
      </c>
      <c r="I187" s="145">
        <v>0</v>
      </c>
      <c r="J187" s="145">
        <v>-446.45</v>
      </c>
      <c r="K187" s="145">
        <v>-446.45</v>
      </c>
    </row>
    <row r="188" spans="1:11">
      <c r="A188" s="144" t="s">
        <v>1529</v>
      </c>
      <c r="B188" s="144" t="s">
        <v>1428</v>
      </c>
      <c r="C188" s="144" t="s">
        <v>1436</v>
      </c>
      <c r="D188" s="145">
        <v>0</v>
      </c>
      <c r="E188" s="145">
        <v>-1961.14</v>
      </c>
      <c r="F188" s="145">
        <v>0</v>
      </c>
      <c r="G188" s="145">
        <v>0</v>
      </c>
      <c r="H188" s="145">
        <v>0</v>
      </c>
      <c r="I188" s="145">
        <v>0</v>
      </c>
      <c r="J188" s="145">
        <v>0</v>
      </c>
      <c r="K188" s="145">
        <v>-1961.14</v>
      </c>
    </row>
    <row r="189" spans="1:11">
      <c r="A189" s="144" t="s">
        <v>1472</v>
      </c>
      <c r="B189" s="144" t="s">
        <v>1428</v>
      </c>
      <c r="C189" s="144" t="s">
        <v>1400</v>
      </c>
      <c r="D189" s="145">
        <v>-357.62</v>
      </c>
      <c r="E189" s="145">
        <v>0</v>
      </c>
      <c r="F189" s="145">
        <v>0</v>
      </c>
      <c r="G189" s="145">
        <v>0</v>
      </c>
      <c r="H189" s="145">
        <v>0</v>
      </c>
      <c r="I189" s="145">
        <v>0</v>
      </c>
      <c r="J189" s="145">
        <v>0</v>
      </c>
      <c r="K189" s="145">
        <v>-357.62</v>
      </c>
    </row>
    <row r="190" spans="1:11">
      <c r="A190" s="144" t="s">
        <v>1311</v>
      </c>
      <c r="B190" s="144" t="s">
        <v>1428</v>
      </c>
      <c r="C190" s="144" t="s">
        <v>1312</v>
      </c>
      <c r="D190" s="145">
        <v>-381.7</v>
      </c>
      <c r="E190" s="145">
        <v>0</v>
      </c>
      <c r="F190" s="145">
        <v>0</v>
      </c>
      <c r="G190" s="145">
        <v>0</v>
      </c>
      <c r="H190" s="145">
        <v>0</v>
      </c>
      <c r="I190" s="145">
        <v>0</v>
      </c>
      <c r="J190" s="145">
        <v>0</v>
      </c>
      <c r="K190" s="145">
        <v>-381.7</v>
      </c>
    </row>
    <row r="191" spans="1:11">
      <c r="A191" s="144" t="s">
        <v>80</v>
      </c>
      <c r="B191" s="144" t="s">
        <v>1428</v>
      </c>
      <c r="C191" s="144" t="s">
        <v>81</v>
      </c>
      <c r="D191" s="145">
        <v>-12037.76</v>
      </c>
      <c r="E191" s="145">
        <v>-12644.1</v>
      </c>
      <c r="F191" s="145">
        <v>-11287.37</v>
      </c>
      <c r="G191" s="145">
        <v>-719.38</v>
      </c>
      <c r="H191" s="145">
        <v>0</v>
      </c>
      <c r="I191" s="145">
        <v>0</v>
      </c>
      <c r="J191" s="145">
        <v>0</v>
      </c>
      <c r="K191" s="145">
        <v>-36688.61</v>
      </c>
    </row>
    <row r="192" spans="1:11">
      <c r="A192" s="144" t="s">
        <v>1530</v>
      </c>
      <c r="B192" s="144" t="s">
        <v>1428</v>
      </c>
      <c r="C192" s="144" t="s">
        <v>1437</v>
      </c>
      <c r="D192" s="145">
        <v>-219.19</v>
      </c>
      <c r="E192" s="145">
        <v>0</v>
      </c>
      <c r="F192" s="145">
        <v>0</v>
      </c>
      <c r="G192" s="145">
        <v>0</v>
      </c>
      <c r="H192" s="145">
        <v>0</v>
      </c>
      <c r="I192" s="145">
        <v>0</v>
      </c>
      <c r="J192" s="145">
        <v>0</v>
      </c>
      <c r="K192" s="145">
        <v>-219.19</v>
      </c>
    </row>
    <row r="193" spans="1:11">
      <c r="A193" s="144" t="s">
        <v>168</v>
      </c>
      <c r="B193" s="144" t="s">
        <v>1428</v>
      </c>
      <c r="C193" s="144" t="s">
        <v>1313</v>
      </c>
      <c r="D193" s="145">
        <v>0</v>
      </c>
      <c r="E193" s="145">
        <v>0</v>
      </c>
      <c r="F193" s="145">
        <v>-516.38</v>
      </c>
      <c r="G193" s="145">
        <v>0</v>
      </c>
      <c r="H193" s="145">
        <v>0</v>
      </c>
      <c r="I193" s="145">
        <v>0</v>
      </c>
      <c r="J193" s="145">
        <v>0</v>
      </c>
      <c r="K193" s="145">
        <v>-516.38</v>
      </c>
    </row>
    <row r="194" spans="1:11">
      <c r="A194" s="144" t="s">
        <v>1531</v>
      </c>
      <c r="B194" s="144" t="s">
        <v>1428</v>
      </c>
      <c r="C194" s="144" t="s">
        <v>1438</v>
      </c>
      <c r="D194" s="145">
        <v>-1879.15</v>
      </c>
      <c r="E194" s="145">
        <v>-809.81</v>
      </c>
      <c r="F194" s="145">
        <v>-1769.05</v>
      </c>
      <c r="G194" s="145">
        <v>0</v>
      </c>
      <c r="H194" s="145">
        <v>0</v>
      </c>
      <c r="I194" s="145">
        <v>0</v>
      </c>
      <c r="J194" s="145">
        <v>0</v>
      </c>
      <c r="K194" s="145">
        <v>-4458.01</v>
      </c>
    </row>
    <row r="195" spans="1:11">
      <c r="A195" s="144" t="s">
        <v>1532</v>
      </c>
      <c r="B195" s="144" t="s">
        <v>1428</v>
      </c>
      <c r="C195" s="144" t="s">
        <v>1439</v>
      </c>
      <c r="D195" s="145">
        <v>-403.77</v>
      </c>
      <c r="E195" s="145">
        <v>0</v>
      </c>
      <c r="F195" s="145">
        <v>0</v>
      </c>
      <c r="G195" s="145">
        <v>0</v>
      </c>
      <c r="H195" s="145">
        <v>0</v>
      </c>
      <c r="I195" s="145">
        <v>0</v>
      </c>
      <c r="J195" s="145">
        <v>0</v>
      </c>
      <c r="K195" s="145">
        <v>-403.77</v>
      </c>
    </row>
    <row r="196" spans="1:11">
      <c r="A196" s="144" t="s">
        <v>435</v>
      </c>
      <c r="B196" s="144" t="s">
        <v>1428</v>
      </c>
      <c r="C196" s="144" t="s">
        <v>436</v>
      </c>
      <c r="D196" s="145">
        <v>-162.66</v>
      </c>
      <c r="E196" s="145">
        <v>0</v>
      </c>
      <c r="F196" s="145">
        <v>-855.29</v>
      </c>
      <c r="G196" s="145">
        <v>0</v>
      </c>
      <c r="H196" s="145">
        <v>0</v>
      </c>
      <c r="I196" s="145">
        <v>0</v>
      </c>
      <c r="J196" s="145">
        <v>0</v>
      </c>
      <c r="K196" s="145">
        <v>-1017.95</v>
      </c>
    </row>
    <row r="197" spans="1:11">
      <c r="A197" s="144" t="s">
        <v>170</v>
      </c>
      <c r="B197" s="144" t="s">
        <v>1428</v>
      </c>
      <c r="C197" s="144" t="s">
        <v>1315</v>
      </c>
      <c r="D197" s="145">
        <v>-684.79</v>
      </c>
      <c r="E197" s="145">
        <v>-37129.269999999997</v>
      </c>
      <c r="F197" s="145">
        <v>-48497.84</v>
      </c>
      <c r="G197" s="145">
        <v>0</v>
      </c>
      <c r="H197" s="145">
        <v>0</v>
      </c>
      <c r="I197" s="145">
        <v>0</v>
      </c>
      <c r="J197" s="145">
        <v>-7391</v>
      </c>
      <c r="K197" s="145">
        <v>-93702.9</v>
      </c>
    </row>
    <row r="198" spans="1:11">
      <c r="A198" s="144" t="s">
        <v>1478</v>
      </c>
      <c r="B198" s="144" t="s">
        <v>1428</v>
      </c>
      <c r="C198" s="144" t="s">
        <v>1408</v>
      </c>
      <c r="D198" s="145">
        <v>0</v>
      </c>
      <c r="E198" s="145">
        <v>0</v>
      </c>
      <c r="F198" s="145">
        <v>0</v>
      </c>
      <c r="G198" s="145">
        <v>-411.07</v>
      </c>
      <c r="H198" s="145">
        <v>0</v>
      </c>
      <c r="I198" s="145">
        <v>0</v>
      </c>
      <c r="J198" s="145">
        <v>0</v>
      </c>
      <c r="K198" s="145">
        <v>-411.07</v>
      </c>
    </row>
    <row r="199" spans="1:11">
      <c r="A199" s="144" t="s">
        <v>144</v>
      </c>
      <c r="B199" s="144" t="s">
        <v>1428</v>
      </c>
      <c r="C199" s="144" t="s">
        <v>1316</v>
      </c>
      <c r="D199" s="145">
        <v>-1049.8</v>
      </c>
      <c r="E199" s="145">
        <v>0</v>
      </c>
      <c r="F199" s="145">
        <v>0</v>
      </c>
      <c r="G199" s="145">
        <v>0</v>
      </c>
      <c r="H199" s="145">
        <v>0</v>
      </c>
      <c r="I199" s="145">
        <v>0</v>
      </c>
      <c r="J199" s="145">
        <v>0</v>
      </c>
      <c r="K199" s="145">
        <v>-1049.8</v>
      </c>
    </row>
    <row r="200" spans="1:11">
      <c r="A200" s="144" t="s">
        <v>1319</v>
      </c>
      <c r="B200" s="144" t="s">
        <v>1428</v>
      </c>
      <c r="C200" s="144" t="s">
        <v>1320</v>
      </c>
      <c r="D200" s="145">
        <v>0</v>
      </c>
      <c r="E200" s="145">
        <v>0</v>
      </c>
      <c r="F200" s="145">
        <v>0</v>
      </c>
      <c r="G200" s="145">
        <v>0</v>
      </c>
      <c r="H200" s="145">
        <v>-207.61</v>
      </c>
      <c r="I200" s="145">
        <v>-1151.53</v>
      </c>
      <c r="J200" s="145">
        <v>-419.5</v>
      </c>
      <c r="K200" s="145">
        <v>-1778.64</v>
      </c>
    </row>
    <row r="201" spans="1:11">
      <c r="A201" s="144" t="s">
        <v>104</v>
      </c>
      <c r="B201" s="144" t="s">
        <v>1428</v>
      </c>
      <c r="C201" s="144" t="s">
        <v>105</v>
      </c>
      <c r="D201" s="145">
        <v>-1756.35</v>
      </c>
      <c r="E201" s="145">
        <v>-954.36</v>
      </c>
      <c r="F201" s="145">
        <v>-1107.27</v>
      </c>
      <c r="G201" s="145">
        <v>-176.04</v>
      </c>
      <c r="H201" s="145">
        <v>0</v>
      </c>
      <c r="I201" s="145">
        <v>0</v>
      </c>
      <c r="J201" s="145">
        <v>0</v>
      </c>
      <c r="K201" s="145">
        <v>-3994.02</v>
      </c>
    </row>
    <row r="202" spans="1:11">
      <c r="A202" s="144" t="s">
        <v>1479</v>
      </c>
      <c r="B202" s="144" t="s">
        <v>1428</v>
      </c>
      <c r="C202" s="144" t="s">
        <v>1409</v>
      </c>
      <c r="D202" s="145">
        <v>0</v>
      </c>
      <c r="E202" s="145">
        <v>-175.32</v>
      </c>
      <c r="F202" s="145">
        <v>0</v>
      </c>
      <c r="G202" s="145">
        <v>0</v>
      </c>
      <c r="H202" s="145">
        <v>0</v>
      </c>
      <c r="I202" s="145">
        <v>0</v>
      </c>
      <c r="J202" s="145">
        <v>0</v>
      </c>
      <c r="K202" s="145">
        <v>-175.32</v>
      </c>
    </row>
    <row r="203" spans="1:11">
      <c r="A203" s="144" t="s">
        <v>1480</v>
      </c>
      <c r="B203" s="144" t="s">
        <v>1428</v>
      </c>
      <c r="C203" s="144" t="s">
        <v>1410</v>
      </c>
      <c r="D203" s="145">
        <v>-76.959999999999994</v>
      </c>
      <c r="E203" s="145">
        <v>0</v>
      </c>
      <c r="F203" s="145">
        <v>0</v>
      </c>
      <c r="G203" s="145">
        <v>0</v>
      </c>
      <c r="H203" s="145">
        <v>0</v>
      </c>
      <c r="I203" s="145">
        <v>0</v>
      </c>
      <c r="J203" s="145">
        <v>0</v>
      </c>
      <c r="K203" s="145">
        <v>-76.959999999999994</v>
      </c>
    </row>
    <row r="204" spans="1:11">
      <c r="A204" s="144" t="s">
        <v>453</v>
      </c>
      <c r="B204" s="144" t="s">
        <v>1428</v>
      </c>
      <c r="C204" s="144" t="s">
        <v>454</v>
      </c>
      <c r="D204" s="145">
        <v>-7207.91</v>
      </c>
      <c r="E204" s="145">
        <v>0</v>
      </c>
      <c r="F204" s="145">
        <v>0</v>
      </c>
      <c r="G204" s="145">
        <v>0</v>
      </c>
      <c r="H204" s="145">
        <v>0</v>
      </c>
      <c r="I204" s="145">
        <v>0</v>
      </c>
      <c r="J204" s="145">
        <v>0</v>
      </c>
      <c r="K204" s="145">
        <v>-7207.91</v>
      </c>
    </row>
    <row r="205" spans="1:11">
      <c r="A205" s="144" t="s">
        <v>455</v>
      </c>
      <c r="B205" s="144" t="s">
        <v>1428</v>
      </c>
      <c r="C205" s="144" t="s">
        <v>456</v>
      </c>
      <c r="D205" s="145">
        <v>-1703.08</v>
      </c>
      <c r="E205" s="145">
        <v>-1488.87</v>
      </c>
      <c r="F205" s="145">
        <v>-1123.4000000000001</v>
      </c>
      <c r="G205" s="145">
        <v>0</v>
      </c>
      <c r="H205" s="145">
        <v>0</v>
      </c>
      <c r="I205" s="145">
        <v>0</v>
      </c>
      <c r="J205" s="145">
        <v>0</v>
      </c>
      <c r="K205" s="145">
        <v>-4315.3500000000004</v>
      </c>
    </row>
    <row r="206" spans="1:11">
      <c r="A206" s="144" t="s">
        <v>457</v>
      </c>
      <c r="B206" s="144" t="s">
        <v>1428</v>
      </c>
      <c r="C206" s="144" t="s">
        <v>1324</v>
      </c>
      <c r="D206" s="145">
        <v>-1675.97</v>
      </c>
      <c r="E206" s="145">
        <v>-2158.77</v>
      </c>
      <c r="F206" s="145">
        <v>-4383.2700000000004</v>
      </c>
      <c r="G206" s="145">
        <v>-437.9</v>
      </c>
      <c r="H206" s="145">
        <v>0</v>
      </c>
      <c r="I206" s="145">
        <v>0</v>
      </c>
      <c r="J206" s="145">
        <v>0</v>
      </c>
      <c r="K206" s="145">
        <v>-8655.91</v>
      </c>
    </row>
    <row r="207" spans="1:11">
      <c r="A207" s="144" t="s">
        <v>1473</v>
      </c>
      <c r="B207" s="144" t="s">
        <v>1428</v>
      </c>
      <c r="C207" s="144" t="s">
        <v>1401</v>
      </c>
      <c r="D207" s="145">
        <v>-1204.79</v>
      </c>
      <c r="E207" s="145">
        <v>0</v>
      </c>
      <c r="F207" s="145">
        <v>0</v>
      </c>
      <c r="G207" s="145">
        <v>0</v>
      </c>
      <c r="H207" s="145">
        <v>0</v>
      </c>
      <c r="I207" s="145">
        <v>0</v>
      </c>
      <c r="J207" s="145">
        <v>0</v>
      </c>
      <c r="K207" s="145">
        <v>-1204.79</v>
      </c>
    </row>
    <row r="208" spans="1:11">
      <c r="A208" s="144" t="s">
        <v>1533</v>
      </c>
      <c r="B208" s="144" t="s">
        <v>1428</v>
      </c>
      <c r="C208" s="144" t="s">
        <v>1440</v>
      </c>
      <c r="D208" s="145">
        <v>0</v>
      </c>
      <c r="E208" s="145">
        <v>0</v>
      </c>
      <c r="F208" s="145">
        <v>-380.69</v>
      </c>
      <c r="G208" s="145">
        <v>0</v>
      </c>
      <c r="H208" s="145">
        <v>0</v>
      </c>
      <c r="I208" s="145">
        <v>0</v>
      </c>
      <c r="J208" s="145">
        <v>0</v>
      </c>
      <c r="K208" s="145">
        <v>-380.69</v>
      </c>
    </row>
    <row r="209" spans="1:11">
      <c r="A209" s="144" t="s">
        <v>146</v>
      </c>
      <c r="B209" s="144" t="s">
        <v>1428</v>
      </c>
      <c r="C209" s="144" t="s">
        <v>147</v>
      </c>
      <c r="D209" s="145">
        <v>-715.24</v>
      </c>
      <c r="E209" s="145">
        <v>0</v>
      </c>
      <c r="F209" s="145">
        <v>0</v>
      </c>
      <c r="G209" s="145">
        <v>0</v>
      </c>
      <c r="H209" s="145">
        <v>0</v>
      </c>
      <c r="I209" s="145">
        <v>0</v>
      </c>
      <c r="J209" s="145">
        <v>0</v>
      </c>
      <c r="K209" s="145">
        <v>-715.24</v>
      </c>
    </row>
    <row r="210" spans="1:11">
      <c r="A210" s="144" t="s">
        <v>1482</v>
      </c>
      <c r="B210" s="144" t="s">
        <v>1428</v>
      </c>
      <c r="C210" s="144" t="s">
        <v>1412</v>
      </c>
      <c r="D210" s="145">
        <v>0</v>
      </c>
      <c r="E210" s="145">
        <v>-119.02</v>
      </c>
      <c r="F210" s="145">
        <v>0</v>
      </c>
      <c r="G210" s="145">
        <v>0</v>
      </c>
      <c r="H210" s="145">
        <v>0</v>
      </c>
      <c r="I210" s="145">
        <v>0</v>
      </c>
      <c r="J210" s="145">
        <v>0</v>
      </c>
      <c r="K210" s="145">
        <v>-119.02</v>
      </c>
    </row>
    <row r="211" spans="1:11">
      <c r="A211" s="144" t="s">
        <v>192</v>
      </c>
      <c r="B211" s="144" t="s">
        <v>1428</v>
      </c>
      <c r="C211" s="144" t="s">
        <v>193</v>
      </c>
      <c r="D211" s="145">
        <v>-1232.43</v>
      </c>
      <c r="E211" s="145">
        <v>-888.58</v>
      </c>
      <c r="F211" s="145">
        <v>-951.74</v>
      </c>
      <c r="G211" s="145">
        <v>0</v>
      </c>
      <c r="H211" s="145">
        <v>0</v>
      </c>
      <c r="I211" s="145">
        <v>0</v>
      </c>
      <c r="J211" s="145">
        <v>0</v>
      </c>
      <c r="K211" s="145">
        <v>-3072.75</v>
      </c>
    </row>
    <row r="212" spans="1:11">
      <c r="A212" s="144" t="s">
        <v>1534</v>
      </c>
      <c r="B212" s="144" t="s">
        <v>1428</v>
      </c>
      <c r="C212" s="144" t="s">
        <v>1441</v>
      </c>
      <c r="D212" s="145">
        <v>0</v>
      </c>
      <c r="E212" s="145">
        <v>-161.5</v>
      </c>
      <c r="F212" s="145">
        <v>0</v>
      </c>
      <c r="G212" s="145">
        <v>0</v>
      </c>
      <c r="H212" s="145">
        <v>0</v>
      </c>
      <c r="I212" s="145">
        <v>0</v>
      </c>
      <c r="J212" s="145">
        <v>0</v>
      </c>
      <c r="K212" s="145">
        <v>-161.5</v>
      </c>
    </row>
    <row r="213" spans="1:11">
      <c r="A213" s="144" t="s">
        <v>196</v>
      </c>
      <c r="B213" s="144" t="s">
        <v>1428</v>
      </c>
      <c r="C213" s="144" t="s">
        <v>197</v>
      </c>
      <c r="D213" s="145">
        <v>-1212.96</v>
      </c>
      <c r="E213" s="145">
        <v>-103.98</v>
      </c>
      <c r="F213" s="145">
        <v>-1010.04</v>
      </c>
      <c r="G213" s="145">
        <v>-461.45</v>
      </c>
      <c r="H213" s="145">
        <v>-2646.48</v>
      </c>
      <c r="I213" s="145">
        <v>0</v>
      </c>
      <c r="J213" s="145">
        <v>0</v>
      </c>
      <c r="K213" s="145">
        <v>-5434.91</v>
      </c>
    </row>
    <row r="214" spans="1:11">
      <c r="A214" s="144" t="s">
        <v>1535</v>
      </c>
      <c r="B214" s="144" t="s">
        <v>1428</v>
      </c>
      <c r="C214" s="144" t="s">
        <v>1442</v>
      </c>
      <c r="D214" s="145">
        <v>-403.77</v>
      </c>
      <c r="E214" s="145">
        <v>-403.77</v>
      </c>
      <c r="F214" s="145">
        <v>-403.77</v>
      </c>
      <c r="G214" s="145">
        <v>0</v>
      </c>
      <c r="H214" s="145">
        <v>0</v>
      </c>
      <c r="I214" s="145">
        <v>0</v>
      </c>
      <c r="J214" s="145">
        <v>0</v>
      </c>
      <c r="K214" s="145">
        <v>-1211.31</v>
      </c>
    </row>
    <row r="215" spans="1:11">
      <c r="A215" s="144" t="s">
        <v>1342</v>
      </c>
      <c r="B215" s="144" t="s">
        <v>1428</v>
      </c>
      <c r="C215" s="144" t="s">
        <v>1343</v>
      </c>
      <c r="D215" s="145">
        <v>-654.27</v>
      </c>
      <c r="E215" s="145">
        <v>-674.82</v>
      </c>
      <c r="F215" s="145">
        <v>-1993.11</v>
      </c>
      <c r="G215" s="145">
        <v>0</v>
      </c>
      <c r="H215" s="145">
        <v>-30.83</v>
      </c>
      <c r="I215" s="145">
        <v>0</v>
      </c>
      <c r="J215" s="145">
        <v>0</v>
      </c>
      <c r="K215" s="145">
        <v>-3353.03</v>
      </c>
    </row>
    <row r="216" spans="1:11">
      <c r="A216" s="144" t="s">
        <v>1536</v>
      </c>
      <c r="B216" s="144" t="s">
        <v>1428</v>
      </c>
      <c r="C216" s="144" t="s">
        <v>1443</v>
      </c>
      <c r="D216" s="145">
        <v>0</v>
      </c>
      <c r="E216" s="145">
        <v>0</v>
      </c>
      <c r="F216" s="145">
        <v>-1137.48</v>
      </c>
      <c r="G216" s="145">
        <v>0</v>
      </c>
      <c r="H216" s="145">
        <v>0</v>
      </c>
      <c r="I216" s="145">
        <v>0</v>
      </c>
      <c r="J216" s="145">
        <v>0</v>
      </c>
      <c r="K216" s="145">
        <v>-1137.48</v>
      </c>
    </row>
    <row r="217" spans="1:11">
      <c r="A217" s="144" t="s">
        <v>1344</v>
      </c>
      <c r="B217" s="144" t="s">
        <v>1428</v>
      </c>
      <c r="C217" s="144" t="s">
        <v>1345</v>
      </c>
      <c r="D217" s="145">
        <v>-5816.76</v>
      </c>
      <c r="E217" s="145">
        <v>-3096.13</v>
      </c>
      <c r="F217" s="145">
        <v>-4200.5200000000004</v>
      </c>
      <c r="G217" s="145">
        <v>-72.52</v>
      </c>
      <c r="H217" s="145">
        <v>0</v>
      </c>
      <c r="I217" s="145">
        <v>0</v>
      </c>
      <c r="J217" s="145">
        <v>0</v>
      </c>
      <c r="K217" s="145">
        <v>-13185.93</v>
      </c>
    </row>
    <row r="218" spans="1:11">
      <c r="A218" s="144" t="s">
        <v>120</v>
      </c>
      <c r="B218" s="144" t="s">
        <v>1428</v>
      </c>
      <c r="C218" s="144" t="s">
        <v>121</v>
      </c>
      <c r="D218" s="145">
        <v>-290.61</v>
      </c>
      <c r="E218" s="145">
        <v>0</v>
      </c>
      <c r="F218" s="145">
        <v>0</v>
      </c>
      <c r="G218" s="145">
        <v>0</v>
      </c>
      <c r="H218" s="145">
        <v>0</v>
      </c>
      <c r="I218" s="145">
        <v>0</v>
      </c>
      <c r="J218" s="145">
        <v>0</v>
      </c>
      <c r="K218" s="145">
        <v>-290.61</v>
      </c>
    </row>
    <row r="219" spans="1:11">
      <c r="A219" s="144" t="s">
        <v>206</v>
      </c>
      <c r="B219" s="144" t="s">
        <v>1428</v>
      </c>
      <c r="C219" s="144" t="s">
        <v>207</v>
      </c>
      <c r="D219" s="145">
        <v>0</v>
      </c>
      <c r="E219" s="145">
        <v>-299.94</v>
      </c>
      <c r="F219" s="145">
        <v>0</v>
      </c>
      <c r="G219" s="145">
        <v>0</v>
      </c>
      <c r="H219" s="145">
        <v>0</v>
      </c>
      <c r="I219" s="145">
        <v>0</v>
      </c>
      <c r="J219" s="145">
        <v>0</v>
      </c>
      <c r="K219" s="145">
        <v>-299.94</v>
      </c>
    </row>
    <row r="220" spans="1:11">
      <c r="A220" s="144" t="s">
        <v>1537</v>
      </c>
      <c r="B220" s="144" t="s">
        <v>1428</v>
      </c>
      <c r="C220" s="144" t="s">
        <v>1444</v>
      </c>
      <c r="D220" s="145">
        <v>0</v>
      </c>
      <c r="E220" s="145">
        <v>0</v>
      </c>
      <c r="F220" s="145">
        <v>0</v>
      </c>
      <c r="G220" s="145">
        <v>0</v>
      </c>
      <c r="H220" s="145">
        <v>0</v>
      </c>
      <c r="I220" s="145">
        <v>0</v>
      </c>
      <c r="J220" s="145">
        <v>2776.04</v>
      </c>
      <c r="K220" s="145">
        <v>2776.04</v>
      </c>
    </row>
    <row r="221" spans="1:11">
      <c r="A221" s="144" t="s">
        <v>208</v>
      </c>
      <c r="B221" s="144" t="s">
        <v>1428</v>
      </c>
      <c r="C221" s="144" t="s">
        <v>209</v>
      </c>
      <c r="D221" s="145">
        <v>0</v>
      </c>
      <c r="E221" s="145">
        <v>-1354.3</v>
      </c>
      <c r="F221" s="145">
        <v>-3855.14</v>
      </c>
      <c r="G221" s="145">
        <v>0</v>
      </c>
      <c r="H221" s="145">
        <v>0</v>
      </c>
      <c r="I221" s="145">
        <v>0</v>
      </c>
      <c r="J221" s="145">
        <v>0</v>
      </c>
      <c r="K221" s="145">
        <v>-5209.4399999999996</v>
      </c>
    </row>
    <row r="222" spans="1:11">
      <c r="A222" s="144" t="s">
        <v>1538</v>
      </c>
      <c r="B222" s="144" t="s">
        <v>1428</v>
      </c>
      <c r="C222" s="144" t="s">
        <v>1445</v>
      </c>
      <c r="D222" s="145">
        <v>0</v>
      </c>
      <c r="E222" s="145">
        <v>0</v>
      </c>
      <c r="F222" s="145">
        <v>0</v>
      </c>
      <c r="G222" s="145">
        <v>-401.03</v>
      </c>
      <c r="H222" s="145">
        <v>0</v>
      </c>
      <c r="I222" s="145">
        <v>0</v>
      </c>
      <c r="J222" s="145">
        <v>0</v>
      </c>
      <c r="K222" s="145">
        <v>-401.03</v>
      </c>
    </row>
    <row r="223" spans="1:11">
      <c r="A223" s="144" t="s">
        <v>1539</v>
      </c>
      <c r="B223" s="144" t="s">
        <v>1428</v>
      </c>
      <c r="C223" s="144" t="s">
        <v>1446</v>
      </c>
      <c r="D223" s="145">
        <v>-107.25</v>
      </c>
      <c r="E223" s="145">
        <v>0</v>
      </c>
      <c r="F223" s="145">
        <v>0</v>
      </c>
      <c r="G223" s="145">
        <v>0</v>
      </c>
      <c r="H223" s="145">
        <v>0</v>
      </c>
      <c r="I223" s="145">
        <v>0</v>
      </c>
      <c r="J223" s="145">
        <v>0</v>
      </c>
      <c r="K223" s="145">
        <v>-107.25</v>
      </c>
    </row>
    <row r="224" spans="1:11">
      <c r="A224" s="144" t="s">
        <v>1485</v>
      </c>
      <c r="B224" s="144" t="s">
        <v>1428</v>
      </c>
      <c r="C224" s="144" t="s">
        <v>1415</v>
      </c>
      <c r="D224" s="145">
        <v>-201.06</v>
      </c>
      <c r="E224" s="145">
        <v>0</v>
      </c>
      <c r="F224" s="145">
        <v>-164.8</v>
      </c>
      <c r="G224" s="145">
        <v>0</v>
      </c>
      <c r="H224" s="145">
        <v>0</v>
      </c>
      <c r="I224" s="145">
        <v>0</v>
      </c>
      <c r="J224" s="145">
        <v>0</v>
      </c>
      <c r="K224" s="145">
        <v>-365.86</v>
      </c>
    </row>
    <row r="225" spans="1:11">
      <c r="A225" s="144" t="s">
        <v>218</v>
      </c>
      <c r="B225" s="144" t="s">
        <v>1428</v>
      </c>
      <c r="C225" s="144" t="s">
        <v>219</v>
      </c>
      <c r="D225" s="145">
        <v>-1906.86</v>
      </c>
      <c r="E225" s="145">
        <v>-5488.74</v>
      </c>
      <c r="F225" s="145">
        <v>-5900.75</v>
      </c>
      <c r="G225" s="145">
        <v>-10082.02</v>
      </c>
      <c r="H225" s="145">
        <v>0</v>
      </c>
      <c r="I225" s="145">
        <v>0</v>
      </c>
      <c r="J225" s="145">
        <v>0</v>
      </c>
      <c r="K225" s="145">
        <v>-23378.37</v>
      </c>
    </row>
    <row r="226" spans="1:11">
      <c r="A226" s="144" t="s">
        <v>220</v>
      </c>
      <c r="B226" s="144" t="s">
        <v>1428</v>
      </c>
      <c r="C226" s="144" t="s">
        <v>221</v>
      </c>
      <c r="D226" s="145">
        <v>-55.45</v>
      </c>
      <c r="E226" s="145">
        <v>0</v>
      </c>
      <c r="F226" s="145">
        <v>0</v>
      </c>
      <c r="G226" s="145">
        <v>0</v>
      </c>
      <c r="H226" s="145">
        <v>0</v>
      </c>
      <c r="I226" s="145">
        <v>0</v>
      </c>
      <c r="J226" s="145">
        <v>0</v>
      </c>
      <c r="K226" s="145">
        <v>-55.45</v>
      </c>
    </row>
    <row r="227" spans="1:11">
      <c r="A227" s="144" t="s">
        <v>1357</v>
      </c>
      <c r="B227" s="144" t="s">
        <v>1428</v>
      </c>
      <c r="C227" s="144" t="s">
        <v>1358</v>
      </c>
      <c r="D227" s="145">
        <v>-7496.12</v>
      </c>
      <c r="E227" s="145">
        <v>0</v>
      </c>
      <c r="F227" s="145">
        <v>-1229.52</v>
      </c>
      <c r="G227" s="145">
        <v>0</v>
      </c>
      <c r="H227" s="145">
        <v>0</v>
      </c>
      <c r="I227" s="145">
        <v>0</v>
      </c>
      <c r="J227" s="145">
        <v>0</v>
      </c>
      <c r="K227" s="145">
        <v>-8725.64</v>
      </c>
    </row>
    <row r="228" spans="1:11">
      <c r="A228" s="144" t="s">
        <v>1540</v>
      </c>
      <c r="B228" s="144" t="s">
        <v>1428</v>
      </c>
      <c r="C228" s="144" t="s">
        <v>1447</v>
      </c>
      <c r="D228" s="145">
        <v>-971.24</v>
      </c>
      <c r="E228" s="145">
        <v>0</v>
      </c>
      <c r="F228" s="145">
        <v>0</v>
      </c>
      <c r="G228" s="145">
        <v>0</v>
      </c>
      <c r="H228" s="145">
        <v>0</v>
      </c>
      <c r="I228" s="145">
        <v>0</v>
      </c>
      <c r="J228" s="145">
        <v>0</v>
      </c>
      <c r="K228" s="145">
        <v>-971.24</v>
      </c>
    </row>
    <row r="229" spans="1:11">
      <c r="A229" s="144" t="s">
        <v>1359</v>
      </c>
      <c r="B229" s="144" t="s">
        <v>1428</v>
      </c>
      <c r="C229" s="144" t="s">
        <v>1360</v>
      </c>
      <c r="D229" s="145">
        <v>-237.3</v>
      </c>
      <c r="E229" s="145">
        <v>0</v>
      </c>
      <c r="F229" s="145">
        <v>0</v>
      </c>
      <c r="G229" s="145">
        <v>0</v>
      </c>
      <c r="H229" s="145">
        <v>0</v>
      </c>
      <c r="I229" s="145">
        <v>0</v>
      </c>
      <c r="J229" s="145">
        <v>0</v>
      </c>
      <c r="K229" s="145">
        <v>-237.3</v>
      </c>
    </row>
    <row r="230" spans="1:11">
      <c r="A230" s="144" t="s">
        <v>1361</v>
      </c>
      <c r="B230" s="144" t="s">
        <v>1428</v>
      </c>
      <c r="C230" s="144" t="s">
        <v>1362</v>
      </c>
      <c r="D230" s="145">
        <v>-264</v>
      </c>
      <c r="E230" s="145">
        <v>0</v>
      </c>
      <c r="F230" s="145">
        <v>0</v>
      </c>
      <c r="G230" s="145">
        <v>0</v>
      </c>
      <c r="H230" s="145">
        <v>0</v>
      </c>
      <c r="I230" s="145">
        <v>0</v>
      </c>
      <c r="J230" s="145">
        <v>0</v>
      </c>
      <c r="K230" s="145">
        <v>-264</v>
      </c>
    </row>
    <row r="231" spans="1:11">
      <c r="A231" s="144" t="s">
        <v>134</v>
      </c>
      <c r="B231" s="144" t="s">
        <v>1428</v>
      </c>
      <c r="C231" s="144" t="s">
        <v>135</v>
      </c>
      <c r="D231" s="145">
        <v>-383.64</v>
      </c>
      <c r="E231" s="145">
        <v>-480.17</v>
      </c>
      <c r="F231" s="145">
        <v>-148.84</v>
      </c>
      <c r="G231" s="145">
        <v>-564.44000000000005</v>
      </c>
      <c r="H231" s="145">
        <v>0</v>
      </c>
      <c r="I231" s="145">
        <v>0</v>
      </c>
      <c r="J231" s="145">
        <v>0</v>
      </c>
      <c r="K231" s="145">
        <v>-1577.09</v>
      </c>
    </row>
    <row r="232" spans="1:11">
      <c r="A232" s="144" t="s">
        <v>228</v>
      </c>
      <c r="B232" s="144" t="s">
        <v>1428</v>
      </c>
      <c r="C232" s="144" t="s">
        <v>229</v>
      </c>
      <c r="D232" s="145">
        <v>0</v>
      </c>
      <c r="E232" s="145">
        <v>-492.56</v>
      </c>
      <c r="F232" s="145">
        <v>-620.91999999999996</v>
      </c>
      <c r="G232" s="145">
        <v>-57.3</v>
      </c>
      <c r="H232" s="145">
        <v>-288.58999999999997</v>
      </c>
      <c r="I232" s="145">
        <v>0</v>
      </c>
      <c r="J232" s="145">
        <v>0</v>
      </c>
      <c r="K232" s="145">
        <v>-1459.37</v>
      </c>
    </row>
    <row r="233" spans="1:11">
      <c r="A233" s="144" t="s">
        <v>234</v>
      </c>
      <c r="B233" s="144" t="s">
        <v>1428</v>
      </c>
      <c r="C233" s="144" t="s">
        <v>235</v>
      </c>
      <c r="D233" s="145">
        <v>-2891.99</v>
      </c>
      <c r="E233" s="145">
        <v>-1420.74</v>
      </c>
      <c r="F233" s="145">
        <v>-1492.96</v>
      </c>
      <c r="G233" s="145">
        <v>0</v>
      </c>
      <c r="H233" s="145">
        <v>0</v>
      </c>
      <c r="I233" s="145">
        <v>0</v>
      </c>
      <c r="J233" s="145">
        <v>0</v>
      </c>
      <c r="K233" s="145">
        <v>-5805.69</v>
      </c>
    </row>
    <row r="234" spans="1:11">
      <c r="A234" s="144" t="s">
        <v>236</v>
      </c>
      <c r="B234" s="144" t="s">
        <v>1428</v>
      </c>
      <c r="C234" s="144" t="s">
        <v>237</v>
      </c>
      <c r="D234" s="145">
        <v>-836.41</v>
      </c>
      <c r="E234" s="145">
        <v>-2287.5</v>
      </c>
      <c r="F234" s="145">
        <v>-4325.1400000000003</v>
      </c>
      <c r="G234" s="145">
        <v>-650.85</v>
      </c>
      <c r="H234" s="145">
        <v>0</v>
      </c>
      <c r="I234" s="145">
        <v>0</v>
      </c>
      <c r="J234" s="145">
        <v>0</v>
      </c>
      <c r="K234" s="145">
        <v>-8099.9</v>
      </c>
    </row>
    <row r="235" spans="1:11">
      <c r="A235" s="144" t="s">
        <v>532</v>
      </c>
      <c r="B235" s="144" t="s">
        <v>1428</v>
      </c>
      <c r="C235" s="144" t="s">
        <v>533</v>
      </c>
      <c r="D235" s="145">
        <v>-55.37</v>
      </c>
      <c r="E235" s="145">
        <v>0</v>
      </c>
      <c r="F235" s="145">
        <v>0</v>
      </c>
      <c r="G235" s="145">
        <v>0</v>
      </c>
      <c r="H235" s="145">
        <v>0</v>
      </c>
      <c r="I235" s="145">
        <v>0</v>
      </c>
      <c r="J235" s="145">
        <v>0</v>
      </c>
      <c r="K235" s="145">
        <v>-55.37</v>
      </c>
    </row>
    <row r="236" spans="1:11">
      <c r="A236" s="144" t="s">
        <v>1250</v>
      </c>
      <c r="B236" s="144" t="s">
        <v>1428</v>
      </c>
      <c r="C236" s="144" t="s">
        <v>1251</v>
      </c>
      <c r="D236" s="145">
        <v>0</v>
      </c>
      <c r="E236" s="145">
        <v>-604.95000000000005</v>
      </c>
      <c r="F236" s="145">
        <v>0</v>
      </c>
      <c r="G236" s="145">
        <v>0</v>
      </c>
      <c r="H236" s="145">
        <v>0</v>
      </c>
      <c r="I236" s="145">
        <v>0</v>
      </c>
      <c r="J236" s="145">
        <v>0</v>
      </c>
      <c r="K236" s="145">
        <v>-604.95000000000005</v>
      </c>
    </row>
    <row r="237" spans="1:11">
      <c r="A237" s="144" t="s">
        <v>240</v>
      </c>
      <c r="B237" s="144" t="s">
        <v>1428</v>
      </c>
      <c r="C237" s="144" t="s">
        <v>241</v>
      </c>
      <c r="D237" s="145">
        <v>-235.43</v>
      </c>
      <c r="E237" s="145">
        <v>0</v>
      </c>
      <c r="F237" s="145">
        <v>0</v>
      </c>
      <c r="G237" s="145">
        <v>0</v>
      </c>
      <c r="H237" s="145">
        <v>0</v>
      </c>
      <c r="I237" s="145">
        <v>0</v>
      </c>
      <c r="J237" s="145">
        <v>0</v>
      </c>
      <c r="K237" s="145">
        <v>-235.43</v>
      </c>
    </row>
    <row r="238" spans="1:11">
      <c r="A238" s="144" t="s">
        <v>540</v>
      </c>
      <c r="B238" s="144" t="s">
        <v>1428</v>
      </c>
      <c r="C238" s="144" t="s">
        <v>541</v>
      </c>
      <c r="D238" s="145">
        <v>-1501.32</v>
      </c>
      <c r="E238" s="145">
        <v>0</v>
      </c>
      <c r="F238" s="145">
        <v>0</v>
      </c>
      <c r="G238" s="145">
        <v>0</v>
      </c>
      <c r="H238" s="145">
        <v>0</v>
      </c>
      <c r="I238" s="145">
        <v>0</v>
      </c>
      <c r="J238" s="145">
        <v>0</v>
      </c>
      <c r="K238" s="145">
        <v>-1501.32</v>
      </c>
    </row>
    <row r="239" spans="1:11">
      <c r="A239" s="144" t="s">
        <v>1517</v>
      </c>
      <c r="B239" s="144" t="s">
        <v>1428</v>
      </c>
      <c r="C239" s="144" t="s">
        <v>1422</v>
      </c>
      <c r="D239" s="145">
        <v>0</v>
      </c>
      <c r="E239" s="145">
        <v>-4902.37</v>
      </c>
      <c r="F239" s="145">
        <v>0</v>
      </c>
      <c r="G239" s="145">
        <v>0</v>
      </c>
      <c r="H239" s="145">
        <v>0</v>
      </c>
      <c r="I239" s="145">
        <v>0</v>
      </c>
      <c r="J239" s="145">
        <v>0</v>
      </c>
      <c r="K239" s="145">
        <v>-4902.37</v>
      </c>
    </row>
    <row r="240" spans="1:11">
      <c r="A240" s="144" t="s">
        <v>242</v>
      </c>
      <c r="B240" s="144" t="s">
        <v>1428</v>
      </c>
      <c r="C240" s="144" t="s">
        <v>1367</v>
      </c>
      <c r="D240" s="145">
        <v>-522.87</v>
      </c>
      <c r="E240" s="145">
        <v>-580.87</v>
      </c>
      <c r="F240" s="145">
        <v>0</v>
      </c>
      <c r="G240" s="145">
        <v>0</v>
      </c>
      <c r="H240" s="145">
        <v>0</v>
      </c>
      <c r="I240" s="145">
        <v>0</v>
      </c>
      <c r="J240" s="145">
        <v>0</v>
      </c>
      <c r="K240" s="145">
        <v>-1103.74</v>
      </c>
    </row>
    <row r="241" spans="1:11">
      <c r="A241" s="144" t="s">
        <v>1541</v>
      </c>
      <c r="B241" s="144" t="s">
        <v>1428</v>
      </c>
      <c r="C241" s="144" t="s">
        <v>1448</v>
      </c>
      <c r="D241" s="145">
        <v>0</v>
      </c>
      <c r="E241" s="145">
        <v>0</v>
      </c>
      <c r="F241" s="145">
        <v>-1095.93</v>
      </c>
      <c r="G241" s="145">
        <v>0</v>
      </c>
      <c r="H241" s="145">
        <v>0</v>
      </c>
      <c r="I241" s="145">
        <v>0</v>
      </c>
      <c r="J241" s="145">
        <v>0</v>
      </c>
      <c r="K241" s="145">
        <v>-1095.93</v>
      </c>
    </row>
    <row r="242" spans="1:11">
      <c r="A242" s="144" t="s">
        <v>246</v>
      </c>
      <c r="B242" s="144" t="s">
        <v>1428</v>
      </c>
      <c r="C242" s="144" t="s">
        <v>247</v>
      </c>
      <c r="D242" s="145">
        <v>-910.05</v>
      </c>
      <c r="E242" s="145">
        <v>-690.83</v>
      </c>
      <c r="F242" s="145">
        <v>-1079.6199999999999</v>
      </c>
      <c r="G242" s="145">
        <v>-812.15</v>
      </c>
      <c r="H242" s="145">
        <v>0</v>
      </c>
      <c r="I242" s="145">
        <v>0</v>
      </c>
      <c r="J242" s="145">
        <v>0</v>
      </c>
      <c r="K242" s="145">
        <v>-3492.65</v>
      </c>
    </row>
    <row r="243" spans="1:11">
      <c r="A243" s="144" t="s">
        <v>248</v>
      </c>
      <c r="B243" s="144" t="s">
        <v>1428</v>
      </c>
      <c r="C243" s="144" t="s">
        <v>249</v>
      </c>
      <c r="D243" s="145">
        <v>-785.63</v>
      </c>
      <c r="E243" s="145">
        <v>-838.09</v>
      </c>
      <c r="F243" s="145">
        <v>-451.07</v>
      </c>
      <c r="G243" s="145">
        <v>0</v>
      </c>
      <c r="H243" s="145">
        <v>0</v>
      </c>
      <c r="I243" s="145">
        <v>0</v>
      </c>
      <c r="J243" s="145">
        <v>0</v>
      </c>
      <c r="K243" s="145">
        <v>-2074.79</v>
      </c>
    </row>
    <row r="244" spans="1:11">
      <c r="A244" s="144" t="s">
        <v>1542</v>
      </c>
      <c r="B244" s="144" t="s">
        <v>1428</v>
      </c>
      <c r="C244" s="144" t="s">
        <v>1449</v>
      </c>
      <c r="D244" s="145">
        <v>0</v>
      </c>
      <c r="E244" s="145">
        <v>0</v>
      </c>
      <c r="F244" s="145">
        <v>-380.69</v>
      </c>
      <c r="G244" s="145">
        <v>0</v>
      </c>
      <c r="H244" s="145">
        <v>0</v>
      </c>
      <c r="I244" s="145">
        <v>0</v>
      </c>
      <c r="J244" s="145">
        <v>0</v>
      </c>
      <c r="K244" s="145">
        <v>-380.69</v>
      </c>
    </row>
    <row r="245" spans="1:11">
      <c r="A245" s="144" t="s">
        <v>252</v>
      </c>
      <c r="B245" s="144" t="s">
        <v>1428</v>
      </c>
      <c r="C245" s="144" t="s">
        <v>253</v>
      </c>
      <c r="D245" s="145">
        <v>-825.4</v>
      </c>
      <c r="E245" s="145">
        <v>-737.69</v>
      </c>
      <c r="F245" s="145">
        <v>-557.76</v>
      </c>
      <c r="G245" s="145">
        <v>0</v>
      </c>
      <c r="H245" s="145">
        <v>0</v>
      </c>
      <c r="I245" s="145">
        <v>0</v>
      </c>
      <c r="J245" s="145">
        <v>0</v>
      </c>
      <c r="K245" s="145">
        <v>-2120.85</v>
      </c>
    </row>
    <row r="246" spans="1:11">
      <c r="A246" s="144" t="s">
        <v>1520</v>
      </c>
      <c r="B246" s="144" t="s">
        <v>1428</v>
      </c>
      <c r="C246" s="144" t="s">
        <v>1425</v>
      </c>
      <c r="D246" s="145">
        <v>0</v>
      </c>
      <c r="E246" s="145">
        <v>0</v>
      </c>
      <c r="F246" s="145">
        <v>-137.02000000000001</v>
      </c>
      <c r="G246" s="145">
        <v>0</v>
      </c>
      <c r="H246" s="145">
        <v>0</v>
      </c>
      <c r="I246" s="145">
        <v>0</v>
      </c>
      <c r="J246" s="145">
        <v>-50.25</v>
      </c>
      <c r="K246" s="145">
        <v>-187.27</v>
      </c>
    </row>
    <row r="247" spans="1:11">
      <c r="A247" s="144" t="s">
        <v>1260</v>
      </c>
      <c r="B247" s="144" t="s">
        <v>1428</v>
      </c>
      <c r="C247" s="144" t="s">
        <v>1261</v>
      </c>
      <c r="D247" s="145">
        <v>-721</v>
      </c>
      <c r="E247" s="145">
        <v>0</v>
      </c>
      <c r="F247" s="145">
        <v>0</v>
      </c>
      <c r="G247" s="145">
        <v>0</v>
      </c>
      <c r="H247" s="145">
        <v>0</v>
      </c>
      <c r="I247" s="145">
        <v>0</v>
      </c>
      <c r="J247" s="145">
        <v>0</v>
      </c>
      <c r="K247" s="145">
        <v>-721</v>
      </c>
    </row>
    <row r="248" spans="1:11">
      <c r="A248" s="144" t="s">
        <v>1543</v>
      </c>
      <c r="B248" s="144" t="s">
        <v>1428</v>
      </c>
      <c r="C248" s="144" t="s">
        <v>1450</v>
      </c>
      <c r="D248" s="145">
        <v>-761.92</v>
      </c>
      <c r="E248" s="145">
        <v>0</v>
      </c>
      <c r="F248" s="145">
        <v>0</v>
      </c>
      <c r="G248" s="145">
        <v>0</v>
      </c>
      <c r="H248" s="145">
        <v>0</v>
      </c>
      <c r="I248" s="145">
        <v>0</v>
      </c>
      <c r="J248" s="145">
        <v>0</v>
      </c>
      <c r="K248" s="145">
        <v>-761.92</v>
      </c>
    </row>
    <row r="249" spans="1:11">
      <c r="A249" s="144" t="s">
        <v>1544</v>
      </c>
      <c r="B249" s="144" t="s">
        <v>1428</v>
      </c>
      <c r="C249" s="144" t="s">
        <v>1451</v>
      </c>
      <c r="D249" s="145">
        <v>-469.02</v>
      </c>
      <c r="E249" s="145">
        <v>0</v>
      </c>
      <c r="F249" s="145">
        <v>0</v>
      </c>
      <c r="G249" s="145">
        <v>0</v>
      </c>
      <c r="H249" s="145">
        <v>0</v>
      </c>
      <c r="I249" s="145">
        <v>0</v>
      </c>
      <c r="J249" s="145">
        <v>0</v>
      </c>
      <c r="K249" s="145">
        <v>-469.02</v>
      </c>
    </row>
    <row r="250" spans="1:11">
      <c r="A250" s="144" t="s">
        <v>1545</v>
      </c>
      <c r="B250" s="144" t="s">
        <v>1428</v>
      </c>
      <c r="C250" s="144" t="s">
        <v>1452</v>
      </c>
      <c r="D250" s="145">
        <v>-8.5299999999999994</v>
      </c>
      <c r="E250" s="145">
        <v>0</v>
      </c>
      <c r="F250" s="145">
        <v>0</v>
      </c>
      <c r="G250" s="145">
        <v>0</v>
      </c>
      <c r="H250" s="145">
        <v>0</v>
      </c>
      <c r="I250" s="145">
        <v>0</v>
      </c>
      <c r="J250" s="145">
        <v>0</v>
      </c>
      <c r="K250" s="145">
        <v>-8.5299999999999994</v>
      </c>
    </row>
    <row r="251" spans="1:11">
      <c r="A251" s="141"/>
      <c r="D251" s="156" t="s">
        <v>1549</v>
      </c>
      <c r="E251" s="157"/>
      <c r="F251" s="157"/>
      <c r="G251" s="157"/>
      <c r="H251" s="157"/>
      <c r="I251" s="157"/>
      <c r="J251" s="158"/>
      <c r="K251" s="146">
        <v>-139</v>
      </c>
    </row>
    <row r="252" spans="1:11">
      <c r="A252" s="141"/>
      <c r="D252" s="156" t="s">
        <v>1550</v>
      </c>
      <c r="E252" s="164"/>
      <c r="F252" s="164"/>
      <c r="G252" s="164"/>
      <c r="H252" s="164"/>
      <c r="I252" s="164"/>
      <c r="J252" s="165"/>
      <c r="K252" s="146">
        <v>-4395</v>
      </c>
    </row>
    <row r="253" spans="1:11">
      <c r="A253" s="141"/>
      <c r="D253" s="197" t="s">
        <v>1547</v>
      </c>
      <c r="E253" s="198"/>
      <c r="F253" s="198"/>
      <c r="G253" s="198"/>
      <c r="H253" s="198"/>
      <c r="I253" s="198"/>
      <c r="J253" s="199"/>
      <c r="K253" s="34">
        <f>SUM(K13:K252)</f>
        <v>-2273080.4899999998</v>
      </c>
    </row>
    <row r="254" spans="1:11">
      <c r="D254" s="194" t="s">
        <v>1546</v>
      </c>
      <c r="E254" s="195"/>
      <c r="F254" s="195"/>
      <c r="G254" s="195"/>
      <c r="H254" s="195"/>
      <c r="I254" s="195"/>
      <c r="J254" s="196"/>
      <c r="K254" s="146">
        <v>-11170962.449999999</v>
      </c>
    </row>
    <row r="255" spans="1:11">
      <c r="D255" s="189" t="s">
        <v>1548</v>
      </c>
      <c r="E255" s="190"/>
      <c r="F255" s="190"/>
      <c r="G255" s="190"/>
      <c r="H255" s="190"/>
      <c r="I255" s="190"/>
      <c r="J255" s="191"/>
      <c r="K255" s="147">
        <f>SUM(K253:K254)</f>
        <v>-13444042.939999999</v>
      </c>
    </row>
    <row r="258" spans="9:10">
      <c r="J258" s="159"/>
    </row>
    <row r="259" spans="9:10">
      <c r="I259" s="166"/>
    </row>
  </sheetData>
  <mergeCells count="5">
    <mergeCell ref="D255:J255"/>
    <mergeCell ref="B1:K1"/>
    <mergeCell ref="B2:K2"/>
    <mergeCell ref="D254:J254"/>
    <mergeCell ref="D253:J253"/>
  </mergeCells>
  <conditionalFormatting sqref="D254">
    <cfRule type="duplicateValues" dxfId="290" priority="3"/>
  </conditionalFormatting>
  <conditionalFormatting sqref="D255">
    <cfRule type="duplicateValues" dxfId="289" priority="2"/>
  </conditionalFormatting>
  <conditionalFormatting sqref="D251:D252">
    <cfRule type="duplicateValues" dxfId="288" priority="1"/>
  </conditionalFormatting>
  <pageMargins left="0.7" right="0.7" top="0.75" bottom="0.75" header="0.3" footer="0.3"/>
  <pageSetup scale="4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9"/>
  <sheetViews>
    <sheetView view="pageBreakPreview" zoomScale="106" zoomScaleNormal="100" zoomScaleSheetLayoutView="106" workbookViewId="0">
      <selection activeCell="A12" sqref="A12:XFD12"/>
    </sheetView>
  </sheetViews>
  <sheetFormatPr defaultRowHeight="15"/>
  <cols>
    <col min="2" max="2" width="21.42578125" customWidth="1"/>
    <col min="3" max="3" width="39.28515625" customWidth="1"/>
    <col min="4" max="4" width="24.140625" customWidth="1"/>
    <col min="5" max="5" width="4.5703125" customWidth="1"/>
    <col min="6" max="6" width="26.140625" bestFit="1" customWidth="1"/>
    <col min="7" max="7" width="21.42578125" bestFit="1" customWidth="1"/>
    <col min="8" max="8" width="16.140625" bestFit="1" customWidth="1"/>
    <col min="9" max="9" width="21.42578125" bestFit="1" customWidth="1"/>
    <col min="10" max="10" width="22" bestFit="1" customWidth="1"/>
    <col min="11" max="11" width="23.5703125" bestFit="1" customWidth="1"/>
    <col min="12" max="12" width="21" bestFit="1" customWidth="1"/>
    <col min="13" max="13" width="12.5703125" bestFit="1" customWidth="1"/>
    <col min="14" max="14" width="28" bestFit="1" customWidth="1"/>
    <col min="15" max="15" width="30.28515625" bestFit="1" customWidth="1"/>
    <col min="16" max="16" width="16.28515625" bestFit="1" customWidth="1"/>
    <col min="17" max="17" width="28.5703125" bestFit="1" customWidth="1"/>
    <col min="18" max="18" width="30.28515625" bestFit="1" customWidth="1"/>
    <col min="19" max="19" width="21.7109375" bestFit="1" customWidth="1"/>
    <col min="20" max="20" width="23" bestFit="1" customWidth="1"/>
    <col min="21" max="21" width="23.7109375" bestFit="1" customWidth="1"/>
    <col min="22" max="22" width="14.140625" bestFit="1" customWidth="1"/>
    <col min="23" max="23" width="16.5703125" bestFit="1" customWidth="1"/>
    <col min="24" max="24" width="33.140625" bestFit="1" customWidth="1"/>
    <col min="25" max="25" width="17" bestFit="1" customWidth="1"/>
    <col min="26" max="26" width="15.85546875" bestFit="1" customWidth="1"/>
    <col min="27" max="27" width="20.85546875" bestFit="1" customWidth="1"/>
    <col min="28" max="28" width="35.140625" bestFit="1" customWidth="1"/>
    <col min="29" max="29" width="29.85546875" bestFit="1" customWidth="1"/>
    <col min="30" max="30" width="32.28515625" bestFit="1" customWidth="1"/>
    <col min="31" max="31" width="27.5703125" bestFit="1" customWidth="1"/>
    <col min="32" max="32" width="24.42578125" bestFit="1" customWidth="1"/>
    <col min="33" max="33" width="26.7109375" bestFit="1" customWidth="1"/>
    <col min="34" max="34" width="24.140625" bestFit="1" customWidth="1"/>
    <col min="35" max="35" width="29.42578125" bestFit="1" customWidth="1"/>
    <col min="36" max="36" width="10.7109375" bestFit="1" customWidth="1"/>
    <col min="37" max="37" width="20.7109375" bestFit="1" customWidth="1"/>
    <col min="38" max="38" width="23.7109375" bestFit="1" customWidth="1"/>
    <col min="39" max="39" width="16.7109375" bestFit="1" customWidth="1"/>
    <col min="40" max="40" width="8.7109375" bestFit="1" customWidth="1"/>
    <col min="41" max="41" width="11" bestFit="1" customWidth="1"/>
    <col min="42" max="42" width="20.42578125" bestFit="1" customWidth="1"/>
    <col min="43" max="43" width="28.42578125" bestFit="1" customWidth="1"/>
    <col min="44" max="44" width="20.85546875" bestFit="1" customWidth="1"/>
    <col min="45" max="45" width="32.5703125" bestFit="1" customWidth="1"/>
    <col min="46" max="46" width="30.7109375" bestFit="1" customWidth="1"/>
    <col min="47" max="47" width="24.28515625" bestFit="1" customWidth="1"/>
    <col min="48" max="48" width="33.42578125" bestFit="1" customWidth="1"/>
    <col min="49" max="49" width="31.42578125" bestFit="1" customWidth="1"/>
    <col min="50" max="50" width="30" bestFit="1" customWidth="1"/>
    <col min="51" max="51" width="19.7109375" bestFit="1" customWidth="1"/>
    <col min="52" max="52" width="20.42578125" bestFit="1" customWidth="1"/>
    <col min="53" max="53" width="26.42578125" bestFit="1" customWidth="1"/>
    <col min="54" max="54" width="29" bestFit="1" customWidth="1"/>
    <col min="55" max="55" width="28.85546875" bestFit="1" customWidth="1"/>
    <col min="56" max="56" width="15.140625" bestFit="1" customWidth="1"/>
    <col min="57" max="57" width="24.85546875" bestFit="1" customWidth="1"/>
    <col min="58" max="58" width="19.5703125" bestFit="1" customWidth="1"/>
    <col min="59" max="59" width="30.28515625" bestFit="1" customWidth="1"/>
    <col min="60" max="60" width="30.5703125" bestFit="1" customWidth="1"/>
    <col min="61" max="61" width="23.140625" bestFit="1" customWidth="1"/>
    <col min="62" max="62" width="18.42578125" bestFit="1" customWidth="1"/>
    <col min="63" max="63" width="9.7109375" bestFit="1" customWidth="1"/>
    <col min="64" max="64" width="9.5703125" bestFit="1" customWidth="1"/>
    <col min="65" max="65" width="28.42578125" bestFit="1" customWidth="1"/>
    <col min="66" max="66" width="22.7109375" bestFit="1" customWidth="1"/>
    <col min="67" max="68" width="30.28515625" bestFit="1" customWidth="1"/>
    <col min="69" max="69" width="23.42578125" bestFit="1" customWidth="1"/>
    <col min="70" max="70" width="16.28515625" bestFit="1" customWidth="1"/>
    <col min="71" max="71" width="21.140625" bestFit="1" customWidth="1"/>
    <col min="72" max="72" width="17.28515625" bestFit="1" customWidth="1"/>
    <col min="73" max="73" width="13.7109375" bestFit="1" customWidth="1"/>
    <col min="74" max="74" width="26.42578125" bestFit="1" customWidth="1"/>
    <col min="75" max="75" width="16" bestFit="1" customWidth="1"/>
    <col min="76" max="76" width="26.42578125" bestFit="1" customWidth="1"/>
    <col min="77" max="77" width="21.5703125" bestFit="1" customWidth="1"/>
    <col min="78" max="78" width="33.42578125" bestFit="1" customWidth="1"/>
    <col min="79" max="79" width="19.42578125" bestFit="1" customWidth="1"/>
    <col min="80" max="80" width="29" bestFit="1" customWidth="1"/>
    <col min="81" max="81" width="28.140625" bestFit="1" customWidth="1"/>
    <col min="82" max="82" width="16.140625" bestFit="1" customWidth="1"/>
    <col min="83" max="83" width="32.28515625" bestFit="1" customWidth="1"/>
    <col min="84" max="84" width="27.7109375" bestFit="1" customWidth="1"/>
    <col min="85" max="85" width="21.7109375" bestFit="1" customWidth="1"/>
    <col min="86" max="86" width="20.28515625" bestFit="1" customWidth="1"/>
    <col min="87" max="87" width="18.7109375" bestFit="1" customWidth="1"/>
    <col min="88" max="88" width="21.85546875" bestFit="1" customWidth="1"/>
    <col min="89" max="89" width="28.28515625" bestFit="1" customWidth="1"/>
    <col min="90" max="90" width="34.28515625" bestFit="1" customWidth="1"/>
    <col min="91" max="91" width="22.28515625" bestFit="1" customWidth="1"/>
    <col min="92" max="92" width="15.7109375" bestFit="1" customWidth="1"/>
    <col min="93" max="93" width="18.140625" bestFit="1" customWidth="1"/>
    <col min="94" max="94" width="23.5703125" bestFit="1" customWidth="1"/>
    <col min="95" max="95" width="31.42578125" bestFit="1" customWidth="1"/>
    <col min="96" max="96" width="20.42578125" bestFit="1" customWidth="1"/>
    <col min="97" max="97" width="21.140625" bestFit="1" customWidth="1"/>
    <col min="98" max="98" width="15" bestFit="1" customWidth="1"/>
    <col min="99" max="99" width="29.7109375" bestFit="1" customWidth="1"/>
    <col min="100" max="100" width="16" bestFit="1" customWidth="1"/>
    <col min="101" max="101" width="29.7109375" bestFit="1" customWidth="1"/>
    <col min="102" max="102" width="24.5703125" bestFit="1" customWidth="1"/>
    <col min="103" max="103" width="11.28515625" bestFit="1" customWidth="1"/>
    <col min="104" max="104" width="29.85546875" bestFit="1" customWidth="1"/>
    <col min="105" max="105" width="23.7109375" bestFit="1" customWidth="1"/>
    <col min="106" max="106" width="29.42578125" bestFit="1" customWidth="1"/>
    <col min="107" max="107" width="33.28515625" bestFit="1" customWidth="1"/>
    <col min="108" max="108" width="25.140625" bestFit="1" customWidth="1"/>
    <col min="109" max="109" width="16.140625" bestFit="1" customWidth="1"/>
    <col min="110" max="110" width="29.42578125" bestFit="1" customWidth="1"/>
    <col min="111" max="111" width="34.85546875" bestFit="1" customWidth="1"/>
    <col min="112" max="112" width="14" bestFit="1" customWidth="1"/>
    <col min="113" max="113" width="22.28515625" bestFit="1" customWidth="1"/>
    <col min="114" max="114" width="20.140625" bestFit="1" customWidth="1"/>
    <col min="115" max="115" width="25.7109375" bestFit="1" customWidth="1"/>
    <col min="116" max="116" width="26.28515625" bestFit="1" customWidth="1"/>
    <col min="117" max="117" width="17" bestFit="1" customWidth="1"/>
    <col min="118" max="118" width="13.28515625" bestFit="1" customWidth="1"/>
    <col min="119" max="119" width="21" bestFit="1" customWidth="1"/>
    <col min="120" max="120" width="22.140625" bestFit="1" customWidth="1"/>
    <col min="121" max="121" width="15.5703125" bestFit="1" customWidth="1"/>
    <col min="122" max="122" width="27" bestFit="1" customWidth="1"/>
    <col min="123" max="123" width="19.5703125" bestFit="1" customWidth="1"/>
    <col min="124" max="124" width="17.85546875" bestFit="1" customWidth="1"/>
    <col min="125" max="125" width="32" bestFit="1" customWidth="1"/>
    <col min="126" max="126" width="19.85546875" bestFit="1" customWidth="1"/>
    <col min="127" max="127" width="21.140625" bestFit="1" customWidth="1"/>
    <col min="128" max="128" width="19.140625" bestFit="1" customWidth="1"/>
    <col min="129" max="129" width="15.28515625" bestFit="1" customWidth="1"/>
    <col min="130" max="130" width="30.42578125" bestFit="1" customWidth="1"/>
    <col min="131" max="131" width="22.5703125" bestFit="1" customWidth="1"/>
    <col min="132" max="132" width="21.7109375" bestFit="1" customWidth="1"/>
    <col min="133" max="133" width="21.85546875" bestFit="1" customWidth="1"/>
    <col min="134" max="134" width="21.140625" bestFit="1" customWidth="1"/>
    <col min="135" max="135" width="31.7109375" bestFit="1" customWidth="1"/>
    <col min="136" max="136" width="24.140625" bestFit="1" customWidth="1"/>
    <col min="137" max="137" width="33.140625" bestFit="1" customWidth="1"/>
    <col min="138" max="138" width="18.85546875" bestFit="1" customWidth="1"/>
    <col min="139" max="139" width="22" bestFit="1" customWidth="1"/>
    <col min="140" max="140" width="19.42578125" bestFit="1" customWidth="1"/>
    <col min="141" max="141" width="18.42578125" bestFit="1" customWidth="1"/>
    <col min="142" max="142" width="10" bestFit="1" customWidth="1"/>
    <col min="143" max="143" width="30.7109375" bestFit="1" customWidth="1"/>
    <col min="144" max="144" width="28.28515625" bestFit="1" customWidth="1"/>
    <col min="145" max="145" width="24.5703125" bestFit="1" customWidth="1"/>
    <col min="146" max="146" width="26.7109375" bestFit="1" customWidth="1"/>
    <col min="147" max="147" width="28.42578125" bestFit="1" customWidth="1"/>
    <col min="148" max="148" width="33.42578125" bestFit="1" customWidth="1"/>
    <col min="149" max="149" width="14.7109375" bestFit="1" customWidth="1"/>
    <col min="150" max="150" width="28" bestFit="1" customWidth="1"/>
    <col min="151" max="151" width="31" bestFit="1" customWidth="1"/>
    <col min="152" max="152" width="24.28515625" bestFit="1" customWidth="1"/>
    <col min="153" max="153" width="17" bestFit="1" customWidth="1"/>
    <col min="154" max="154" width="24.85546875" bestFit="1" customWidth="1"/>
    <col min="155" max="155" width="17.7109375" bestFit="1" customWidth="1"/>
    <col min="156" max="156" width="28.28515625" bestFit="1" customWidth="1"/>
    <col min="157" max="157" width="22.42578125" bestFit="1" customWidth="1"/>
    <col min="158" max="158" width="27.5703125" bestFit="1" customWidth="1"/>
    <col min="159" max="159" width="35.28515625" bestFit="1" customWidth="1"/>
    <col min="160" max="160" width="31.85546875" bestFit="1" customWidth="1"/>
    <col min="161" max="161" width="12.85546875" bestFit="1" customWidth="1"/>
    <col min="162" max="162" width="28.28515625" bestFit="1" customWidth="1"/>
    <col min="163" max="163" width="17.7109375" bestFit="1" customWidth="1"/>
    <col min="164" max="164" width="27.28515625" bestFit="1" customWidth="1"/>
    <col min="165" max="165" width="29.42578125" bestFit="1" customWidth="1"/>
    <col min="166" max="166" width="20.140625" bestFit="1" customWidth="1"/>
    <col min="167" max="167" width="18" bestFit="1" customWidth="1"/>
    <col min="168" max="168" width="21.140625" bestFit="1" customWidth="1"/>
    <col min="169" max="169" width="12.28515625" bestFit="1" customWidth="1"/>
    <col min="170" max="170" width="18" bestFit="1" customWidth="1"/>
    <col min="171" max="171" width="17" bestFit="1" customWidth="1"/>
    <col min="172" max="172" width="23.5703125" bestFit="1" customWidth="1"/>
    <col min="173" max="173" width="27.5703125" bestFit="1" customWidth="1"/>
    <col min="174" max="174" width="19.28515625" bestFit="1" customWidth="1"/>
    <col min="175" max="175" width="26.7109375" bestFit="1" customWidth="1"/>
    <col min="176" max="176" width="27.140625" bestFit="1" customWidth="1"/>
    <col min="177" max="177" width="20.42578125" bestFit="1" customWidth="1"/>
    <col min="178" max="178" width="22.5703125" bestFit="1" customWidth="1"/>
    <col min="179" max="179" width="18.85546875" bestFit="1" customWidth="1"/>
    <col min="180" max="180" width="14.7109375" bestFit="1" customWidth="1"/>
    <col min="181" max="181" width="18.140625" bestFit="1" customWidth="1"/>
    <col min="182" max="182" width="9" bestFit="1" customWidth="1"/>
    <col min="183" max="183" width="7.7109375" bestFit="1" customWidth="1"/>
    <col min="184" max="184" width="28.7109375" bestFit="1" customWidth="1"/>
    <col min="185" max="185" width="19.28515625" bestFit="1" customWidth="1"/>
    <col min="186" max="186" width="25.28515625" bestFit="1" customWidth="1"/>
    <col min="187" max="187" width="18.28515625" bestFit="1" customWidth="1"/>
    <col min="188" max="188" width="26.5703125" bestFit="1" customWidth="1"/>
    <col min="189" max="189" width="14.42578125" bestFit="1" customWidth="1"/>
    <col min="190" max="190" width="22.42578125" bestFit="1" customWidth="1"/>
    <col min="191" max="191" width="17.7109375" bestFit="1" customWidth="1"/>
    <col min="192" max="192" width="24.85546875" bestFit="1" customWidth="1"/>
    <col min="193" max="193" width="29.42578125" bestFit="1" customWidth="1"/>
    <col min="194" max="194" width="24.5703125" bestFit="1" customWidth="1"/>
    <col min="195" max="195" width="16.7109375" bestFit="1" customWidth="1"/>
    <col min="196" max="196" width="17.5703125" bestFit="1" customWidth="1"/>
    <col min="197" max="197" width="30" bestFit="1" customWidth="1"/>
    <col min="198" max="198" width="14.5703125" bestFit="1" customWidth="1"/>
    <col min="199" max="199" width="12.7109375" bestFit="1" customWidth="1"/>
    <col min="200" max="200" width="29.85546875" bestFit="1" customWidth="1"/>
    <col min="201" max="201" width="24" bestFit="1" customWidth="1"/>
    <col min="202" max="202" width="22.5703125" bestFit="1" customWidth="1"/>
    <col min="203" max="203" width="33" bestFit="1" customWidth="1"/>
    <col min="204" max="204" width="28.85546875" bestFit="1" customWidth="1"/>
    <col min="205" max="205" width="16.28515625" bestFit="1" customWidth="1"/>
    <col min="206" max="206" width="27.7109375" bestFit="1" customWidth="1"/>
    <col min="207" max="207" width="17.28515625" bestFit="1" customWidth="1"/>
    <col min="208" max="208" width="16.42578125" bestFit="1" customWidth="1"/>
    <col min="209" max="209" width="16.28515625" bestFit="1" customWidth="1"/>
    <col min="210" max="210" width="26.5703125" bestFit="1" customWidth="1"/>
    <col min="211" max="211" width="29.42578125" bestFit="1" customWidth="1"/>
    <col min="212" max="212" width="30.5703125" bestFit="1" customWidth="1"/>
    <col min="213" max="213" width="23.5703125" bestFit="1" customWidth="1"/>
    <col min="214" max="214" width="24.5703125" bestFit="1" customWidth="1"/>
    <col min="215" max="215" width="18.5703125" bestFit="1" customWidth="1"/>
    <col min="216" max="216" width="29.28515625" bestFit="1" customWidth="1"/>
    <col min="217" max="217" width="26.85546875" bestFit="1" customWidth="1"/>
    <col min="218" max="218" width="18.7109375" bestFit="1" customWidth="1"/>
    <col min="219" max="220" width="28.85546875" bestFit="1" customWidth="1"/>
    <col min="221" max="221" width="27" bestFit="1" customWidth="1"/>
    <col min="222" max="222" width="10.42578125" bestFit="1" customWidth="1"/>
    <col min="223" max="223" width="32.85546875" bestFit="1" customWidth="1"/>
    <col min="224" max="224" width="22.140625" bestFit="1" customWidth="1"/>
    <col min="225" max="225" width="23.28515625" bestFit="1" customWidth="1"/>
    <col min="226" max="226" width="18" bestFit="1" customWidth="1"/>
    <col min="227" max="227" width="32.42578125" bestFit="1" customWidth="1"/>
    <col min="228" max="228" width="24" bestFit="1" customWidth="1"/>
    <col min="229" max="229" width="32.7109375" bestFit="1" customWidth="1"/>
    <col min="230" max="230" width="20.5703125" bestFit="1" customWidth="1"/>
    <col min="231" max="231" width="27.42578125" bestFit="1" customWidth="1"/>
    <col min="232" max="232" width="14.140625" bestFit="1" customWidth="1"/>
    <col min="233" max="233" width="29.140625" bestFit="1" customWidth="1"/>
    <col min="234" max="234" width="25.28515625" bestFit="1" customWidth="1"/>
    <col min="235" max="235" width="23" bestFit="1" customWidth="1"/>
    <col min="236" max="236" width="27.140625" bestFit="1" customWidth="1"/>
    <col min="237" max="237" width="22.140625" bestFit="1" customWidth="1"/>
    <col min="238" max="238" width="25" bestFit="1" customWidth="1"/>
    <col min="239" max="239" width="27.85546875" bestFit="1" customWidth="1"/>
    <col min="240" max="240" width="27.5703125" bestFit="1" customWidth="1"/>
    <col min="241" max="241" width="29.42578125" bestFit="1" customWidth="1"/>
    <col min="242" max="242" width="23.28515625" bestFit="1" customWidth="1"/>
    <col min="243" max="243" width="21.7109375" bestFit="1" customWidth="1"/>
    <col min="244" max="244" width="31.5703125" bestFit="1" customWidth="1"/>
    <col min="245" max="245" width="28" bestFit="1" customWidth="1"/>
    <col min="246" max="246" width="17.7109375" bestFit="1" customWidth="1"/>
    <col min="247" max="247" width="32.7109375" bestFit="1" customWidth="1"/>
    <col min="248" max="248" width="32.140625" bestFit="1" customWidth="1"/>
    <col min="249" max="249" width="34.42578125" bestFit="1" customWidth="1"/>
    <col min="250" max="250" width="28.42578125" bestFit="1" customWidth="1"/>
    <col min="251" max="251" width="16.5703125" bestFit="1" customWidth="1"/>
    <col min="252" max="252" width="33.42578125" bestFit="1" customWidth="1"/>
    <col min="253" max="253" width="35.5703125" bestFit="1" customWidth="1"/>
    <col min="254" max="254" width="26.85546875" bestFit="1" customWidth="1"/>
    <col min="255" max="255" width="25" bestFit="1" customWidth="1"/>
    <col min="256" max="256" width="18.85546875" bestFit="1" customWidth="1"/>
    <col min="257" max="257" width="28.140625" bestFit="1" customWidth="1"/>
    <col min="258" max="258" width="11.7109375" bestFit="1" customWidth="1"/>
  </cols>
  <sheetData>
    <row r="1" spans="1:15" s="1" customFormat="1">
      <c r="A1" s="169" t="s">
        <v>1172</v>
      </c>
      <c r="B1" s="169"/>
      <c r="C1" s="169"/>
      <c r="D1" s="169"/>
      <c r="E1" s="169"/>
      <c r="F1" s="92"/>
      <c r="G1" s="92"/>
      <c r="H1" s="92"/>
      <c r="I1" s="92"/>
      <c r="J1" s="92"/>
      <c r="O1" s="35"/>
    </row>
    <row r="2" spans="1:15" s="1" customFormat="1" ht="14.25">
      <c r="A2" s="170" t="s">
        <v>12</v>
      </c>
      <c r="B2" s="170"/>
      <c r="C2" s="170"/>
      <c r="D2" s="170"/>
      <c r="E2" s="170"/>
      <c r="F2" s="93"/>
      <c r="G2" s="93"/>
      <c r="H2" s="93"/>
      <c r="I2" s="93"/>
      <c r="J2" s="93"/>
      <c r="O2" s="35"/>
    </row>
    <row r="3" spans="1:15" s="1" customFormat="1" ht="14.25">
      <c r="F3" s="3"/>
      <c r="O3" s="35"/>
    </row>
    <row r="4" spans="1:15" s="1" customFormat="1" ht="15" customHeight="1">
      <c r="A4" s="2" t="s">
        <v>275</v>
      </c>
      <c r="C4" s="3"/>
      <c r="D4" s="4" t="s">
        <v>1162</v>
      </c>
      <c r="E4" s="3"/>
      <c r="H4" s="4"/>
      <c r="O4" s="35"/>
    </row>
    <row r="5" spans="1:15" s="1" customFormat="1">
      <c r="A5" s="1" t="s">
        <v>19</v>
      </c>
      <c r="C5" s="3"/>
      <c r="E5" s="3"/>
      <c r="O5" s="35"/>
    </row>
    <row r="6" spans="1:15" s="1" customFormat="1">
      <c r="A6" s="1" t="s">
        <v>276</v>
      </c>
      <c r="C6" s="3"/>
      <c r="D6" s="1" t="s">
        <v>27</v>
      </c>
      <c r="E6" s="3"/>
      <c r="O6" s="35"/>
    </row>
    <row r="7" spans="1:15" s="1" customFormat="1">
      <c r="A7" s="2" t="s">
        <v>1197</v>
      </c>
      <c r="C7" s="3"/>
      <c r="D7" s="1" t="s">
        <v>1195</v>
      </c>
      <c r="E7" s="3"/>
      <c r="O7" s="35"/>
    </row>
    <row r="8" spans="1:15" s="118" customFormat="1">
      <c r="A8" s="2" t="s">
        <v>1196</v>
      </c>
      <c r="C8" s="3"/>
      <c r="E8" s="3"/>
      <c r="O8" s="35"/>
    </row>
    <row r="9" spans="1:15" s="1" customFormat="1" ht="7.5" customHeight="1">
      <c r="C9" s="3"/>
      <c r="D9" s="3"/>
      <c r="E9" s="3"/>
      <c r="O9" s="35"/>
    </row>
    <row r="10" spans="1:15" s="1" customFormat="1" ht="16.5" customHeight="1">
      <c r="A10" s="23" t="s">
        <v>1166</v>
      </c>
      <c r="B10" s="83"/>
      <c r="C10" s="83"/>
      <c r="D10" s="83"/>
      <c r="E10" s="83"/>
      <c r="F10" s="83"/>
      <c r="G10" s="83"/>
      <c r="H10" s="83"/>
      <c r="I10" s="83"/>
      <c r="K10" s="5"/>
      <c r="L10" s="5"/>
      <c r="M10" s="5"/>
      <c r="O10" s="35"/>
    </row>
    <row r="12" spans="1:15" s="135" customFormat="1">
      <c r="A12" s="94" t="s">
        <v>613</v>
      </c>
      <c r="B12" s="134" t="s">
        <v>271</v>
      </c>
      <c r="C12" s="134" t="s">
        <v>65</v>
      </c>
      <c r="D12" s="134" t="s">
        <v>612</v>
      </c>
    </row>
    <row r="13" spans="1:15">
      <c r="A13" s="116">
        <v>1</v>
      </c>
      <c r="B13" s="72" t="s">
        <v>152</v>
      </c>
      <c r="C13" s="72" t="s">
        <v>153</v>
      </c>
      <c r="D13" s="100">
        <v>-562.4</v>
      </c>
    </row>
    <row r="14" spans="1:15">
      <c r="A14" s="116">
        <v>2</v>
      </c>
      <c r="B14" s="72" t="s">
        <v>395</v>
      </c>
      <c r="C14" s="72" t="s">
        <v>396</v>
      </c>
      <c r="D14" s="100">
        <v>-12407.619999999999</v>
      </c>
    </row>
    <row r="15" spans="1:15">
      <c r="A15" s="116">
        <v>3</v>
      </c>
      <c r="B15" s="72" t="s">
        <v>154</v>
      </c>
      <c r="C15" s="72" t="s">
        <v>155</v>
      </c>
      <c r="D15" s="100">
        <v>-1688.76</v>
      </c>
    </row>
    <row r="16" spans="1:15">
      <c r="A16" s="116">
        <v>4</v>
      </c>
      <c r="B16" s="72" t="s">
        <v>397</v>
      </c>
      <c r="C16" s="72" t="s">
        <v>398</v>
      </c>
      <c r="D16" s="100">
        <v>-448.11</v>
      </c>
    </row>
    <row r="17" spans="1:4">
      <c r="A17" s="116">
        <v>5</v>
      </c>
      <c r="B17" s="72" t="s">
        <v>156</v>
      </c>
      <c r="C17" s="72" t="s">
        <v>157</v>
      </c>
      <c r="D17" s="100">
        <v>-1037.6400000000001</v>
      </c>
    </row>
    <row r="18" spans="1:4">
      <c r="A18" s="116">
        <v>6</v>
      </c>
      <c r="B18" s="72" t="s">
        <v>399</v>
      </c>
      <c r="C18" s="72" t="s">
        <v>400</v>
      </c>
      <c r="D18" s="100">
        <v>-4260.16</v>
      </c>
    </row>
    <row r="19" spans="1:4">
      <c r="A19" s="116">
        <v>7</v>
      </c>
      <c r="B19" s="72" t="s">
        <v>401</v>
      </c>
      <c r="C19" s="72" t="s">
        <v>402</v>
      </c>
      <c r="D19" s="100">
        <v>-753.88</v>
      </c>
    </row>
    <row r="20" spans="1:4">
      <c r="A20" s="116">
        <v>8</v>
      </c>
      <c r="B20" s="72" t="s">
        <v>158</v>
      </c>
      <c r="C20" s="72" t="s">
        <v>159</v>
      </c>
      <c r="D20" s="100">
        <v>-6628.7</v>
      </c>
    </row>
    <row r="21" spans="1:4">
      <c r="A21" s="116">
        <v>9</v>
      </c>
      <c r="B21" s="72" t="s">
        <v>160</v>
      </c>
      <c r="C21" s="72" t="s">
        <v>161</v>
      </c>
      <c r="D21" s="100">
        <v>-80.34</v>
      </c>
    </row>
    <row r="22" spans="1:4">
      <c r="A22" s="116">
        <v>10</v>
      </c>
      <c r="B22" s="72" t="s">
        <v>403</v>
      </c>
      <c r="C22" s="72" t="s">
        <v>404</v>
      </c>
      <c r="D22" s="100">
        <v>-467.55</v>
      </c>
    </row>
    <row r="23" spans="1:4">
      <c r="A23" s="116">
        <v>11</v>
      </c>
      <c r="B23" s="72" t="s">
        <v>405</v>
      </c>
      <c r="C23" s="72" t="s">
        <v>406</v>
      </c>
      <c r="D23" s="100">
        <v>-196.85</v>
      </c>
    </row>
    <row r="24" spans="1:4">
      <c r="A24" s="116">
        <v>12</v>
      </c>
      <c r="B24" s="72" t="s">
        <v>353</v>
      </c>
      <c r="C24" s="72" t="s">
        <v>354</v>
      </c>
      <c r="D24" s="100">
        <v>-3399.26</v>
      </c>
    </row>
    <row r="25" spans="1:4">
      <c r="A25" s="116">
        <v>13</v>
      </c>
      <c r="B25" s="72" t="s">
        <v>407</v>
      </c>
      <c r="C25" s="72" t="s">
        <v>408</v>
      </c>
      <c r="D25" s="100">
        <v>-121.13</v>
      </c>
    </row>
    <row r="26" spans="1:4">
      <c r="A26" s="116">
        <v>14</v>
      </c>
      <c r="B26" s="72" t="s">
        <v>409</v>
      </c>
      <c r="C26" s="72" t="s">
        <v>410</v>
      </c>
      <c r="D26" s="100">
        <v>-1279.51</v>
      </c>
    </row>
    <row r="27" spans="1:4">
      <c r="A27" s="116">
        <v>15</v>
      </c>
      <c r="B27" s="72" t="s">
        <v>74</v>
      </c>
      <c r="C27" s="72" t="s">
        <v>75</v>
      </c>
      <c r="D27" s="100">
        <v>-237.55</v>
      </c>
    </row>
    <row r="28" spans="1:4">
      <c r="A28" s="116">
        <v>16</v>
      </c>
      <c r="B28" s="72" t="s">
        <v>355</v>
      </c>
      <c r="C28" s="72" t="s">
        <v>356</v>
      </c>
      <c r="D28" s="100">
        <v>-940.06</v>
      </c>
    </row>
    <row r="29" spans="1:4">
      <c r="A29" s="116">
        <v>17</v>
      </c>
      <c r="B29" s="72" t="s">
        <v>411</v>
      </c>
      <c r="C29" s="72" t="s">
        <v>412</v>
      </c>
      <c r="D29" s="100">
        <v>-4357.62</v>
      </c>
    </row>
    <row r="30" spans="1:4">
      <c r="A30" s="116">
        <v>18</v>
      </c>
      <c r="B30" s="72" t="s">
        <v>596</v>
      </c>
      <c r="C30" s="72" t="s">
        <v>597</v>
      </c>
      <c r="D30" s="100">
        <v>-178.29</v>
      </c>
    </row>
    <row r="31" spans="1:4">
      <c r="A31" s="116">
        <v>19</v>
      </c>
      <c r="B31" s="72" t="s">
        <v>413</v>
      </c>
      <c r="C31" s="72" t="s">
        <v>414</v>
      </c>
      <c r="D31" s="100">
        <v>-5471.19</v>
      </c>
    </row>
    <row r="32" spans="1:4">
      <c r="A32" s="116">
        <v>20</v>
      </c>
      <c r="B32" s="72" t="s">
        <v>162</v>
      </c>
      <c r="C32" s="72" t="s">
        <v>163</v>
      </c>
      <c r="D32" s="100">
        <v>-3179.19</v>
      </c>
    </row>
    <row r="33" spans="1:4">
      <c r="A33" s="116">
        <v>21</v>
      </c>
      <c r="B33" s="72" t="s">
        <v>76</v>
      </c>
      <c r="C33" s="72" t="s">
        <v>77</v>
      </c>
      <c r="D33" s="100">
        <v>-15535.97</v>
      </c>
    </row>
    <row r="34" spans="1:4">
      <c r="A34" s="116">
        <v>22</v>
      </c>
      <c r="B34" s="72" t="s">
        <v>415</v>
      </c>
      <c r="C34" s="72" t="s">
        <v>416</v>
      </c>
      <c r="D34" s="100">
        <v>-677.27</v>
      </c>
    </row>
    <row r="35" spans="1:4">
      <c r="A35" s="116">
        <v>23</v>
      </c>
      <c r="B35" s="72" t="s">
        <v>417</v>
      </c>
      <c r="C35" s="72" t="s">
        <v>418</v>
      </c>
      <c r="D35" s="100">
        <v>-363.39</v>
      </c>
    </row>
    <row r="36" spans="1:4">
      <c r="A36" s="116">
        <v>24</v>
      </c>
      <c r="B36" s="72" t="s">
        <v>598</v>
      </c>
      <c r="C36" s="72" t="s">
        <v>599</v>
      </c>
      <c r="D36" s="100">
        <v>-1176.71</v>
      </c>
    </row>
    <row r="37" spans="1:4">
      <c r="A37" s="116">
        <v>25</v>
      </c>
      <c r="B37" s="72" t="s">
        <v>419</v>
      </c>
      <c r="C37" s="72" t="s">
        <v>420</v>
      </c>
      <c r="D37" s="100">
        <v>-72.92</v>
      </c>
    </row>
    <row r="38" spans="1:4">
      <c r="A38" s="116">
        <v>26</v>
      </c>
      <c r="B38" s="72" t="s">
        <v>164</v>
      </c>
      <c r="C38" s="72" t="s">
        <v>165</v>
      </c>
      <c r="D38" s="100">
        <v>-3113.95</v>
      </c>
    </row>
    <row r="39" spans="1:4">
      <c r="A39" s="116">
        <v>27</v>
      </c>
      <c r="B39" s="72" t="s">
        <v>421</v>
      </c>
      <c r="C39" s="72" t="s">
        <v>422</v>
      </c>
      <c r="D39" s="100">
        <v>-8762.0300000000007</v>
      </c>
    </row>
    <row r="40" spans="1:4">
      <c r="A40" s="116">
        <v>28</v>
      </c>
      <c r="B40" s="72" t="s">
        <v>564</v>
      </c>
      <c r="C40" s="72" t="s">
        <v>565</v>
      </c>
      <c r="D40" s="100">
        <v>-662.18</v>
      </c>
    </row>
    <row r="41" spans="1:4">
      <c r="A41" s="116">
        <v>29</v>
      </c>
      <c r="B41" s="72" t="s">
        <v>423</v>
      </c>
      <c r="C41" s="72" t="s">
        <v>424</v>
      </c>
      <c r="D41" s="100">
        <v>-3046.52</v>
      </c>
    </row>
    <row r="42" spans="1:4">
      <c r="A42" s="116">
        <v>30</v>
      </c>
      <c r="B42" s="72" t="s">
        <v>425</v>
      </c>
      <c r="C42" s="72" t="s">
        <v>426</v>
      </c>
      <c r="D42" s="100">
        <v>-316.22000000000003</v>
      </c>
    </row>
    <row r="43" spans="1:4">
      <c r="A43" s="116">
        <v>31</v>
      </c>
      <c r="B43" s="72" t="s">
        <v>427</v>
      </c>
      <c r="C43" s="72" t="s">
        <v>428</v>
      </c>
      <c r="D43" s="100">
        <v>-1978.94</v>
      </c>
    </row>
    <row r="44" spans="1:4">
      <c r="A44" s="116">
        <v>32</v>
      </c>
      <c r="B44" s="72" t="s">
        <v>299</v>
      </c>
      <c r="C44" s="72" t="s">
        <v>300</v>
      </c>
      <c r="D44" s="100">
        <v>-16908.32</v>
      </c>
    </row>
    <row r="45" spans="1:4">
      <c r="A45" s="116">
        <v>33</v>
      </c>
      <c r="B45" s="72" t="s">
        <v>301</v>
      </c>
      <c r="C45" s="72" t="s">
        <v>302</v>
      </c>
      <c r="D45" s="100">
        <v>-20619.96</v>
      </c>
    </row>
    <row r="46" spans="1:4">
      <c r="A46" s="116">
        <v>34</v>
      </c>
      <c r="B46" s="72" t="s">
        <v>78</v>
      </c>
      <c r="C46" s="72" t="s">
        <v>79</v>
      </c>
      <c r="D46" s="100">
        <v>-15174.56</v>
      </c>
    </row>
    <row r="47" spans="1:4">
      <c r="A47" s="116">
        <v>35</v>
      </c>
      <c r="B47" s="72" t="s">
        <v>80</v>
      </c>
      <c r="C47" s="72" t="s">
        <v>81</v>
      </c>
      <c r="D47" s="100">
        <v>-3332.84</v>
      </c>
    </row>
    <row r="48" spans="1:4">
      <c r="A48" s="116">
        <v>36</v>
      </c>
      <c r="B48" s="72" t="s">
        <v>429</v>
      </c>
      <c r="C48" s="72" t="s">
        <v>430</v>
      </c>
      <c r="D48" s="100">
        <v>-2939.53</v>
      </c>
    </row>
    <row r="49" spans="1:4">
      <c r="A49" s="116">
        <v>37</v>
      </c>
      <c r="B49" s="72" t="s">
        <v>166</v>
      </c>
      <c r="C49" s="72" t="s">
        <v>167</v>
      </c>
      <c r="D49" s="100">
        <v>-80.05</v>
      </c>
    </row>
    <row r="50" spans="1:4">
      <c r="A50" s="116">
        <v>38</v>
      </c>
      <c r="B50" s="72" t="s">
        <v>168</v>
      </c>
      <c r="C50" s="72" t="s">
        <v>169</v>
      </c>
      <c r="D50" s="100">
        <v>-7487.62</v>
      </c>
    </row>
    <row r="51" spans="1:4">
      <c r="A51" s="116">
        <v>39</v>
      </c>
      <c r="B51" s="72" t="s">
        <v>572</v>
      </c>
      <c r="C51" s="72" t="s">
        <v>573</v>
      </c>
      <c r="D51" s="100">
        <v>-7592.7</v>
      </c>
    </row>
    <row r="52" spans="1:4">
      <c r="A52" s="116">
        <v>40</v>
      </c>
      <c r="B52" s="72" t="s">
        <v>303</v>
      </c>
      <c r="C52" s="72" t="s">
        <v>304</v>
      </c>
      <c r="D52" s="100">
        <v>2222.5500000000002</v>
      </c>
    </row>
    <row r="53" spans="1:4">
      <c r="A53" s="116">
        <v>41</v>
      </c>
      <c r="B53" s="72" t="s">
        <v>431</v>
      </c>
      <c r="C53" s="72" t="s">
        <v>432</v>
      </c>
      <c r="D53" s="100">
        <v>-196.79</v>
      </c>
    </row>
    <row r="54" spans="1:4">
      <c r="A54" s="116">
        <v>42</v>
      </c>
      <c r="B54" s="72" t="s">
        <v>357</v>
      </c>
      <c r="C54" s="72" t="s">
        <v>358</v>
      </c>
      <c r="D54" s="100">
        <v>-1579.9</v>
      </c>
    </row>
    <row r="55" spans="1:4">
      <c r="A55" s="116">
        <v>43</v>
      </c>
      <c r="B55" s="72" t="s">
        <v>433</v>
      </c>
      <c r="C55" s="72" t="s">
        <v>434</v>
      </c>
      <c r="D55" s="100">
        <v>-455.75</v>
      </c>
    </row>
    <row r="56" spans="1:4">
      <c r="A56" s="116">
        <v>44</v>
      </c>
      <c r="B56" s="72" t="s">
        <v>435</v>
      </c>
      <c r="C56" s="72" t="s">
        <v>436</v>
      </c>
      <c r="D56" s="100">
        <v>-874.67</v>
      </c>
    </row>
    <row r="57" spans="1:4">
      <c r="A57" s="116">
        <v>45</v>
      </c>
      <c r="B57" s="72" t="s">
        <v>600</v>
      </c>
      <c r="C57" s="72" t="s">
        <v>601</v>
      </c>
      <c r="D57" s="100">
        <v>-1368.45</v>
      </c>
    </row>
    <row r="58" spans="1:4">
      <c r="A58" s="116">
        <v>46</v>
      </c>
      <c r="B58" s="72" t="s">
        <v>437</v>
      </c>
      <c r="C58" s="72" t="s">
        <v>438</v>
      </c>
      <c r="D58" s="100">
        <v>-1688.43</v>
      </c>
    </row>
    <row r="59" spans="1:4">
      <c r="A59" s="116">
        <v>47</v>
      </c>
      <c r="B59" s="72" t="s">
        <v>170</v>
      </c>
      <c r="C59" s="72" t="s">
        <v>171</v>
      </c>
      <c r="D59" s="100">
        <v>-194.74</v>
      </c>
    </row>
    <row r="60" spans="1:4">
      <c r="A60" s="116">
        <v>48</v>
      </c>
      <c r="B60" s="72" t="s">
        <v>305</v>
      </c>
      <c r="C60" s="72" t="s">
        <v>306</v>
      </c>
      <c r="D60" s="100">
        <v>-71332.38</v>
      </c>
    </row>
    <row r="61" spans="1:4">
      <c r="A61" s="116">
        <v>49</v>
      </c>
      <c r="B61" s="72" t="s">
        <v>439</v>
      </c>
      <c r="C61" s="72" t="s">
        <v>440</v>
      </c>
      <c r="D61" s="100">
        <v>-524.95000000000005</v>
      </c>
    </row>
    <row r="62" spans="1:4">
      <c r="A62" s="116">
        <v>50</v>
      </c>
      <c r="B62" s="72" t="s">
        <v>307</v>
      </c>
      <c r="C62" s="72" t="s">
        <v>308</v>
      </c>
      <c r="D62" s="100">
        <v>-8825.98</v>
      </c>
    </row>
    <row r="63" spans="1:4">
      <c r="A63" s="116">
        <v>51</v>
      </c>
      <c r="B63" s="72" t="s">
        <v>291</v>
      </c>
      <c r="C63" s="72" t="s">
        <v>297</v>
      </c>
      <c r="D63" s="100">
        <v>-12910</v>
      </c>
    </row>
    <row r="64" spans="1:4">
      <c r="A64" s="116">
        <v>52</v>
      </c>
      <c r="B64" s="72" t="s">
        <v>309</v>
      </c>
      <c r="C64" s="72" t="s">
        <v>310</v>
      </c>
      <c r="D64" s="100">
        <v>-644.15</v>
      </c>
    </row>
    <row r="65" spans="1:4">
      <c r="A65" s="116">
        <v>53</v>
      </c>
      <c r="B65" s="72" t="s">
        <v>311</v>
      </c>
      <c r="C65" s="72" t="s">
        <v>312</v>
      </c>
      <c r="D65" s="100">
        <v>-76132.37</v>
      </c>
    </row>
    <row r="66" spans="1:4">
      <c r="A66" s="116">
        <v>54</v>
      </c>
      <c r="B66" s="72" t="s">
        <v>82</v>
      </c>
      <c r="C66" s="72" t="s">
        <v>83</v>
      </c>
      <c r="D66" s="100">
        <v>-23056.98</v>
      </c>
    </row>
    <row r="67" spans="1:4">
      <c r="A67" s="116">
        <v>55</v>
      </c>
      <c r="B67" s="72" t="s">
        <v>566</v>
      </c>
      <c r="C67" s="72" t="s">
        <v>567</v>
      </c>
      <c r="D67" s="100">
        <v>-31237.68</v>
      </c>
    </row>
    <row r="68" spans="1:4">
      <c r="A68" s="116">
        <v>56</v>
      </c>
      <c r="B68" s="72" t="s">
        <v>359</v>
      </c>
      <c r="C68" s="72" t="s">
        <v>360</v>
      </c>
      <c r="D68" s="100">
        <v>-292.99</v>
      </c>
    </row>
    <row r="69" spans="1:4">
      <c r="A69" s="116">
        <v>57</v>
      </c>
      <c r="B69" s="72" t="s">
        <v>361</v>
      </c>
      <c r="C69" s="72" t="s">
        <v>362</v>
      </c>
      <c r="D69" s="100">
        <v>-2500.16</v>
      </c>
    </row>
    <row r="70" spans="1:4">
      <c r="A70" s="116">
        <v>58</v>
      </c>
      <c r="B70" s="72" t="s">
        <v>84</v>
      </c>
      <c r="C70" s="72" t="s">
        <v>85</v>
      </c>
      <c r="D70" s="100">
        <v>-132543.76999999999</v>
      </c>
    </row>
    <row r="71" spans="1:4">
      <c r="A71" s="116">
        <v>59</v>
      </c>
      <c r="B71" s="72" t="s">
        <v>86</v>
      </c>
      <c r="C71" s="72" t="s">
        <v>87</v>
      </c>
      <c r="D71" s="100">
        <v>-40625.839999999997</v>
      </c>
    </row>
    <row r="72" spans="1:4">
      <c r="A72" s="116">
        <v>60</v>
      </c>
      <c r="B72" s="72" t="s">
        <v>441</v>
      </c>
      <c r="C72" s="72" t="s">
        <v>442</v>
      </c>
      <c r="D72" s="100">
        <v>-1826.04</v>
      </c>
    </row>
    <row r="73" spans="1:4">
      <c r="A73" s="116">
        <v>61</v>
      </c>
      <c r="B73" s="72" t="s">
        <v>144</v>
      </c>
      <c r="C73" s="72" t="s">
        <v>145</v>
      </c>
      <c r="D73" s="100">
        <v>-30115.7</v>
      </c>
    </row>
    <row r="74" spans="1:4">
      <c r="A74" s="116">
        <v>62</v>
      </c>
      <c r="B74" s="72" t="s">
        <v>288</v>
      </c>
      <c r="C74" s="72" t="s">
        <v>294</v>
      </c>
      <c r="D74" s="100">
        <v>-329474.5</v>
      </c>
    </row>
    <row r="75" spans="1:4">
      <c r="A75" s="116">
        <v>63</v>
      </c>
      <c r="B75" s="72" t="s">
        <v>610</v>
      </c>
      <c r="C75" s="72" t="s">
        <v>611</v>
      </c>
      <c r="D75" s="100">
        <v>-648.33000000000004</v>
      </c>
    </row>
    <row r="76" spans="1:4">
      <c r="A76" s="116">
        <v>64</v>
      </c>
      <c r="B76" s="72" t="s">
        <v>88</v>
      </c>
      <c r="C76" s="72" t="s">
        <v>89</v>
      </c>
      <c r="D76" s="100">
        <v>-25269.83</v>
      </c>
    </row>
    <row r="77" spans="1:4">
      <c r="A77" s="116">
        <v>65</v>
      </c>
      <c r="B77" s="72" t="s">
        <v>90</v>
      </c>
      <c r="C77" s="72" t="s">
        <v>91</v>
      </c>
      <c r="D77" s="100">
        <v>-10770.2</v>
      </c>
    </row>
    <row r="78" spans="1:4">
      <c r="A78" s="116">
        <v>66</v>
      </c>
      <c r="B78" s="72" t="s">
        <v>92</v>
      </c>
      <c r="C78" s="72" t="s">
        <v>93</v>
      </c>
      <c r="D78" s="100">
        <v>-11207.12</v>
      </c>
    </row>
    <row r="79" spans="1:4">
      <c r="A79" s="116">
        <v>67</v>
      </c>
      <c r="B79" s="72" t="s">
        <v>568</v>
      </c>
      <c r="C79" s="72" t="s">
        <v>569</v>
      </c>
      <c r="D79" s="100">
        <v>-28622.11</v>
      </c>
    </row>
    <row r="80" spans="1:4">
      <c r="A80" s="116">
        <v>68</v>
      </c>
      <c r="B80" s="72" t="s">
        <v>560</v>
      </c>
      <c r="C80" s="72" t="s">
        <v>561</v>
      </c>
      <c r="D80" s="100">
        <v>-35689.5</v>
      </c>
    </row>
    <row r="81" spans="1:4">
      <c r="A81" s="116">
        <v>69</v>
      </c>
      <c r="B81" s="72" t="s">
        <v>363</v>
      </c>
      <c r="C81" s="72" t="s">
        <v>364</v>
      </c>
      <c r="D81" s="100">
        <v>-242684</v>
      </c>
    </row>
    <row r="82" spans="1:4">
      <c r="A82" s="116">
        <v>70</v>
      </c>
      <c r="B82" s="72" t="s">
        <v>313</v>
      </c>
      <c r="C82" s="72" t="s">
        <v>314</v>
      </c>
      <c r="D82" s="100">
        <v>-166.54</v>
      </c>
    </row>
    <row r="83" spans="1:4">
      <c r="A83" s="116">
        <v>71</v>
      </c>
      <c r="B83" s="72" t="s">
        <v>94</v>
      </c>
      <c r="C83" s="72" t="s">
        <v>95</v>
      </c>
      <c r="D83" s="100">
        <v>-184013.58</v>
      </c>
    </row>
    <row r="84" spans="1:4">
      <c r="A84" s="116">
        <v>72</v>
      </c>
      <c r="B84" s="72" t="s">
        <v>96</v>
      </c>
      <c r="C84" s="72" t="s">
        <v>97</v>
      </c>
      <c r="D84" s="100">
        <v>-236850.86</v>
      </c>
    </row>
    <row r="85" spans="1:4">
      <c r="A85" s="116">
        <v>73</v>
      </c>
      <c r="B85" s="72" t="s">
        <v>289</v>
      </c>
      <c r="C85" s="72" t="s">
        <v>295</v>
      </c>
      <c r="D85" s="100">
        <v>-283296</v>
      </c>
    </row>
    <row r="86" spans="1:4">
      <c r="A86" s="116">
        <v>74</v>
      </c>
      <c r="B86" s="72" t="s">
        <v>98</v>
      </c>
      <c r="C86" s="72" t="s">
        <v>99</v>
      </c>
      <c r="D86" s="100">
        <v>-261519.06</v>
      </c>
    </row>
    <row r="87" spans="1:4">
      <c r="A87" s="116">
        <v>75</v>
      </c>
      <c r="B87" s="72" t="s">
        <v>100</v>
      </c>
      <c r="C87" s="72" t="s">
        <v>101</v>
      </c>
      <c r="D87" s="100">
        <v>-9181.84</v>
      </c>
    </row>
    <row r="88" spans="1:4">
      <c r="A88" s="116">
        <v>76</v>
      </c>
      <c r="B88" s="72" t="s">
        <v>290</v>
      </c>
      <c r="C88" s="72" t="s">
        <v>296</v>
      </c>
      <c r="D88" s="100">
        <v>-106497.9</v>
      </c>
    </row>
    <row r="89" spans="1:4">
      <c r="A89" s="116">
        <v>77</v>
      </c>
      <c r="B89" s="72" t="s">
        <v>443</v>
      </c>
      <c r="C89" s="72" t="s">
        <v>444</v>
      </c>
      <c r="D89" s="100">
        <v>-926.57</v>
      </c>
    </row>
    <row r="90" spans="1:4">
      <c r="A90" s="116">
        <v>78</v>
      </c>
      <c r="B90" s="72" t="s">
        <v>102</v>
      </c>
      <c r="C90" s="72" t="s">
        <v>103</v>
      </c>
      <c r="D90" s="100">
        <v>-26401.48</v>
      </c>
    </row>
    <row r="91" spans="1:4">
      <c r="A91" s="116">
        <v>79</v>
      </c>
      <c r="B91" s="72" t="s">
        <v>445</v>
      </c>
      <c r="C91" s="72" t="s">
        <v>446</v>
      </c>
      <c r="D91" s="100">
        <v>-508.6</v>
      </c>
    </row>
    <row r="92" spans="1:4">
      <c r="A92" s="116">
        <v>80</v>
      </c>
      <c r="B92" s="72" t="s">
        <v>447</v>
      </c>
      <c r="C92" s="72" t="s">
        <v>448</v>
      </c>
      <c r="D92" s="100">
        <v>-128.03</v>
      </c>
    </row>
    <row r="93" spans="1:4">
      <c r="A93" s="116">
        <v>81</v>
      </c>
      <c r="B93" s="72" t="s">
        <v>104</v>
      </c>
      <c r="C93" s="72" t="s">
        <v>105</v>
      </c>
      <c r="D93" s="100">
        <v>-7323.01</v>
      </c>
    </row>
    <row r="94" spans="1:4">
      <c r="A94" s="116">
        <v>82</v>
      </c>
      <c r="B94" s="72" t="s">
        <v>172</v>
      </c>
      <c r="C94" s="72" t="s">
        <v>173</v>
      </c>
      <c r="D94" s="100">
        <v>-6352.68</v>
      </c>
    </row>
    <row r="95" spans="1:4">
      <c r="A95" s="116">
        <v>83</v>
      </c>
      <c r="B95" s="72" t="s">
        <v>449</v>
      </c>
      <c r="C95" s="72" t="s">
        <v>450</v>
      </c>
      <c r="D95" s="100">
        <v>-206.96</v>
      </c>
    </row>
    <row r="96" spans="1:4">
      <c r="A96" s="116">
        <v>84</v>
      </c>
      <c r="B96" s="72" t="s">
        <v>315</v>
      </c>
      <c r="C96" s="72" t="s">
        <v>316</v>
      </c>
      <c r="D96" s="100">
        <v>-32651.1</v>
      </c>
    </row>
    <row r="97" spans="1:4">
      <c r="A97" s="116">
        <v>85</v>
      </c>
      <c r="B97" s="72" t="s">
        <v>451</v>
      </c>
      <c r="C97" s="72" t="s">
        <v>452</v>
      </c>
      <c r="D97" s="100">
        <v>-118606.57</v>
      </c>
    </row>
    <row r="98" spans="1:4">
      <c r="A98" s="116">
        <v>86</v>
      </c>
      <c r="B98" s="72" t="s">
        <v>453</v>
      </c>
      <c r="C98" s="72" t="s">
        <v>454</v>
      </c>
      <c r="D98" s="100">
        <v>-4008.17</v>
      </c>
    </row>
    <row r="99" spans="1:4">
      <c r="A99" s="116">
        <v>87</v>
      </c>
      <c r="B99" s="72" t="s">
        <v>455</v>
      </c>
      <c r="C99" s="72" t="s">
        <v>456</v>
      </c>
      <c r="D99" s="100">
        <v>-522.49</v>
      </c>
    </row>
    <row r="100" spans="1:4">
      <c r="A100" s="116">
        <v>88</v>
      </c>
      <c r="B100" s="72" t="s">
        <v>174</v>
      </c>
      <c r="C100" s="72" t="s">
        <v>175</v>
      </c>
      <c r="D100" s="100">
        <v>-4612.43</v>
      </c>
    </row>
    <row r="101" spans="1:4">
      <c r="A101" s="116">
        <v>89</v>
      </c>
      <c r="B101" s="72" t="s">
        <v>457</v>
      </c>
      <c r="C101" s="72" t="s">
        <v>458</v>
      </c>
      <c r="D101" s="100">
        <v>-9483.1400000000012</v>
      </c>
    </row>
    <row r="102" spans="1:4">
      <c r="A102" s="116">
        <v>90</v>
      </c>
      <c r="B102" s="72" t="s">
        <v>459</v>
      </c>
      <c r="C102" s="72" t="s">
        <v>460</v>
      </c>
      <c r="D102" s="100">
        <v>-3532.9</v>
      </c>
    </row>
    <row r="103" spans="1:4">
      <c r="A103" s="116">
        <v>91</v>
      </c>
      <c r="B103" s="72" t="s">
        <v>106</v>
      </c>
      <c r="C103" s="72" t="s">
        <v>107</v>
      </c>
      <c r="D103" s="100">
        <v>-11588.8</v>
      </c>
    </row>
    <row r="104" spans="1:4">
      <c r="A104" s="116">
        <v>92</v>
      </c>
      <c r="B104" s="72" t="s">
        <v>108</v>
      </c>
      <c r="C104" s="72" t="s">
        <v>109</v>
      </c>
      <c r="D104" s="100">
        <v>-254814.81</v>
      </c>
    </row>
    <row r="105" spans="1:4">
      <c r="A105" s="116">
        <v>93</v>
      </c>
      <c r="B105" s="72" t="s">
        <v>461</v>
      </c>
      <c r="C105" s="72" t="s">
        <v>462</v>
      </c>
      <c r="D105" s="100">
        <v>-9524.9599999999991</v>
      </c>
    </row>
    <row r="106" spans="1:4">
      <c r="A106" s="116">
        <v>94</v>
      </c>
      <c r="B106" s="72" t="s">
        <v>463</v>
      </c>
      <c r="C106" s="72" t="s">
        <v>464</v>
      </c>
      <c r="D106" s="100">
        <v>-516.09</v>
      </c>
    </row>
    <row r="107" spans="1:4">
      <c r="A107" s="116">
        <v>95</v>
      </c>
      <c r="B107" s="72" t="s">
        <v>176</v>
      </c>
      <c r="C107" s="72" t="s">
        <v>177</v>
      </c>
      <c r="D107" s="100">
        <v>-2173.5</v>
      </c>
    </row>
    <row r="108" spans="1:4">
      <c r="A108" s="116">
        <v>96</v>
      </c>
      <c r="B108" s="72" t="s">
        <v>178</v>
      </c>
      <c r="C108" s="72" t="s">
        <v>179</v>
      </c>
      <c r="D108" s="100">
        <v>-2076.5100000000002</v>
      </c>
    </row>
    <row r="109" spans="1:4">
      <c r="A109" s="116">
        <v>97</v>
      </c>
      <c r="B109" s="72" t="s">
        <v>602</v>
      </c>
      <c r="C109" s="72" t="s">
        <v>603</v>
      </c>
      <c r="D109" s="100">
        <v>-169.51</v>
      </c>
    </row>
    <row r="110" spans="1:4">
      <c r="A110" s="116">
        <v>98</v>
      </c>
      <c r="B110" s="72" t="s">
        <v>110</v>
      </c>
      <c r="C110" s="72" t="s">
        <v>111</v>
      </c>
      <c r="D110" s="100">
        <v>-2044.76</v>
      </c>
    </row>
    <row r="111" spans="1:4">
      <c r="A111" s="116">
        <v>99</v>
      </c>
      <c r="B111" s="72" t="s">
        <v>317</v>
      </c>
      <c r="C111" s="72" t="s">
        <v>318</v>
      </c>
      <c r="D111" s="100">
        <v>-26897.39</v>
      </c>
    </row>
    <row r="112" spans="1:4">
      <c r="A112" s="116">
        <v>100</v>
      </c>
      <c r="B112" s="72" t="s">
        <v>180</v>
      </c>
      <c r="C112" s="72" t="s">
        <v>181</v>
      </c>
      <c r="D112" s="100">
        <v>-3110.62</v>
      </c>
    </row>
    <row r="113" spans="1:4">
      <c r="A113" s="116">
        <v>101</v>
      </c>
      <c r="B113" s="72" t="s">
        <v>182</v>
      </c>
      <c r="C113" s="72" t="s">
        <v>183</v>
      </c>
      <c r="D113" s="100">
        <v>-2252.7399999999998</v>
      </c>
    </row>
    <row r="114" spans="1:4">
      <c r="A114" s="116">
        <v>102</v>
      </c>
      <c r="B114" s="72" t="s">
        <v>465</v>
      </c>
      <c r="C114" s="72" t="s">
        <v>466</v>
      </c>
      <c r="D114" s="100">
        <v>-6362.15</v>
      </c>
    </row>
    <row r="115" spans="1:4">
      <c r="A115" s="116">
        <v>103</v>
      </c>
      <c r="B115" s="72" t="s">
        <v>112</v>
      </c>
      <c r="C115" s="72" t="s">
        <v>113</v>
      </c>
      <c r="D115" s="100">
        <v>-166648.29999999999</v>
      </c>
    </row>
    <row r="116" spans="1:4">
      <c r="A116" s="116">
        <v>104</v>
      </c>
      <c r="B116" s="72" t="s">
        <v>467</v>
      </c>
      <c r="C116" s="72" t="s">
        <v>468</v>
      </c>
      <c r="D116" s="100">
        <v>-1036.6099999999999</v>
      </c>
    </row>
    <row r="117" spans="1:4">
      <c r="A117" s="116">
        <v>105</v>
      </c>
      <c r="B117" s="72" t="s">
        <v>184</v>
      </c>
      <c r="C117" s="72" t="s">
        <v>185</v>
      </c>
      <c r="D117" s="100">
        <v>-8054.36</v>
      </c>
    </row>
    <row r="118" spans="1:4">
      <c r="A118" s="116">
        <v>106</v>
      </c>
      <c r="B118" s="72" t="s">
        <v>469</v>
      </c>
      <c r="C118" s="72" t="s">
        <v>470</v>
      </c>
      <c r="D118" s="100">
        <v>-2984.97</v>
      </c>
    </row>
    <row r="119" spans="1:4">
      <c r="A119" s="116">
        <v>107</v>
      </c>
      <c r="B119" s="72" t="s">
        <v>146</v>
      </c>
      <c r="C119" s="72" t="s">
        <v>147</v>
      </c>
      <c r="D119" s="100">
        <v>-532.97</v>
      </c>
    </row>
    <row r="120" spans="1:4">
      <c r="A120" s="116">
        <v>108</v>
      </c>
      <c r="B120" s="72" t="s">
        <v>114</v>
      </c>
      <c r="C120" s="72" t="s">
        <v>115</v>
      </c>
      <c r="D120" s="100">
        <v>-21765.86</v>
      </c>
    </row>
    <row r="121" spans="1:4">
      <c r="A121" s="116">
        <v>109</v>
      </c>
      <c r="B121" s="72" t="s">
        <v>292</v>
      </c>
      <c r="C121" s="72" t="s">
        <v>298</v>
      </c>
      <c r="D121" s="100">
        <v>2959.05</v>
      </c>
    </row>
    <row r="122" spans="1:4">
      <c r="A122" s="116">
        <v>110</v>
      </c>
      <c r="B122" s="72" t="s">
        <v>471</v>
      </c>
      <c r="C122" s="72" t="s">
        <v>472</v>
      </c>
      <c r="D122" s="100">
        <v>-460.25</v>
      </c>
    </row>
    <row r="123" spans="1:4">
      <c r="A123" s="116">
        <v>111</v>
      </c>
      <c r="B123" s="72" t="s">
        <v>116</v>
      </c>
      <c r="C123" s="72" t="s">
        <v>117</v>
      </c>
      <c r="D123" s="100">
        <v>-245924.5</v>
      </c>
    </row>
    <row r="124" spans="1:4">
      <c r="A124" s="116">
        <v>112</v>
      </c>
      <c r="B124" s="72" t="s">
        <v>473</v>
      </c>
      <c r="C124" s="72" t="s">
        <v>460</v>
      </c>
      <c r="D124" s="100">
        <v>-135.9</v>
      </c>
    </row>
    <row r="125" spans="1:4">
      <c r="A125" s="116">
        <v>113</v>
      </c>
      <c r="B125" s="72" t="s">
        <v>186</v>
      </c>
      <c r="C125" s="72" t="s">
        <v>187</v>
      </c>
      <c r="D125" s="100">
        <v>-689.7</v>
      </c>
    </row>
    <row r="126" spans="1:4">
      <c r="A126" s="116">
        <v>114</v>
      </c>
      <c r="B126" s="72" t="s">
        <v>474</v>
      </c>
      <c r="C126" s="72" t="s">
        <v>475</v>
      </c>
      <c r="D126" s="100">
        <v>-8901.630000000001</v>
      </c>
    </row>
    <row r="127" spans="1:4">
      <c r="A127" s="116">
        <v>115</v>
      </c>
      <c r="B127" s="72" t="s">
        <v>476</v>
      </c>
      <c r="C127" s="72" t="s">
        <v>477</v>
      </c>
      <c r="D127" s="100">
        <v>-801.55</v>
      </c>
    </row>
    <row r="128" spans="1:4">
      <c r="A128" s="116">
        <v>116</v>
      </c>
      <c r="B128" s="72" t="s">
        <v>478</v>
      </c>
      <c r="C128" s="72" t="s">
        <v>479</v>
      </c>
      <c r="D128" s="100">
        <v>-853.68000000000006</v>
      </c>
    </row>
    <row r="129" spans="1:4">
      <c r="A129" s="116">
        <v>117</v>
      </c>
      <c r="B129" s="72" t="s">
        <v>574</v>
      </c>
      <c r="C129" s="72" t="s">
        <v>575</v>
      </c>
      <c r="D129" s="100">
        <v>-9030.39</v>
      </c>
    </row>
    <row r="130" spans="1:4">
      <c r="A130" s="116">
        <v>118</v>
      </c>
      <c r="B130" s="72" t="s">
        <v>188</v>
      </c>
      <c r="C130" s="72" t="s">
        <v>189</v>
      </c>
      <c r="D130" s="100">
        <v>-1154.79</v>
      </c>
    </row>
    <row r="131" spans="1:4">
      <c r="A131" s="116">
        <v>119</v>
      </c>
      <c r="B131" s="72" t="s">
        <v>480</v>
      </c>
      <c r="C131" s="72" t="s">
        <v>481</v>
      </c>
      <c r="D131" s="100">
        <v>-4053.28</v>
      </c>
    </row>
    <row r="132" spans="1:4">
      <c r="A132" s="116">
        <v>120</v>
      </c>
      <c r="B132" s="72" t="s">
        <v>482</v>
      </c>
      <c r="C132" s="72" t="s">
        <v>483</v>
      </c>
      <c r="D132" s="100">
        <v>-651.91</v>
      </c>
    </row>
    <row r="133" spans="1:4">
      <c r="A133" s="116">
        <v>121</v>
      </c>
      <c r="B133" s="72" t="s">
        <v>604</v>
      </c>
      <c r="C133" s="72" t="s">
        <v>605</v>
      </c>
      <c r="D133" s="100">
        <v>-2041.64</v>
      </c>
    </row>
    <row r="134" spans="1:4">
      <c r="A134" s="116">
        <v>122</v>
      </c>
      <c r="B134" s="72" t="s">
        <v>190</v>
      </c>
      <c r="C134" s="72" t="s">
        <v>191</v>
      </c>
      <c r="D134" s="100">
        <v>-11317.01</v>
      </c>
    </row>
    <row r="135" spans="1:4">
      <c r="A135" s="116">
        <v>123</v>
      </c>
      <c r="B135" s="72" t="s">
        <v>192</v>
      </c>
      <c r="C135" s="72" t="s">
        <v>193</v>
      </c>
      <c r="D135" s="100">
        <v>-2746.41</v>
      </c>
    </row>
    <row r="136" spans="1:4">
      <c r="A136" s="116">
        <v>124</v>
      </c>
      <c r="B136" s="72" t="s">
        <v>484</v>
      </c>
      <c r="C136" s="72" t="s">
        <v>485</v>
      </c>
      <c r="D136" s="100">
        <v>-5804.67</v>
      </c>
    </row>
    <row r="137" spans="1:4">
      <c r="A137" s="116">
        <v>125</v>
      </c>
      <c r="B137" s="72" t="s">
        <v>194</v>
      </c>
      <c r="C137" s="72" t="s">
        <v>195</v>
      </c>
      <c r="D137" s="100">
        <v>-1428.0300000000002</v>
      </c>
    </row>
    <row r="138" spans="1:4">
      <c r="A138" s="116">
        <v>126</v>
      </c>
      <c r="B138" s="72" t="s">
        <v>486</v>
      </c>
      <c r="C138" s="72" t="s">
        <v>487</v>
      </c>
      <c r="D138" s="100">
        <v>-380.06</v>
      </c>
    </row>
    <row r="139" spans="1:4">
      <c r="A139" s="116">
        <v>127</v>
      </c>
      <c r="B139" s="72" t="s">
        <v>488</v>
      </c>
      <c r="C139" s="72" t="s">
        <v>489</v>
      </c>
      <c r="D139" s="100">
        <v>-621.11</v>
      </c>
    </row>
    <row r="140" spans="1:4">
      <c r="A140" s="116">
        <v>128</v>
      </c>
      <c r="B140" s="72" t="s">
        <v>118</v>
      </c>
      <c r="C140" s="72" t="s">
        <v>119</v>
      </c>
      <c r="D140" s="100">
        <v>-80925.23000000001</v>
      </c>
    </row>
    <row r="141" spans="1:4">
      <c r="A141" s="116">
        <v>129</v>
      </c>
      <c r="B141" s="72" t="s">
        <v>196</v>
      </c>
      <c r="C141" s="72" t="s">
        <v>197</v>
      </c>
      <c r="D141" s="100">
        <v>-202.43</v>
      </c>
    </row>
    <row r="142" spans="1:4">
      <c r="A142" s="116">
        <v>130</v>
      </c>
      <c r="B142" s="72" t="s">
        <v>490</v>
      </c>
      <c r="C142" s="72" t="s">
        <v>491</v>
      </c>
      <c r="D142" s="100">
        <v>-990.98</v>
      </c>
    </row>
    <row r="143" spans="1:4">
      <c r="A143" s="116">
        <v>131</v>
      </c>
      <c r="B143" s="72" t="s">
        <v>319</v>
      </c>
      <c r="C143" s="72" t="s">
        <v>320</v>
      </c>
      <c r="D143" s="100">
        <v>-20.52</v>
      </c>
    </row>
    <row r="144" spans="1:4">
      <c r="A144" s="116">
        <v>132</v>
      </c>
      <c r="B144" s="72" t="s">
        <v>365</v>
      </c>
      <c r="C144" s="72" t="s">
        <v>366</v>
      </c>
      <c r="D144" s="100">
        <v>-184.67</v>
      </c>
    </row>
    <row r="145" spans="1:4">
      <c r="A145" s="116">
        <v>133</v>
      </c>
      <c r="B145" s="72" t="s">
        <v>576</v>
      </c>
      <c r="C145" s="72" t="s">
        <v>577</v>
      </c>
      <c r="D145" s="100">
        <v>-9189.41</v>
      </c>
    </row>
    <row r="146" spans="1:4">
      <c r="A146" s="116">
        <v>134</v>
      </c>
      <c r="B146" s="72" t="s">
        <v>492</v>
      </c>
      <c r="C146" s="72" t="s">
        <v>493</v>
      </c>
      <c r="D146" s="100">
        <v>-2610</v>
      </c>
    </row>
    <row r="147" spans="1:4">
      <c r="A147" s="116">
        <v>135</v>
      </c>
      <c r="B147" s="72" t="s">
        <v>321</v>
      </c>
      <c r="C147" s="72" t="s">
        <v>322</v>
      </c>
      <c r="D147" s="100">
        <v>-113.97</v>
      </c>
    </row>
    <row r="148" spans="1:4">
      <c r="A148" s="116">
        <v>136</v>
      </c>
      <c r="B148" s="72" t="s">
        <v>198</v>
      </c>
      <c r="C148" s="72" t="s">
        <v>199</v>
      </c>
      <c r="D148" s="100">
        <v>-28460.010000000002</v>
      </c>
    </row>
    <row r="149" spans="1:4">
      <c r="A149" s="116">
        <v>137</v>
      </c>
      <c r="B149" s="72" t="s">
        <v>494</v>
      </c>
      <c r="C149" s="72" t="s">
        <v>495</v>
      </c>
      <c r="D149" s="100">
        <v>-450</v>
      </c>
    </row>
    <row r="150" spans="1:4">
      <c r="A150" s="116">
        <v>138</v>
      </c>
      <c r="B150" s="72" t="s">
        <v>200</v>
      </c>
      <c r="C150" s="72" t="s">
        <v>201</v>
      </c>
      <c r="D150" s="100">
        <v>-3100.64</v>
      </c>
    </row>
    <row r="151" spans="1:4">
      <c r="A151" s="116">
        <v>139</v>
      </c>
      <c r="B151" s="72" t="s">
        <v>496</v>
      </c>
      <c r="C151" s="72" t="s">
        <v>497</v>
      </c>
      <c r="D151" s="100">
        <v>-3056.44</v>
      </c>
    </row>
    <row r="152" spans="1:4">
      <c r="A152" s="116">
        <v>140</v>
      </c>
      <c r="B152" s="72" t="s">
        <v>498</v>
      </c>
      <c r="C152" s="72" t="s">
        <v>499</v>
      </c>
      <c r="D152" s="100">
        <v>-150.9</v>
      </c>
    </row>
    <row r="153" spans="1:4">
      <c r="A153" s="116">
        <v>141</v>
      </c>
      <c r="B153" s="72" t="s">
        <v>202</v>
      </c>
      <c r="C153" s="72" t="s">
        <v>203</v>
      </c>
      <c r="D153" s="100">
        <v>-2135.02</v>
      </c>
    </row>
    <row r="154" spans="1:4">
      <c r="A154" s="116">
        <v>142</v>
      </c>
      <c r="B154" s="72" t="s">
        <v>367</v>
      </c>
      <c r="C154" s="72" t="s">
        <v>368</v>
      </c>
      <c r="D154" s="100">
        <v>-7804.92</v>
      </c>
    </row>
    <row r="155" spans="1:4">
      <c r="A155" s="116">
        <v>143</v>
      </c>
      <c r="B155" s="72" t="s">
        <v>500</v>
      </c>
      <c r="C155" s="72" t="s">
        <v>501</v>
      </c>
      <c r="D155" s="100">
        <v>-313.04999999999995</v>
      </c>
    </row>
    <row r="156" spans="1:4">
      <c r="A156" s="116">
        <v>144</v>
      </c>
      <c r="B156" s="72" t="s">
        <v>502</v>
      </c>
      <c r="C156" s="72" t="s">
        <v>503</v>
      </c>
      <c r="D156" s="100">
        <v>-705.36</v>
      </c>
    </row>
    <row r="157" spans="1:4">
      <c r="A157" s="116">
        <v>145</v>
      </c>
      <c r="B157" s="72" t="s">
        <v>204</v>
      </c>
      <c r="C157" s="72" t="s">
        <v>205</v>
      </c>
      <c r="D157" s="100">
        <v>-9880</v>
      </c>
    </row>
    <row r="158" spans="1:4">
      <c r="A158" s="116">
        <v>146</v>
      </c>
      <c r="B158" s="72" t="s">
        <v>120</v>
      </c>
      <c r="C158" s="72" t="s">
        <v>121</v>
      </c>
      <c r="D158" s="100">
        <v>-27085.05</v>
      </c>
    </row>
    <row r="159" spans="1:4">
      <c r="A159" s="116">
        <v>147</v>
      </c>
      <c r="B159" s="72" t="s">
        <v>369</v>
      </c>
      <c r="C159" s="72" t="s">
        <v>370</v>
      </c>
      <c r="D159" s="100">
        <v>-15160.66</v>
      </c>
    </row>
    <row r="160" spans="1:4">
      <c r="A160" s="116">
        <v>148</v>
      </c>
      <c r="B160" s="72" t="s">
        <v>323</v>
      </c>
      <c r="C160" s="72" t="s">
        <v>324</v>
      </c>
      <c r="D160" s="100">
        <v>-434.48</v>
      </c>
    </row>
    <row r="161" spans="1:4">
      <c r="A161" s="116">
        <v>149</v>
      </c>
      <c r="B161" s="72" t="s">
        <v>206</v>
      </c>
      <c r="C161" s="72" t="s">
        <v>207</v>
      </c>
      <c r="D161" s="100">
        <v>-7521.33</v>
      </c>
    </row>
    <row r="162" spans="1:4">
      <c r="A162" s="116">
        <v>150</v>
      </c>
      <c r="B162" s="72" t="s">
        <v>208</v>
      </c>
      <c r="C162" s="72" t="s">
        <v>209</v>
      </c>
      <c r="D162" s="100">
        <v>-11236.2</v>
      </c>
    </row>
    <row r="163" spans="1:4">
      <c r="A163" s="116">
        <v>151</v>
      </c>
      <c r="B163" s="72" t="s">
        <v>325</v>
      </c>
      <c r="C163" s="72" t="s">
        <v>326</v>
      </c>
      <c r="D163" s="100">
        <v>-21587.07</v>
      </c>
    </row>
    <row r="164" spans="1:4">
      <c r="A164" s="116">
        <v>152</v>
      </c>
      <c r="B164" s="72" t="s">
        <v>371</v>
      </c>
      <c r="C164" s="72" t="s">
        <v>372</v>
      </c>
      <c r="D164" s="100">
        <v>-57.86</v>
      </c>
    </row>
    <row r="165" spans="1:4">
      <c r="A165" s="116">
        <v>153</v>
      </c>
      <c r="B165" s="72" t="s">
        <v>122</v>
      </c>
      <c r="C165" s="72" t="s">
        <v>123</v>
      </c>
      <c r="D165" s="100">
        <v>-40575.01</v>
      </c>
    </row>
    <row r="166" spans="1:4">
      <c r="A166" s="116">
        <v>154</v>
      </c>
      <c r="B166" s="72" t="s">
        <v>124</v>
      </c>
      <c r="C166" s="72" t="s">
        <v>125</v>
      </c>
      <c r="D166" s="100">
        <v>-3914.73</v>
      </c>
    </row>
    <row r="167" spans="1:4">
      <c r="A167" s="116">
        <v>155</v>
      </c>
      <c r="B167" s="72" t="s">
        <v>327</v>
      </c>
      <c r="C167" s="72" t="s">
        <v>328</v>
      </c>
      <c r="D167" s="100">
        <v>-24660.809999999998</v>
      </c>
    </row>
    <row r="168" spans="1:4">
      <c r="A168" s="116">
        <v>156</v>
      </c>
      <c r="B168" s="72" t="s">
        <v>210</v>
      </c>
      <c r="C168" s="72" t="s">
        <v>211</v>
      </c>
      <c r="D168" s="100">
        <v>-5246.6399999999994</v>
      </c>
    </row>
    <row r="169" spans="1:4">
      <c r="A169" s="116">
        <v>157</v>
      </c>
      <c r="B169" s="72" t="s">
        <v>212</v>
      </c>
      <c r="C169" s="72" t="s">
        <v>213</v>
      </c>
      <c r="D169" s="100">
        <v>-6421.47</v>
      </c>
    </row>
    <row r="170" spans="1:4">
      <c r="A170" s="116">
        <v>158</v>
      </c>
      <c r="B170" s="72" t="s">
        <v>126</v>
      </c>
      <c r="C170" s="72" t="s">
        <v>127</v>
      </c>
      <c r="D170" s="100">
        <v>-485</v>
      </c>
    </row>
    <row r="171" spans="1:4">
      <c r="A171" s="116">
        <v>159</v>
      </c>
      <c r="B171" s="72" t="s">
        <v>373</v>
      </c>
      <c r="C171" s="72" t="s">
        <v>374</v>
      </c>
      <c r="D171" s="100">
        <v>-6903</v>
      </c>
    </row>
    <row r="172" spans="1:4">
      <c r="A172" s="116">
        <v>160</v>
      </c>
      <c r="B172" s="72" t="s">
        <v>375</v>
      </c>
      <c r="C172" s="72" t="s">
        <v>376</v>
      </c>
      <c r="D172" s="100">
        <v>-3124.8</v>
      </c>
    </row>
    <row r="173" spans="1:4">
      <c r="A173" s="116">
        <v>161</v>
      </c>
      <c r="B173" s="72" t="s">
        <v>128</v>
      </c>
      <c r="C173" s="72" t="s">
        <v>129</v>
      </c>
      <c r="D173" s="100">
        <v>-14155.8</v>
      </c>
    </row>
    <row r="174" spans="1:4">
      <c r="A174" s="116">
        <v>162</v>
      </c>
      <c r="B174" s="72" t="s">
        <v>329</v>
      </c>
      <c r="C174" s="72" t="s">
        <v>330</v>
      </c>
      <c r="D174" s="100">
        <v>-293548.08</v>
      </c>
    </row>
    <row r="175" spans="1:4">
      <c r="A175" s="116">
        <v>163</v>
      </c>
      <c r="B175" s="72" t="s">
        <v>214</v>
      </c>
      <c r="C175" s="72" t="s">
        <v>215</v>
      </c>
      <c r="D175" s="100">
        <v>-8888</v>
      </c>
    </row>
    <row r="176" spans="1:4">
      <c r="A176" s="116">
        <v>164</v>
      </c>
      <c r="B176" s="72" t="s">
        <v>287</v>
      </c>
      <c r="C176" s="72" t="s">
        <v>293</v>
      </c>
      <c r="D176" s="100">
        <v>-625575.66</v>
      </c>
    </row>
    <row r="177" spans="1:4">
      <c r="A177" s="116">
        <v>165</v>
      </c>
      <c r="B177" s="72" t="s">
        <v>216</v>
      </c>
      <c r="C177" s="72" t="s">
        <v>217</v>
      </c>
      <c r="D177" s="100">
        <v>-2845.34</v>
      </c>
    </row>
    <row r="178" spans="1:4">
      <c r="A178" s="116">
        <v>166</v>
      </c>
      <c r="B178" s="72" t="s">
        <v>218</v>
      </c>
      <c r="C178" s="72" t="s">
        <v>219</v>
      </c>
      <c r="D178" s="100">
        <v>-18543.240000000002</v>
      </c>
    </row>
    <row r="179" spans="1:4">
      <c r="A179" s="116">
        <v>167</v>
      </c>
      <c r="B179" s="72" t="s">
        <v>578</v>
      </c>
      <c r="C179" s="72" t="s">
        <v>579</v>
      </c>
      <c r="D179" s="100">
        <v>-1158.21</v>
      </c>
    </row>
    <row r="180" spans="1:4">
      <c r="A180" s="116">
        <v>168</v>
      </c>
      <c r="B180" s="72" t="s">
        <v>220</v>
      </c>
      <c r="C180" s="72" t="s">
        <v>221</v>
      </c>
      <c r="D180" s="100">
        <v>-5036.13</v>
      </c>
    </row>
    <row r="181" spans="1:4">
      <c r="A181" s="116">
        <v>169</v>
      </c>
      <c r="B181" s="72" t="s">
        <v>222</v>
      </c>
      <c r="C181" s="72" t="s">
        <v>223</v>
      </c>
      <c r="D181" s="100">
        <v>-133440.48000000001</v>
      </c>
    </row>
    <row r="182" spans="1:4">
      <c r="A182" s="116">
        <v>170</v>
      </c>
      <c r="B182" s="72" t="s">
        <v>504</v>
      </c>
      <c r="C182" s="72" t="s">
        <v>505</v>
      </c>
      <c r="D182" s="100">
        <v>-235.43</v>
      </c>
    </row>
    <row r="183" spans="1:4">
      <c r="A183" s="116">
        <v>171</v>
      </c>
      <c r="B183" s="72" t="s">
        <v>331</v>
      </c>
      <c r="C183" s="72" t="s">
        <v>332</v>
      </c>
      <c r="D183" s="100">
        <v>-22388.68</v>
      </c>
    </row>
    <row r="184" spans="1:4">
      <c r="A184" s="116">
        <v>172</v>
      </c>
      <c r="B184" s="72" t="s">
        <v>148</v>
      </c>
      <c r="C184" s="72" t="s">
        <v>149</v>
      </c>
      <c r="D184" s="100">
        <v>-7114.67</v>
      </c>
    </row>
    <row r="185" spans="1:4">
      <c r="A185" s="116">
        <v>173</v>
      </c>
      <c r="B185" s="72" t="s">
        <v>570</v>
      </c>
      <c r="C185" s="72" t="s">
        <v>571</v>
      </c>
      <c r="D185" s="100">
        <v>-6000</v>
      </c>
    </row>
    <row r="186" spans="1:4">
      <c r="A186" s="116">
        <v>174</v>
      </c>
      <c r="B186" s="72" t="s">
        <v>506</v>
      </c>
      <c r="C186" s="72" t="s">
        <v>507</v>
      </c>
      <c r="D186" s="100">
        <v>-1519.49</v>
      </c>
    </row>
    <row r="187" spans="1:4">
      <c r="A187" s="116">
        <v>175</v>
      </c>
      <c r="B187" s="72" t="s">
        <v>508</v>
      </c>
      <c r="C187" s="72" t="s">
        <v>509</v>
      </c>
      <c r="D187" s="100">
        <v>-3219.41</v>
      </c>
    </row>
    <row r="188" spans="1:4">
      <c r="A188" s="116">
        <v>176</v>
      </c>
      <c r="B188" s="72" t="s">
        <v>333</v>
      </c>
      <c r="C188" s="72" t="s">
        <v>334</v>
      </c>
      <c r="D188" s="100">
        <v>-6786.98</v>
      </c>
    </row>
    <row r="189" spans="1:4">
      <c r="A189" s="116">
        <v>177</v>
      </c>
      <c r="B189" s="72" t="s">
        <v>150</v>
      </c>
      <c r="C189" s="72" t="s">
        <v>151</v>
      </c>
      <c r="D189" s="100">
        <v>-54013</v>
      </c>
    </row>
    <row r="190" spans="1:4">
      <c r="A190" s="116">
        <v>178</v>
      </c>
      <c r="B190" s="72" t="s">
        <v>510</v>
      </c>
      <c r="C190" s="72" t="s">
        <v>511</v>
      </c>
      <c r="D190" s="100">
        <v>-2684.1000000000004</v>
      </c>
    </row>
    <row r="191" spans="1:4">
      <c r="A191" s="116">
        <v>179</v>
      </c>
      <c r="B191" s="72" t="s">
        <v>224</v>
      </c>
      <c r="C191" s="72" t="s">
        <v>225</v>
      </c>
      <c r="D191" s="100">
        <v>-59931.78</v>
      </c>
    </row>
    <row r="192" spans="1:4">
      <c r="A192" s="116">
        <v>180</v>
      </c>
      <c r="B192" s="72" t="s">
        <v>335</v>
      </c>
      <c r="C192" s="72" t="s">
        <v>336</v>
      </c>
      <c r="D192" s="100">
        <v>-42185.67</v>
      </c>
    </row>
    <row r="193" spans="1:4">
      <c r="A193" s="116">
        <v>181</v>
      </c>
      <c r="B193" s="72" t="s">
        <v>512</v>
      </c>
      <c r="C193" s="72" t="s">
        <v>513</v>
      </c>
      <c r="D193" s="100">
        <v>-1239.5</v>
      </c>
    </row>
    <row r="194" spans="1:4">
      <c r="A194" s="116">
        <v>182</v>
      </c>
      <c r="B194" s="72" t="s">
        <v>130</v>
      </c>
      <c r="C194" s="72" t="s">
        <v>131</v>
      </c>
      <c r="D194" s="100">
        <v>-160</v>
      </c>
    </row>
    <row r="195" spans="1:4">
      <c r="A195" s="116">
        <v>183</v>
      </c>
      <c r="B195" s="72" t="s">
        <v>377</v>
      </c>
      <c r="C195" s="72" t="s">
        <v>378</v>
      </c>
      <c r="D195" s="100">
        <v>-5388.66</v>
      </c>
    </row>
    <row r="196" spans="1:4">
      <c r="A196" s="116">
        <v>184</v>
      </c>
      <c r="B196" s="72" t="s">
        <v>337</v>
      </c>
      <c r="C196" s="72" t="s">
        <v>338</v>
      </c>
      <c r="D196" s="100">
        <v>-20213.7</v>
      </c>
    </row>
    <row r="197" spans="1:4">
      <c r="A197" s="116">
        <v>185</v>
      </c>
      <c r="B197" s="72" t="s">
        <v>379</v>
      </c>
      <c r="C197" s="72" t="s">
        <v>380</v>
      </c>
      <c r="D197" s="100">
        <v>-1246.68</v>
      </c>
    </row>
    <row r="198" spans="1:4">
      <c r="A198" s="116">
        <v>186</v>
      </c>
      <c r="B198" s="72" t="s">
        <v>514</v>
      </c>
      <c r="C198" s="72" t="s">
        <v>515</v>
      </c>
      <c r="D198" s="100">
        <v>-1803.6</v>
      </c>
    </row>
    <row r="199" spans="1:4">
      <c r="A199" s="116">
        <v>187</v>
      </c>
      <c r="B199" s="72" t="s">
        <v>339</v>
      </c>
      <c r="C199" s="72" t="s">
        <v>340</v>
      </c>
      <c r="D199" s="100">
        <v>-917.02</v>
      </c>
    </row>
    <row r="200" spans="1:4">
      <c r="A200" s="116">
        <v>188</v>
      </c>
      <c r="B200" s="72" t="s">
        <v>226</v>
      </c>
      <c r="C200" s="72" t="s">
        <v>227</v>
      </c>
      <c r="D200" s="100">
        <v>-1328.05</v>
      </c>
    </row>
    <row r="201" spans="1:4">
      <c r="A201" s="116">
        <v>189</v>
      </c>
      <c r="B201" s="72" t="s">
        <v>580</v>
      </c>
      <c r="C201" s="72" t="s">
        <v>581</v>
      </c>
      <c r="D201" s="100">
        <v>-15442</v>
      </c>
    </row>
    <row r="202" spans="1:4">
      <c r="A202" s="116">
        <v>190</v>
      </c>
      <c r="B202" s="72" t="s">
        <v>582</v>
      </c>
      <c r="C202" s="72" t="s">
        <v>583</v>
      </c>
      <c r="D202" s="100">
        <v>-28992</v>
      </c>
    </row>
    <row r="203" spans="1:4">
      <c r="A203" s="116">
        <v>191</v>
      </c>
      <c r="B203" s="72" t="s">
        <v>132</v>
      </c>
      <c r="C203" s="72" t="s">
        <v>133</v>
      </c>
      <c r="D203" s="100">
        <v>-27997.49</v>
      </c>
    </row>
    <row r="204" spans="1:4">
      <c r="A204" s="116">
        <v>192</v>
      </c>
      <c r="B204" s="72" t="s">
        <v>134</v>
      </c>
      <c r="C204" s="72" t="s">
        <v>135</v>
      </c>
      <c r="D204" s="100">
        <v>-555.79</v>
      </c>
    </row>
    <row r="205" spans="1:4">
      <c r="A205" s="116">
        <v>193</v>
      </c>
      <c r="B205" s="72" t="s">
        <v>228</v>
      </c>
      <c r="C205" s="72" t="s">
        <v>229</v>
      </c>
      <c r="D205" s="100">
        <v>-200.92</v>
      </c>
    </row>
    <row r="206" spans="1:4">
      <c r="A206" s="116">
        <v>194</v>
      </c>
      <c r="B206" s="72" t="s">
        <v>230</v>
      </c>
      <c r="C206" s="72" t="s">
        <v>231</v>
      </c>
      <c r="D206" s="100">
        <v>-1360.12</v>
      </c>
    </row>
    <row r="207" spans="1:4">
      <c r="A207" s="116">
        <v>195</v>
      </c>
      <c r="B207" s="72" t="s">
        <v>136</v>
      </c>
      <c r="C207" s="72" t="s">
        <v>137</v>
      </c>
      <c r="D207" s="100">
        <v>-15687.99</v>
      </c>
    </row>
    <row r="208" spans="1:4">
      <c r="A208" s="116">
        <v>196</v>
      </c>
      <c r="B208" s="72" t="s">
        <v>516</v>
      </c>
      <c r="C208" s="72" t="s">
        <v>517</v>
      </c>
      <c r="D208" s="100">
        <v>-276.02</v>
      </c>
    </row>
    <row r="209" spans="1:4">
      <c r="A209" s="116">
        <v>197</v>
      </c>
      <c r="B209" s="72" t="s">
        <v>584</v>
      </c>
      <c r="C209" s="72" t="s">
        <v>585</v>
      </c>
      <c r="D209" s="100">
        <v>-4562.0200000000004</v>
      </c>
    </row>
    <row r="210" spans="1:4">
      <c r="A210" s="116">
        <v>198</v>
      </c>
      <c r="B210" s="72" t="s">
        <v>381</v>
      </c>
      <c r="C210" s="72" t="s">
        <v>382</v>
      </c>
      <c r="D210" s="100">
        <v>-171.38</v>
      </c>
    </row>
    <row r="211" spans="1:4">
      <c r="A211" s="116">
        <v>199</v>
      </c>
      <c r="B211" s="72" t="s">
        <v>518</v>
      </c>
      <c r="C211" s="72" t="s">
        <v>519</v>
      </c>
      <c r="D211" s="100">
        <v>-3264.97</v>
      </c>
    </row>
    <row r="212" spans="1:4">
      <c r="A212" s="116">
        <v>200</v>
      </c>
      <c r="B212" s="72" t="s">
        <v>586</v>
      </c>
      <c r="C212" s="72" t="s">
        <v>587</v>
      </c>
      <c r="D212" s="100">
        <v>-1</v>
      </c>
    </row>
    <row r="213" spans="1:4">
      <c r="A213" s="116">
        <v>201</v>
      </c>
      <c r="B213" s="72" t="s">
        <v>232</v>
      </c>
      <c r="C213" s="72" t="s">
        <v>233</v>
      </c>
      <c r="D213" s="100">
        <v>-55679.46</v>
      </c>
    </row>
    <row r="214" spans="1:4">
      <c r="A214" s="116">
        <v>202</v>
      </c>
      <c r="B214" s="72" t="s">
        <v>520</v>
      </c>
      <c r="C214" s="72" t="s">
        <v>521</v>
      </c>
      <c r="D214" s="100">
        <v>-133421.81999999998</v>
      </c>
    </row>
    <row r="215" spans="1:4">
      <c r="A215" s="116">
        <v>203</v>
      </c>
      <c r="B215" s="72" t="s">
        <v>234</v>
      </c>
      <c r="C215" s="72" t="s">
        <v>235</v>
      </c>
      <c r="D215" s="100">
        <v>-7417.85</v>
      </c>
    </row>
    <row r="216" spans="1:4">
      <c r="A216" s="116">
        <v>204</v>
      </c>
      <c r="B216" s="72" t="s">
        <v>522</v>
      </c>
      <c r="C216" s="72" t="s">
        <v>523</v>
      </c>
      <c r="D216" s="100">
        <v>-2850.83</v>
      </c>
    </row>
    <row r="217" spans="1:4">
      <c r="A217" s="116">
        <v>205</v>
      </c>
      <c r="B217" s="72" t="s">
        <v>524</v>
      </c>
      <c r="C217" s="72" t="s">
        <v>525</v>
      </c>
      <c r="D217" s="100">
        <v>-2457.91</v>
      </c>
    </row>
    <row r="218" spans="1:4">
      <c r="A218" s="116">
        <v>206</v>
      </c>
      <c r="B218" s="72" t="s">
        <v>526</v>
      </c>
      <c r="C218" s="72" t="s">
        <v>527</v>
      </c>
      <c r="D218" s="100">
        <v>-1080</v>
      </c>
    </row>
    <row r="219" spans="1:4">
      <c r="A219" s="116">
        <v>207</v>
      </c>
      <c r="B219" s="72" t="s">
        <v>528</v>
      </c>
      <c r="C219" s="72" t="s">
        <v>529</v>
      </c>
      <c r="D219" s="100">
        <v>-140.53</v>
      </c>
    </row>
    <row r="220" spans="1:4">
      <c r="A220" s="116">
        <v>208</v>
      </c>
      <c r="B220" s="72" t="s">
        <v>236</v>
      </c>
      <c r="C220" s="72" t="s">
        <v>237</v>
      </c>
      <c r="D220" s="100">
        <v>-1122.24</v>
      </c>
    </row>
    <row r="221" spans="1:4">
      <c r="A221" s="116">
        <v>209</v>
      </c>
      <c r="B221" s="72" t="s">
        <v>530</v>
      </c>
      <c r="C221" s="72" t="s">
        <v>531</v>
      </c>
      <c r="D221" s="100">
        <v>-926.22</v>
      </c>
    </row>
    <row r="222" spans="1:4">
      <c r="A222" s="116">
        <v>210</v>
      </c>
      <c r="B222" s="72" t="s">
        <v>532</v>
      </c>
      <c r="C222" s="72" t="s">
        <v>533</v>
      </c>
      <c r="D222" s="100">
        <v>-11614.71</v>
      </c>
    </row>
    <row r="223" spans="1:4">
      <c r="A223" s="116">
        <v>211</v>
      </c>
      <c r="B223" s="72" t="s">
        <v>588</v>
      </c>
      <c r="C223" s="72" t="s">
        <v>589</v>
      </c>
      <c r="D223" s="100">
        <v>-1087.7</v>
      </c>
    </row>
    <row r="224" spans="1:4">
      <c r="A224" s="116">
        <v>212</v>
      </c>
      <c r="B224" s="72" t="s">
        <v>606</v>
      </c>
      <c r="C224" s="72" t="s">
        <v>607</v>
      </c>
      <c r="D224" s="100">
        <v>-247.2</v>
      </c>
    </row>
    <row r="225" spans="1:4">
      <c r="A225" s="116">
        <v>213</v>
      </c>
      <c r="B225" s="72" t="s">
        <v>534</v>
      </c>
      <c r="C225" s="72" t="s">
        <v>535</v>
      </c>
      <c r="D225" s="100">
        <v>-15918.21</v>
      </c>
    </row>
    <row r="226" spans="1:4">
      <c r="A226" s="116">
        <v>214</v>
      </c>
      <c r="B226" s="72" t="s">
        <v>238</v>
      </c>
      <c r="C226" s="72" t="s">
        <v>239</v>
      </c>
      <c r="D226" s="100">
        <v>-2040.75</v>
      </c>
    </row>
    <row r="227" spans="1:4">
      <c r="A227" s="116">
        <v>215</v>
      </c>
      <c r="B227" s="72" t="s">
        <v>240</v>
      </c>
      <c r="C227" s="72" t="s">
        <v>241</v>
      </c>
      <c r="D227" s="100">
        <v>-3296.05</v>
      </c>
    </row>
    <row r="228" spans="1:4">
      <c r="A228" s="116">
        <v>216</v>
      </c>
      <c r="B228" s="72" t="s">
        <v>536</v>
      </c>
      <c r="C228" s="72" t="s">
        <v>537</v>
      </c>
      <c r="D228" s="100">
        <v>-44.73</v>
      </c>
    </row>
    <row r="229" spans="1:4">
      <c r="A229" s="116">
        <v>217</v>
      </c>
      <c r="B229" s="72" t="s">
        <v>341</v>
      </c>
      <c r="C229" s="72" t="s">
        <v>342</v>
      </c>
      <c r="D229" s="100">
        <v>-16.96</v>
      </c>
    </row>
    <row r="230" spans="1:4">
      <c r="A230" s="116">
        <v>218</v>
      </c>
      <c r="B230" s="72" t="s">
        <v>538</v>
      </c>
      <c r="C230" s="72" t="s">
        <v>539</v>
      </c>
      <c r="D230" s="100">
        <v>-487.98</v>
      </c>
    </row>
    <row r="231" spans="1:4">
      <c r="A231" s="116">
        <v>219</v>
      </c>
      <c r="B231" s="72" t="s">
        <v>540</v>
      </c>
      <c r="C231" s="72" t="s">
        <v>541</v>
      </c>
      <c r="D231" s="100">
        <v>-8227.8799999999992</v>
      </c>
    </row>
    <row r="232" spans="1:4">
      <c r="A232" s="116">
        <v>220</v>
      </c>
      <c r="B232" s="72" t="s">
        <v>383</v>
      </c>
      <c r="C232" s="72" t="s">
        <v>384</v>
      </c>
      <c r="D232" s="100">
        <v>-2620.4499999999998</v>
      </c>
    </row>
    <row r="233" spans="1:4">
      <c r="A233" s="116">
        <v>221</v>
      </c>
      <c r="B233" s="72" t="s">
        <v>242</v>
      </c>
      <c r="C233" s="72" t="s">
        <v>243</v>
      </c>
      <c r="D233" s="100">
        <v>-2207.13</v>
      </c>
    </row>
    <row r="234" spans="1:4">
      <c r="A234" s="116">
        <v>222</v>
      </c>
      <c r="B234" s="72" t="s">
        <v>244</v>
      </c>
      <c r="C234" s="72" t="s">
        <v>245</v>
      </c>
      <c r="D234" s="100">
        <v>-23.54</v>
      </c>
    </row>
    <row r="235" spans="1:4">
      <c r="A235" s="116">
        <v>223</v>
      </c>
      <c r="B235" s="72" t="s">
        <v>542</v>
      </c>
      <c r="C235" s="72" t="s">
        <v>543</v>
      </c>
      <c r="D235" s="100">
        <v>-3502.24</v>
      </c>
    </row>
    <row r="236" spans="1:4">
      <c r="A236" s="116">
        <v>224</v>
      </c>
      <c r="B236" s="72" t="s">
        <v>544</v>
      </c>
      <c r="C236" s="72" t="s">
        <v>545</v>
      </c>
      <c r="D236" s="100">
        <v>-494.9</v>
      </c>
    </row>
    <row r="237" spans="1:4">
      <c r="A237" s="116">
        <v>225</v>
      </c>
      <c r="B237" s="72" t="s">
        <v>246</v>
      </c>
      <c r="C237" s="72" t="s">
        <v>247</v>
      </c>
      <c r="D237" s="100">
        <v>-3913.31</v>
      </c>
    </row>
    <row r="238" spans="1:4">
      <c r="A238" s="116">
        <v>226</v>
      </c>
      <c r="B238" s="72" t="s">
        <v>138</v>
      </c>
      <c r="C238" s="72" t="s">
        <v>139</v>
      </c>
      <c r="D238" s="100">
        <v>-3409.26</v>
      </c>
    </row>
    <row r="239" spans="1:4">
      <c r="A239" s="116">
        <v>227</v>
      </c>
      <c r="B239" s="72" t="s">
        <v>546</v>
      </c>
      <c r="C239" s="72" t="s">
        <v>547</v>
      </c>
      <c r="D239" s="100">
        <v>-19.62</v>
      </c>
    </row>
    <row r="240" spans="1:4">
      <c r="A240" s="116">
        <v>228</v>
      </c>
      <c r="B240" s="72" t="s">
        <v>548</v>
      </c>
      <c r="C240" s="72" t="s">
        <v>549</v>
      </c>
      <c r="D240" s="100">
        <v>-44.05</v>
      </c>
    </row>
    <row r="241" spans="1:4">
      <c r="A241" s="116">
        <v>229</v>
      </c>
      <c r="B241" s="72" t="s">
        <v>550</v>
      </c>
      <c r="C241" s="72" t="s">
        <v>551</v>
      </c>
      <c r="D241" s="100">
        <v>-248.03</v>
      </c>
    </row>
    <row r="242" spans="1:4">
      <c r="A242" s="116">
        <v>230</v>
      </c>
      <c r="B242" s="72" t="s">
        <v>248</v>
      </c>
      <c r="C242" s="72" t="s">
        <v>249</v>
      </c>
      <c r="D242" s="100">
        <v>-3692.93</v>
      </c>
    </row>
    <row r="243" spans="1:4">
      <c r="A243" s="116">
        <v>231</v>
      </c>
      <c r="B243" s="72" t="s">
        <v>343</v>
      </c>
      <c r="C243" s="72" t="s">
        <v>344</v>
      </c>
      <c r="D243" s="100">
        <v>-333.21</v>
      </c>
    </row>
    <row r="244" spans="1:4">
      <c r="A244" s="116">
        <v>232</v>
      </c>
      <c r="B244" s="72" t="s">
        <v>250</v>
      </c>
      <c r="C244" s="72" t="s">
        <v>251</v>
      </c>
      <c r="D244" s="100">
        <v>-3337.26</v>
      </c>
    </row>
    <row r="245" spans="1:4">
      <c r="A245" s="116">
        <v>233</v>
      </c>
      <c r="B245" s="72" t="s">
        <v>345</v>
      </c>
      <c r="C245" s="72" t="s">
        <v>346</v>
      </c>
      <c r="D245" s="100">
        <v>-72281.45</v>
      </c>
    </row>
    <row r="246" spans="1:4">
      <c r="A246" s="116">
        <v>234</v>
      </c>
      <c r="B246" s="72" t="s">
        <v>608</v>
      </c>
      <c r="C246" s="72" t="s">
        <v>609</v>
      </c>
      <c r="D246" s="100">
        <v>-1432.93</v>
      </c>
    </row>
    <row r="247" spans="1:4">
      <c r="A247" s="116">
        <v>235</v>
      </c>
      <c r="B247" s="72" t="s">
        <v>385</v>
      </c>
      <c r="C247" s="72" t="s">
        <v>386</v>
      </c>
      <c r="D247" s="100">
        <v>-7647.19</v>
      </c>
    </row>
    <row r="248" spans="1:4">
      <c r="A248" s="116">
        <v>236</v>
      </c>
      <c r="B248" s="72" t="s">
        <v>347</v>
      </c>
      <c r="C248" s="72" t="s">
        <v>348</v>
      </c>
      <c r="D248" s="100">
        <v>-3468</v>
      </c>
    </row>
    <row r="249" spans="1:4">
      <c r="A249" s="116">
        <v>237</v>
      </c>
      <c r="B249" s="72" t="s">
        <v>387</v>
      </c>
      <c r="C249" s="72" t="s">
        <v>388</v>
      </c>
      <c r="D249" s="100">
        <v>-459.76</v>
      </c>
    </row>
    <row r="250" spans="1:4">
      <c r="A250" s="116">
        <v>238</v>
      </c>
      <c r="B250" s="72" t="s">
        <v>252</v>
      </c>
      <c r="C250" s="72" t="s">
        <v>253</v>
      </c>
      <c r="D250" s="100">
        <v>-4699.17</v>
      </c>
    </row>
    <row r="251" spans="1:4">
      <c r="A251" s="116">
        <v>239</v>
      </c>
      <c r="B251" s="72" t="s">
        <v>349</v>
      </c>
      <c r="C251" s="72" t="s">
        <v>350</v>
      </c>
      <c r="D251" s="100">
        <v>-121710.76</v>
      </c>
    </row>
    <row r="252" spans="1:4">
      <c r="A252" s="116">
        <v>240</v>
      </c>
      <c r="B252" s="72" t="s">
        <v>590</v>
      </c>
      <c r="C252" s="72" t="s">
        <v>591</v>
      </c>
      <c r="D252" s="100">
        <v>-34387.800000000003</v>
      </c>
    </row>
    <row r="253" spans="1:4">
      <c r="A253" s="116">
        <v>241</v>
      </c>
      <c r="B253" s="72" t="s">
        <v>592</v>
      </c>
      <c r="C253" s="72" t="s">
        <v>593</v>
      </c>
      <c r="D253" s="100">
        <v>-48879.48</v>
      </c>
    </row>
    <row r="254" spans="1:4">
      <c r="A254" s="116">
        <v>242</v>
      </c>
      <c r="B254" s="72" t="s">
        <v>140</v>
      </c>
      <c r="C254" s="72" t="s">
        <v>141</v>
      </c>
      <c r="D254" s="100">
        <v>-13012.93</v>
      </c>
    </row>
    <row r="255" spans="1:4">
      <c r="A255" s="116">
        <v>243</v>
      </c>
      <c r="B255" s="72" t="s">
        <v>552</v>
      </c>
      <c r="C255" s="72" t="s">
        <v>553</v>
      </c>
      <c r="D255" s="100">
        <v>-29921.680000000004</v>
      </c>
    </row>
    <row r="256" spans="1:4">
      <c r="A256" s="116">
        <v>244</v>
      </c>
      <c r="B256" s="72" t="s">
        <v>389</v>
      </c>
      <c r="C256" s="72" t="s">
        <v>390</v>
      </c>
      <c r="D256" s="100">
        <v>-581.07000000000005</v>
      </c>
    </row>
    <row r="257" spans="1:4">
      <c r="A257" s="116">
        <v>245</v>
      </c>
      <c r="B257" s="72" t="s">
        <v>391</v>
      </c>
      <c r="C257" s="72" t="s">
        <v>392</v>
      </c>
      <c r="D257" s="100">
        <v>-8577.6200000000008</v>
      </c>
    </row>
    <row r="258" spans="1:4">
      <c r="A258" s="116">
        <v>246</v>
      </c>
      <c r="B258" s="72" t="s">
        <v>562</v>
      </c>
      <c r="C258" s="72" t="s">
        <v>563</v>
      </c>
      <c r="D258" s="100">
        <v>-13800</v>
      </c>
    </row>
    <row r="259" spans="1:4">
      <c r="A259" s="116">
        <v>247</v>
      </c>
      <c r="B259" s="72" t="s">
        <v>351</v>
      </c>
      <c r="C259" s="72" t="s">
        <v>352</v>
      </c>
      <c r="D259" s="100">
        <v>-20190.240000000002</v>
      </c>
    </row>
    <row r="260" spans="1:4">
      <c r="A260" s="116">
        <v>248</v>
      </c>
      <c r="B260" s="72" t="s">
        <v>554</v>
      </c>
      <c r="C260" s="72" t="s">
        <v>555</v>
      </c>
      <c r="D260" s="100">
        <v>-4444.8999999999996</v>
      </c>
    </row>
    <row r="261" spans="1:4">
      <c r="A261" s="116">
        <v>249</v>
      </c>
      <c r="B261" s="72" t="s">
        <v>393</v>
      </c>
      <c r="C261" s="72" t="s">
        <v>394</v>
      </c>
      <c r="D261" s="100">
        <v>-7293.69</v>
      </c>
    </row>
    <row r="262" spans="1:4">
      <c r="A262" s="116">
        <v>250</v>
      </c>
      <c r="B262" s="72" t="s">
        <v>254</v>
      </c>
      <c r="C262" s="72" t="s">
        <v>255</v>
      </c>
      <c r="D262" s="100">
        <v>-21.74</v>
      </c>
    </row>
    <row r="263" spans="1:4">
      <c r="A263" s="116">
        <v>251</v>
      </c>
      <c r="B263" s="72" t="s">
        <v>142</v>
      </c>
      <c r="C263" s="72" t="s">
        <v>143</v>
      </c>
      <c r="D263" s="100">
        <v>-4548.54</v>
      </c>
    </row>
    <row r="264" spans="1:4">
      <c r="A264" s="116">
        <v>252</v>
      </c>
      <c r="B264" s="72" t="s">
        <v>594</v>
      </c>
      <c r="C264" s="72" t="s">
        <v>595</v>
      </c>
      <c r="D264" s="100">
        <v>-18639.650000000001</v>
      </c>
    </row>
    <row r="265" spans="1:4">
      <c r="A265" s="116">
        <v>253</v>
      </c>
      <c r="B265" s="72" t="s">
        <v>256</v>
      </c>
      <c r="C265" s="72" t="s">
        <v>257</v>
      </c>
      <c r="D265" s="100">
        <v>-185.73</v>
      </c>
    </row>
    <row r="266" spans="1:4">
      <c r="A266" s="116">
        <v>254</v>
      </c>
      <c r="B266" s="72" t="s">
        <v>556</v>
      </c>
      <c r="C266" s="72" t="s">
        <v>557</v>
      </c>
      <c r="D266" s="100">
        <v>-942.49</v>
      </c>
    </row>
    <row r="267" spans="1:4">
      <c r="A267" s="116">
        <v>255</v>
      </c>
      <c r="B267" s="72" t="s">
        <v>258</v>
      </c>
      <c r="C267" s="72" t="s">
        <v>259</v>
      </c>
      <c r="D267" s="100">
        <v>-61364.99</v>
      </c>
    </row>
    <row r="268" spans="1:4">
      <c r="A268" s="116">
        <v>256</v>
      </c>
      <c r="B268" s="72" t="s">
        <v>558</v>
      </c>
      <c r="C268" s="72" t="s">
        <v>559</v>
      </c>
      <c r="D268" s="100">
        <v>-69.02</v>
      </c>
    </row>
    <row r="269" spans="1:4">
      <c r="A269" s="33"/>
      <c r="B269" s="33"/>
      <c r="C269" s="33"/>
      <c r="D269" s="34">
        <f>SUM(D13:D268)</f>
        <v>-5907263.04</v>
      </c>
    </row>
  </sheetData>
  <mergeCells count="2">
    <mergeCell ref="A1:E1"/>
    <mergeCell ref="A2:E2"/>
  </mergeCells>
  <pageMargins left="0.7" right="0.7" top="0.75" bottom="0.75" header="0.3" footer="0.3"/>
  <pageSetup scale="83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view="pageBreakPreview" zoomScaleNormal="100" zoomScaleSheetLayoutView="100" workbookViewId="0">
      <selection activeCell="A12" sqref="A12:XFD12"/>
    </sheetView>
  </sheetViews>
  <sheetFormatPr defaultRowHeight="14.25"/>
  <cols>
    <col min="1" max="1" width="10.85546875" style="1" bestFit="1" customWidth="1"/>
    <col min="2" max="2" width="15.85546875" style="1" customWidth="1"/>
    <col min="3" max="3" width="31.85546875" style="1" customWidth="1"/>
    <col min="4" max="4" width="13.7109375" style="1" customWidth="1"/>
    <col min="5" max="5" width="16" style="1" customWidth="1"/>
    <col min="6" max="6" width="9.28515625" style="1" bestFit="1" customWidth="1"/>
    <col min="7" max="9" width="13.7109375" style="1" customWidth="1"/>
    <col min="10" max="10" width="16" style="1" customWidth="1"/>
    <col min="11" max="11" width="15.5703125" style="1" bestFit="1" customWidth="1"/>
    <col min="12" max="12" width="9.140625" style="35"/>
    <col min="13" max="13" width="9.140625" style="1"/>
    <col min="14" max="14" width="30.42578125" style="1" bestFit="1" customWidth="1"/>
    <col min="15" max="16384" width="9.140625" style="1"/>
  </cols>
  <sheetData>
    <row r="1" spans="1:13" ht="15">
      <c r="A1" s="169" t="s">
        <v>1172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3">
      <c r="A2" s="170" t="s">
        <v>12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</row>
    <row r="4" spans="1:13" ht="15" customHeight="1">
      <c r="A4" s="2" t="s">
        <v>275</v>
      </c>
      <c r="C4" s="3"/>
      <c r="E4" s="4"/>
      <c r="K4" s="4" t="s">
        <v>614</v>
      </c>
    </row>
    <row r="5" spans="1:13" ht="15">
      <c r="A5" s="1" t="s">
        <v>19</v>
      </c>
      <c r="C5" s="3"/>
    </row>
    <row r="6" spans="1:13" ht="15">
      <c r="A6" s="1" t="s">
        <v>276</v>
      </c>
      <c r="C6" s="3"/>
      <c r="K6" s="1" t="s">
        <v>27</v>
      </c>
    </row>
    <row r="7" spans="1:13" ht="15">
      <c r="A7" s="2" t="s">
        <v>1197</v>
      </c>
      <c r="C7" s="3"/>
      <c r="K7" s="1" t="s">
        <v>1195</v>
      </c>
    </row>
    <row r="8" spans="1:13" s="118" customFormat="1" ht="15">
      <c r="A8" s="2" t="s">
        <v>1196</v>
      </c>
      <c r="C8" s="3"/>
      <c r="L8" s="35"/>
    </row>
    <row r="9" spans="1:13" ht="7.5" customHeight="1">
      <c r="C9" s="3"/>
    </row>
    <row r="10" spans="1:13" ht="16.5" customHeight="1">
      <c r="A10" s="23" t="s">
        <v>261</v>
      </c>
      <c r="B10" s="99"/>
      <c r="C10" s="99"/>
      <c r="D10" s="99"/>
      <c r="E10" s="99"/>
      <c r="F10" s="99"/>
      <c r="H10" s="5"/>
      <c r="I10" s="5"/>
      <c r="J10" s="5"/>
    </row>
    <row r="11" spans="1:13" ht="9.75" customHeight="1">
      <c r="A11" s="23"/>
      <c r="B11" s="99"/>
      <c r="C11" s="99"/>
      <c r="D11" s="99"/>
      <c r="E11" s="99"/>
      <c r="F11" s="99"/>
      <c r="H11" s="5"/>
      <c r="I11" s="5"/>
      <c r="J11" s="5"/>
    </row>
    <row r="12" spans="1:13" s="50" customFormat="1" ht="45">
      <c r="A12" s="101" t="s">
        <v>262</v>
      </c>
      <c r="B12" s="101" t="s">
        <v>271</v>
      </c>
      <c r="C12" s="101" t="s">
        <v>263</v>
      </c>
      <c r="D12" s="101" t="s">
        <v>264</v>
      </c>
      <c r="E12" s="101" t="s">
        <v>269</v>
      </c>
      <c r="F12" s="101" t="s">
        <v>265</v>
      </c>
      <c r="G12" s="101" t="s">
        <v>266</v>
      </c>
      <c r="H12" s="101" t="s">
        <v>270</v>
      </c>
      <c r="I12" s="101" t="s">
        <v>265</v>
      </c>
      <c r="J12" s="101" t="s">
        <v>267</v>
      </c>
      <c r="K12" s="102" t="s">
        <v>7</v>
      </c>
      <c r="L12" s="102" t="s">
        <v>268</v>
      </c>
      <c r="M12" s="49"/>
    </row>
    <row r="13" spans="1:13" s="39" customFormat="1">
      <c r="A13" s="103">
        <v>1</v>
      </c>
      <c r="B13" s="114" t="s">
        <v>395</v>
      </c>
      <c r="C13" s="114" t="s">
        <v>396</v>
      </c>
      <c r="D13" s="115">
        <v>44060</v>
      </c>
      <c r="E13" s="111">
        <v>12407.62</v>
      </c>
      <c r="F13" s="105" t="s">
        <v>615</v>
      </c>
      <c r="G13" s="104"/>
      <c r="H13" s="106"/>
      <c r="I13" s="107"/>
      <c r="J13" s="108"/>
      <c r="K13" s="109"/>
      <c r="L13" s="110"/>
      <c r="M13" s="38"/>
    </row>
    <row r="14" spans="1:13" s="39" customFormat="1">
      <c r="A14" s="103">
        <v>2</v>
      </c>
      <c r="B14" s="114" t="s">
        <v>74</v>
      </c>
      <c r="C14" s="114" t="s">
        <v>75</v>
      </c>
      <c r="D14" s="115">
        <v>44060</v>
      </c>
      <c r="E14" s="111">
        <v>237.55</v>
      </c>
      <c r="F14" s="105" t="s">
        <v>615</v>
      </c>
      <c r="G14" s="104"/>
      <c r="H14" s="106"/>
      <c r="I14" s="107"/>
      <c r="J14" s="108"/>
      <c r="K14" s="109"/>
      <c r="L14" s="110"/>
      <c r="M14" s="38"/>
    </row>
    <row r="15" spans="1:13" s="39" customFormat="1">
      <c r="A15" s="103">
        <v>3</v>
      </c>
      <c r="B15" s="114" t="s">
        <v>301</v>
      </c>
      <c r="C15" s="114" t="s">
        <v>302</v>
      </c>
      <c r="D15" s="115">
        <v>44060</v>
      </c>
      <c r="E15" s="111">
        <v>20619.96</v>
      </c>
      <c r="F15" s="105" t="s">
        <v>615</v>
      </c>
      <c r="G15" s="104"/>
      <c r="H15" s="106"/>
      <c r="I15" s="107"/>
      <c r="J15" s="108"/>
      <c r="K15" s="109"/>
      <c r="L15" s="110"/>
      <c r="M15" s="38"/>
    </row>
    <row r="16" spans="1:13" s="39" customFormat="1">
      <c r="A16" s="103">
        <v>4</v>
      </c>
      <c r="B16" s="114" t="s">
        <v>291</v>
      </c>
      <c r="C16" s="114" t="s">
        <v>1173</v>
      </c>
      <c r="D16" s="115">
        <v>44060</v>
      </c>
      <c r="E16" s="111">
        <v>12910</v>
      </c>
      <c r="F16" s="105" t="s">
        <v>615</v>
      </c>
      <c r="G16" s="104"/>
      <c r="H16" s="106"/>
      <c r="I16" s="107"/>
      <c r="J16" s="108"/>
      <c r="K16" s="109"/>
      <c r="L16" s="110"/>
      <c r="M16" s="38"/>
    </row>
    <row r="17" spans="1:13" s="39" customFormat="1">
      <c r="A17" s="103">
        <v>5</v>
      </c>
      <c r="B17" s="114" t="s">
        <v>309</v>
      </c>
      <c r="C17" s="114" t="s">
        <v>310</v>
      </c>
      <c r="D17" s="115">
        <v>44060</v>
      </c>
      <c r="E17" s="111">
        <v>644.15</v>
      </c>
      <c r="F17" s="105" t="s">
        <v>615</v>
      </c>
      <c r="G17" s="104"/>
      <c r="H17" s="106"/>
      <c r="I17" s="107"/>
      <c r="J17" s="108"/>
      <c r="K17" s="109"/>
      <c r="L17" s="110"/>
      <c r="M17" s="38"/>
    </row>
    <row r="18" spans="1:13" s="39" customFormat="1">
      <c r="A18" s="103">
        <v>6</v>
      </c>
      <c r="B18" s="114" t="s">
        <v>84</v>
      </c>
      <c r="C18" s="114" t="s">
        <v>85</v>
      </c>
      <c r="D18" s="115">
        <v>44060</v>
      </c>
      <c r="E18" s="111">
        <v>132543.76999999999</v>
      </c>
      <c r="F18" s="105" t="s">
        <v>615</v>
      </c>
      <c r="G18" s="104"/>
      <c r="H18" s="106"/>
      <c r="I18" s="107"/>
      <c r="J18" s="108"/>
      <c r="K18" s="109"/>
      <c r="L18" s="110"/>
      <c r="M18" s="38"/>
    </row>
    <row r="19" spans="1:13" s="39" customFormat="1">
      <c r="A19" s="103">
        <v>7</v>
      </c>
      <c r="B19" s="114" t="s">
        <v>88</v>
      </c>
      <c r="C19" s="114" t="s">
        <v>1174</v>
      </c>
      <c r="D19" s="115">
        <v>44060</v>
      </c>
      <c r="E19" s="111">
        <v>25269.83</v>
      </c>
      <c r="F19" s="105" t="s">
        <v>615</v>
      </c>
      <c r="G19" s="104">
        <v>44065</v>
      </c>
      <c r="H19" s="106">
        <v>25138.76</v>
      </c>
      <c r="I19" s="107" t="s">
        <v>1194</v>
      </c>
      <c r="J19" s="108">
        <f>H19-E19</f>
        <v>-131.07000000000335</v>
      </c>
      <c r="K19" s="109"/>
      <c r="L19" s="110"/>
      <c r="M19" s="38"/>
    </row>
    <row r="20" spans="1:13" s="39" customFormat="1" ht="16.5" customHeight="1">
      <c r="A20" s="103">
        <v>8</v>
      </c>
      <c r="B20" s="114" t="s">
        <v>90</v>
      </c>
      <c r="C20" s="114" t="s">
        <v>1175</v>
      </c>
      <c r="D20" s="115">
        <v>44060</v>
      </c>
      <c r="E20" s="111">
        <v>10770.2</v>
      </c>
      <c r="F20" s="105" t="s">
        <v>615</v>
      </c>
      <c r="G20" s="104"/>
      <c r="H20" s="106"/>
      <c r="I20" s="107"/>
      <c r="J20" s="108"/>
      <c r="K20" s="109"/>
      <c r="L20" s="110"/>
      <c r="M20" s="38"/>
    </row>
    <row r="21" spans="1:13" s="39" customFormat="1">
      <c r="A21" s="103">
        <v>9</v>
      </c>
      <c r="B21" s="114" t="s">
        <v>96</v>
      </c>
      <c r="C21" s="114" t="s">
        <v>97</v>
      </c>
      <c r="D21" s="115">
        <v>44060</v>
      </c>
      <c r="E21" s="111">
        <v>236850.86</v>
      </c>
      <c r="F21" s="105" t="s">
        <v>615</v>
      </c>
      <c r="G21" s="104"/>
      <c r="H21" s="106"/>
      <c r="I21" s="107"/>
      <c r="J21" s="108"/>
      <c r="K21" s="109"/>
      <c r="L21" s="110"/>
      <c r="M21" s="38"/>
    </row>
    <row r="22" spans="1:13" s="39" customFormat="1">
      <c r="A22" s="103">
        <v>10</v>
      </c>
      <c r="B22" s="112" t="s">
        <v>292</v>
      </c>
      <c r="C22" s="112" t="s">
        <v>1176</v>
      </c>
      <c r="D22" s="115">
        <v>44060</v>
      </c>
      <c r="E22" s="113">
        <v>2959.05</v>
      </c>
      <c r="F22" s="105" t="s">
        <v>615</v>
      </c>
      <c r="G22" s="104"/>
      <c r="H22" s="106"/>
      <c r="I22" s="107"/>
      <c r="J22" s="108"/>
      <c r="K22" s="109"/>
      <c r="L22" s="110"/>
      <c r="M22" s="38"/>
    </row>
  </sheetData>
  <mergeCells count="2">
    <mergeCell ref="A1:L1"/>
    <mergeCell ref="A2:L2"/>
  </mergeCells>
  <conditionalFormatting sqref="I13">
    <cfRule type="duplicateValues" dxfId="3" priority="2"/>
  </conditionalFormatting>
  <conditionalFormatting sqref="I14:I22">
    <cfRule type="duplicateValues" dxfId="2" priority="1"/>
  </conditionalFormatting>
  <pageMargins left="0.7" right="0.7" top="0.75" bottom="0.75" header="0.3" footer="0.3"/>
  <pageSetup scale="3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view="pageBreakPreview" topLeftCell="A15" zoomScaleNormal="100" zoomScaleSheetLayoutView="100" workbookViewId="0">
      <selection activeCell="B31" sqref="B31"/>
    </sheetView>
  </sheetViews>
  <sheetFormatPr defaultRowHeight="14.25"/>
  <cols>
    <col min="1" max="1" width="10.85546875" style="1" bestFit="1" customWidth="1"/>
    <col min="2" max="2" width="15.85546875" style="1" customWidth="1"/>
    <col min="3" max="3" width="31.85546875" style="1" customWidth="1"/>
    <col min="4" max="4" width="13.7109375" style="1" customWidth="1"/>
    <col min="5" max="5" width="13.5703125" style="1" bestFit="1" customWidth="1"/>
    <col min="6" max="6" width="9.28515625" style="1" bestFit="1" customWidth="1"/>
    <col min="7" max="9" width="13.7109375" style="1" customWidth="1"/>
    <col min="10" max="10" width="16" style="1" customWidth="1"/>
    <col min="11" max="11" width="15.5703125" style="1" bestFit="1" customWidth="1"/>
    <col min="12" max="12" width="9.140625" style="35"/>
    <col min="13" max="16384" width="9.140625" style="1"/>
  </cols>
  <sheetData>
    <row r="1" spans="1:13" ht="15">
      <c r="A1" s="169" t="s">
        <v>11</v>
      </c>
      <c r="B1" s="169"/>
      <c r="C1" s="169"/>
      <c r="D1" s="169"/>
      <c r="E1" s="169"/>
      <c r="F1" s="169"/>
      <c r="G1" s="169"/>
    </row>
    <row r="2" spans="1:13">
      <c r="A2" s="170" t="s">
        <v>12</v>
      </c>
      <c r="B2" s="170"/>
      <c r="C2" s="170"/>
      <c r="D2" s="170"/>
      <c r="E2" s="170"/>
      <c r="F2" s="170"/>
      <c r="G2" s="170"/>
    </row>
    <row r="4" spans="1:13" ht="15" customHeight="1">
      <c r="A4" s="2" t="s">
        <v>275</v>
      </c>
      <c r="C4" s="3"/>
      <c r="E4" s="4"/>
      <c r="K4" s="4" t="s">
        <v>614</v>
      </c>
    </row>
    <row r="5" spans="1:13" ht="15">
      <c r="A5" s="1" t="s">
        <v>19</v>
      </c>
      <c r="C5" s="3"/>
    </row>
    <row r="6" spans="1:13" ht="15">
      <c r="A6" s="1" t="s">
        <v>276</v>
      </c>
      <c r="C6" s="3"/>
      <c r="K6" s="1" t="s">
        <v>27</v>
      </c>
    </row>
    <row r="7" spans="1:13" ht="15">
      <c r="A7" s="2" t="s">
        <v>1171</v>
      </c>
      <c r="C7" s="3"/>
      <c r="K7" s="1" t="s">
        <v>20</v>
      </c>
    </row>
    <row r="8" spans="1:13" ht="7.5" customHeight="1">
      <c r="C8" s="3"/>
    </row>
    <row r="9" spans="1:13" ht="16.5" customHeight="1">
      <c r="A9" s="23" t="s">
        <v>261</v>
      </c>
      <c r="B9" s="18"/>
      <c r="C9" s="18"/>
      <c r="D9" s="18"/>
      <c r="E9" s="18"/>
      <c r="F9" s="18"/>
      <c r="H9" s="5"/>
      <c r="I9" s="5"/>
      <c r="J9" s="5"/>
    </row>
    <row r="10" spans="1:13" ht="9.75" customHeight="1">
      <c r="A10" s="23"/>
      <c r="B10" s="18"/>
      <c r="C10" s="18"/>
      <c r="D10" s="18"/>
      <c r="E10" s="18"/>
      <c r="F10" s="18"/>
      <c r="H10" s="5"/>
      <c r="I10" s="5"/>
      <c r="J10" s="5"/>
    </row>
    <row r="11" spans="1:13" s="50" customFormat="1" ht="45">
      <c r="A11" s="36" t="s">
        <v>262</v>
      </c>
      <c r="B11" s="36" t="s">
        <v>271</v>
      </c>
      <c r="C11" s="36" t="s">
        <v>263</v>
      </c>
      <c r="D11" s="36" t="s">
        <v>264</v>
      </c>
      <c r="E11" s="36" t="s">
        <v>269</v>
      </c>
      <c r="F11" s="36" t="s">
        <v>265</v>
      </c>
      <c r="G11" s="36" t="s">
        <v>266</v>
      </c>
      <c r="H11" s="36" t="s">
        <v>270</v>
      </c>
      <c r="I11" s="36" t="s">
        <v>265</v>
      </c>
      <c r="J11" s="36" t="s">
        <v>267</v>
      </c>
      <c r="K11" s="37" t="s">
        <v>7</v>
      </c>
      <c r="L11" s="37" t="s">
        <v>268</v>
      </c>
      <c r="M11" s="49"/>
    </row>
    <row r="12" spans="1:13" s="39" customFormat="1">
      <c r="A12" s="40">
        <v>1</v>
      </c>
      <c r="B12" s="51" t="s">
        <v>287</v>
      </c>
      <c r="C12" s="51" t="s">
        <v>293</v>
      </c>
      <c r="D12" s="42"/>
      <c r="E12" s="74">
        <v>625575.66</v>
      </c>
      <c r="F12" s="52" t="s">
        <v>615</v>
      </c>
      <c r="G12" s="42"/>
      <c r="H12" s="43"/>
      <c r="I12" s="44"/>
      <c r="J12" s="45"/>
      <c r="K12" s="46"/>
      <c r="L12" s="47"/>
      <c r="M12" s="38"/>
    </row>
    <row r="13" spans="1:13" s="39" customFormat="1">
      <c r="A13" s="40">
        <v>2</v>
      </c>
      <c r="B13" s="51" t="s">
        <v>288</v>
      </c>
      <c r="C13" s="51" t="s">
        <v>294</v>
      </c>
      <c r="D13" s="42"/>
      <c r="E13" s="52">
        <v>329474.5</v>
      </c>
      <c r="F13" s="52" t="s">
        <v>615</v>
      </c>
      <c r="G13" s="42"/>
      <c r="H13" s="43"/>
      <c r="I13" s="44"/>
      <c r="J13" s="45"/>
      <c r="K13" s="46"/>
      <c r="L13" s="47"/>
      <c r="M13" s="38"/>
    </row>
    <row r="14" spans="1:13" s="39" customFormat="1">
      <c r="A14" s="40">
        <v>3</v>
      </c>
      <c r="B14" s="51" t="s">
        <v>96</v>
      </c>
      <c r="C14" s="51" t="s">
        <v>97</v>
      </c>
      <c r="D14" s="42"/>
      <c r="E14" s="52">
        <v>236850.86</v>
      </c>
      <c r="F14" s="52" t="s">
        <v>615</v>
      </c>
      <c r="G14" s="42"/>
      <c r="H14" s="43"/>
      <c r="I14" s="44"/>
      <c r="J14" s="45"/>
      <c r="K14" s="46"/>
      <c r="L14" s="47"/>
      <c r="M14" s="38"/>
    </row>
    <row r="15" spans="1:13" s="39" customFormat="1">
      <c r="A15" s="40">
        <v>4</v>
      </c>
      <c r="B15" s="51" t="s">
        <v>108</v>
      </c>
      <c r="C15" s="51" t="s">
        <v>109</v>
      </c>
      <c r="D15" s="42"/>
      <c r="E15" s="52">
        <v>254814.81</v>
      </c>
      <c r="F15" s="52" t="s">
        <v>615</v>
      </c>
      <c r="G15" s="42"/>
      <c r="H15" s="43"/>
      <c r="I15" s="44"/>
      <c r="J15" s="45"/>
      <c r="K15" s="46"/>
      <c r="L15" s="47"/>
      <c r="M15" s="38"/>
    </row>
    <row r="16" spans="1:13" s="39" customFormat="1">
      <c r="A16" s="40">
        <v>5</v>
      </c>
      <c r="B16" s="51" t="s">
        <v>116</v>
      </c>
      <c r="C16" s="51" t="s">
        <v>117</v>
      </c>
      <c r="D16" s="42"/>
      <c r="E16" s="52">
        <v>245924.5</v>
      </c>
      <c r="F16" s="52" t="s">
        <v>615</v>
      </c>
      <c r="G16" s="42"/>
      <c r="H16" s="43"/>
      <c r="I16" s="44"/>
      <c r="J16" s="45"/>
      <c r="K16" s="46"/>
      <c r="L16" s="47"/>
      <c r="M16" s="38"/>
    </row>
    <row r="17" spans="1:13" s="39" customFormat="1">
      <c r="A17" s="40">
        <v>6</v>
      </c>
      <c r="B17" s="51" t="s">
        <v>289</v>
      </c>
      <c r="C17" s="51" t="s">
        <v>295</v>
      </c>
      <c r="D17" s="42"/>
      <c r="E17" s="52">
        <v>283296</v>
      </c>
      <c r="F17" s="52" t="s">
        <v>615</v>
      </c>
      <c r="G17" s="42"/>
      <c r="H17" s="43"/>
      <c r="I17" s="44"/>
      <c r="J17" s="45"/>
      <c r="K17" s="46"/>
      <c r="L17" s="47"/>
      <c r="M17" s="38"/>
    </row>
    <row r="18" spans="1:13" s="39" customFormat="1">
      <c r="A18" s="40">
        <v>7</v>
      </c>
      <c r="B18" s="51" t="s">
        <v>290</v>
      </c>
      <c r="C18" s="51" t="s">
        <v>296</v>
      </c>
      <c r="D18" s="42"/>
      <c r="E18" s="52">
        <v>106497.9</v>
      </c>
      <c r="F18" s="52" t="s">
        <v>615</v>
      </c>
      <c r="G18" s="42"/>
      <c r="H18" s="43"/>
      <c r="I18" s="44"/>
      <c r="J18" s="45"/>
      <c r="K18" s="46"/>
      <c r="L18" s="47"/>
      <c r="M18" s="38"/>
    </row>
    <row r="19" spans="1:13" s="39" customFormat="1" ht="16.5" customHeight="1">
      <c r="A19" s="40">
        <v>8</v>
      </c>
      <c r="B19" s="51" t="s">
        <v>291</v>
      </c>
      <c r="C19" s="51" t="s">
        <v>297</v>
      </c>
      <c r="D19" s="42"/>
      <c r="E19" s="52">
        <v>12910</v>
      </c>
      <c r="F19" s="52" t="s">
        <v>615</v>
      </c>
      <c r="G19" s="42"/>
      <c r="H19" s="43"/>
      <c r="I19" s="44"/>
      <c r="J19" s="45"/>
      <c r="K19" s="46"/>
      <c r="L19" s="47"/>
      <c r="M19" s="38"/>
    </row>
    <row r="20" spans="1:13" s="39" customFormat="1">
      <c r="A20" s="40">
        <v>9</v>
      </c>
      <c r="B20" s="51" t="s">
        <v>222</v>
      </c>
      <c r="C20" s="51" t="s">
        <v>223</v>
      </c>
      <c r="D20" s="42"/>
      <c r="E20" s="52">
        <v>133440.48000000001</v>
      </c>
      <c r="F20" s="52" t="s">
        <v>615</v>
      </c>
      <c r="G20" s="42"/>
      <c r="H20" s="43"/>
      <c r="I20" s="44"/>
      <c r="J20" s="45"/>
      <c r="K20" s="46"/>
      <c r="L20" s="47"/>
      <c r="M20" s="38"/>
    </row>
    <row r="21" spans="1:13" s="39" customFormat="1">
      <c r="A21" s="40">
        <v>10</v>
      </c>
      <c r="B21" s="51" t="s">
        <v>292</v>
      </c>
      <c r="C21" s="51" t="s">
        <v>298</v>
      </c>
      <c r="D21" s="42"/>
      <c r="E21" s="74">
        <v>-2959.05</v>
      </c>
      <c r="F21" s="52" t="s">
        <v>615</v>
      </c>
      <c r="G21" s="42"/>
      <c r="H21" s="43"/>
      <c r="I21" s="44"/>
      <c r="J21" s="45"/>
      <c r="K21" s="46"/>
      <c r="L21" s="47"/>
      <c r="M21" s="38"/>
    </row>
  </sheetData>
  <mergeCells count="2">
    <mergeCell ref="A1:G1"/>
    <mergeCell ref="A2:G2"/>
  </mergeCells>
  <conditionalFormatting sqref="I12">
    <cfRule type="duplicateValues" dxfId="1" priority="3"/>
  </conditionalFormatting>
  <conditionalFormatting sqref="I13:I21">
    <cfRule type="duplicateValues" dxfId="0" priority="1"/>
  </conditionalFormatting>
  <pageMargins left="0.7" right="0.7" top="0.75" bottom="0.75" header="0.3" footer="0.3"/>
  <pageSetup scale="3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view="pageBreakPreview" zoomScaleNormal="100" zoomScaleSheetLayoutView="100" workbookViewId="0">
      <selection activeCell="A12" sqref="A12:XFD12"/>
    </sheetView>
  </sheetViews>
  <sheetFormatPr defaultRowHeight="14.25"/>
  <cols>
    <col min="1" max="1" width="10.85546875" style="1" bestFit="1" customWidth="1"/>
    <col min="2" max="2" width="14" style="1" bestFit="1" customWidth="1"/>
    <col min="3" max="3" width="32.42578125" style="1" customWidth="1"/>
    <col min="4" max="4" width="13.7109375" style="1" customWidth="1"/>
    <col min="5" max="5" width="17.140625" style="1" customWidth="1"/>
    <col min="6" max="6" width="17.140625" style="118" customWidth="1"/>
    <col min="7" max="8" width="16" style="1" customWidth="1"/>
    <col min="9" max="9" width="12.42578125" style="1" customWidth="1"/>
    <col min="10" max="10" width="13.7109375" style="35" customWidth="1"/>
    <col min="11" max="11" width="13.7109375" style="1" customWidth="1"/>
    <col min="12" max="16384" width="9.140625" style="1"/>
  </cols>
  <sheetData>
    <row r="1" spans="1:11" ht="15">
      <c r="A1" s="169" t="s">
        <v>1172</v>
      </c>
      <c r="B1" s="169"/>
      <c r="C1" s="169"/>
      <c r="D1" s="169"/>
      <c r="E1" s="169"/>
      <c r="F1" s="169"/>
      <c r="G1" s="169"/>
      <c r="H1" s="169"/>
      <c r="I1" s="169"/>
      <c r="J1" s="169"/>
    </row>
    <row r="2" spans="1:11">
      <c r="A2" s="170" t="s">
        <v>12</v>
      </c>
      <c r="B2" s="170"/>
      <c r="C2" s="170"/>
      <c r="D2" s="170"/>
      <c r="E2" s="170"/>
      <c r="F2" s="170"/>
      <c r="G2" s="170"/>
      <c r="H2" s="170"/>
      <c r="I2" s="170"/>
      <c r="J2" s="170"/>
    </row>
    <row r="4" spans="1:11" ht="15" customHeight="1">
      <c r="A4" s="2" t="s">
        <v>275</v>
      </c>
      <c r="C4" s="3"/>
      <c r="D4" s="4"/>
      <c r="I4" s="4" t="s">
        <v>1160</v>
      </c>
    </row>
    <row r="5" spans="1:11" ht="15">
      <c r="A5" s="1" t="s">
        <v>19</v>
      </c>
      <c r="C5" s="3"/>
    </row>
    <row r="6" spans="1:11" ht="15">
      <c r="A6" s="1" t="s">
        <v>276</v>
      </c>
      <c r="C6" s="3"/>
      <c r="I6" s="1" t="s">
        <v>27</v>
      </c>
    </row>
    <row r="7" spans="1:11" ht="15">
      <c r="A7" s="2" t="s">
        <v>1197</v>
      </c>
      <c r="C7" s="3"/>
      <c r="I7" s="1" t="s">
        <v>1195</v>
      </c>
    </row>
    <row r="8" spans="1:11" s="118" customFormat="1" ht="15">
      <c r="A8" s="2" t="s">
        <v>1196</v>
      </c>
      <c r="C8" s="3"/>
      <c r="J8" s="35"/>
    </row>
    <row r="9" spans="1:11" ht="7.5" customHeight="1">
      <c r="C9" s="3"/>
    </row>
    <row r="10" spans="1:11" ht="16.5" customHeight="1">
      <c r="A10" s="23" t="s">
        <v>616</v>
      </c>
      <c r="B10" s="18"/>
      <c r="C10" s="18"/>
      <c r="D10" s="18"/>
      <c r="E10" s="18"/>
      <c r="F10" s="119"/>
      <c r="H10" s="5"/>
    </row>
    <row r="11" spans="1:11" ht="9.75" customHeight="1">
      <c r="A11" s="23"/>
      <c r="B11" s="18"/>
      <c r="C11" s="18"/>
      <c r="D11" s="18"/>
      <c r="E11" s="18"/>
      <c r="F11" s="119"/>
      <c r="G11" s="5"/>
      <c r="H11" s="5"/>
    </row>
    <row r="12" spans="1:11" s="50" customFormat="1" ht="30">
      <c r="A12" s="36" t="s">
        <v>262</v>
      </c>
      <c r="B12" s="36" t="s">
        <v>271</v>
      </c>
      <c r="C12" s="36" t="s">
        <v>263</v>
      </c>
      <c r="D12" s="36" t="s">
        <v>269</v>
      </c>
      <c r="E12" s="120" t="s">
        <v>1177</v>
      </c>
      <c r="F12" s="121" t="s">
        <v>1178</v>
      </c>
      <c r="G12" s="53" t="s">
        <v>273</v>
      </c>
      <c r="H12" s="53" t="s">
        <v>274</v>
      </c>
      <c r="I12" s="37" t="s">
        <v>7</v>
      </c>
      <c r="J12" s="37" t="s">
        <v>268</v>
      </c>
      <c r="K12" s="122" t="s">
        <v>1180</v>
      </c>
    </row>
    <row r="13" spans="1:11" s="39" customFormat="1">
      <c r="A13" s="40">
        <v>1</v>
      </c>
      <c r="B13" s="114" t="s">
        <v>395</v>
      </c>
      <c r="C13" s="114" t="s">
        <v>396</v>
      </c>
      <c r="D13" s="111">
        <v>12407.62</v>
      </c>
      <c r="E13" s="111">
        <v>0</v>
      </c>
      <c r="F13" s="117">
        <f>D13-E13</f>
        <v>12407.62</v>
      </c>
      <c r="G13" s="45"/>
      <c r="H13" s="130"/>
      <c r="I13" s="46"/>
      <c r="J13" s="47"/>
      <c r="K13" s="10" t="s">
        <v>1181</v>
      </c>
    </row>
    <row r="14" spans="1:11" s="39" customFormat="1">
      <c r="A14" s="40">
        <v>2</v>
      </c>
      <c r="B14" s="114" t="s">
        <v>74</v>
      </c>
      <c r="C14" s="114" t="s">
        <v>75</v>
      </c>
      <c r="D14" s="111">
        <v>237.55</v>
      </c>
      <c r="E14" s="111">
        <v>0</v>
      </c>
      <c r="F14" s="117">
        <f t="shared" ref="F14:F22" si="0">D14-E14</f>
        <v>237.55</v>
      </c>
      <c r="G14" s="48"/>
      <c r="H14" s="123"/>
      <c r="I14" s="10"/>
      <c r="J14" s="47"/>
      <c r="K14" s="10" t="s">
        <v>1181</v>
      </c>
    </row>
    <row r="15" spans="1:11" s="39" customFormat="1">
      <c r="A15" s="40">
        <v>3</v>
      </c>
      <c r="B15" s="114" t="s">
        <v>301</v>
      </c>
      <c r="C15" s="114" t="s">
        <v>302</v>
      </c>
      <c r="D15" s="111">
        <v>20619.96</v>
      </c>
      <c r="E15" s="111">
        <v>20619.96</v>
      </c>
      <c r="F15" s="117">
        <f t="shared" si="0"/>
        <v>0</v>
      </c>
      <c r="G15" s="129" t="s">
        <v>1185</v>
      </c>
      <c r="H15" s="131">
        <v>44042</v>
      </c>
      <c r="I15" s="10"/>
      <c r="J15" s="10" t="s">
        <v>1179</v>
      </c>
    </row>
    <row r="16" spans="1:11" s="124" customFormat="1" ht="85.5">
      <c r="A16" s="123">
        <v>4</v>
      </c>
      <c r="B16" s="126" t="s">
        <v>291</v>
      </c>
      <c r="C16" s="126" t="s">
        <v>297</v>
      </c>
      <c r="D16" s="127">
        <v>12910</v>
      </c>
      <c r="E16" s="128">
        <v>12910</v>
      </c>
      <c r="F16" s="117">
        <f t="shared" si="0"/>
        <v>0</v>
      </c>
      <c r="G16" s="41" t="s">
        <v>1182</v>
      </c>
      <c r="H16" s="132" t="s">
        <v>1183</v>
      </c>
      <c r="I16" s="10"/>
      <c r="J16" s="10" t="s">
        <v>1184</v>
      </c>
      <c r="K16" s="125"/>
    </row>
    <row r="17" spans="1:11" s="39" customFormat="1">
      <c r="A17" s="40">
        <v>5</v>
      </c>
      <c r="B17" s="114" t="s">
        <v>309</v>
      </c>
      <c r="C17" s="114" t="s">
        <v>310</v>
      </c>
      <c r="D17" s="111">
        <v>644.15</v>
      </c>
      <c r="E17" s="111">
        <v>9.7899999999999991</v>
      </c>
      <c r="F17" s="117">
        <f t="shared" si="0"/>
        <v>634.36</v>
      </c>
      <c r="G17" s="48" t="s">
        <v>1186</v>
      </c>
      <c r="H17" s="133">
        <v>44021</v>
      </c>
      <c r="I17" s="10"/>
      <c r="J17" s="10" t="s">
        <v>1187</v>
      </c>
      <c r="K17" s="125"/>
    </row>
    <row r="18" spans="1:11" s="39" customFormat="1" ht="85.5">
      <c r="A18" s="40">
        <v>6</v>
      </c>
      <c r="B18" s="114" t="s">
        <v>84</v>
      </c>
      <c r="C18" s="114" t="s">
        <v>85</v>
      </c>
      <c r="D18" s="111">
        <v>132543.76999999999</v>
      </c>
      <c r="E18" s="111">
        <v>70885.62000000001</v>
      </c>
      <c r="F18" s="117">
        <f t="shared" si="0"/>
        <v>61658.14999999998</v>
      </c>
      <c r="G18" s="41" t="s">
        <v>1188</v>
      </c>
      <c r="H18" s="132" t="s">
        <v>1189</v>
      </c>
      <c r="I18" s="10"/>
      <c r="J18" s="10" t="s">
        <v>1190</v>
      </c>
      <c r="K18" s="125"/>
    </row>
    <row r="19" spans="1:11" s="39" customFormat="1">
      <c r="A19" s="40">
        <v>7</v>
      </c>
      <c r="B19" s="114" t="s">
        <v>88</v>
      </c>
      <c r="C19" s="114" t="s">
        <v>89</v>
      </c>
      <c r="D19" s="111">
        <v>25269.83</v>
      </c>
      <c r="E19" s="111">
        <v>0</v>
      </c>
      <c r="F19" s="117">
        <f t="shared" si="0"/>
        <v>25269.83</v>
      </c>
      <c r="G19" s="48"/>
      <c r="H19" s="123"/>
      <c r="I19" s="10"/>
      <c r="J19" s="47"/>
      <c r="K19" s="10" t="s">
        <v>1181</v>
      </c>
    </row>
    <row r="20" spans="1:11" s="39" customFormat="1" ht="26.25" customHeight="1">
      <c r="A20" s="40">
        <v>8</v>
      </c>
      <c r="B20" s="114" t="s">
        <v>90</v>
      </c>
      <c r="C20" s="114" t="s">
        <v>91</v>
      </c>
      <c r="D20" s="111">
        <v>10770.2</v>
      </c>
      <c r="E20" s="111">
        <v>79.650000000000006</v>
      </c>
      <c r="F20" s="117">
        <f t="shared" si="0"/>
        <v>10690.550000000001</v>
      </c>
      <c r="G20" s="41" t="s">
        <v>1191</v>
      </c>
      <c r="H20" s="123" t="s">
        <v>1192</v>
      </c>
      <c r="I20" s="10"/>
      <c r="J20" s="47" t="s">
        <v>1193</v>
      </c>
      <c r="K20" s="10"/>
    </row>
    <row r="21" spans="1:11" s="39" customFormat="1">
      <c r="A21" s="40">
        <v>9</v>
      </c>
      <c r="B21" s="114" t="s">
        <v>96</v>
      </c>
      <c r="C21" s="114" t="s">
        <v>97</v>
      </c>
      <c r="D21" s="111">
        <v>236850.86</v>
      </c>
      <c r="E21" s="111">
        <v>119757.54000000002</v>
      </c>
      <c r="F21" s="117">
        <f t="shared" si="0"/>
        <v>117093.31999999996</v>
      </c>
      <c r="G21" s="48"/>
      <c r="H21" s="123"/>
      <c r="I21" s="10"/>
      <c r="J21" s="47"/>
      <c r="K21" s="10"/>
    </row>
    <row r="22" spans="1:11" s="39" customFormat="1" ht="44.25" customHeight="1">
      <c r="A22" s="40">
        <v>10</v>
      </c>
      <c r="B22" s="112" t="s">
        <v>292</v>
      </c>
      <c r="C22" s="112" t="s">
        <v>298</v>
      </c>
      <c r="D22" s="113">
        <v>2959.05</v>
      </c>
      <c r="E22" s="111"/>
      <c r="F22" s="117">
        <f t="shared" si="0"/>
        <v>2959.05</v>
      </c>
      <c r="G22" s="48"/>
      <c r="H22" s="48"/>
      <c r="I22" s="10"/>
      <c r="J22" s="47"/>
      <c r="K22" s="10"/>
    </row>
  </sheetData>
  <mergeCells count="2">
    <mergeCell ref="A1:J1"/>
    <mergeCell ref="A2:J2"/>
  </mergeCells>
  <pageMargins left="0.7" right="0.7" top="0.75" bottom="0.75" header="0.3" footer="0.3"/>
  <pageSetup scale="4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view="pageBreakPreview" zoomScale="93" zoomScaleNormal="100" zoomScaleSheetLayoutView="93" workbookViewId="0">
      <selection activeCell="A12" sqref="A12:XFD12"/>
    </sheetView>
  </sheetViews>
  <sheetFormatPr defaultColWidth="11.42578125" defaultRowHeight="12.75" outlineLevelRow="2"/>
  <cols>
    <col min="1" max="1" width="16.5703125" style="75" bestFit="1" customWidth="1"/>
    <col min="2" max="2" width="14.140625" style="75" bestFit="1" customWidth="1"/>
    <col min="3" max="3" width="13.28515625" style="75" hidden="1" customWidth="1"/>
    <col min="4" max="4" width="14.140625" style="75" hidden="1" customWidth="1"/>
    <col min="5" max="5" width="11.7109375" style="75" bestFit="1" customWidth="1"/>
    <col min="6" max="6" width="11.7109375" style="75" hidden="1" customWidth="1"/>
    <col min="7" max="7" width="11.7109375" style="75" customWidth="1"/>
    <col min="8" max="8" width="22.85546875" style="75" bestFit="1" customWidth="1"/>
    <col min="9" max="9" width="15.140625" style="75" bestFit="1" customWidth="1"/>
    <col min="10" max="10" width="47.140625" style="75" bestFit="1" customWidth="1"/>
    <col min="11" max="11" width="11.7109375" style="75" bestFit="1" customWidth="1"/>
    <col min="12" max="12" width="30" style="75" bestFit="1" customWidth="1"/>
    <col min="13" max="13" width="9" style="75" bestFit="1" customWidth="1"/>
    <col min="14" max="256" width="11.42578125" style="75"/>
    <col min="257" max="257" width="16.5703125" style="75" bestFit="1" customWidth="1"/>
    <col min="258" max="258" width="14.140625" style="75" bestFit="1" customWidth="1"/>
    <col min="259" max="259" width="13.28515625" style="75" bestFit="1" customWidth="1"/>
    <col min="260" max="260" width="14.140625" style="75" bestFit="1" customWidth="1"/>
    <col min="261" max="261" width="11.7109375" style="75" bestFit="1" customWidth="1"/>
    <col min="262" max="263" width="11.7109375" style="75" customWidth="1"/>
    <col min="264" max="264" width="22" style="75" bestFit="1" customWidth="1"/>
    <col min="265" max="265" width="18" style="75" bestFit="1" customWidth="1"/>
    <col min="266" max="266" width="45.7109375" style="75" bestFit="1" customWidth="1"/>
    <col min="267" max="267" width="11.7109375" style="75" bestFit="1" customWidth="1"/>
    <col min="268" max="268" width="38" style="75" bestFit="1" customWidth="1"/>
    <col min="269" max="269" width="9" style="75" bestFit="1" customWidth="1"/>
    <col min="270" max="512" width="11.42578125" style="75"/>
    <col min="513" max="513" width="16.5703125" style="75" bestFit="1" customWidth="1"/>
    <col min="514" max="514" width="14.140625" style="75" bestFit="1" customWidth="1"/>
    <col min="515" max="515" width="13.28515625" style="75" bestFit="1" customWidth="1"/>
    <col min="516" max="516" width="14.140625" style="75" bestFit="1" customWidth="1"/>
    <col min="517" max="517" width="11.7109375" style="75" bestFit="1" customWidth="1"/>
    <col min="518" max="519" width="11.7109375" style="75" customWidth="1"/>
    <col min="520" max="520" width="22" style="75" bestFit="1" customWidth="1"/>
    <col min="521" max="521" width="18" style="75" bestFit="1" customWidth="1"/>
    <col min="522" max="522" width="45.7109375" style="75" bestFit="1" customWidth="1"/>
    <col min="523" max="523" width="11.7109375" style="75" bestFit="1" customWidth="1"/>
    <col min="524" max="524" width="38" style="75" bestFit="1" customWidth="1"/>
    <col min="525" max="525" width="9" style="75" bestFit="1" customWidth="1"/>
    <col min="526" max="768" width="11.42578125" style="75"/>
    <col min="769" max="769" width="16.5703125" style="75" bestFit="1" customWidth="1"/>
    <col min="770" max="770" width="14.140625" style="75" bestFit="1" customWidth="1"/>
    <col min="771" max="771" width="13.28515625" style="75" bestFit="1" customWidth="1"/>
    <col min="772" max="772" width="14.140625" style="75" bestFit="1" customWidth="1"/>
    <col min="773" max="773" width="11.7109375" style="75" bestFit="1" customWidth="1"/>
    <col min="774" max="775" width="11.7109375" style="75" customWidth="1"/>
    <col min="776" max="776" width="22" style="75" bestFit="1" customWidth="1"/>
    <col min="777" max="777" width="18" style="75" bestFit="1" customWidth="1"/>
    <col min="778" max="778" width="45.7109375" style="75" bestFit="1" customWidth="1"/>
    <col min="779" max="779" width="11.7109375" style="75" bestFit="1" customWidth="1"/>
    <col min="780" max="780" width="38" style="75" bestFit="1" customWidth="1"/>
    <col min="781" max="781" width="9" style="75" bestFit="1" customWidth="1"/>
    <col min="782" max="1024" width="11.42578125" style="75"/>
    <col min="1025" max="1025" width="16.5703125" style="75" bestFit="1" customWidth="1"/>
    <col min="1026" max="1026" width="14.140625" style="75" bestFit="1" customWidth="1"/>
    <col min="1027" max="1027" width="13.28515625" style="75" bestFit="1" customWidth="1"/>
    <col min="1028" max="1028" width="14.140625" style="75" bestFit="1" customWidth="1"/>
    <col min="1029" max="1029" width="11.7109375" style="75" bestFit="1" customWidth="1"/>
    <col min="1030" max="1031" width="11.7109375" style="75" customWidth="1"/>
    <col min="1032" max="1032" width="22" style="75" bestFit="1" customWidth="1"/>
    <col min="1033" max="1033" width="18" style="75" bestFit="1" customWidth="1"/>
    <col min="1034" max="1034" width="45.7109375" style="75" bestFit="1" customWidth="1"/>
    <col min="1035" max="1035" width="11.7109375" style="75" bestFit="1" customWidth="1"/>
    <col min="1036" max="1036" width="38" style="75" bestFit="1" customWidth="1"/>
    <col min="1037" max="1037" width="9" style="75" bestFit="1" customWidth="1"/>
    <col min="1038" max="1280" width="11.42578125" style="75"/>
    <col min="1281" max="1281" width="16.5703125" style="75" bestFit="1" customWidth="1"/>
    <col min="1282" max="1282" width="14.140625" style="75" bestFit="1" customWidth="1"/>
    <col min="1283" max="1283" width="13.28515625" style="75" bestFit="1" customWidth="1"/>
    <col min="1284" max="1284" width="14.140625" style="75" bestFit="1" customWidth="1"/>
    <col min="1285" max="1285" width="11.7109375" style="75" bestFit="1" customWidth="1"/>
    <col min="1286" max="1287" width="11.7109375" style="75" customWidth="1"/>
    <col min="1288" max="1288" width="22" style="75" bestFit="1" customWidth="1"/>
    <col min="1289" max="1289" width="18" style="75" bestFit="1" customWidth="1"/>
    <col min="1290" max="1290" width="45.7109375" style="75" bestFit="1" customWidth="1"/>
    <col min="1291" max="1291" width="11.7109375" style="75" bestFit="1" customWidth="1"/>
    <col min="1292" max="1292" width="38" style="75" bestFit="1" customWidth="1"/>
    <col min="1293" max="1293" width="9" style="75" bestFit="1" customWidth="1"/>
    <col min="1294" max="1536" width="11.42578125" style="75"/>
    <col min="1537" max="1537" width="16.5703125" style="75" bestFit="1" customWidth="1"/>
    <col min="1538" max="1538" width="14.140625" style="75" bestFit="1" customWidth="1"/>
    <col min="1539" max="1539" width="13.28515625" style="75" bestFit="1" customWidth="1"/>
    <col min="1540" max="1540" width="14.140625" style="75" bestFit="1" customWidth="1"/>
    <col min="1541" max="1541" width="11.7109375" style="75" bestFit="1" customWidth="1"/>
    <col min="1542" max="1543" width="11.7109375" style="75" customWidth="1"/>
    <col min="1544" max="1544" width="22" style="75" bestFit="1" customWidth="1"/>
    <col min="1545" max="1545" width="18" style="75" bestFit="1" customWidth="1"/>
    <col min="1546" max="1546" width="45.7109375" style="75" bestFit="1" customWidth="1"/>
    <col min="1547" max="1547" width="11.7109375" style="75" bestFit="1" customWidth="1"/>
    <col min="1548" max="1548" width="38" style="75" bestFit="1" customWidth="1"/>
    <col min="1549" max="1549" width="9" style="75" bestFit="1" customWidth="1"/>
    <col min="1550" max="1792" width="11.42578125" style="75"/>
    <col min="1793" max="1793" width="16.5703125" style="75" bestFit="1" customWidth="1"/>
    <col min="1794" max="1794" width="14.140625" style="75" bestFit="1" customWidth="1"/>
    <col min="1795" max="1795" width="13.28515625" style="75" bestFit="1" customWidth="1"/>
    <col min="1796" max="1796" width="14.140625" style="75" bestFit="1" customWidth="1"/>
    <col min="1797" max="1797" width="11.7109375" style="75" bestFit="1" customWidth="1"/>
    <col min="1798" max="1799" width="11.7109375" style="75" customWidth="1"/>
    <col min="1800" max="1800" width="22" style="75" bestFit="1" customWidth="1"/>
    <col min="1801" max="1801" width="18" style="75" bestFit="1" customWidth="1"/>
    <col min="1802" max="1802" width="45.7109375" style="75" bestFit="1" customWidth="1"/>
    <col min="1803" max="1803" width="11.7109375" style="75" bestFit="1" customWidth="1"/>
    <col min="1804" max="1804" width="38" style="75" bestFit="1" customWidth="1"/>
    <col min="1805" max="1805" width="9" style="75" bestFit="1" customWidth="1"/>
    <col min="1806" max="2048" width="11.42578125" style="75"/>
    <col min="2049" max="2049" width="16.5703125" style="75" bestFit="1" customWidth="1"/>
    <col min="2050" max="2050" width="14.140625" style="75" bestFit="1" customWidth="1"/>
    <col min="2051" max="2051" width="13.28515625" style="75" bestFit="1" customWidth="1"/>
    <col min="2052" max="2052" width="14.140625" style="75" bestFit="1" customWidth="1"/>
    <col min="2053" max="2053" width="11.7109375" style="75" bestFit="1" customWidth="1"/>
    <col min="2054" max="2055" width="11.7109375" style="75" customWidth="1"/>
    <col min="2056" max="2056" width="22" style="75" bestFit="1" customWidth="1"/>
    <col min="2057" max="2057" width="18" style="75" bestFit="1" customWidth="1"/>
    <col min="2058" max="2058" width="45.7109375" style="75" bestFit="1" customWidth="1"/>
    <col min="2059" max="2059" width="11.7109375" style="75" bestFit="1" customWidth="1"/>
    <col min="2060" max="2060" width="38" style="75" bestFit="1" customWidth="1"/>
    <col min="2061" max="2061" width="9" style="75" bestFit="1" customWidth="1"/>
    <col min="2062" max="2304" width="11.42578125" style="75"/>
    <col min="2305" max="2305" width="16.5703125" style="75" bestFit="1" customWidth="1"/>
    <col min="2306" max="2306" width="14.140625" style="75" bestFit="1" customWidth="1"/>
    <col min="2307" max="2307" width="13.28515625" style="75" bestFit="1" customWidth="1"/>
    <col min="2308" max="2308" width="14.140625" style="75" bestFit="1" customWidth="1"/>
    <col min="2309" max="2309" width="11.7109375" style="75" bestFit="1" customWidth="1"/>
    <col min="2310" max="2311" width="11.7109375" style="75" customWidth="1"/>
    <col min="2312" max="2312" width="22" style="75" bestFit="1" customWidth="1"/>
    <col min="2313" max="2313" width="18" style="75" bestFit="1" customWidth="1"/>
    <col min="2314" max="2314" width="45.7109375" style="75" bestFit="1" customWidth="1"/>
    <col min="2315" max="2315" width="11.7109375" style="75" bestFit="1" customWidth="1"/>
    <col min="2316" max="2316" width="38" style="75" bestFit="1" customWidth="1"/>
    <col min="2317" max="2317" width="9" style="75" bestFit="1" customWidth="1"/>
    <col min="2318" max="2560" width="11.42578125" style="75"/>
    <col min="2561" max="2561" width="16.5703125" style="75" bestFit="1" customWidth="1"/>
    <col min="2562" max="2562" width="14.140625" style="75" bestFit="1" customWidth="1"/>
    <col min="2563" max="2563" width="13.28515625" style="75" bestFit="1" customWidth="1"/>
    <col min="2564" max="2564" width="14.140625" style="75" bestFit="1" customWidth="1"/>
    <col min="2565" max="2565" width="11.7109375" style="75" bestFit="1" customWidth="1"/>
    <col min="2566" max="2567" width="11.7109375" style="75" customWidth="1"/>
    <col min="2568" max="2568" width="22" style="75" bestFit="1" customWidth="1"/>
    <col min="2569" max="2569" width="18" style="75" bestFit="1" customWidth="1"/>
    <col min="2570" max="2570" width="45.7109375" style="75" bestFit="1" customWidth="1"/>
    <col min="2571" max="2571" width="11.7109375" style="75" bestFit="1" customWidth="1"/>
    <col min="2572" max="2572" width="38" style="75" bestFit="1" customWidth="1"/>
    <col min="2573" max="2573" width="9" style="75" bestFit="1" customWidth="1"/>
    <col min="2574" max="2816" width="11.42578125" style="75"/>
    <col min="2817" max="2817" width="16.5703125" style="75" bestFit="1" customWidth="1"/>
    <col min="2818" max="2818" width="14.140625" style="75" bestFit="1" customWidth="1"/>
    <col min="2819" max="2819" width="13.28515625" style="75" bestFit="1" customWidth="1"/>
    <col min="2820" max="2820" width="14.140625" style="75" bestFit="1" customWidth="1"/>
    <col min="2821" max="2821" width="11.7109375" style="75" bestFit="1" customWidth="1"/>
    <col min="2822" max="2823" width="11.7109375" style="75" customWidth="1"/>
    <col min="2824" max="2824" width="22" style="75" bestFit="1" customWidth="1"/>
    <col min="2825" max="2825" width="18" style="75" bestFit="1" customWidth="1"/>
    <col min="2826" max="2826" width="45.7109375" style="75" bestFit="1" customWidth="1"/>
    <col min="2827" max="2827" width="11.7109375" style="75" bestFit="1" customWidth="1"/>
    <col min="2828" max="2828" width="38" style="75" bestFit="1" customWidth="1"/>
    <col min="2829" max="2829" width="9" style="75" bestFit="1" customWidth="1"/>
    <col min="2830" max="3072" width="11.42578125" style="75"/>
    <col min="3073" max="3073" width="16.5703125" style="75" bestFit="1" customWidth="1"/>
    <col min="3074" max="3074" width="14.140625" style="75" bestFit="1" customWidth="1"/>
    <col min="3075" max="3075" width="13.28515625" style="75" bestFit="1" customWidth="1"/>
    <col min="3076" max="3076" width="14.140625" style="75" bestFit="1" customWidth="1"/>
    <col min="3077" max="3077" width="11.7109375" style="75" bestFit="1" customWidth="1"/>
    <col min="3078" max="3079" width="11.7109375" style="75" customWidth="1"/>
    <col min="3080" max="3080" width="22" style="75" bestFit="1" customWidth="1"/>
    <col min="3081" max="3081" width="18" style="75" bestFit="1" customWidth="1"/>
    <col min="3082" max="3082" width="45.7109375" style="75" bestFit="1" customWidth="1"/>
    <col min="3083" max="3083" width="11.7109375" style="75" bestFit="1" customWidth="1"/>
    <col min="3084" max="3084" width="38" style="75" bestFit="1" customWidth="1"/>
    <col min="3085" max="3085" width="9" style="75" bestFit="1" customWidth="1"/>
    <col min="3086" max="3328" width="11.42578125" style="75"/>
    <col min="3329" max="3329" width="16.5703125" style="75" bestFit="1" customWidth="1"/>
    <col min="3330" max="3330" width="14.140625" style="75" bestFit="1" customWidth="1"/>
    <col min="3331" max="3331" width="13.28515625" style="75" bestFit="1" customWidth="1"/>
    <col min="3332" max="3332" width="14.140625" style="75" bestFit="1" customWidth="1"/>
    <col min="3333" max="3333" width="11.7109375" style="75" bestFit="1" customWidth="1"/>
    <col min="3334" max="3335" width="11.7109375" style="75" customWidth="1"/>
    <col min="3336" max="3336" width="22" style="75" bestFit="1" customWidth="1"/>
    <col min="3337" max="3337" width="18" style="75" bestFit="1" customWidth="1"/>
    <col min="3338" max="3338" width="45.7109375" style="75" bestFit="1" customWidth="1"/>
    <col min="3339" max="3339" width="11.7109375" style="75" bestFit="1" customWidth="1"/>
    <col min="3340" max="3340" width="38" style="75" bestFit="1" customWidth="1"/>
    <col min="3341" max="3341" width="9" style="75" bestFit="1" customWidth="1"/>
    <col min="3342" max="3584" width="11.42578125" style="75"/>
    <col min="3585" max="3585" width="16.5703125" style="75" bestFit="1" customWidth="1"/>
    <col min="3586" max="3586" width="14.140625" style="75" bestFit="1" customWidth="1"/>
    <col min="3587" max="3587" width="13.28515625" style="75" bestFit="1" customWidth="1"/>
    <col min="3588" max="3588" width="14.140625" style="75" bestFit="1" customWidth="1"/>
    <col min="3589" max="3589" width="11.7109375" style="75" bestFit="1" customWidth="1"/>
    <col min="3590" max="3591" width="11.7109375" style="75" customWidth="1"/>
    <col min="3592" max="3592" width="22" style="75" bestFit="1" customWidth="1"/>
    <col min="3593" max="3593" width="18" style="75" bestFit="1" customWidth="1"/>
    <col min="3594" max="3594" width="45.7109375" style="75" bestFit="1" customWidth="1"/>
    <col min="3595" max="3595" width="11.7109375" style="75" bestFit="1" customWidth="1"/>
    <col min="3596" max="3596" width="38" style="75" bestFit="1" customWidth="1"/>
    <col min="3597" max="3597" width="9" style="75" bestFit="1" customWidth="1"/>
    <col min="3598" max="3840" width="11.42578125" style="75"/>
    <col min="3841" max="3841" width="16.5703125" style="75" bestFit="1" customWidth="1"/>
    <col min="3842" max="3842" width="14.140625" style="75" bestFit="1" customWidth="1"/>
    <col min="3843" max="3843" width="13.28515625" style="75" bestFit="1" customWidth="1"/>
    <col min="3844" max="3844" width="14.140625" style="75" bestFit="1" customWidth="1"/>
    <col min="3845" max="3845" width="11.7109375" style="75" bestFit="1" customWidth="1"/>
    <col min="3846" max="3847" width="11.7109375" style="75" customWidth="1"/>
    <col min="3848" max="3848" width="22" style="75" bestFit="1" customWidth="1"/>
    <col min="3849" max="3849" width="18" style="75" bestFit="1" customWidth="1"/>
    <col min="3850" max="3850" width="45.7109375" style="75" bestFit="1" customWidth="1"/>
    <col min="3851" max="3851" width="11.7109375" style="75" bestFit="1" customWidth="1"/>
    <col min="3852" max="3852" width="38" style="75" bestFit="1" customWidth="1"/>
    <col min="3853" max="3853" width="9" style="75" bestFit="1" customWidth="1"/>
    <col min="3854" max="4096" width="11.42578125" style="75"/>
    <col min="4097" max="4097" width="16.5703125" style="75" bestFit="1" customWidth="1"/>
    <col min="4098" max="4098" width="14.140625" style="75" bestFit="1" customWidth="1"/>
    <col min="4099" max="4099" width="13.28515625" style="75" bestFit="1" customWidth="1"/>
    <col min="4100" max="4100" width="14.140625" style="75" bestFit="1" customWidth="1"/>
    <col min="4101" max="4101" width="11.7109375" style="75" bestFit="1" customWidth="1"/>
    <col min="4102" max="4103" width="11.7109375" style="75" customWidth="1"/>
    <col min="4104" max="4104" width="22" style="75" bestFit="1" customWidth="1"/>
    <col min="4105" max="4105" width="18" style="75" bestFit="1" customWidth="1"/>
    <col min="4106" max="4106" width="45.7109375" style="75" bestFit="1" customWidth="1"/>
    <col min="4107" max="4107" width="11.7109375" style="75" bestFit="1" customWidth="1"/>
    <col min="4108" max="4108" width="38" style="75" bestFit="1" customWidth="1"/>
    <col min="4109" max="4109" width="9" style="75" bestFit="1" customWidth="1"/>
    <col min="4110" max="4352" width="11.42578125" style="75"/>
    <col min="4353" max="4353" width="16.5703125" style="75" bestFit="1" customWidth="1"/>
    <col min="4354" max="4354" width="14.140625" style="75" bestFit="1" customWidth="1"/>
    <col min="4355" max="4355" width="13.28515625" style="75" bestFit="1" customWidth="1"/>
    <col min="4356" max="4356" width="14.140625" style="75" bestFit="1" customWidth="1"/>
    <col min="4357" max="4357" width="11.7109375" style="75" bestFit="1" customWidth="1"/>
    <col min="4358" max="4359" width="11.7109375" style="75" customWidth="1"/>
    <col min="4360" max="4360" width="22" style="75" bestFit="1" customWidth="1"/>
    <col min="4361" max="4361" width="18" style="75" bestFit="1" customWidth="1"/>
    <col min="4362" max="4362" width="45.7109375" style="75" bestFit="1" customWidth="1"/>
    <col min="4363" max="4363" width="11.7109375" style="75" bestFit="1" customWidth="1"/>
    <col min="4364" max="4364" width="38" style="75" bestFit="1" customWidth="1"/>
    <col min="4365" max="4365" width="9" style="75" bestFit="1" customWidth="1"/>
    <col min="4366" max="4608" width="11.42578125" style="75"/>
    <col min="4609" max="4609" width="16.5703125" style="75" bestFit="1" customWidth="1"/>
    <col min="4610" max="4610" width="14.140625" style="75" bestFit="1" customWidth="1"/>
    <col min="4611" max="4611" width="13.28515625" style="75" bestFit="1" customWidth="1"/>
    <col min="4612" max="4612" width="14.140625" style="75" bestFit="1" customWidth="1"/>
    <col min="4613" max="4613" width="11.7109375" style="75" bestFit="1" customWidth="1"/>
    <col min="4614" max="4615" width="11.7109375" style="75" customWidth="1"/>
    <col min="4616" max="4616" width="22" style="75" bestFit="1" customWidth="1"/>
    <col min="4617" max="4617" width="18" style="75" bestFit="1" customWidth="1"/>
    <col min="4618" max="4618" width="45.7109375" style="75" bestFit="1" customWidth="1"/>
    <col min="4619" max="4619" width="11.7109375" style="75" bestFit="1" customWidth="1"/>
    <col min="4620" max="4620" width="38" style="75" bestFit="1" customWidth="1"/>
    <col min="4621" max="4621" width="9" style="75" bestFit="1" customWidth="1"/>
    <col min="4622" max="4864" width="11.42578125" style="75"/>
    <col min="4865" max="4865" width="16.5703125" style="75" bestFit="1" customWidth="1"/>
    <col min="4866" max="4866" width="14.140625" style="75" bestFit="1" customWidth="1"/>
    <col min="4867" max="4867" width="13.28515625" style="75" bestFit="1" customWidth="1"/>
    <col min="4868" max="4868" width="14.140625" style="75" bestFit="1" customWidth="1"/>
    <col min="4869" max="4869" width="11.7109375" style="75" bestFit="1" customWidth="1"/>
    <col min="4870" max="4871" width="11.7109375" style="75" customWidth="1"/>
    <col min="4872" max="4872" width="22" style="75" bestFit="1" customWidth="1"/>
    <col min="4873" max="4873" width="18" style="75" bestFit="1" customWidth="1"/>
    <col min="4874" max="4874" width="45.7109375" style="75" bestFit="1" customWidth="1"/>
    <col min="4875" max="4875" width="11.7109375" style="75" bestFit="1" customWidth="1"/>
    <col min="4876" max="4876" width="38" style="75" bestFit="1" customWidth="1"/>
    <col min="4877" max="4877" width="9" style="75" bestFit="1" customWidth="1"/>
    <col min="4878" max="5120" width="11.42578125" style="75"/>
    <col min="5121" max="5121" width="16.5703125" style="75" bestFit="1" customWidth="1"/>
    <col min="5122" max="5122" width="14.140625" style="75" bestFit="1" customWidth="1"/>
    <col min="5123" max="5123" width="13.28515625" style="75" bestFit="1" customWidth="1"/>
    <col min="5124" max="5124" width="14.140625" style="75" bestFit="1" customWidth="1"/>
    <col min="5125" max="5125" width="11.7109375" style="75" bestFit="1" customWidth="1"/>
    <col min="5126" max="5127" width="11.7109375" style="75" customWidth="1"/>
    <col min="5128" max="5128" width="22" style="75" bestFit="1" customWidth="1"/>
    <col min="5129" max="5129" width="18" style="75" bestFit="1" customWidth="1"/>
    <col min="5130" max="5130" width="45.7109375" style="75" bestFit="1" customWidth="1"/>
    <col min="5131" max="5131" width="11.7109375" style="75" bestFit="1" customWidth="1"/>
    <col min="5132" max="5132" width="38" style="75" bestFit="1" customWidth="1"/>
    <col min="5133" max="5133" width="9" style="75" bestFit="1" customWidth="1"/>
    <col min="5134" max="5376" width="11.42578125" style="75"/>
    <col min="5377" max="5377" width="16.5703125" style="75" bestFit="1" customWidth="1"/>
    <col min="5378" max="5378" width="14.140625" style="75" bestFit="1" customWidth="1"/>
    <col min="5379" max="5379" width="13.28515625" style="75" bestFit="1" customWidth="1"/>
    <col min="5380" max="5380" width="14.140625" style="75" bestFit="1" customWidth="1"/>
    <col min="5381" max="5381" width="11.7109375" style="75" bestFit="1" customWidth="1"/>
    <col min="5382" max="5383" width="11.7109375" style="75" customWidth="1"/>
    <col min="5384" max="5384" width="22" style="75" bestFit="1" customWidth="1"/>
    <col min="5385" max="5385" width="18" style="75" bestFit="1" customWidth="1"/>
    <col min="5386" max="5386" width="45.7109375" style="75" bestFit="1" customWidth="1"/>
    <col min="5387" max="5387" width="11.7109375" style="75" bestFit="1" customWidth="1"/>
    <col min="5388" max="5388" width="38" style="75" bestFit="1" customWidth="1"/>
    <col min="5389" max="5389" width="9" style="75" bestFit="1" customWidth="1"/>
    <col min="5390" max="5632" width="11.42578125" style="75"/>
    <col min="5633" max="5633" width="16.5703125" style="75" bestFit="1" customWidth="1"/>
    <col min="5634" max="5634" width="14.140625" style="75" bestFit="1" customWidth="1"/>
    <col min="5635" max="5635" width="13.28515625" style="75" bestFit="1" customWidth="1"/>
    <col min="5636" max="5636" width="14.140625" style="75" bestFit="1" customWidth="1"/>
    <col min="5637" max="5637" width="11.7109375" style="75" bestFit="1" customWidth="1"/>
    <col min="5638" max="5639" width="11.7109375" style="75" customWidth="1"/>
    <col min="5640" max="5640" width="22" style="75" bestFit="1" customWidth="1"/>
    <col min="5641" max="5641" width="18" style="75" bestFit="1" customWidth="1"/>
    <col min="5642" max="5642" width="45.7109375" style="75" bestFit="1" customWidth="1"/>
    <col min="5643" max="5643" width="11.7109375" style="75" bestFit="1" customWidth="1"/>
    <col min="5644" max="5644" width="38" style="75" bestFit="1" customWidth="1"/>
    <col min="5645" max="5645" width="9" style="75" bestFit="1" customWidth="1"/>
    <col min="5646" max="5888" width="11.42578125" style="75"/>
    <col min="5889" max="5889" width="16.5703125" style="75" bestFit="1" customWidth="1"/>
    <col min="5890" max="5890" width="14.140625" style="75" bestFit="1" customWidth="1"/>
    <col min="5891" max="5891" width="13.28515625" style="75" bestFit="1" customWidth="1"/>
    <col min="5892" max="5892" width="14.140625" style="75" bestFit="1" customWidth="1"/>
    <col min="5893" max="5893" width="11.7109375" style="75" bestFit="1" customWidth="1"/>
    <col min="5894" max="5895" width="11.7109375" style="75" customWidth="1"/>
    <col min="5896" max="5896" width="22" style="75" bestFit="1" customWidth="1"/>
    <col min="5897" max="5897" width="18" style="75" bestFit="1" customWidth="1"/>
    <col min="5898" max="5898" width="45.7109375" style="75" bestFit="1" customWidth="1"/>
    <col min="5899" max="5899" width="11.7109375" style="75" bestFit="1" customWidth="1"/>
    <col min="5900" max="5900" width="38" style="75" bestFit="1" customWidth="1"/>
    <col min="5901" max="5901" width="9" style="75" bestFit="1" customWidth="1"/>
    <col min="5902" max="6144" width="11.42578125" style="75"/>
    <col min="6145" max="6145" width="16.5703125" style="75" bestFit="1" customWidth="1"/>
    <col min="6146" max="6146" width="14.140625" style="75" bestFit="1" customWidth="1"/>
    <col min="6147" max="6147" width="13.28515625" style="75" bestFit="1" customWidth="1"/>
    <col min="6148" max="6148" width="14.140625" style="75" bestFit="1" customWidth="1"/>
    <col min="6149" max="6149" width="11.7109375" style="75" bestFit="1" customWidth="1"/>
    <col min="6150" max="6151" width="11.7109375" style="75" customWidth="1"/>
    <col min="6152" max="6152" width="22" style="75" bestFit="1" customWidth="1"/>
    <col min="6153" max="6153" width="18" style="75" bestFit="1" customWidth="1"/>
    <col min="6154" max="6154" width="45.7109375" style="75" bestFit="1" customWidth="1"/>
    <col min="6155" max="6155" width="11.7109375" style="75" bestFit="1" customWidth="1"/>
    <col min="6156" max="6156" width="38" style="75" bestFit="1" customWidth="1"/>
    <col min="6157" max="6157" width="9" style="75" bestFit="1" customWidth="1"/>
    <col min="6158" max="6400" width="11.42578125" style="75"/>
    <col min="6401" max="6401" width="16.5703125" style="75" bestFit="1" customWidth="1"/>
    <col min="6402" max="6402" width="14.140625" style="75" bestFit="1" customWidth="1"/>
    <col min="6403" max="6403" width="13.28515625" style="75" bestFit="1" customWidth="1"/>
    <col min="6404" max="6404" width="14.140625" style="75" bestFit="1" customWidth="1"/>
    <col min="6405" max="6405" width="11.7109375" style="75" bestFit="1" customWidth="1"/>
    <col min="6406" max="6407" width="11.7109375" style="75" customWidth="1"/>
    <col min="6408" max="6408" width="22" style="75" bestFit="1" customWidth="1"/>
    <col min="6409" max="6409" width="18" style="75" bestFit="1" customWidth="1"/>
    <col min="6410" max="6410" width="45.7109375" style="75" bestFit="1" customWidth="1"/>
    <col min="6411" max="6411" width="11.7109375" style="75" bestFit="1" customWidth="1"/>
    <col min="6412" max="6412" width="38" style="75" bestFit="1" customWidth="1"/>
    <col min="6413" max="6413" width="9" style="75" bestFit="1" customWidth="1"/>
    <col min="6414" max="6656" width="11.42578125" style="75"/>
    <col min="6657" max="6657" width="16.5703125" style="75" bestFit="1" customWidth="1"/>
    <col min="6658" max="6658" width="14.140625" style="75" bestFit="1" customWidth="1"/>
    <col min="6659" max="6659" width="13.28515625" style="75" bestFit="1" customWidth="1"/>
    <col min="6660" max="6660" width="14.140625" style="75" bestFit="1" customWidth="1"/>
    <col min="6661" max="6661" width="11.7109375" style="75" bestFit="1" customWidth="1"/>
    <col min="6662" max="6663" width="11.7109375" style="75" customWidth="1"/>
    <col min="6664" max="6664" width="22" style="75" bestFit="1" customWidth="1"/>
    <col min="6665" max="6665" width="18" style="75" bestFit="1" customWidth="1"/>
    <col min="6666" max="6666" width="45.7109375" style="75" bestFit="1" customWidth="1"/>
    <col min="6667" max="6667" width="11.7109375" style="75" bestFit="1" customWidth="1"/>
    <col min="6668" max="6668" width="38" style="75" bestFit="1" customWidth="1"/>
    <col min="6669" max="6669" width="9" style="75" bestFit="1" customWidth="1"/>
    <col min="6670" max="6912" width="11.42578125" style="75"/>
    <col min="6913" max="6913" width="16.5703125" style="75" bestFit="1" customWidth="1"/>
    <col min="6914" max="6914" width="14.140625" style="75" bestFit="1" customWidth="1"/>
    <col min="6915" max="6915" width="13.28515625" style="75" bestFit="1" customWidth="1"/>
    <col min="6916" max="6916" width="14.140625" style="75" bestFit="1" customWidth="1"/>
    <col min="6917" max="6917" width="11.7109375" style="75" bestFit="1" customWidth="1"/>
    <col min="6918" max="6919" width="11.7109375" style="75" customWidth="1"/>
    <col min="6920" max="6920" width="22" style="75" bestFit="1" customWidth="1"/>
    <col min="6921" max="6921" width="18" style="75" bestFit="1" customWidth="1"/>
    <col min="6922" max="6922" width="45.7109375" style="75" bestFit="1" customWidth="1"/>
    <col min="6923" max="6923" width="11.7109375" style="75" bestFit="1" customWidth="1"/>
    <col min="6924" max="6924" width="38" style="75" bestFit="1" customWidth="1"/>
    <col min="6925" max="6925" width="9" style="75" bestFit="1" customWidth="1"/>
    <col min="6926" max="7168" width="11.42578125" style="75"/>
    <col min="7169" max="7169" width="16.5703125" style="75" bestFit="1" customWidth="1"/>
    <col min="7170" max="7170" width="14.140625" style="75" bestFit="1" customWidth="1"/>
    <col min="7171" max="7171" width="13.28515625" style="75" bestFit="1" customWidth="1"/>
    <col min="7172" max="7172" width="14.140625" style="75" bestFit="1" customWidth="1"/>
    <col min="7173" max="7173" width="11.7109375" style="75" bestFit="1" customWidth="1"/>
    <col min="7174" max="7175" width="11.7109375" style="75" customWidth="1"/>
    <col min="7176" max="7176" width="22" style="75" bestFit="1" customWidth="1"/>
    <col min="7177" max="7177" width="18" style="75" bestFit="1" customWidth="1"/>
    <col min="7178" max="7178" width="45.7109375" style="75" bestFit="1" customWidth="1"/>
    <col min="7179" max="7179" width="11.7109375" style="75" bestFit="1" customWidth="1"/>
    <col min="7180" max="7180" width="38" style="75" bestFit="1" customWidth="1"/>
    <col min="7181" max="7181" width="9" style="75" bestFit="1" customWidth="1"/>
    <col min="7182" max="7424" width="11.42578125" style="75"/>
    <col min="7425" max="7425" width="16.5703125" style="75" bestFit="1" customWidth="1"/>
    <col min="7426" max="7426" width="14.140625" style="75" bestFit="1" customWidth="1"/>
    <col min="7427" max="7427" width="13.28515625" style="75" bestFit="1" customWidth="1"/>
    <col min="7428" max="7428" width="14.140625" style="75" bestFit="1" customWidth="1"/>
    <col min="7429" max="7429" width="11.7109375" style="75" bestFit="1" customWidth="1"/>
    <col min="7430" max="7431" width="11.7109375" style="75" customWidth="1"/>
    <col min="7432" max="7432" width="22" style="75" bestFit="1" customWidth="1"/>
    <col min="7433" max="7433" width="18" style="75" bestFit="1" customWidth="1"/>
    <col min="7434" max="7434" width="45.7109375" style="75" bestFit="1" customWidth="1"/>
    <col min="7435" max="7435" width="11.7109375" style="75" bestFit="1" customWidth="1"/>
    <col min="7436" max="7436" width="38" style="75" bestFit="1" customWidth="1"/>
    <col min="7437" max="7437" width="9" style="75" bestFit="1" customWidth="1"/>
    <col min="7438" max="7680" width="11.42578125" style="75"/>
    <col min="7681" max="7681" width="16.5703125" style="75" bestFit="1" customWidth="1"/>
    <col min="7682" max="7682" width="14.140625" style="75" bestFit="1" customWidth="1"/>
    <col min="7683" max="7683" width="13.28515625" style="75" bestFit="1" customWidth="1"/>
    <col min="7684" max="7684" width="14.140625" style="75" bestFit="1" customWidth="1"/>
    <col min="7685" max="7685" width="11.7109375" style="75" bestFit="1" customWidth="1"/>
    <col min="7686" max="7687" width="11.7109375" style="75" customWidth="1"/>
    <col min="7688" max="7688" width="22" style="75" bestFit="1" customWidth="1"/>
    <col min="7689" max="7689" width="18" style="75" bestFit="1" customWidth="1"/>
    <col min="7690" max="7690" width="45.7109375" style="75" bestFit="1" customWidth="1"/>
    <col min="7691" max="7691" width="11.7109375" style="75" bestFit="1" customWidth="1"/>
    <col min="7692" max="7692" width="38" style="75" bestFit="1" customWidth="1"/>
    <col min="7693" max="7693" width="9" style="75" bestFit="1" customWidth="1"/>
    <col min="7694" max="7936" width="11.42578125" style="75"/>
    <col min="7937" max="7937" width="16.5703125" style="75" bestFit="1" customWidth="1"/>
    <col min="7938" max="7938" width="14.140625" style="75" bestFit="1" customWidth="1"/>
    <col min="7939" max="7939" width="13.28515625" style="75" bestFit="1" customWidth="1"/>
    <col min="7940" max="7940" width="14.140625" style="75" bestFit="1" customWidth="1"/>
    <col min="7941" max="7941" width="11.7109375" style="75" bestFit="1" customWidth="1"/>
    <col min="7942" max="7943" width="11.7109375" style="75" customWidth="1"/>
    <col min="7944" max="7944" width="22" style="75" bestFit="1" customWidth="1"/>
    <col min="7945" max="7945" width="18" style="75" bestFit="1" customWidth="1"/>
    <col min="7946" max="7946" width="45.7109375" style="75" bestFit="1" customWidth="1"/>
    <col min="7947" max="7947" width="11.7109375" style="75" bestFit="1" customWidth="1"/>
    <col min="7948" max="7948" width="38" style="75" bestFit="1" customWidth="1"/>
    <col min="7949" max="7949" width="9" style="75" bestFit="1" customWidth="1"/>
    <col min="7950" max="8192" width="11.42578125" style="75"/>
    <col min="8193" max="8193" width="16.5703125" style="75" bestFit="1" customWidth="1"/>
    <col min="8194" max="8194" width="14.140625" style="75" bestFit="1" customWidth="1"/>
    <col min="8195" max="8195" width="13.28515625" style="75" bestFit="1" customWidth="1"/>
    <col min="8196" max="8196" width="14.140625" style="75" bestFit="1" customWidth="1"/>
    <col min="8197" max="8197" width="11.7109375" style="75" bestFit="1" customWidth="1"/>
    <col min="8198" max="8199" width="11.7109375" style="75" customWidth="1"/>
    <col min="8200" max="8200" width="22" style="75" bestFit="1" customWidth="1"/>
    <col min="8201" max="8201" width="18" style="75" bestFit="1" customWidth="1"/>
    <col min="8202" max="8202" width="45.7109375" style="75" bestFit="1" customWidth="1"/>
    <col min="8203" max="8203" width="11.7109375" style="75" bestFit="1" customWidth="1"/>
    <col min="8204" max="8204" width="38" style="75" bestFit="1" customWidth="1"/>
    <col min="8205" max="8205" width="9" style="75" bestFit="1" customWidth="1"/>
    <col min="8206" max="8448" width="11.42578125" style="75"/>
    <col min="8449" max="8449" width="16.5703125" style="75" bestFit="1" customWidth="1"/>
    <col min="8450" max="8450" width="14.140625" style="75" bestFit="1" customWidth="1"/>
    <col min="8451" max="8451" width="13.28515625" style="75" bestFit="1" customWidth="1"/>
    <col min="8452" max="8452" width="14.140625" style="75" bestFit="1" customWidth="1"/>
    <col min="8453" max="8453" width="11.7109375" style="75" bestFit="1" customWidth="1"/>
    <col min="8454" max="8455" width="11.7109375" style="75" customWidth="1"/>
    <col min="8456" max="8456" width="22" style="75" bestFit="1" customWidth="1"/>
    <col min="8457" max="8457" width="18" style="75" bestFit="1" customWidth="1"/>
    <col min="8458" max="8458" width="45.7109375" style="75" bestFit="1" customWidth="1"/>
    <col min="8459" max="8459" width="11.7109375" style="75" bestFit="1" customWidth="1"/>
    <col min="8460" max="8460" width="38" style="75" bestFit="1" customWidth="1"/>
    <col min="8461" max="8461" width="9" style="75" bestFit="1" customWidth="1"/>
    <col min="8462" max="8704" width="11.42578125" style="75"/>
    <col min="8705" max="8705" width="16.5703125" style="75" bestFit="1" customWidth="1"/>
    <col min="8706" max="8706" width="14.140625" style="75" bestFit="1" customWidth="1"/>
    <col min="8707" max="8707" width="13.28515625" style="75" bestFit="1" customWidth="1"/>
    <col min="8708" max="8708" width="14.140625" style="75" bestFit="1" customWidth="1"/>
    <col min="8709" max="8709" width="11.7109375" style="75" bestFit="1" customWidth="1"/>
    <col min="8710" max="8711" width="11.7109375" style="75" customWidth="1"/>
    <col min="8712" max="8712" width="22" style="75" bestFit="1" customWidth="1"/>
    <col min="8713" max="8713" width="18" style="75" bestFit="1" customWidth="1"/>
    <col min="8714" max="8714" width="45.7109375" style="75" bestFit="1" customWidth="1"/>
    <col min="8715" max="8715" width="11.7109375" style="75" bestFit="1" customWidth="1"/>
    <col min="8716" max="8716" width="38" style="75" bestFit="1" customWidth="1"/>
    <col min="8717" max="8717" width="9" style="75" bestFit="1" customWidth="1"/>
    <col min="8718" max="8960" width="11.42578125" style="75"/>
    <col min="8961" max="8961" width="16.5703125" style="75" bestFit="1" customWidth="1"/>
    <col min="8962" max="8962" width="14.140625" style="75" bestFit="1" customWidth="1"/>
    <col min="8963" max="8963" width="13.28515625" style="75" bestFit="1" customWidth="1"/>
    <col min="8964" max="8964" width="14.140625" style="75" bestFit="1" customWidth="1"/>
    <col min="8965" max="8965" width="11.7109375" style="75" bestFit="1" customWidth="1"/>
    <col min="8966" max="8967" width="11.7109375" style="75" customWidth="1"/>
    <col min="8968" max="8968" width="22" style="75" bestFit="1" customWidth="1"/>
    <col min="8969" max="8969" width="18" style="75" bestFit="1" customWidth="1"/>
    <col min="8970" max="8970" width="45.7109375" style="75" bestFit="1" customWidth="1"/>
    <col min="8971" max="8971" width="11.7109375" style="75" bestFit="1" customWidth="1"/>
    <col min="8972" max="8972" width="38" style="75" bestFit="1" customWidth="1"/>
    <col min="8973" max="8973" width="9" style="75" bestFit="1" customWidth="1"/>
    <col min="8974" max="9216" width="11.42578125" style="75"/>
    <col min="9217" max="9217" width="16.5703125" style="75" bestFit="1" customWidth="1"/>
    <col min="9218" max="9218" width="14.140625" style="75" bestFit="1" customWidth="1"/>
    <col min="9219" max="9219" width="13.28515625" style="75" bestFit="1" customWidth="1"/>
    <col min="9220" max="9220" width="14.140625" style="75" bestFit="1" customWidth="1"/>
    <col min="9221" max="9221" width="11.7109375" style="75" bestFit="1" customWidth="1"/>
    <col min="9222" max="9223" width="11.7109375" style="75" customWidth="1"/>
    <col min="9224" max="9224" width="22" style="75" bestFit="1" customWidth="1"/>
    <col min="9225" max="9225" width="18" style="75" bestFit="1" customWidth="1"/>
    <col min="9226" max="9226" width="45.7109375" style="75" bestFit="1" customWidth="1"/>
    <col min="9227" max="9227" width="11.7109375" style="75" bestFit="1" customWidth="1"/>
    <col min="9228" max="9228" width="38" style="75" bestFit="1" customWidth="1"/>
    <col min="9229" max="9229" width="9" style="75" bestFit="1" customWidth="1"/>
    <col min="9230" max="9472" width="11.42578125" style="75"/>
    <col min="9473" max="9473" width="16.5703125" style="75" bestFit="1" customWidth="1"/>
    <col min="9474" max="9474" width="14.140625" style="75" bestFit="1" customWidth="1"/>
    <col min="9475" max="9475" width="13.28515625" style="75" bestFit="1" customWidth="1"/>
    <col min="9476" max="9476" width="14.140625" style="75" bestFit="1" customWidth="1"/>
    <col min="9477" max="9477" width="11.7109375" style="75" bestFit="1" customWidth="1"/>
    <col min="9478" max="9479" width="11.7109375" style="75" customWidth="1"/>
    <col min="9480" max="9480" width="22" style="75" bestFit="1" customWidth="1"/>
    <col min="9481" max="9481" width="18" style="75" bestFit="1" customWidth="1"/>
    <col min="9482" max="9482" width="45.7109375" style="75" bestFit="1" customWidth="1"/>
    <col min="9483" max="9483" width="11.7109375" style="75" bestFit="1" customWidth="1"/>
    <col min="9484" max="9484" width="38" style="75" bestFit="1" customWidth="1"/>
    <col min="9485" max="9485" width="9" style="75" bestFit="1" customWidth="1"/>
    <col min="9486" max="9728" width="11.42578125" style="75"/>
    <col min="9729" max="9729" width="16.5703125" style="75" bestFit="1" customWidth="1"/>
    <col min="9730" max="9730" width="14.140625" style="75" bestFit="1" customWidth="1"/>
    <col min="9731" max="9731" width="13.28515625" style="75" bestFit="1" customWidth="1"/>
    <col min="9732" max="9732" width="14.140625" style="75" bestFit="1" customWidth="1"/>
    <col min="9733" max="9733" width="11.7109375" style="75" bestFit="1" customWidth="1"/>
    <col min="9734" max="9735" width="11.7109375" style="75" customWidth="1"/>
    <col min="9736" max="9736" width="22" style="75" bestFit="1" customWidth="1"/>
    <col min="9737" max="9737" width="18" style="75" bestFit="1" customWidth="1"/>
    <col min="9738" max="9738" width="45.7109375" style="75" bestFit="1" customWidth="1"/>
    <col min="9739" max="9739" width="11.7109375" style="75" bestFit="1" customWidth="1"/>
    <col min="9740" max="9740" width="38" style="75" bestFit="1" customWidth="1"/>
    <col min="9741" max="9741" width="9" style="75" bestFit="1" customWidth="1"/>
    <col min="9742" max="9984" width="11.42578125" style="75"/>
    <col min="9985" max="9985" width="16.5703125" style="75" bestFit="1" customWidth="1"/>
    <col min="9986" max="9986" width="14.140625" style="75" bestFit="1" customWidth="1"/>
    <col min="9987" max="9987" width="13.28515625" style="75" bestFit="1" customWidth="1"/>
    <col min="9988" max="9988" width="14.140625" style="75" bestFit="1" customWidth="1"/>
    <col min="9989" max="9989" width="11.7109375" style="75" bestFit="1" customWidth="1"/>
    <col min="9990" max="9991" width="11.7109375" style="75" customWidth="1"/>
    <col min="9992" max="9992" width="22" style="75" bestFit="1" customWidth="1"/>
    <col min="9993" max="9993" width="18" style="75" bestFit="1" customWidth="1"/>
    <col min="9994" max="9994" width="45.7109375" style="75" bestFit="1" customWidth="1"/>
    <col min="9995" max="9995" width="11.7109375" style="75" bestFit="1" customWidth="1"/>
    <col min="9996" max="9996" width="38" style="75" bestFit="1" customWidth="1"/>
    <col min="9997" max="9997" width="9" style="75" bestFit="1" customWidth="1"/>
    <col min="9998" max="10240" width="11.42578125" style="75"/>
    <col min="10241" max="10241" width="16.5703125" style="75" bestFit="1" customWidth="1"/>
    <col min="10242" max="10242" width="14.140625" style="75" bestFit="1" customWidth="1"/>
    <col min="10243" max="10243" width="13.28515625" style="75" bestFit="1" customWidth="1"/>
    <col min="10244" max="10244" width="14.140625" style="75" bestFit="1" customWidth="1"/>
    <col min="10245" max="10245" width="11.7109375" style="75" bestFit="1" customWidth="1"/>
    <col min="10246" max="10247" width="11.7109375" style="75" customWidth="1"/>
    <col min="10248" max="10248" width="22" style="75" bestFit="1" customWidth="1"/>
    <col min="10249" max="10249" width="18" style="75" bestFit="1" customWidth="1"/>
    <col min="10250" max="10250" width="45.7109375" style="75" bestFit="1" customWidth="1"/>
    <col min="10251" max="10251" width="11.7109375" style="75" bestFit="1" customWidth="1"/>
    <col min="10252" max="10252" width="38" style="75" bestFit="1" customWidth="1"/>
    <col min="10253" max="10253" width="9" style="75" bestFit="1" customWidth="1"/>
    <col min="10254" max="10496" width="11.42578125" style="75"/>
    <col min="10497" max="10497" width="16.5703125" style="75" bestFit="1" customWidth="1"/>
    <col min="10498" max="10498" width="14.140625" style="75" bestFit="1" customWidth="1"/>
    <col min="10499" max="10499" width="13.28515625" style="75" bestFit="1" customWidth="1"/>
    <col min="10500" max="10500" width="14.140625" style="75" bestFit="1" customWidth="1"/>
    <col min="10501" max="10501" width="11.7109375" style="75" bestFit="1" customWidth="1"/>
    <col min="10502" max="10503" width="11.7109375" style="75" customWidth="1"/>
    <col min="10504" max="10504" width="22" style="75" bestFit="1" customWidth="1"/>
    <col min="10505" max="10505" width="18" style="75" bestFit="1" customWidth="1"/>
    <col min="10506" max="10506" width="45.7109375" style="75" bestFit="1" customWidth="1"/>
    <col min="10507" max="10507" width="11.7109375" style="75" bestFit="1" customWidth="1"/>
    <col min="10508" max="10508" width="38" style="75" bestFit="1" customWidth="1"/>
    <col min="10509" max="10509" width="9" style="75" bestFit="1" customWidth="1"/>
    <col min="10510" max="10752" width="11.42578125" style="75"/>
    <col min="10753" max="10753" width="16.5703125" style="75" bestFit="1" customWidth="1"/>
    <col min="10754" max="10754" width="14.140625" style="75" bestFit="1" customWidth="1"/>
    <col min="10755" max="10755" width="13.28515625" style="75" bestFit="1" customWidth="1"/>
    <col min="10756" max="10756" width="14.140625" style="75" bestFit="1" customWidth="1"/>
    <col min="10757" max="10757" width="11.7109375" style="75" bestFit="1" customWidth="1"/>
    <col min="10758" max="10759" width="11.7109375" style="75" customWidth="1"/>
    <col min="10760" max="10760" width="22" style="75" bestFit="1" customWidth="1"/>
    <col min="10761" max="10761" width="18" style="75" bestFit="1" customWidth="1"/>
    <col min="10762" max="10762" width="45.7109375" style="75" bestFit="1" customWidth="1"/>
    <col min="10763" max="10763" width="11.7109375" style="75" bestFit="1" customWidth="1"/>
    <col min="10764" max="10764" width="38" style="75" bestFit="1" customWidth="1"/>
    <col min="10765" max="10765" width="9" style="75" bestFit="1" customWidth="1"/>
    <col min="10766" max="11008" width="11.42578125" style="75"/>
    <col min="11009" max="11009" width="16.5703125" style="75" bestFit="1" customWidth="1"/>
    <col min="11010" max="11010" width="14.140625" style="75" bestFit="1" customWidth="1"/>
    <col min="11011" max="11011" width="13.28515625" style="75" bestFit="1" customWidth="1"/>
    <col min="11012" max="11012" width="14.140625" style="75" bestFit="1" customWidth="1"/>
    <col min="11013" max="11013" width="11.7109375" style="75" bestFit="1" customWidth="1"/>
    <col min="11014" max="11015" width="11.7109375" style="75" customWidth="1"/>
    <col min="11016" max="11016" width="22" style="75" bestFit="1" customWidth="1"/>
    <col min="11017" max="11017" width="18" style="75" bestFit="1" customWidth="1"/>
    <col min="11018" max="11018" width="45.7109375" style="75" bestFit="1" customWidth="1"/>
    <col min="11019" max="11019" width="11.7109375" style="75" bestFit="1" customWidth="1"/>
    <col min="11020" max="11020" width="38" style="75" bestFit="1" customWidth="1"/>
    <col min="11021" max="11021" width="9" style="75" bestFit="1" customWidth="1"/>
    <col min="11022" max="11264" width="11.42578125" style="75"/>
    <col min="11265" max="11265" width="16.5703125" style="75" bestFit="1" customWidth="1"/>
    <col min="11266" max="11266" width="14.140625" style="75" bestFit="1" customWidth="1"/>
    <col min="11267" max="11267" width="13.28515625" style="75" bestFit="1" customWidth="1"/>
    <col min="11268" max="11268" width="14.140625" style="75" bestFit="1" customWidth="1"/>
    <col min="11269" max="11269" width="11.7109375" style="75" bestFit="1" customWidth="1"/>
    <col min="11270" max="11271" width="11.7109375" style="75" customWidth="1"/>
    <col min="11272" max="11272" width="22" style="75" bestFit="1" customWidth="1"/>
    <col min="11273" max="11273" width="18" style="75" bestFit="1" customWidth="1"/>
    <col min="11274" max="11274" width="45.7109375" style="75" bestFit="1" customWidth="1"/>
    <col min="11275" max="11275" width="11.7109375" style="75" bestFit="1" customWidth="1"/>
    <col min="11276" max="11276" width="38" style="75" bestFit="1" customWidth="1"/>
    <col min="11277" max="11277" width="9" style="75" bestFit="1" customWidth="1"/>
    <col min="11278" max="11520" width="11.42578125" style="75"/>
    <col min="11521" max="11521" width="16.5703125" style="75" bestFit="1" customWidth="1"/>
    <col min="11522" max="11522" width="14.140625" style="75" bestFit="1" customWidth="1"/>
    <col min="11523" max="11523" width="13.28515625" style="75" bestFit="1" customWidth="1"/>
    <col min="11524" max="11524" width="14.140625" style="75" bestFit="1" customWidth="1"/>
    <col min="11525" max="11525" width="11.7109375" style="75" bestFit="1" customWidth="1"/>
    <col min="11526" max="11527" width="11.7109375" style="75" customWidth="1"/>
    <col min="11528" max="11528" width="22" style="75" bestFit="1" customWidth="1"/>
    <col min="11529" max="11529" width="18" style="75" bestFit="1" customWidth="1"/>
    <col min="11530" max="11530" width="45.7109375" style="75" bestFit="1" customWidth="1"/>
    <col min="11531" max="11531" width="11.7109375" style="75" bestFit="1" customWidth="1"/>
    <col min="11532" max="11532" width="38" style="75" bestFit="1" customWidth="1"/>
    <col min="11533" max="11533" width="9" style="75" bestFit="1" customWidth="1"/>
    <col min="11534" max="11776" width="11.42578125" style="75"/>
    <col min="11777" max="11777" width="16.5703125" style="75" bestFit="1" customWidth="1"/>
    <col min="11778" max="11778" width="14.140625" style="75" bestFit="1" customWidth="1"/>
    <col min="11779" max="11779" width="13.28515625" style="75" bestFit="1" customWidth="1"/>
    <col min="11780" max="11780" width="14.140625" style="75" bestFit="1" customWidth="1"/>
    <col min="11781" max="11781" width="11.7109375" style="75" bestFit="1" customWidth="1"/>
    <col min="11782" max="11783" width="11.7109375" style="75" customWidth="1"/>
    <col min="11784" max="11784" width="22" style="75" bestFit="1" customWidth="1"/>
    <col min="11785" max="11785" width="18" style="75" bestFit="1" customWidth="1"/>
    <col min="11786" max="11786" width="45.7109375" style="75" bestFit="1" customWidth="1"/>
    <col min="11787" max="11787" width="11.7109375" style="75" bestFit="1" customWidth="1"/>
    <col min="11788" max="11788" width="38" style="75" bestFit="1" customWidth="1"/>
    <col min="11789" max="11789" width="9" style="75" bestFit="1" customWidth="1"/>
    <col min="11790" max="12032" width="11.42578125" style="75"/>
    <col min="12033" max="12033" width="16.5703125" style="75" bestFit="1" customWidth="1"/>
    <col min="12034" max="12034" width="14.140625" style="75" bestFit="1" customWidth="1"/>
    <col min="12035" max="12035" width="13.28515625" style="75" bestFit="1" customWidth="1"/>
    <col min="12036" max="12036" width="14.140625" style="75" bestFit="1" customWidth="1"/>
    <col min="12037" max="12037" width="11.7109375" style="75" bestFit="1" customWidth="1"/>
    <col min="12038" max="12039" width="11.7109375" style="75" customWidth="1"/>
    <col min="12040" max="12040" width="22" style="75" bestFit="1" customWidth="1"/>
    <col min="12041" max="12041" width="18" style="75" bestFit="1" customWidth="1"/>
    <col min="12042" max="12042" width="45.7109375" style="75" bestFit="1" customWidth="1"/>
    <col min="12043" max="12043" width="11.7109375" style="75" bestFit="1" customWidth="1"/>
    <col min="12044" max="12044" width="38" style="75" bestFit="1" customWidth="1"/>
    <col min="12045" max="12045" width="9" style="75" bestFit="1" customWidth="1"/>
    <col min="12046" max="12288" width="11.42578125" style="75"/>
    <col min="12289" max="12289" width="16.5703125" style="75" bestFit="1" customWidth="1"/>
    <col min="12290" max="12290" width="14.140625" style="75" bestFit="1" customWidth="1"/>
    <col min="12291" max="12291" width="13.28515625" style="75" bestFit="1" customWidth="1"/>
    <col min="12292" max="12292" width="14.140625" style="75" bestFit="1" customWidth="1"/>
    <col min="12293" max="12293" width="11.7109375" style="75" bestFit="1" customWidth="1"/>
    <col min="12294" max="12295" width="11.7109375" style="75" customWidth="1"/>
    <col min="12296" max="12296" width="22" style="75" bestFit="1" customWidth="1"/>
    <col min="12297" max="12297" width="18" style="75" bestFit="1" customWidth="1"/>
    <col min="12298" max="12298" width="45.7109375" style="75" bestFit="1" customWidth="1"/>
    <col min="12299" max="12299" width="11.7109375" style="75" bestFit="1" customWidth="1"/>
    <col min="12300" max="12300" width="38" style="75" bestFit="1" customWidth="1"/>
    <col min="12301" max="12301" width="9" style="75" bestFit="1" customWidth="1"/>
    <col min="12302" max="12544" width="11.42578125" style="75"/>
    <col min="12545" max="12545" width="16.5703125" style="75" bestFit="1" customWidth="1"/>
    <col min="12546" max="12546" width="14.140625" style="75" bestFit="1" customWidth="1"/>
    <col min="12547" max="12547" width="13.28515625" style="75" bestFit="1" customWidth="1"/>
    <col min="12548" max="12548" width="14.140625" style="75" bestFit="1" customWidth="1"/>
    <col min="12549" max="12549" width="11.7109375" style="75" bestFit="1" customWidth="1"/>
    <col min="12550" max="12551" width="11.7109375" style="75" customWidth="1"/>
    <col min="12552" max="12552" width="22" style="75" bestFit="1" customWidth="1"/>
    <col min="12553" max="12553" width="18" style="75" bestFit="1" customWidth="1"/>
    <col min="12554" max="12554" width="45.7109375" style="75" bestFit="1" customWidth="1"/>
    <col min="12555" max="12555" width="11.7109375" style="75" bestFit="1" customWidth="1"/>
    <col min="12556" max="12556" width="38" style="75" bestFit="1" customWidth="1"/>
    <col min="12557" max="12557" width="9" style="75" bestFit="1" customWidth="1"/>
    <col min="12558" max="12800" width="11.42578125" style="75"/>
    <col min="12801" max="12801" width="16.5703125" style="75" bestFit="1" customWidth="1"/>
    <col min="12802" max="12802" width="14.140625" style="75" bestFit="1" customWidth="1"/>
    <col min="12803" max="12803" width="13.28515625" style="75" bestFit="1" customWidth="1"/>
    <col min="12804" max="12804" width="14.140625" style="75" bestFit="1" customWidth="1"/>
    <col min="12805" max="12805" width="11.7109375" style="75" bestFit="1" customWidth="1"/>
    <col min="12806" max="12807" width="11.7109375" style="75" customWidth="1"/>
    <col min="12808" max="12808" width="22" style="75" bestFit="1" customWidth="1"/>
    <col min="12809" max="12809" width="18" style="75" bestFit="1" customWidth="1"/>
    <col min="12810" max="12810" width="45.7109375" style="75" bestFit="1" customWidth="1"/>
    <col min="12811" max="12811" width="11.7109375" style="75" bestFit="1" customWidth="1"/>
    <col min="12812" max="12812" width="38" style="75" bestFit="1" customWidth="1"/>
    <col min="12813" max="12813" width="9" style="75" bestFit="1" customWidth="1"/>
    <col min="12814" max="13056" width="11.42578125" style="75"/>
    <col min="13057" max="13057" width="16.5703125" style="75" bestFit="1" customWidth="1"/>
    <col min="13058" max="13058" width="14.140625" style="75" bestFit="1" customWidth="1"/>
    <col min="13059" max="13059" width="13.28515625" style="75" bestFit="1" customWidth="1"/>
    <col min="13060" max="13060" width="14.140625" style="75" bestFit="1" customWidth="1"/>
    <col min="13061" max="13061" width="11.7109375" style="75" bestFit="1" customWidth="1"/>
    <col min="13062" max="13063" width="11.7109375" style="75" customWidth="1"/>
    <col min="13064" max="13064" width="22" style="75" bestFit="1" customWidth="1"/>
    <col min="13065" max="13065" width="18" style="75" bestFit="1" customWidth="1"/>
    <col min="13066" max="13066" width="45.7109375" style="75" bestFit="1" customWidth="1"/>
    <col min="13067" max="13067" width="11.7109375" style="75" bestFit="1" customWidth="1"/>
    <col min="13068" max="13068" width="38" style="75" bestFit="1" customWidth="1"/>
    <col min="13069" max="13069" width="9" style="75" bestFit="1" customWidth="1"/>
    <col min="13070" max="13312" width="11.42578125" style="75"/>
    <col min="13313" max="13313" width="16.5703125" style="75" bestFit="1" customWidth="1"/>
    <col min="13314" max="13314" width="14.140625" style="75" bestFit="1" customWidth="1"/>
    <col min="13315" max="13315" width="13.28515625" style="75" bestFit="1" customWidth="1"/>
    <col min="13316" max="13316" width="14.140625" style="75" bestFit="1" customWidth="1"/>
    <col min="13317" max="13317" width="11.7109375" style="75" bestFit="1" customWidth="1"/>
    <col min="13318" max="13319" width="11.7109375" style="75" customWidth="1"/>
    <col min="13320" max="13320" width="22" style="75" bestFit="1" customWidth="1"/>
    <col min="13321" max="13321" width="18" style="75" bestFit="1" customWidth="1"/>
    <col min="13322" max="13322" width="45.7109375" style="75" bestFit="1" customWidth="1"/>
    <col min="13323" max="13323" width="11.7109375" style="75" bestFit="1" customWidth="1"/>
    <col min="13324" max="13324" width="38" style="75" bestFit="1" customWidth="1"/>
    <col min="13325" max="13325" width="9" style="75" bestFit="1" customWidth="1"/>
    <col min="13326" max="13568" width="11.42578125" style="75"/>
    <col min="13569" max="13569" width="16.5703125" style="75" bestFit="1" customWidth="1"/>
    <col min="13570" max="13570" width="14.140625" style="75" bestFit="1" customWidth="1"/>
    <col min="13571" max="13571" width="13.28515625" style="75" bestFit="1" customWidth="1"/>
    <col min="13572" max="13572" width="14.140625" style="75" bestFit="1" customWidth="1"/>
    <col min="13573" max="13573" width="11.7109375" style="75" bestFit="1" customWidth="1"/>
    <col min="13574" max="13575" width="11.7109375" style="75" customWidth="1"/>
    <col min="13576" max="13576" width="22" style="75" bestFit="1" customWidth="1"/>
    <col min="13577" max="13577" width="18" style="75" bestFit="1" customWidth="1"/>
    <col min="13578" max="13578" width="45.7109375" style="75" bestFit="1" customWidth="1"/>
    <col min="13579" max="13579" width="11.7109375" style="75" bestFit="1" customWidth="1"/>
    <col min="13580" max="13580" width="38" style="75" bestFit="1" customWidth="1"/>
    <col min="13581" max="13581" width="9" style="75" bestFit="1" customWidth="1"/>
    <col min="13582" max="13824" width="11.42578125" style="75"/>
    <col min="13825" max="13825" width="16.5703125" style="75" bestFit="1" customWidth="1"/>
    <col min="13826" max="13826" width="14.140625" style="75" bestFit="1" customWidth="1"/>
    <col min="13827" max="13827" width="13.28515625" style="75" bestFit="1" customWidth="1"/>
    <col min="13828" max="13828" width="14.140625" style="75" bestFit="1" customWidth="1"/>
    <col min="13829" max="13829" width="11.7109375" style="75" bestFit="1" customWidth="1"/>
    <col min="13830" max="13831" width="11.7109375" style="75" customWidth="1"/>
    <col min="13832" max="13832" width="22" style="75" bestFit="1" customWidth="1"/>
    <col min="13833" max="13833" width="18" style="75" bestFit="1" customWidth="1"/>
    <col min="13834" max="13834" width="45.7109375" style="75" bestFit="1" customWidth="1"/>
    <col min="13835" max="13835" width="11.7109375" style="75" bestFit="1" customWidth="1"/>
    <col min="13836" max="13836" width="38" style="75" bestFit="1" customWidth="1"/>
    <col min="13837" max="13837" width="9" style="75" bestFit="1" customWidth="1"/>
    <col min="13838" max="14080" width="11.42578125" style="75"/>
    <col min="14081" max="14081" width="16.5703125" style="75" bestFit="1" customWidth="1"/>
    <col min="14082" max="14082" width="14.140625" style="75" bestFit="1" customWidth="1"/>
    <col min="14083" max="14083" width="13.28515625" style="75" bestFit="1" customWidth="1"/>
    <col min="14084" max="14084" width="14.140625" style="75" bestFit="1" customWidth="1"/>
    <col min="14085" max="14085" width="11.7109375" style="75" bestFit="1" customWidth="1"/>
    <col min="14086" max="14087" width="11.7109375" style="75" customWidth="1"/>
    <col min="14088" max="14088" width="22" style="75" bestFit="1" customWidth="1"/>
    <col min="14089" max="14089" width="18" style="75" bestFit="1" customWidth="1"/>
    <col min="14090" max="14090" width="45.7109375" style="75" bestFit="1" customWidth="1"/>
    <col min="14091" max="14091" width="11.7109375" style="75" bestFit="1" customWidth="1"/>
    <col min="14092" max="14092" width="38" style="75" bestFit="1" customWidth="1"/>
    <col min="14093" max="14093" width="9" style="75" bestFit="1" customWidth="1"/>
    <col min="14094" max="14336" width="11.42578125" style="75"/>
    <col min="14337" max="14337" width="16.5703125" style="75" bestFit="1" customWidth="1"/>
    <col min="14338" max="14338" width="14.140625" style="75" bestFit="1" customWidth="1"/>
    <col min="14339" max="14339" width="13.28515625" style="75" bestFit="1" customWidth="1"/>
    <col min="14340" max="14340" width="14.140625" style="75" bestFit="1" customWidth="1"/>
    <col min="14341" max="14341" width="11.7109375" style="75" bestFit="1" customWidth="1"/>
    <col min="14342" max="14343" width="11.7109375" style="75" customWidth="1"/>
    <col min="14344" max="14344" width="22" style="75" bestFit="1" customWidth="1"/>
    <col min="14345" max="14345" width="18" style="75" bestFit="1" customWidth="1"/>
    <col min="14346" max="14346" width="45.7109375" style="75" bestFit="1" customWidth="1"/>
    <col min="14347" max="14347" width="11.7109375" style="75" bestFit="1" customWidth="1"/>
    <col min="14348" max="14348" width="38" style="75" bestFit="1" customWidth="1"/>
    <col min="14349" max="14349" width="9" style="75" bestFit="1" customWidth="1"/>
    <col min="14350" max="14592" width="11.42578125" style="75"/>
    <col min="14593" max="14593" width="16.5703125" style="75" bestFit="1" customWidth="1"/>
    <col min="14594" max="14594" width="14.140625" style="75" bestFit="1" customWidth="1"/>
    <col min="14595" max="14595" width="13.28515625" style="75" bestFit="1" customWidth="1"/>
    <col min="14596" max="14596" width="14.140625" style="75" bestFit="1" customWidth="1"/>
    <col min="14597" max="14597" width="11.7109375" style="75" bestFit="1" customWidth="1"/>
    <col min="14598" max="14599" width="11.7109375" style="75" customWidth="1"/>
    <col min="14600" max="14600" width="22" style="75" bestFit="1" customWidth="1"/>
    <col min="14601" max="14601" width="18" style="75" bestFit="1" customWidth="1"/>
    <col min="14602" max="14602" width="45.7109375" style="75" bestFit="1" customWidth="1"/>
    <col min="14603" max="14603" width="11.7109375" style="75" bestFit="1" customWidth="1"/>
    <col min="14604" max="14604" width="38" style="75" bestFit="1" customWidth="1"/>
    <col min="14605" max="14605" width="9" style="75" bestFit="1" customWidth="1"/>
    <col min="14606" max="14848" width="11.42578125" style="75"/>
    <col min="14849" max="14849" width="16.5703125" style="75" bestFit="1" customWidth="1"/>
    <col min="14850" max="14850" width="14.140625" style="75" bestFit="1" customWidth="1"/>
    <col min="14851" max="14851" width="13.28515625" style="75" bestFit="1" customWidth="1"/>
    <col min="14852" max="14852" width="14.140625" style="75" bestFit="1" customWidth="1"/>
    <col min="14853" max="14853" width="11.7109375" style="75" bestFit="1" customWidth="1"/>
    <col min="14854" max="14855" width="11.7109375" style="75" customWidth="1"/>
    <col min="14856" max="14856" width="22" style="75" bestFit="1" customWidth="1"/>
    <col min="14857" max="14857" width="18" style="75" bestFit="1" customWidth="1"/>
    <col min="14858" max="14858" width="45.7109375" style="75" bestFit="1" customWidth="1"/>
    <col min="14859" max="14859" width="11.7109375" style="75" bestFit="1" customWidth="1"/>
    <col min="14860" max="14860" width="38" style="75" bestFit="1" customWidth="1"/>
    <col min="14861" max="14861" width="9" style="75" bestFit="1" customWidth="1"/>
    <col min="14862" max="15104" width="11.42578125" style="75"/>
    <col min="15105" max="15105" width="16.5703125" style="75" bestFit="1" customWidth="1"/>
    <col min="15106" max="15106" width="14.140625" style="75" bestFit="1" customWidth="1"/>
    <col min="15107" max="15107" width="13.28515625" style="75" bestFit="1" customWidth="1"/>
    <col min="15108" max="15108" width="14.140625" style="75" bestFit="1" customWidth="1"/>
    <col min="15109" max="15109" width="11.7109375" style="75" bestFit="1" customWidth="1"/>
    <col min="15110" max="15111" width="11.7109375" style="75" customWidth="1"/>
    <col min="15112" max="15112" width="22" style="75" bestFit="1" customWidth="1"/>
    <col min="15113" max="15113" width="18" style="75" bestFit="1" customWidth="1"/>
    <col min="15114" max="15114" width="45.7109375" style="75" bestFit="1" customWidth="1"/>
    <col min="15115" max="15115" width="11.7109375" style="75" bestFit="1" customWidth="1"/>
    <col min="15116" max="15116" width="38" style="75" bestFit="1" customWidth="1"/>
    <col min="15117" max="15117" width="9" style="75" bestFit="1" customWidth="1"/>
    <col min="15118" max="15360" width="11.42578125" style="75"/>
    <col min="15361" max="15361" width="16.5703125" style="75" bestFit="1" customWidth="1"/>
    <col min="15362" max="15362" width="14.140625" style="75" bestFit="1" customWidth="1"/>
    <col min="15363" max="15363" width="13.28515625" style="75" bestFit="1" customWidth="1"/>
    <col min="15364" max="15364" width="14.140625" style="75" bestFit="1" customWidth="1"/>
    <col min="15365" max="15365" width="11.7109375" style="75" bestFit="1" customWidth="1"/>
    <col min="15366" max="15367" width="11.7109375" style="75" customWidth="1"/>
    <col min="15368" max="15368" width="22" style="75" bestFit="1" customWidth="1"/>
    <col min="15369" max="15369" width="18" style="75" bestFit="1" customWidth="1"/>
    <col min="15370" max="15370" width="45.7109375" style="75" bestFit="1" customWidth="1"/>
    <col min="15371" max="15371" width="11.7109375" style="75" bestFit="1" customWidth="1"/>
    <col min="15372" max="15372" width="38" style="75" bestFit="1" customWidth="1"/>
    <col min="15373" max="15373" width="9" style="75" bestFit="1" customWidth="1"/>
    <col min="15374" max="15616" width="11.42578125" style="75"/>
    <col min="15617" max="15617" width="16.5703125" style="75" bestFit="1" customWidth="1"/>
    <col min="15618" max="15618" width="14.140625" style="75" bestFit="1" customWidth="1"/>
    <col min="15619" max="15619" width="13.28515625" style="75" bestFit="1" customWidth="1"/>
    <col min="15620" max="15620" width="14.140625" style="75" bestFit="1" customWidth="1"/>
    <col min="15621" max="15621" width="11.7109375" style="75" bestFit="1" customWidth="1"/>
    <col min="15622" max="15623" width="11.7109375" style="75" customWidth="1"/>
    <col min="15624" max="15624" width="22" style="75" bestFit="1" customWidth="1"/>
    <col min="15625" max="15625" width="18" style="75" bestFit="1" customWidth="1"/>
    <col min="15626" max="15626" width="45.7109375" style="75" bestFit="1" customWidth="1"/>
    <col min="15627" max="15627" width="11.7109375" style="75" bestFit="1" customWidth="1"/>
    <col min="15628" max="15628" width="38" style="75" bestFit="1" customWidth="1"/>
    <col min="15629" max="15629" width="9" style="75" bestFit="1" customWidth="1"/>
    <col min="15630" max="15872" width="11.42578125" style="75"/>
    <col min="15873" max="15873" width="16.5703125" style="75" bestFit="1" customWidth="1"/>
    <col min="15874" max="15874" width="14.140625" style="75" bestFit="1" customWidth="1"/>
    <col min="15875" max="15875" width="13.28515625" style="75" bestFit="1" customWidth="1"/>
    <col min="15876" max="15876" width="14.140625" style="75" bestFit="1" customWidth="1"/>
    <col min="15877" max="15877" width="11.7109375" style="75" bestFit="1" customWidth="1"/>
    <col min="15878" max="15879" width="11.7109375" style="75" customWidth="1"/>
    <col min="15880" max="15880" width="22" style="75" bestFit="1" customWidth="1"/>
    <col min="15881" max="15881" width="18" style="75" bestFit="1" customWidth="1"/>
    <col min="15882" max="15882" width="45.7109375" style="75" bestFit="1" customWidth="1"/>
    <col min="15883" max="15883" width="11.7109375" style="75" bestFit="1" customWidth="1"/>
    <col min="15884" max="15884" width="38" style="75" bestFit="1" customWidth="1"/>
    <col min="15885" max="15885" width="9" style="75" bestFit="1" customWidth="1"/>
    <col min="15886" max="16128" width="11.42578125" style="75"/>
    <col min="16129" max="16129" width="16.5703125" style="75" bestFit="1" customWidth="1"/>
    <col min="16130" max="16130" width="14.140625" style="75" bestFit="1" customWidth="1"/>
    <col min="16131" max="16131" width="13.28515625" style="75" bestFit="1" customWidth="1"/>
    <col min="16132" max="16132" width="14.140625" style="75" bestFit="1" customWidth="1"/>
    <col min="16133" max="16133" width="11.7109375" style="75" bestFit="1" customWidth="1"/>
    <col min="16134" max="16135" width="11.7109375" style="75" customWidth="1"/>
    <col min="16136" max="16136" width="22" style="75" bestFit="1" customWidth="1"/>
    <col min="16137" max="16137" width="18" style="75" bestFit="1" customWidth="1"/>
    <col min="16138" max="16138" width="45.7109375" style="75" bestFit="1" customWidth="1"/>
    <col min="16139" max="16139" width="11.7109375" style="75" bestFit="1" customWidth="1"/>
    <col min="16140" max="16140" width="38" style="75" bestFit="1" customWidth="1"/>
    <col min="16141" max="16141" width="9" style="75" bestFit="1" customWidth="1"/>
    <col min="16142" max="16384" width="11.42578125" style="75"/>
  </cols>
  <sheetData>
    <row r="1" spans="1:13" s="1" customFormat="1" ht="15">
      <c r="A1" s="169" t="s">
        <v>1172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</row>
    <row r="2" spans="1:13" s="1" customFormat="1" ht="14.25">
      <c r="A2" s="170" t="s">
        <v>12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</row>
    <row r="3" spans="1:13" s="1" customFormat="1" ht="14.25">
      <c r="L3" s="35"/>
    </row>
    <row r="4" spans="1:13" s="1" customFormat="1" ht="15" customHeight="1">
      <c r="A4" s="2" t="s">
        <v>275</v>
      </c>
      <c r="C4" s="3"/>
      <c r="D4" s="4"/>
      <c r="L4" s="4" t="s">
        <v>1161</v>
      </c>
    </row>
    <row r="5" spans="1:13" s="1" customFormat="1" ht="15">
      <c r="A5" s="1" t="s">
        <v>19</v>
      </c>
      <c r="C5" s="3"/>
    </row>
    <row r="6" spans="1:13" s="1" customFormat="1" ht="15">
      <c r="A6" s="1" t="s">
        <v>276</v>
      </c>
      <c r="C6" s="3"/>
      <c r="L6" s="1" t="s">
        <v>260</v>
      </c>
    </row>
    <row r="7" spans="1:13" s="1" customFormat="1" ht="15">
      <c r="A7" s="2" t="s">
        <v>1197</v>
      </c>
      <c r="C7" s="3"/>
      <c r="L7" s="1" t="s">
        <v>1195</v>
      </c>
    </row>
    <row r="8" spans="1:13" s="118" customFormat="1" ht="15">
      <c r="A8" s="2" t="s">
        <v>1196</v>
      </c>
      <c r="C8" s="3"/>
    </row>
    <row r="9" spans="1:13" s="1" customFormat="1" ht="7.5" customHeight="1">
      <c r="C9" s="3"/>
      <c r="L9" s="35"/>
    </row>
    <row r="10" spans="1:13" s="1" customFormat="1" ht="15.75" thickBot="1">
      <c r="A10" s="57" t="s">
        <v>1168</v>
      </c>
      <c r="C10" s="3"/>
      <c r="L10" s="35"/>
    </row>
    <row r="11" spans="1:13" s="1" customFormat="1" ht="16.5" customHeight="1" thickBot="1">
      <c r="A11" s="23"/>
      <c r="B11" s="83"/>
      <c r="C11" s="83"/>
      <c r="D11" s="83"/>
      <c r="E11" s="83"/>
      <c r="G11" s="5"/>
      <c r="H11" s="5"/>
      <c r="I11" s="98"/>
      <c r="J11" s="5" t="s">
        <v>1169</v>
      </c>
      <c r="L11" s="35"/>
    </row>
    <row r="12" spans="1:13" s="1" customFormat="1" ht="16.5" customHeight="1">
      <c r="A12" s="23"/>
      <c r="B12" s="83"/>
      <c r="C12" s="83"/>
      <c r="D12" s="83"/>
      <c r="E12" s="83"/>
      <c r="G12" s="5"/>
      <c r="H12" s="5"/>
      <c r="I12" s="97"/>
      <c r="J12" s="5"/>
      <c r="L12" s="35"/>
    </row>
    <row r="13" spans="1:13">
      <c r="A13" s="95" t="s">
        <v>618</v>
      </c>
      <c r="B13" s="95" t="s">
        <v>619</v>
      </c>
      <c r="C13" s="95" t="s">
        <v>620</v>
      </c>
      <c r="D13" s="95" t="s">
        <v>621</v>
      </c>
      <c r="E13" s="95" t="s">
        <v>272</v>
      </c>
      <c r="F13" s="95" t="s">
        <v>622</v>
      </c>
      <c r="G13" s="95" t="s">
        <v>623</v>
      </c>
      <c r="H13" s="95" t="s">
        <v>624</v>
      </c>
      <c r="I13" s="95" t="s">
        <v>22</v>
      </c>
      <c r="J13" s="95" t="s">
        <v>625</v>
      </c>
      <c r="K13" s="95" t="s">
        <v>626</v>
      </c>
      <c r="L13" s="96" t="s">
        <v>1167</v>
      </c>
      <c r="M13" s="95" t="s">
        <v>627</v>
      </c>
    </row>
    <row r="14" spans="1:13" outlineLevel="2">
      <c r="A14" s="75" t="s">
        <v>632</v>
      </c>
      <c r="B14" s="75" t="s">
        <v>633</v>
      </c>
      <c r="C14" s="75" t="s">
        <v>634</v>
      </c>
      <c r="D14" s="75" t="s">
        <v>635</v>
      </c>
      <c r="E14" s="76">
        <v>43081</v>
      </c>
      <c r="F14" s="76">
        <v>44013</v>
      </c>
      <c r="G14" s="77">
        <f t="shared" ref="G14:G45" si="0">E14-F14</f>
        <v>-932</v>
      </c>
      <c r="H14" s="78">
        <v>-124768.88</v>
      </c>
      <c r="I14" s="78">
        <v>-1522.5</v>
      </c>
      <c r="J14" s="75" t="s">
        <v>636</v>
      </c>
      <c r="K14" s="75" t="s">
        <v>637</v>
      </c>
      <c r="L14" s="75" t="s">
        <v>638</v>
      </c>
      <c r="M14" s="75" t="s">
        <v>51</v>
      </c>
    </row>
    <row r="15" spans="1:13" outlineLevel="2">
      <c r="A15" s="75" t="s">
        <v>848</v>
      </c>
      <c r="B15" s="75" t="s">
        <v>849</v>
      </c>
      <c r="C15" s="75" t="s">
        <v>634</v>
      </c>
      <c r="D15" s="75" t="s">
        <v>635</v>
      </c>
      <c r="E15" s="76">
        <v>43592</v>
      </c>
      <c r="F15" s="76">
        <v>44086</v>
      </c>
      <c r="G15" s="77">
        <f t="shared" si="0"/>
        <v>-494</v>
      </c>
      <c r="H15" s="78">
        <v>-7468.12</v>
      </c>
      <c r="I15" s="78">
        <v>-89.46</v>
      </c>
      <c r="J15" s="75" t="s">
        <v>850</v>
      </c>
      <c r="K15" s="75" t="s">
        <v>851</v>
      </c>
      <c r="L15" s="75" t="s">
        <v>852</v>
      </c>
      <c r="M15" s="75" t="s">
        <v>51</v>
      </c>
    </row>
    <row r="16" spans="1:13" s="84" customFormat="1" outlineLevel="2">
      <c r="A16" s="75" t="s">
        <v>953</v>
      </c>
      <c r="B16" s="75" t="s">
        <v>629</v>
      </c>
      <c r="C16" s="75" t="s">
        <v>630</v>
      </c>
      <c r="D16" s="75" t="s">
        <v>635</v>
      </c>
      <c r="E16" s="76">
        <v>43758</v>
      </c>
      <c r="F16" s="76">
        <v>44124</v>
      </c>
      <c r="G16" s="77">
        <f t="shared" si="0"/>
        <v>-366</v>
      </c>
      <c r="H16" s="78">
        <v>-2294504.85</v>
      </c>
      <c r="I16" s="78">
        <v>-27479.1</v>
      </c>
      <c r="J16" s="75" t="s">
        <v>954</v>
      </c>
      <c r="K16" s="75" t="s">
        <v>955</v>
      </c>
      <c r="L16" s="75" t="s">
        <v>956</v>
      </c>
      <c r="M16" s="75" t="s">
        <v>51</v>
      </c>
    </row>
    <row r="17" spans="1:13" outlineLevel="2">
      <c r="A17" s="75" t="s">
        <v>724</v>
      </c>
      <c r="B17" s="75" t="s">
        <v>725</v>
      </c>
      <c r="C17" s="75" t="s">
        <v>630</v>
      </c>
      <c r="D17" s="75" t="s">
        <v>635</v>
      </c>
      <c r="E17" s="76">
        <v>43780</v>
      </c>
      <c r="F17" s="76">
        <v>44044</v>
      </c>
      <c r="G17" s="77">
        <f t="shared" si="0"/>
        <v>-264</v>
      </c>
      <c r="H17" s="78">
        <v>-57963.83</v>
      </c>
      <c r="I17" s="78">
        <v>-691.28</v>
      </c>
      <c r="J17" s="75" t="s">
        <v>726</v>
      </c>
      <c r="K17" s="75" t="s">
        <v>325</v>
      </c>
      <c r="L17" s="75" t="s">
        <v>326</v>
      </c>
      <c r="M17" s="75" t="s">
        <v>51</v>
      </c>
    </row>
    <row r="18" spans="1:13" outlineLevel="2">
      <c r="A18" s="75" t="s">
        <v>639</v>
      </c>
      <c r="B18" s="75" t="s">
        <v>640</v>
      </c>
      <c r="C18" s="75" t="s">
        <v>641</v>
      </c>
      <c r="D18" s="75" t="s">
        <v>635</v>
      </c>
      <c r="E18" s="76">
        <v>43823</v>
      </c>
      <c r="F18" s="76">
        <v>44014</v>
      </c>
      <c r="G18" s="77">
        <f t="shared" si="0"/>
        <v>-191</v>
      </c>
      <c r="H18" s="78">
        <v>-6563.21</v>
      </c>
      <c r="I18" s="78">
        <v>-78.180000000000007</v>
      </c>
      <c r="J18" s="75" t="s">
        <v>642</v>
      </c>
      <c r="K18" s="75" t="s">
        <v>96</v>
      </c>
      <c r="L18" s="75" t="s">
        <v>97</v>
      </c>
      <c r="M18" s="75" t="s">
        <v>51</v>
      </c>
    </row>
    <row r="19" spans="1:13" outlineLevel="2">
      <c r="A19" s="75" t="s">
        <v>730</v>
      </c>
      <c r="B19" s="75" t="s">
        <v>731</v>
      </c>
      <c r="C19" s="75" t="s">
        <v>630</v>
      </c>
      <c r="D19" s="75" t="s">
        <v>707</v>
      </c>
      <c r="E19" s="76">
        <v>43850</v>
      </c>
      <c r="F19" s="76">
        <v>44046</v>
      </c>
      <c r="G19" s="77">
        <f t="shared" si="0"/>
        <v>-196</v>
      </c>
      <c r="H19" s="78">
        <v>-179653</v>
      </c>
      <c r="I19" s="78">
        <v>-2140</v>
      </c>
      <c r="J19" s="75" t="s">
        <v>732</v>
      </c>
      <c r="K19" s="75" t="s">
        <v>349</v>
      </c>
      <c r="L19" s="75" t="s">
        <v>350</v>
      </c>
      <c r="M19" s="75" t="s">
        <v>51</v>
      </c>
    </row>
    <row r="20" spans="1:13" outlineLevel="2">
      <c r="A20" s="75" t="s">
        <v>628</v>
      </c>
      <c r="B20" s="75" t="s">
        <v>629</v>
      </c>
      <c r="C20" s="75" t="s">
        <v>630</v>
      </c>
      <c r="D20" s="75" t="s">
        <v>631</v>
      </c>
      <c r="E20" s="76">
        <v>43878</v>
      </c>
      <c r="F20" s="76">
        <v>44012</v>
      </c>
      <c r="G20" s="77">
        <f t="shared" si="0"/>
        <v>-134</v>
      </c>
      <c r="H20" s="78">
        <v>996159.1</v>
      </c>
      <c r="I20" s="78">
        <v>11866.1</v>
      </c>
      <c r="M20" s="75" t="s">
        <v>51</v>
      </c>
    </row>
    <row r="21" spans="1:13" outlineLevel="2">
      <c r="A21" s="75" t="s">
        <v>938</v>
      </c>
      <c r="B21" s="75" t="s">
        <v>939</v>
      </c>
      <c r="C21" s="75" t="s">
        <v>634</v>
      </c>
      <c r="D21" s="75" t="s">
        <v>635</v>
      </c>
      <c r="E21" s="76">
        <v>43881</v>
      </c>
      <c r="F21" s="76">
        <v>44118</v>
      </c>
      <c r="G21" s="77">
        <f t="shared" si="0"/>
        <v>-237</v>
      </c>
      <c r="H21" s="78">
        <v>-1067152.25</v>
      </c>
      <c r="I21" s="78">
        <v>-12711.76</v>
      </c>
      <c r="J21" s="75" t="s">
        <v>940</v>
      </c>
      <c r="K21" s="75" t="s">
        <v>94</v>
      </c>
      <c r="L21" s="75" t="s">
        <v>95</v>
      </c>
      <c r="M21" s="75" t="s">
        <v>51</v>
      </c>
    </row>
    <row r="22" spans="1:13" outlineLevel="2">
      <c r="A22" s="75" t="s">
        <v>839</v>
      </c>
      <c r="B22" s="75" t="s">
        <v>840</v>
      </c>
      <c r="C22" s="75" t="s">
        <v>645</v>
      </c>
      <c r="D22" s="75" t="s">
        <v>635</v>
      </c>
      <c r="E22" s="76">
        <v>43885</v>
      </c>
      <c r="F22" s="76">
        <v>44083</v>
      </c>
      <c r="G22" s="77">
        <f t="shared" si="0"/>
        <v>-198</v>
      </c>
      <c r="H22" s="78">
        <v>-131163.48000000001</v>
      </c>
      <c r="I22" s="78">
        <v>-1562.4</v>
      </c>
      <c r="J22" s="75" t="s">
        <v>841</v>
      </c>
      <c r="K22" s="75" t="s">
        <v>88</v>
      </c>
      <c r="L22" s="75" t="s">
        <v>89</v>
      </c>
      <c r="M22" s="75" t="s">
        <v>51</v>
      </c>
    </row>
    <row r="23" spans="1:13" outlineLevel="2">
      <c r="A23" s="75" t="s">
        <v>845</v>
      </c>
      <c r="B23" s="75" t="s">
        <v>846</v>
      </c>
      <c r="C23" s="75" t="s">
        <v>641</v>
      </c>
      <c r="D23" s="75" t="s">
        <v>635</v>
      </c>
      <c r="E23" s="76">
        <v>43885</v>
      </c>
      <c r="F23" s="76">
        <v>44085</v>
      </c>
      <c r="G23" s="77">
        <f t="shared" si="0"/>
        <v>-200</v>
      </c>
      <c r="H23" s="78">
        <v>-41303.4</v>
      </c>
      <c r="I23" s="78">
        <v>-492</v>
      </c>
      <c r="J23" s="75" t="s">
        <v>847</v>
      </c>
      <c r="K23" s="75" t="s">
        <v>90</v>
      </c>
      <c r="L23" s="75" t="s">
        <v>91</v>
      </c>
      <c r="M23" s="75" t="s">
        <v>51</v>
      </c>
    </row>
    <row r="24" spans="1:13" outlineLevel="2">
      <c r="A24" s="88" t="s">
        <v>752</v>
      </c>
      <c r="B24" s="88" t="s">
        <v>753</v>
      </c>
      <c r="C24" s="88" t="s">
        <v>658</v>
      </c>
      <c r="D24" s="88" t="s">
        <v>635</v>
      </c>
      <c r="E24" s="85">
        <v>43888</v>
      </c>
      <c r="F24" s="85">
        <v>44055</v>
      </c>
      <c r="G24" s="86">
        <f t="shared" si="0"/>
        <v>-167</v>
      </c>
      <c r="H24" s="87">
        <v>-1047276.25</v>
      </c>
      <c r="I24" s="87">
        <v>-12475</v>
      </c>
      <c r="J24" s="88" t="s">
        <v>754</v>
      </c>
      <c r="K24" s="88" t="s">
        <v>755</v>
      </c>
      <c r="L24" s="88" t="s">
        <v>756</v>
      </c>
      <c r="M24" s="88" t="s">
        <v>51</v>
      </c>
    </row>
    <row r="25" spans="1:13" outlineLevel="2">
      <c r="A25" s="75" t="s">
        <v>1047</v>
      </c>
      <c r="B25" s="75" t="s">
        <v>1048</v>
      </c>
      <c r="C25" s="75" t="s">
        <v>641</v>
      </c>
      <c r="D25" s="75" t="s">
        <v>635</v>
      </c>
      <c r="E25" s="76">
        <v>43890</v>
      </c>
      <c r="F25" s="76">
        <v>44162</v>
      </c>
      <c r="G25" s="77">
        <f t="shared" si="0"/>
        <v>-272</v>
      </c>
      <c r="H25" s="78">
        <v>-355663.41</v>
      </c>
      <c r="I25" s="78">
        <v>-4236.6099999999997</v>
      </c>
      <c r="J25" s="75" t="s">
        <v>1049</v>
      </c>
      <c r="K25" s="75" t="s">
        <v>116</v>
      </c>
      <c r="L25" s="75" t="s">
        <v>117</v>
      </c>
      <c r="M25" s="75" t="s">
        <v>51</v>
      </c>
    </row>
    <row r="26" spans="1:13" outlineLevel="2">
      <c r="A26" s="75" t="s">
        <v>932</v>
      </c>
      <c r="B26" s="75" t="s">
        <v>933</v>
      </c>
      <c r="C26" s="75" t="s">
        <v>641</v>
      </c>
      <c r="D26" s="75" t="s">
        <v>635</v>
      </c>
      <c r="E26" s="76">
        <v>43892</v>
      </c>
      <c r="F26" s="76">
        <v>44116</v>
      </c>
      <c r="G26" s="77">
        <f t="shared" si="0"/>
        <v>-224</v>
      </c>
      <c r="H26" s="78">
        <v>-79705.490000000005</v>
      </c>
      <c r="I26" s="78">
        <v>-949.44</v>
      </c>
      <c r="J26" s="75" t="s">
        <v>934</v>
      </c>
      <c r="K26" s="75" t="s">
        <v>367</v>
      </c>
      <c r="L26" s="75" t="s">
        <v>368</v>
      </c>
      <c r="M26" s="75" t="s">
        <v>51</v>
      </c>
    </row>
    <row r="27" spans="1:13" outlineLevel="2">
      <c r="A27" s="75" t="s">
        <v>961</v>
      </c>
      <c r="B27" s="75" t="s">
        <v>962</v>
      </c>
      <c r="C27" s="75" t="s">
        <v>630</v>
      </c>
      <c r="D27" s="75" t="s">
        <v>707</v>
      </c>
      <c r="E27" s="76">
        <v>43922</v>
      </c>
      <c r="F27" s="76">
        <v>44126</v>
      </c>
      <c r="G27" s="77">
        <f t="shared" si="0"/>
        <v>-204</v>
      </c>
      <c r="H27" s="78">
        <v>-44106325.119999997</v>
      </c>
      <c r="I27" s="78">
        <v>-525388.03</v>
      </c>
      <c r="J27" s="75" t="s">
        <v>963</v>
      </c>
      <c r="K27" s="75" t="s">
        <v>291</v>
      </c>
      <c r="L27" s="75" t="s">
        <v>297</v>
      </c>
      <c r="M27" s="75" t="s">
        <v>51</v>
      </c>
    </row>
    <row r="28" spans="1:13" outlineLevel="2">
      <c r="A28" s="75" t="s">
        <v>966</v>
      </c>
      <c r="B28" s="75" t="s">
        <v>967</v>
      </c>
      <c r="C28" s="75" t="s">
        <v>630</v>
      </c>
      <c r="D28" s="75" t="s">
        <v>707</v>
      </c>
      <c r="E28" s="76">
        <v>43922</v>
      </c>
      <c r="F28" s="76">
        <v>44128</v>
      </c>
      <c r="G28" s="77">
        <f t="shared" si="0"/>
        <v>-206</v>
      </c>
      <c r="H28" s="78">
        <v>-43991546.159999996</v>
      </c>
      <c r="I28" s="78">
        <v>-524020.8</v>
      </c>
      <c r="J28" s="75" t="s">
        <v>968</v>
      </c>
      <c r="K28" s="75" t="s">
        <v>291</v>
      </c>
      <c r="L28" s="75" t="s">
        <v>297</v>
      </c>
      <c r="M28" s="75" t="s">
        <v>51</v>
      </c>
    </row>
    <row r="29" spans="1:13" outlineLevel="2">
      <c r="A29" s="75" t="s">
        <v>964</v>
      </c>
      <c r="B29" s="75" t="s">
        <v>962</v>
      </c>
      <c r="C29" s="75" t="s">
        <v>634</v>
      </c>
      <c r="D29" s="75" t="s">
        <v>707</v>
      </c>
      <c r="E29" s="76">
        <v>43922</v>
      </c>
      <c r="F29" s="76">
        <v>44127</v>
      </c>
      <c r="G29" s="77">
        <f t="shared" si="0"/>
        <v>-205</v>
      </c>
      <c r="H29" s="78">
        <v>-32953424.059999999</v>
      </c>
      <c r="I29" s="78">
        <v>-392536.32000000001</v>
      </c>
      <c r="J29" s="75" t="s">
        <v>965</v>
      </c>
      <c r="K29" s="75" t="s">
        <v>291</v>
      </c>
      <c r="L29" s="75" t="s">
        <v>297</v>
      </c>
      <c r="M29" s="75" t="s">
        <v>51</v>
      </c>
    </row>
    <row r="30" spans="1:13" outlineLevel="2">
      <c r="A30" s="75" t="s">
        <v>969</v>
      </c>
      <c r="B30" s="75" t="s">
        <v>967</v>
      </c>
      <c r="C30" s="75" t="s">
        <v>630</v>
      </c>
      <c r="D30" s="75" t="s">
        <v>707</v>
      </c>
      <c r="E30" s="76">
        <v>43922</v>
      </c>
      <c r="F30" s="76">
        <v>44129</v>
      </c>
      <c r="G30" s="77">
        <f t="shared" si="0"/>
        <v>-207</v>
      </c>
      <c r="H30" s="78">
        <v>-22223735.949999999</v>
      </c>
      <c r="I30" s="78">
        <v>-264725.86</v>
      </c>
      <c r="J30" s="75" t="s">
        <v>970</v>
      </c>
      <c r="K30" s="75" t="s">
        <v>291</v>
      </c>
      <c r="L30" s="75" t="s">
        <v>297</v>
      </c>
      <c r="M30" s="75" t="s">
        <v>51</v>
      </c>
    </row>
    <row r="31" spans="1:13" outlineLevel="2">
      <c r="A31" s="75" t="s">
        <v>986</v>
      </c>
      <c r="B31" s="75" t="s">
        <v>982</v>
      </c>
      <c r="C31" s="75" t="s">
        <v>630</v>
      </c>
      <c r="D31" s="75" t="s">
        <v>707</v>
      </c>
      <c r="E31" s="76">
        <v>43922</v>
      </c>
      <c r="F31" s="76">
        <v>44136</v>
      </c>
      <c r="G31" s="77">
        <f t="shared" si="0"/>
        <v>-214</v>
      </c>
      <c r="H31" s="78">
        <v>-15205742.609999999</v>
      </c>
      <c r="I31" s="78">
        <v>-181128.56</v>
      </c>
      <c r="J31" s="75" t="s">
        <v>987</v>
      </c>
      <c r="K31" s="75" t="s">
        <v>291</v>
      </c>
      <c r="L31" s="75" t="s">
        <v>297</v>
      </c>
      <c r="M31" s="75" t="s">
        <v>51</v>
      </c>
    </row>
    <row r="32" spans="1:13" outlineLevel="2">
      <c r="A32" s="75" t="s">
        <v>947</v>
      </c>
      <c r="B32" s="75" t="s">
        <v>945</v>
      </c>
      <c r="C32" s="75" t="s">
        <v>645</v>
      </c>
      <c r="D32" s="75" t="s">
        <v>635</v>
      </c>
      <c r="E32" s="76">
        <v>43922</v>
      </c>
      <c r="F32" s="76">
        <v>44121</v>
      </c>
      <c r="G32" s="77">
        <f t="shared" si="0"/>
        <v>-199</v>
      </c>
      <c r="H32" s="78">
        <v>-13548666.99</v>
      </c>
      <c r="I32" s="78">
        <v>-161389.72</v>
      </c>
      <c r="J32" s="75" t="s">
        <v>948</v>
      </c>
      <c r="K32" s="75" t="s">
        <v>94</v>
      </c>
      <c r="L32" s="75" t="s">
        <v>95</v>
      </c>
      <c r="M32" s="75" t="s">
        <v>51</v>
      </c>
    </row>
    <row r="33" spans="1:13" outlineLevel="2">
      <c r="A33" s="75" t="s">
        <v>973</v>
      </c>
      <c r="B33" s="75" t="s">
        <v>967</v>
      </c>
      <c r="C33" s="75" t="s">
        <v>634</v>
      </c>
      <c r="D33" s="75" t="s">
        <v>707</v>
      </c>
      <c r="E33" s="76">
        <v>43922</v>
      </c>
      <c r="F33" s="76">
        <v>44131</v>
      </c>
      <c r="G33" s="77">
        <f t="shared" si="0"/>
        <v>-209</v>
      </c>
      <c r="H33" s="78">
        <v>-11988493.18</v>
      </c>
      <c r="I33" s="78">
        <v>-142805.16</v>
      </c>
      <c r="J33" s="75" t="s">
        <v>974</v>
      </c>
      <c r="K33" s="75" t="s">
        <v>291</v>
      </c>
      <c r="L33" s="75" t="s">
        <v>297</v>
      </c>
      <c r="M33" s="75" t="s">
        <v>51</v>
      </c>
    </row>
    <row r="34" spans="1:13" outlineLevel="2">
      <c r="A34" s="75" t="s">
        <v>971</v>
      </c>
      <c r="B34" s="75" t="s">
        <v>967</v>
      </c>
      <c r="C34" s="75" t="s">
        <v>630</v>
      </c>
      <c r="D34" s="75" t="s">
        <v>707</v>
      </c>
      <c r="E34" s="76">
        <v>43922</v>
      </c>
      <c r="F34" s="76">
        <v>44130</v>
      </c>
      <c r="G34" s="77">
        <f t="shared" si="0"/>
        <v>-208</v>
      </c>
      <c r="H34" s="78">
        <v>-8347700.0499999998</v>
      </c>
      <c r="I34" s="78">
        <v>-99436.57</v>
      </c>
      <c r="J34" s="75" t="s">
        <v>972</v>
      </c>
      <c r="K34" s="75" t="s">
        <v>291</v>
      </c>
      <c r="L34" s="75" t="s">
        <v>297</v>
      </c>
      <c r="M34" s="75" t="s">
        <v>51</v>
      </c>
    </row>
    <row r="35" spans="1:13" outlineLevel="2">
      <c r="A35" s="75" t="s">
        <v>1053</v>
      </c>
      <c r="B35" s="75" t="s">
        <v>1054</v>
      </c>
      <c r="C35" s="75" t="s">
        <v>641</v>
      </c>
      <c r="D35" s="75" t="s">
        <v>707</v>
      </c>
      <c r="E35" s="76">
        <v>43922</v>
      </c>
      <c r="F35" s="76">
        <v>44164</v>
      </c>
      <c r="G35" s="77">
        <f t="shared" si="0"/>
        <v>-242</v>
      </c>
      <c r="H35" s="78">
        <v>-8265548.2599999998</v>
      </c>
      <c r="I35" s="78">
        <v>-98457.99</v>
      </c>
      <c r="J35" s="75" t="s">
        <v>1055</v>
      </c>
      <c r="K35" s="75" t="s">
        <v>309</v>
      </c>
      <c r="L35" s="75" t="s">
        <v>310</v>
      </c>
      <c r="M35" s="75" t="s">
        <v>51</v>
      </c>
    </row>
    <row r="36" spans="1:13" outlineLevel="2">
      <c r="A36" s="75" t="s">
        <v>807</v>
      </c>
      <c r="B36" s="75" t="s">
        <v>805</v>
      </c>
      <c r="C36" s="75" t="s">
        <v>634</v>
      </c>
      <c r="D36" s="75" t="s">
        <v>707</v>
      </c>
      <c r="E36" s="76">
        <v>43922</v>
      </c>
      <c r="F36" s="76">
        <v>44072</v>
      </c>
      <c r="G36" s="77">
        <f t="shared" si="0"/>
        <v>-150</v>
      </c>
      <c r="H36" s="78">
        <v>-6532122.6399999997</v>
      </c>
      <c r="I36" s="78">
        <v>-77809.679999999993</v>
      </c>
      <c r="J36" s="75" t="s">
        <v>808</v>
      </c>
      <c r="K36" s="75" t="s">
        <v>305</v>
      </c>
      <c r="L36" s="75" t="s">
        <v>306</v>
      </c>
      <c r="M36" s="75" t="s">
        <v>51</v>
      </c>
    </row>
    <row r="37" spans="1:13" outlineLevel="2">
      <c r="A37" s="75" t="s">
        <v>984</v>
      </c>
      <c r="B37" s="75" t="s">
        <v>982</v>
      </c>
      <c r="C37" s="75" t="s">
        <v>630</v>
      </c>
      <c r="D37" s="75" t="s">
        <v>707</v>
      </c>
      <c r="E37" s="76">
        <v>43922</v>
      </c>
      <c r="F37" s="76">
        <v>44135</v>
      </c>
      <c r="G37" s="77">
        <f t="shared" si="0"/>
        <v>-213</v>
      </c>
      <c r="H37" s="78">
        <v>-6452292.9000000004</v>
      </c>
      <c r="I37" s="78">
        <v>-76858.759999999995</v>
      </c>
      <c r="J37" s="75" t="s">
        <v>985</v>
      </c>
      <c r="K37" s="75" t="s">
        <v>291</v>
      </c>
      <c r="L37" s="75" t="s">
        <v>297</v>
      </c>
      <c r="M37" s="75" t="s">
        <v>51</v>
      </c>
    </row>
    <row r="38" spans="1:13" outlineLevel="2">
      <c r="A38" s="75" t="s">
        <v>981</v>
      </c>
      <c r="B38" s="75" t="s">
        <v>982</v>
      </c>
      <c r="C38" s="75" t="s">
        <v>630</v>
      </c>
      <c r="D38" s="75" t="s">
        <v>707</v>
      </c>
      <c r="E38" s="76">
        <v>43922</v>
      </c>
      <c r="F38" s="76">
        <v>44134</v>
      </c>
      <c r="G38" s="77">
        <f t="shared" si="0"/>
        <v>-212</v>
      </c>
      <c r="H38" s="78">
        <v>-6405018.1399999997</v>
      </c>
      <c r="I38" s="78">
        <v>-76295.63</v>
      </c>
      <c r="J38" s="75" t="s">
        <v>983</v>
      </c>
      <c r="K38" s="75" t="s">
        <v>291</v>
      </c>
      <c r="L38" s="75" t="s">
        <v>297</v>
      </c>
      <c r="M38" s="75" t="s">
        <v>51</v>
      </c>
    </row>
    <row r="39" spans="1:13" outlineLevel="2">
      <c r="A39" s="75" t="s">
        <v>804</v>
      </c>
      <c r="B39" s="75" t="s">
        <v>805</v>
      </c>
      <c r="C39" s="75" t="s">
        <v>634</v>
      </c>
      <c r="D39" s="75" t="s">
        <v>707</v>
      </c>
      <c r="E39" s="76">
        <v>43922</v>
      </c>
      <c r="F39" s="76">
        <v>44071</v>
      </c>
      <c r="G39" s="77">
        <f t="shared" si="0"/>
        <v>-149</v>
      </c>
      <c r="H39" s="78">
        <v>-6165207.4100000001</v>
      </c>
      <c r="I39" s="78">
        <v>-73439.039999999994</v>
      </c>
      <c r="J39" s="75" t="s">
        <v>806</v>
      </c>
      <c r="K39" s="75" t="s">
        <v>305</v>
      </c>
      <c r="L39" s="75" t="s">
        <v>306</v>
      </c>
      <c r="M39" s="75" t="s">
        <v>51</v>
      </c>
    </row>
    <row r="40" spans="1:13" outlineLevel="2">
      <c r="A40" s="75" t="s">
        <v>978</v>
      </c>
      <c r="B40" s="75" t="s">
        <v>979</v>
      </c>
      <c r="C40" s="75" t="s">
        <v>634</v>
      </c>
      <c r="D40" s="75" t="s">
        <v>707</v>
      </c>
      <c r="E40" s="76">
        <v>43922</v>
      </c>
      <c r="F40" s="76">
        <v>44133</v>
      </c>
      <c r="G40" s="77">
        <f t="shared" si="0"/>
        <v>-211</v>
      </c>
      <c r="H40" s="78">
        <v>-4502838.74</v>
      </c>
      <c r="I40" s="78">
        <v>-53637.15</v>
      </c>
      <c r="J40" s="75" t="s">
        <v>980</v>
      </c>
      <c r="K40" s="75" t="s">
        <v>291</v>
      </c>
      <c r="L40" s="75" t="s">
        <v>297</v>
      </c>
      <c r="M40" s="75" t="s">
        <v>51</v>
      </c>
    </row>
    <row r="41" spans="1:13" outlineLevel="2">
      <c r="A41" s="75" t="s">
        <v>951</v>
      </c>
      <c r="B41" s="75" t="s">
        <v>945</v>
      </c>
      <c r="C41" s="75" t="s">
        <v>645</v>
      </c>
      <c r="D41" s="75" t="s">
        <v>635</v>
      </c>
      <c r="E41" s="76">
        <v>43922</v>
      </c>
      <c r="F41" s="76">
        <v>44123</v>
      </c>
      <c r="G41" s="77">
        <f t="shared" si="0"/>
        <v>-201</v>
      </c>
      <c r="H41" s="78">
        <v>-4045255</v>
      </c>
      <c r="I41" s="78">
        <v>-48186.48</v>
      </c>
      <c r="J41" s="75" t="s">
        <v>952</v>
      </c>
      <c r="K41" s="75" t="s">
        <v>94</v>
      </c>
      <c r="L41" s="75" t="s">
        <v>95</v>
      </c>
      <c r="M41" s="75" t="s">
        <v>51</v>
      </c>
    </row>
    <row r="42" spans="1:13" outlineLevel="2">
      <c r="A42" s="75" t="s">
        <v>941</v>
      </c>
      <c r="B42" s="75" t="s">
        <v>942</v>
      </c>
      <c r="C42" s="75" t="s">
        <v>645</v>
      </c>
      <c r="D42" s="75" t="s">
        <v>635</v>
      </c>
      <c r="E42" s="76">
        <v>43922</v>
      </c>
      <c r="F42" s="76">
        <v>44119</v>
      </c>
      <c r="G42" s="77">
        <f t="shared" si="0"/>
        <v>-197</v>
      </c>
      <c r="H42" s="78">
        <v>-3376763.66</v>
      </c>
      <c r="I42" s="78">
        <v>-40223.51</v>
      </c>
      <c r="J42" s="75" t="s">
        <v>943</v>
      </c>
      <c r="K42" s="75" t="s">
        <v>94</v>
      </c>
      <c r="L42" s="75" t="s">
        <v>95</v>
      </c>
      <c r="M42" s="75" t="s">
        <v>51</v>
      </c>
    </row>
    <row r="43" spans="1:13" outlineLevel="2">
      <c r="A43" s="75" t="s">
        <v>975</v>
      </c>
      <c r="B43" s="75" t="s">
        <v>976</v>
      </c>
      <c r="C43" s="75" t="s">
        <v>641</v>
      </c>
      <c r="D43" s="75" t="s">
        <v>707</v>
      </c>
      <c r="E43" s="76">
        <v>43922</v>
      </c>
      <c r="F43" s="76">
        <v>44132</v>
      </c>
      <c r="G43" s="77">
        <f t="shared" si="0"/>
        <v>-210</v>
      </c>
      <c r="H43" s="78">
        <v>-2305309.81</v>
      </c>
      <c r="I43" s="78">
        <v>-27460.51</v>
      </c>
      <c r="J43" s="75" t="s">
        <v>977</v>
      </c>
      <c r="K43" s="75" t="s">
        <v>291</v>
      </c>
      <c r="L43" s="75" t="s">
        <v>297</v>
      </c>
      <c r="M43" s="75" t="s">
        <v>51</v>
      </c>
    </row>
    <row r="44" spans="1:13" outlineLevel="2">
      <c r="A44" s="75" t="s">
        <v>988</v>
      </c>
      <c r="B44" s="75" t="s">
        <v>982</v>
      </c>
      <c r="C44" s="75" t="s">
        <v>630</v>
      </c>
      <c r="D44" s="75" t="s">
        <v>707</v>
      </c>
      <c r="E44" s="76">
        <v>43922</v>
      </c>
      <c r="F44" s="76">
        <v>44137</v>
      </c>
      <c r="G44" s="77">
        <f t="shared" si="0"/>
        <v>-215</v>
      </c>
      <c r="H44" s="78">
        <v>-2142746.52</v>
      </c>
      <c r="I44" s="78">
        <v>-25524.080000000002</v>
      </c>
      <c r="J44" s="75" t="s">
        <v>989</v>
      </c>
      <c r="K44" s="75" t="s">
        <v>291</v>
      </c>
      <c r="L44" s="75" t="s">
        <v>297</v>
      </c>
      <c r="M44" s="75" t="s">
        <v>51</v>
      </c>
    </row>
    <row r="45" spans="1:13" outlineLevel="2">
      <c r="A45" s="75" t="s">
        <v>874</v>
      </c>
      <c r="B45" s="75" t="s">
        <v>875</v>
      </c>
      <c r="C45" s="75" t="s">
        <v>641</v>
      </c>
      <c r="D45" s="75" t="s">
        <v>707</v>
      </c>
      <c r="E45" s="76">
        <v>43922</v>
      </c>
      <c r="F45" s="76">
        <v>44094</v>
      </c>
      <c r="G45" s="77">
        <f t="shared" si="0"/>
        <v>-172</v>
      </c>
      <c r="H45" s="78">
        <v>-1614860.52</v>
      </c>
      <c r="I45" s="78">
        <v>-19235.98</v>
      </c>
      <c r="J45" s="75" t="s">
        <v>876</v>
      </c>
      <c r="K45" s="75" t="s">
        <v>335</v>
      </c>
      <c r="L45" s="75" t="s">
        <v>336</v>
      </c>
      <c r="M45" s="75" t="s">
        <v>51</v>
      </c>
    </row>
    <row r="46" spans="1:13" outlineLevel="2">
      <c r="A46" s="75" t="s">
        <v>1108</v>
      </c>
      <c r="B46" s="75" t="s">
        <v>1109</v>
      </c>
      <c r="C46" s="75" t="s">
        <v>634</v>
      </c>
      <c r="D46" s="75" t="s">
        <v>959</v>
      </c>
      <c r="E46" s="76">
        <v>43922</v>
      </c>
      <c r="F46" s="76">
        <v>44188</v>
      </c>
      <c r="G46" s="77">
        <f t="shared" ref="G46:G77" si="1">E46-F46</f>
        <v>-266</v>
      </c>
      <c r="H46" s="78">
        <v>-1484130.22</v>
      </c>
      <c r="I46" s="78">
        <v>-17678.740000000002</v>
      </c>
      <c r="J46" s="75" t="s">
        <v>1110</v>
      </c>
      <c r="K46" s="75" t="s">
        <v>98</v>
      </c>
      <c r="L46" s="75" t="s">
        <v>99</v>
      </c>
      <c r="M46" s="75" t="s">
        <v>51</v>
      </c>
    </row>
    <row r="47" spans="1:13" outlineLevel="2">
      <c r="A47" s="75" t="s">
        <v>949</v>
      </c>
      <c r="B47" s="75" t="s">
        <v>945</v>
      </c>
      <c r="C47" s="75" t="s">
        <v>645</v>
      </c>
      <c r="D47" s="75" t="s">
        <v>635</v>
      </c>
      <c r="E47" s="76">
        <v>43922</v>
      </c>
      <c r="F47" s="76">
        <v>44122</v>
      </c>
      <c r="G47" s="77">
        <f t="shared" si="1"/>
        <v>-200</v>
      </c>
      <c r="H47" s="78">
        <v>-1212593.1100000001</v>
      </c>
      <c r="I47" s="78">
        <v>-14444.23</v>
      </c>
      <c r="J47" s="75" t="s">
        <v>950</v>
      </c>
      <c r="K47" s="75" t="s">
        <v>94</v>
      </c>
      <c r="L47" s="75" t="s">
        <v>95</v>
      </c>
      <c r="M47" s="75" t="s">
        <v>51</v>
      </c>
    </row>
    <row r="48" spans="1:13" outlineLevel="2">
      <c r="A48" s="75" t="s">
        <v>1111</v>
      </c>
      <c r="B48" s="75" t="s">
        <v>1112</v>
      </c>
      <c r="C48" s="75" t="s">
        <v>634</v>
      </c>
      <c r="D48" s="75" t="s">
        <v>959</v>
      </c>
      <c r="E48" s="76">
        <v>43922</v>
      </c>
      <c r="F48" s="76">
        <v>44189</v>
      </c>
      <c r="G48" s="77">
        <f t="shared" si="1"/>
        <v>-267</v>
      </c>
      <c r="H48" s="78">
        <v>-1208529.0900000001</v>
      </c>
      <c r="I48" s="78">
        <v>-14395.82</v>
      </c>
      <c r="J48" s="75" t="s">
        <v>1113</v>
      </c>
      <c r="K48" s="75" t="s">
        <v>98</v>
      </c>
      <c r="L48" s="75" t="s">
        <v>99</v>
      </c>
      <c r="M48" s="75" t="s">
        <v>51</v>
      </c>
    </row>
    <row r="49" spans="1:13" outlineLevel="2">
      <c r="A49" s="88" t="s">
        <v>757</v>
      </c>
      <c r="B49" s="88" t="s">
        <v>758</v>
      </c>
      <c r="C49" s="88" t="s">
        <v>630</v>
      </c>
      <c r="D49" s="88" t="s">
        <v>635</v>
      </c>
      <c r="E49" s="85">
        <v>43922</v>
      </c>
      <c r="F49" s="85">
        <v>44056</v>
      </c>
      <c r="G49" s="86">
        <f t="shared" si="1"/>
        <v>-134</v>
      </c>
      <c r="H49" s="87">
        <v>-1160266.23</v>
      </c>
      <c r="I49" s="87">
        <v>-13820.92</v>
      </c>
      <c r="J49" s="88" t="s">
        <v>759</v>
      </c>
      <c r="K49" s="88" t="s">
        <v>520</v>
      </c>
      <c r="L49" s="88" t="s">
        <v>521</v>
      </c>
      <c r="M49" s="88" t="s">
        <v>51</v>
      </c>
    </row>
    <row r="50" spans="1:13" outlineLevel="2">
      <c r="A50" s="75" t="s">
        <v>1105</v>
      </c>
      <c r="B50" s="75" t="s">
        <v>1106</v>
      </c>
      <c r="C50" s="75" t="s">
        <v>634</v>
      </c>
      <c r="D50" s="75" t="s">
        <v>959</v>
      </c>
      <c r="E50" s="76">
        <v>43922</v>
      </c>
      <c r="F50" s="76">
        <v>44187</v>
      </c>
      <c r="G50" s="77">
        <f t="shared" si="1"/>
        <v>-265</v>
      </c>
      <c r="H50" s="78">
        <v>-874319.1</v>
      </c>
      <c r="I50" s="78">
        <v>-10414.76</v>
      </c>
      <c r="J50" s="75" t="s">
        <v>1107</v>
      </c>
      <c r="K50" s="75" t="s">
        <v>98</v>
      </c>
      <c r="L50" s="75" t="s">
        <v>99</v>
      </c>
      <c r="M50" s="75" t="s">
        <v>51</v>
      </c>
    </row>
    <row r="51" spans="1:13" outlineLevel="2">
      <c r="A51" s="75" t="s">
        <v>1114</v>
      </c>
      <c r="B51" s="75" t="s">
        <v>1115</v>
      </c>
      <c r="C51" s="75" t="s">
        <v>634</v>
      </c>
      <c r="D51" s="75" t="s">
        <v>959</v>
      </c>
      <c r="E51" s="76">
        <v>43922</v>
      </c>
      <c r="F51" s="76">
        <v>44190</v>
      </c>
      <c r="G51" s="77">
        <f t="shared" si="1"/>
        <v>-268</v>
      </c>
      <c r="H51" s="78">
        <v>-853267.8</v>
      </c>
      <c r="I51" s="78">
        <v>-10164</v>
      </c>
      <c r="J51" s="75" t="s">
        <v>1116</v>
      </c>
      <c r="K51" s="75" t="s">
        <v>98</v>
      </c>
      <c r="L51" s="75" t="s">
        <v>99</v>
      </c>
      <c r="M51" s="75" t="s">
        <v>51</v>
      </c>
    </row>
    <row r="52" spans="1:13" outlineLevel="2">
      <c r="A52" s="75" t="s">
        <v>643</v>
      </c>
      <c r="B52" s="75" t="s">
        <v>644</v>
      </c>
      <c r="C52" s="75" t="s">
        <v>645</v>
      </c>
      <c r="D52" s="75" t="s">
        <v>635</v>
      </c>
      <c r="E52" s="76">
        <v>43922</v>
      </c>
      <c r="F52" s="76">
        <v>44015</v>
      </c>
      <c r="G52" s="77">
        <f t="shared" si="1"/>
        <v>-93</v>
      </c>
      <c r="H52" s="78">
        <v>-338187.54</v>
      </c>
      <c r="I52" s="78">
        <v>-4028.44</v>
      </c>
      <c r="J52" s="75" t="s">
        <v>646</v>
      </c>
      <c r="K52" s="75" t="s">
        <v>96</v>
      </c>
      <c r="L52" s="75" t="s">
        <v>97</v>
      </c>
      <c r="M52" s="75" t="s">
        <v>51</v>
      </c>
    </row>
    <row r="53" spans="1:13" outlineLevel="2">
      <c r="A53" s="75" t="s">
        <v>944</v>
      </c>
      <c r="B53" s="75" t="s">
        <v>945</v>
      </c>
      <c r="C53" s="75" t="s">
        <v>645</v>
      </c>
      <c r="D53" s="75" t="s">
        <v>635</v>
      </c>
      <c r="E53" s="76">
        <v>43922</v>
      </c>
      <c r="F53" s="76">
        <v>44120</v>
      </c>
      <c r="G53" s="77">
        <f t="shared" si="1"/>
        <v>-198</v>
      </c>
      <c r="H53" s="78">
        <v>-299442.93</v>
      </c>
      <c r="I53" s="78">
        <v>-3566.92</v>
      </c>
      <c r="J53" s="75" t="s">
        <v>946</v>
      </c>
      <c r="K53" s="75" t="s">
        <v>94</v>
      </c>
      <c r="L53" s="75" t="s">
        <v>95</v>
      </c>
      <c r="M53" s="75" t="s">
        <v>51</v>
      </c>
    </row>
    <row r="54" spans="1:13" outlineLevel="2">
      <c r="A54" s="75" t="s">
        <v>775</v>
      </c>
      <c r="B54" s="75" t="s">
        <v>776</v>
      </c>
      <c r="C54" s="75" t="s">
        <v>658</v>
      </c>
      <c r="D54" s="75" t="s">
        <v>707</v>
      </c>
      <c r="E54" s="76">
        <v>43922</v>
      </c>
      <c r="F54" s="76">
        <v>44062</v>
      </c>
      <c r="G54" s="77">
        <f t="shared" si="1"/>
        <v>-140</v>
      </c>
      <c r="H54" s="78">
        <v>-260830.97</v>
      </c>
      <c r="I54" s="78">
        <v>-3106.98</v>
      </c>
      <c r="J54" s="75" t="s">
        <v>777</v>
      </c>
      <c r="K54" s="75" t="s">
        <v>365</v>
      </c>
      <c r="L54" s="75" t="s">
        <v>366</v>
      </c>
      <c r="M54" s="75" t="s">
        <v>51</v>
      </c>
    </row>
    <row r="55" spans="1:13" outlineLevel="2">
      <c r="A55" s="75" t="s">
        <v>713</v>
      </c>
      <c r="B55" s="75" t="s">
        <v>714</v>
      </c>
      <c r="C55" s="75" t="s">
        <v>641</v>
      </c>
      <c r="D55" s="75" t="s">
        <v>707</v>
      </c>
      <c r="E55" s="76">
        <v>43922</v>
      </c>
      <c r="F55" s="76">
        <v>44040</v>
      </c>
      <c r="G55" s="77">
        <f t="shared" si="1"/>
        <v>-118</v>
      </c>
      <c r="H55" s="78">
        <v>-138426.82999999999</v>
      </c>
      <c r="I55" s="78">
        <v>-1648.92</v>
      </c>
      <c r="J55" s="75" t="s">
        <v>715</v>
      </c>
      <c r="K55" s="75" t="s">
        <v>118</v>
      </c>
      <c r="L55" s="75" t="s">
        <v>119</v>
      </c>
      <c r="M55" s="75" t="s">
        <v>51</v>
      </c>
    </row>
    <row r="56" spans="1:13" outlineLevel="2">
      <c r="A56" s="75" t="s">
        <v>821</v>
      </c>
      <c r="B56" s="75" t="s">
        <v>822</v>
      </c>
      <c r="C56" s="75" t="s">
        <v>658</v>
      </c>
      <c r="D56" s="75" t="s">
        <v>707</v>
      </c>
      <c r="E56" s="76">
        <v>43922</v>
      </c>
      <c r="F56" s="76">
        <v>44076</v>
      </c>
      <c r="G56" s="77">
        <f t="shared" si="1"/>
        <v>-154</v>
      </c>
      <c r="H56" s="78">
        <v>-103030.16</v>
      </c>
      <c r="I56" s="78">
        <v>-1227.28</v>
      </c>
      <c r="J56" s="75" t="s">
        <v>823</v>
      </c>
      <c r="K56" s="75" t="s">
        <v>321</v>
      </c>
      <c r="L56" s="75" t="s">
        <v>322</v>
      </c>
      <c r="M56" s="75" t="s">
        <v>51</v>
      </c>
    </row>
    <row r="57" spans="1:13" s="84" customFormat="1" outlineLevel="2">
      <c r="A57" s="75" t="s">
        <v>990</v>
      </c>
      <c r="B57" s="75" t="s">
        <v>982</v>
      </c>
      <c r="C57" s="75" t="s">
        <v>630</v>
      </c>
      <c r="D57" s="75" t="s">
        <v>707</v>
      </c>
      <c r="E57" s="76">
        <v>43926</v>
      </c>
      <c r="F57" s="76">
        <v>44138</v>
      </c>
      <c r="G57" s="77">
        <f t="shared" si="1"/>
        <v>-212</v>
      </c>
      <c r="H57" s="78">
        <v>-2615573.9</v>
      </c>
      <c r="I57" s="78">
        <v>-31156.33</v>
      </c>
      <c r="J57" s="75" t="s">
        <v>991</v>
      </c>
      <c r="K57" s="75" t="s">
        <v>291</v>
      </c>
      <c r="L57" s="75" t="s">
        <v>297</v>
      </c>
      <c r="M57" s="75" t="s">
        <v>51</v>
      </c>
    </row>
    <row r="58" spans="1:13" s="84" customFormat="1" ht="13.5" customHeight="1" outlineLevel="2">
      <c r="A58" s="75" t="s">
        <v>992</v>
      </c>
      <c r="B58" s="75" t="s">
        <v>962</v>
      </c>
      <c r="C58" s="75" t="s">
        <v>630</v>
      </c>
      <c r="D58" s="75" t="s">
        <v>707</v>
      </c>
      <c r="E58" s="76">
        <v>43927</v>
      </c>
      <c r="F58" s="76">
        <v>44139</v>
      </c>
      <c r="G58" s="77">
        <f t="shared" si="1"/>
        <v>-212</v>
      </c>
      <c r="H58" s="78">
        <v>-18935545.41</v>
      </c>
      <c r="I58" s="78">
        <v>-225557.42</v>
      </c>
      <c r="J58" s="75" t="s">
        <v>993</v>
      </c>
      <c r="K58" s="75" t="s">
        <v>291</v>
      </c>
      <c r="L58" s="75" t="s">
        <v>297</v>
      </c>
      <c r="M58" s="75" t="s">
        <v>51</v>
      </c>
    </row>
    <row r="59" spans="1:13" outlineLevel="2">
      <c r="A59" s="75" t="s">
        <v>996</v>
      </c>
      <c r="B59" s="75" t="s">
        <v>982</v>
      </c>
      <c r="C59" s="75" t="s">
        <v>630</v>
      </c>
      <c r="D59" s="75" t="s">
        <v>707</v>
      </c>
      <c r="E59" s="76">
        <v>43927</v>
      </c>
      <c r="F59" s="76">
        <v>44141</v>
      </c>
      <c r="G59" s="77">
        <f t="shared" si="1"/>
        <v>-214</v>
      </c>
      <c r="H59" s="78">
        <v>-3352628.88</v>
      </c>
      <c r="I59" s="78">
        <v>-39936.019999999997</v>
      </c>
      <c r="J59" s="75" t="s">
        <v>997</v>
      </c>
      <c r="K59" s="75" t="s">
        <v>291</v>
      </c>
      <c r="L59" s="75" t="s">
        <v>297</v>
      </c>
      <c r="M59" s="75" t="s">
        <v>51</v>
      </c>
    </row>
    <row r="60" spans="1:13" outlineLevel="2">
      <c r="A60" s="75" t="s">
        <v>994</v>
      </c>
      <c r="B60" s="75" t="s">
        <v>967</v>
      </c>
      <c r="C60" s="75" t="s">
        <v>630</v>
      </c>
      <c r="D60" s="75" t="s">
        <v>707</v>
      </c>
      <c r="E60" s="76">
        <v>43927</v>
      </c>
      <c r="F60" s="76">
        <v>44140</v>
      </c>
      <c r="G60" s="77">
        <f t="shared" si="1"/>
        <v>-213</v>
      </c>
      <c r="H60" s="78">
        <v>-1041500.49</v>
      </c>
      <c r="I60" s="78">
        <v>-12406.2</v>
      </c>
      <c r="J60" s="75" t="s">
        <v>995</v>
      </c>
      <c r="K60" s="75" t="s">
        <v>291</v>
      </c>
      <c r="L60" s="75" t="s">
        <v>297</v>
      </c>
      <c r="M60" s="75" t="s">
        <v>51</v>
      </c>
    </row>
    <row r="61" spans="1:13" outlineLevel="2">
      <c r="A61" s="75" t="s">
        <v>733</v>
      </c>
      <c r="B61" s="75" t="s">
        <v>734</v>
      </c>
      <c r="C61" s="75" t="s">
        <v>630</v>
      </c>
      <c r="D61" s="75" t="s">
        <v>707</v>
      </c>
      <c r="E61" s="76">
        <v>43928</v>
      </c>
      <c r="F61" s="76">
        <v>44047</v>
      </c>
      <c r="G61" s="77">
        <f t="shared" si="1"/>
        <v>-119</v>
      </c>
      <c r="H61" s="78">
        <v>-7492069.0599999996</v>
      </c>
      <c r="I61" s="78">
        <v>-89244.42</v>
      </c>
      <c r="J61" s="75" t="s">
        <v>735</v>
      </c>
      <c r="K61" s="75" t="s">
        <v>349</v>
      </c>
      <c r="L61" s="75" t="s">
        <v>350</v>
      </c>
      <c r="M61" s="75" t="s">
        <v>51</v>
      </c>
    </row>
    <row r="62" spans="1:13" outlineLevel="2">
      <c r="A62" s="75" t="s">
        <v>1060</v>
      </c>
      <c r="B62" s="75" t="s">
        <v>1054</v>
      </c>
      <c r="C62" s="75" t="s">
        <v>641</v>
      </c>
      <c r="D62" s="75" t="s">
        <v>707</v>
      </c>
      <c r="E62" s="76">
        <v>43929</v>
      </c>
      <c r="F62" s="76">
        <v>44167</v>
      </c>
      <c r="G62" s="77">
        <f t="shared" si="1"/>
        <v>-238</v>
      </c>
      <c r="H62" s="78">
        <v>-33253662.84</v>
      </c>
      <c r="I62" s="78">
        <v>-396112.72</v>
      </c>
      <c r="J62" s="75" t="s">
        <v>1061</v>
      </c>
      <c r="K62" s="75" t="s">
        <v>309</v>
      </c>
      <c r="L62" s="75" t="s">
        <v>310</v>
      </c>
      <c r="M62" s="75" t="s">
        <v>51</v>
      </c>
    </row>
    <row r="63" spans="1:13" outlineLevel="2">
      <c r="A63" s="75" t="s">
        <v>738</v>
      </c>
      <c r="B63" s="75" t="s">
        <v>734</v>
      </c>
      <c r="C63" s="75" t="s">
        <v>630</v>
      </c>
      <c r="D63" s="75" t="s">
        <v>707</v>
      </c>
      <c r="E63" s="76">
        <v>43929</v>
      </c>
      <c r="F63" s="76">
        <v>44049</v>
      </c>
      <c r="G63" s="77">
        <f t="shared" si="1"/>
        <v>-120</v>
      </c>
      <c r="H63" s="78">
        <v>-20465258.800000001</v>
      </c>
      <c r="I63" s="78">
        <v>-243779.14</v>
      </c>
      <c r="J63" s="75" t="s">
        <v>739</v>
      </c>
      <c r="K63" s="75" t="s">
        <v>349</v>
      </c>
      <c r="L63" s="75" t="s">
        <v>350</v>
      </c>
      <c r="M63" s="75" t="s">
        <v>51</v>
      </c>
    </row>
    <row r="64" spans="1:13" outlineLevel="2">
      <c r="A64" s="75" t="s">
        <v>1058</v>
      </c>
      <c r="B64" s="75" t="s">
        <v>1054</v>
      </c>
      <c r="C64" s="75" t="s">
        <v>641</v>
      </c>
      <c r="D64" s="75" t="s">
        <v>707</v>
      </c>
      <c r="E64" s="76">
        <v>43929</v>
      </c>
      <c r="F64" s="76">
        <v>44166</v>
      </c>
      <c r="G64" s="77">
        <f t="shared" si="1"/>
        <v>-237</v>
      </c>
      <c r="H64" s="78">
        <v>-11797683.23</v>
      </c>
      <c r="I64" s="78">
        <v>-140532.26</v>
      </c>
      <c r="J64" s="75" t="s">
        <v>1059</v>
      </c>
      <c r="K64" s="75" t="s">
        <v>309</v>
      </c>
      <c r="L64" s="75" t="s">
        <v>310</v>
      </c>
      <c r="M64" s="75" t="s">
        <v>51</v>
      </c>
    </row>
    <row r="65" spans="1:13" outlineLevel="2">
      <c r="A65" s="75" t="s">
        <v>1062</v>
      </c>
      <c r="B65" s="75" t="s">
        <v>1063</v>
      </c>
      <c r="C65" s="75" t="s">
        <v>641</v>
      </c>
      <c r="D65" s="75" t="s">
        <v>707</v>
      </c>
      <c r="E65" s="76">
        <v>43929</v>
      </c>
      <c r="F65" s="76">
        <v>44168</v>
      </c>
      <c r="G65" s="77">
        <f t="shared" si="1"/>
        <v>-239</v>
      </c>
      <c r="H65" s="78">
        <v>-6272854.8099999996</v>
      </c>
      <c r="I65" s="78">
        <v>-74721.320000000007</v>
      </c>
      <c r="J65" s="75" t="s">
        <v>1064</v>
      </c>
      <c r="K65" s="75" t="s">
        <v>309</v>
      </c>
      <c r="L65" s="75" t="s">
        <v>310</v>
      </c>
      <c r="M65" s="75" t="s">
        <v>51</v>
      </c>
    </row>
    <row r="66" spans="1:13" outlineLevel="2">
      <c r="A66" s="75" t="s">
        <v>998</v>
      </c>
      <c r="B66" s="75" t="s">
        <v>967</v>
      </c>
      <c r="C66" s="75" t="s">
        <v>630</v>
      </c>
      <c r="D66" s="75" t="s">
        <v>707</v>
      </c>
      <c r="E66" s="76">
        <v>43929</v>
      </c>
      <c r="F66" s="76">
        <v>44142</v>
      </c>
      <c r="G66" s="77">
        <f t="shared" si="1"/>
        <v>-213</v>
      </c>
      <c r="H66" s="78">
        <v>-5724003.9900000002</v>
      </c>
      <c r="I66" s="78">
        <v>-68183.490000000005</v>
      </c>
      <c r="J66" s="75" t="s">
        <v>999</v>
      </c>
      <c r="K66" s="75" t="s">
        <v>291</v>
      </c>
      <c r="L66" s="75" t="s">
        <v>297</v>
      </c>
      <c r="M66" s="75" t="s">
        <v>51</v>
      </c>
    </row>
    <row r="67" spans="1:13" outlineLevel="2">
      <c r="A67" s="75" t="s">
        <v>1004</v>
      </c>
      <c r="B67" s="75" t="s">
        <v>979</v>
      </c>
      <c r="C67" s="75" t="s">
        <v>658</v>
      </c>
      <c r="D67" s="75" t="s">
        <v>707</v>
      </c>
      <c r="E67" s="76">
        <v>43929</v>
      </c>
      <c r="F67" s="76">
        <v>44145</v>
      </c>
      <c r="G67" s="77">
        <f t="shared" si="1"/>
        <v>-216</v>
      </c>
      <c r="H67" s="78">
        <v>-3691746.58</v>
      </c>
      <c r="I67" s="78">
        <v>-43975.54</v>
      </c>
      <c r="J67" s="75" t="s">
        <v>1005</v>
      </c>
      <c r="K67" s="75" t="s">
        <v>291</v>
      </c>
      <c r="L67" s="75" t="s">
        <v>297</v>
      </c>
      <c r="M67" s="75" t="s">
        <v>51</v>
      </c>
    </row>
    <row r="68" spans="1:13" outlineLevel="2">
      <c r="A68" s="75" t="s">
        <v>736</v>
      </c>
      <c r="B68" s="75" t="s">
        <v>734</v>
      </c>
      <c r="C68" s="75" t="s">
        <v>630</v>
      </c>
      <c r="D68" s="75" t="s">
        <v>707</v>
      </c>
      <c r="E68" s="76">
        <v>43929</v>
      </c>
      <c r="F68" s="76">
        <v>44048</v>
      </c>
      <c r="G68" s="77">
        <f t="shared" si="1"/>
        <v>-119</v>
      </c>
      <c r="H68" s="78">
        <v>-3253018.85</v>
      </c>
      <c r="I68" s="78">
        <v>-38749.480000000003</v>
      </c>
      <c r="J68" s="75" t="s">
        <v>737</v>
      </c>
      <c r="K68" s="75" t="s">
        <v>349</v>
      </c>
      <c r="L68" s="75" t="s">
        <v>350</v>
      </c>
      <c r="M68" s="75" t="s">
        <v>51</v>
      </c>
    </row>
    <row r="69" spans="1:13" outlineLevel="2">
      <c r="A69" s="75" t="s">
        <v>1000</v>
      </c>
      <c r="B69" s="75" t="s">
        <v>976</v>
      </c>
      <c r="C69" s="75" t="s">
        <v>641</v>
      </c>
      <c r="D69" s="75" t="s">
        <v>707</v>
      </c>
      <c r="E69" s="76">
        <v>43929</v>
      </c>
      <c r="F69" s="76">
        <v>44143</v>
      </c>
      <c r="G69" s="77">
        <f t="shared" si="1"/>
        <v>-214</v>
      </c>
      <c r="H69" s="78">
        <v>-3042248.1</v>
      </c>
      <c r="I69" s="78">
        <v>-36238.81</v>
      </c>
      <c r="J69" s="75" t="s">
        <v>1001</v>
      </c>
      <c r="K69" s="75" t="s">
        <v>291</v>
      </c>
      <c r="L69" s="75" t="s">
        <v>297</v>
      </c>
      <c r="M69" s="75" t="s">
        <v>51</v>
      </c>
    </row>
    <row r="70" spans="1:13" outlineLevel="2">
      <c r="A70" s="75" t="s">
        <v>1056</v>
      </c>
      <c r="B70" s="75" t="s">
        <v>1054</v>
      </c>
      <c r="C70" s="75" t="s">
        <v>641</v>
      </c>
      <c r="D70" s="75" t="s">
        <v>707</v>
      </c>
      <c r="E70" s="76">
        <v>43929</v>
      </c>
      <c r="F70" s="76">
        <v>44165</v>
      </c>
      <c r="G70" s="77">
        <f t="shared" si="1"/>
        <v>-236</v>
      </c>
      <c r="H70" s="78">
        <v>-2801450.96</v>
      </c>
      <c r="I70" s="78">
        <v>-33370.47</v>
      </c>
      <c r="J70" s="75" t="s">
        <v>1057</v>
      </c>
      <c r="K70" s="75" t="s">
        <v>309</v>
      </c>
      <c r="L70" s="75" t="s">
        <v>310</v>
      </c>
      <c r="M70" s="75" t="s">
        <v>51</v>
      </c>
    </row>
    <row r="71" spans="1:13" outlineLevel="2">
      <c r="A71" s="75" t="s">
        <v>827</v>
      </c>
      <c r="B71" s="75" t="s">
        <v>828</v>
      </c>
      <c r="C71" s="75" t="s">
        <v>658</v>
      </c>
      <c r="D71" s="75" t="s">
        <v>707</v>
      </c>
      <c r="E71" s="76">
        <v>43929</v>
      </c>
      <c r="F71" s="76">
        <v>44078</v>
      </c>
      <c r="G71" s="77">
        <f t="shared" si="1"/>
        <v>-149</v>
      </c>
      <c r="H71" s="78">
        <v>-1104909.6000000001</v>
      </c>
      <c r="I71" s="78">
        <v>-13161.52</v>
      </c>
      <c r="J71" s="75" t="s">
        <v>829</v>
      </c>
      <c r="K71" s="75" t="s">
        <v>321</v>
      </c>
      <c r="L71" s="75" t="s">
        <v>322</v>
      </c>
      <c r="M71" s="75" t="s">
        <v>51</v>
      </c>
    </row>
    <row r="72" spans="1:13" outlineLevel="2">
      <c r="A72" s="75" t="s">
        <v>1002</v>
      </c>
      <c r="B72" s="75" t="s">
        <v>979</v>
      </c>
      <c r="C72" s="75" t="s">
        <v>658</v>
      </c>
      <c r="D72" s="75" t="s">
        <v>707</v>
      </c>
      <c r="E72" s="76">
        <v>43929</v>
      </c>
      <c r="F72" s="76">
        <v>44144</v>
      </c>
      <c r="G72" s="77">
        <f t="shared" si="1"/>
        <v>-215</v>
      </c>
      <c r="H72" s="78">
        <v>-973986.22</v>
      </c>
      <c r="I72" s="78">
        <v>-11601.98</v>
      </c>
      <c r="J72" s="75" t="s">
        <v>1003</v>
      </c>
      <c r="K72" s="75" t="s">
        <v>291</v>
      </c>
      <c r="L72" s="75" t="s">
        <v>297</v>
      </c>
      <c r="M72" s="75" t="s">
        <v>51</v>
      </c>
    </row>
    <row r="73" spans="1:13" outlineLevel="2">
      <c r="A73" s="75" t="s">
        <v>824</v>
      </c>
      <c r="B73" s="75" t="s">
        <v>825</v>
      </c>
      <c r="C73" s="75" t="s">
        <v>641</v>
      </c>
      <c r="D73" s="75" t="s">
        <v>707</v>
      </c>
      <c r="E73" s="76">
        <v>43929</v>
      </c>
      <c r="F73" s="76">
        <v>44077</v>
      </c>
      <c r="G73" s="77">
        <f t="shared" si="1"/>
        <v>-148</v>
      </c>
      <c r="H73" s="78">
        <v>-713289.57</v>
      </c>
      <c r="I73" s="78">
        <v>-8496.6</v>
      </c>
      <c r="J73" s="75" t="s">
        <v>826</v>
      </c>
      <c r="K73" s="75" t="s">
        <v>321</v>
      </c>
      <c r="L73" s="75" t="s">
        <v>322</v>
      </c>
      <c r="M73" s="75" t="s">
        <v>51</v>
      </c>
    </row>
    <row r="74" spans="1:13" outlineLevel="2">
      <c r="A74" s="88" t="s">
        <v>1009</v>
      </c>
      <c r="B74" s="88" t="s">
        <v>1010</v>
      </c>
      <c r="C74" s="88" t="s">
        <v>630</v>
      </c>
      <c r="D74" s="88" t="s">
        <v>707</v>
      </c>
      <c r="E74" s="85">
        <v>43940</v>
      </c>
      <c r="F74" s="85">
        <v>44147</v>
      </c>
      <c r="G74" s="86">
        <f t="shared" si="1"/>
        <v>-207</v>
      </c>
      <c r="H74" s="87">
        <v>-39785625.979999997</v>
      </c>
      <c r="I74" s="87">
        <v>-473920.5</v>
      </c>
      <c r="J74" s="88" t="s">
        <v>1011</v>
      </c>
      <c r="K74" s="88" t="s">
        <v>291</v>
      </c>
      <c r="L74" s="88" t="s">
        <v>297</v>
      </c>
      <c r="M74" s="88" t="s">
        <v>51</v>
      </c>
    </row>
    <row r="75" spans="1:13" outlineLevel="2">
      <c r="A75" s="75" t="s">
        <v>742</v>
      </c>
      <c r="B75" s="75" t="s">
        <v>734</v>
      </c>
      <c r="C75" s="75" t="s">
        <v>630</v>
      </c>
      <c r="D75" s="75" t="s">
        <v>707</v>
      </c>
      <c r="E75" s="76">
        <v>43940</v>
      </c>
      <c r="F75" s="76">
        <v>44051</v>
      </c>
      <c r="G75" s="77">
        <f t="shared" si="1"/>
        <v>-111</v>
      </c>
      <c r="H75" s="78">
        <v>-21032330.98</v>
      </c>
      <c r="I75" s="78">
        <v>-250534.02</v>
      </c>
      <c r="J75" s="75" t="s">
        <v>743</v>
      </c>
      <c r="K75" s="75" t="s">
        <v>349</v>
      </c>
      <c r="L75" s="75" t="s">
        <v>350</v>
      </c>
      <c r="M75" s="75" t="s">
        <v>51</v>
      </c>
    </row>
    <row r="76" spans="1:13" outlineLevel="2">
      <c r="A76" s="75" t="s">
        <v>740</v>
      </c>
      <c r="B76" s="75" t="s">
        <v>734</v>
      </c>
      <c r="C76" s="75" t="s">
        <v>630</v>
      </c>
      <c r="D76" s="75" t="s">
        <v>707</v>
      </c>
      <c r="E76" s="76">
        <v>43940</v>
      </c>
      <c r="F76" s="76">
        <v>44050</v>
      </c>
      <c r="G76" s="77">
        <f t="shared" si="1"/>
        <v>-110</v>
      </c>
      <c r="H76" s="78">
        <v>-20729771.82</v>
      </c>
      <c r="I76" s="78">
        <v>-246929.98</v>
      </c>
      <c r="J76" s="75" t="s">
        <v>741</v>
      </c>
      <c r="K76" s="75" t="s">
        <v>349</v>
      </c>
      <c r="L76" s="75" t="s">
        <v>350</v>
      </c>
      <c r="M76" s="75" t="s">
        <v>51</v>
      </c>
    </row>
    <row r="77" spans="1:13" outlineLevel="2">
      <c r="A77" s="75" t="s">
        <v>1006</v>
      </c>
      <c r="B77" s="75" t="s">
        <v>1007</v>
      </c>
      <c r="C77" s="75" t="s">
        <v>634</v>
      </c>
      <c r="D77" s="75" t="s">
        <v>707</v>
      </c>
      <c r="E77" s="76">
        <v>43940</v>
      </c>
      <c r="F77" s="76">
        <v>44146</v>
      </c>
      <c r="G77" s="77">
        <f t="shared" si="1"/>
        <v>-206</v>
      </c>
      <c r="H77" s="78">
        <v>-12836846.550000001</v>
      </c>
      <c r="I77" s="78">
        <v>-152910.62</v>
      </c>
      <c r="J77" s="75" t="s">
        <v>1008</v>
      </c>
      <c r="K77" s="75" t="s">
        <v>291</v>
      </c>
      <c r="L77" s="75" t="s">
        <v>297</v>
      </c>
      <c r="M77" s="75" t="s">
        <v>51</v>
      </c>
    </row>
    <row r="78" spans="1:13" outlineLevel="2">
      <c r="A78" s="75" t="s">
        <v>809</v>
      </c>
      <c r="B78" s="75" t="s">
        <v>805</v>
      </c>
      <c r="C78" s="75" t="s">
        <v>634</v>
      </c>
      <c r="D78" s="75" t="s">
        <v>707</v>
      </c>
      <c r="E78" s="76">
        <v>43940</v>
      </c>
      <c r="F78" s="76">
        <v>44073</v>
      </c>
      <c r="G78" s="77">
        <f t="shared" ref="G78:G109" si="2">E78-F78</f>
        <v>-133</v>
      </c>
      <c r="H78" s="78">
        <v>-7246926.6600000001</v>
      </c>
      <c r="I78" s="78">
        <v>-86324.32</v>
      </c>
      <c r="J78" s="75" t="s">
        <v>810</v>
      </c>
      <c r="K78" s="75" t="s">
        <v>305</v>
      </c>
      <c r="L78" s="75" t="s">
        <v>306</v>
      </c>
      <c r="M78" s="75" t="s">
        <v>51</v>
      </c>
    </row>
    <row r="79" spans="1:13" outlineLevel="2">
      <c r="A79" s="75" t="s">
        <v>744</v>
      </c>
      <c r="B79" s="75" t="s">
        <v>734</v>
      </c>
      <c r="C79" s="75" t="s">
        <v>630</v>
      </c>
      <c r="D79" s="75" t="s">
        <v>707</v>
      </c>
      <c r="E79" s="76">
        <v>43940</v>
      </c>
      <c r="F79" s="76">
        <v>44052</v>
      </c>
      <c r="G79" s="77">
        <f t="shared" si="2"/>
        <v>-112</v>
      </c>
      <c r="H79" s="78">
        <v>-2622819.63</v>
      </c>
      <c r="I79" s="78">
        <v>-31242.639999999999</v>
      </c>
      <c r="J79" s="75" t="s">
        <v>745</v>
      </c>
      <c r="K79" s="75" t="s">
        <v>349</v>
      </c>
      <c r="L79" s="75" t="s">
        <v>350</v>
      </c>
      <c r="M79" s="75" t="s">
        <v>51</v>
      </c>
    </row>
    <row r="80" spans="1:13" outlineLevel="2">
      <c r="A80" s="75" t="s">
        <v>781</v>
      </c>
      <c r="B80" s="75" t="s">
        <v>782</v>
      </c>
      <c r="C80" s="75" t="s">
        <v>634</v>
      </c>
      <c r="D80" s="75" t="s">
        <v>707</v>
      </c>
      <c r="E80" s="76">
        <v>43940</v>
      </c>
      <c r="F80" s="76">
        <v>44064</v>
      </c>
      <c r="G80" s="77">
        <f t="shared" si="2"/>
        <v>-124</v>
      </c>
      <c r="H80" s="78">
        <v>-697012.5</v>
      </c>
      <c r="I80" s="78">
        <v>-8302.7099999999991</v>
      </c>
      <c r="J80" s="75" t="s">
        <v>783</v>
      </c>
      <c r="K80" s="75" t="s">
        <v>784</v>
      </c>
      <c r="L80" s="75" t="s">
        <v>785</v>
      </c>
      <c r="M80" s="75" t="s">
        <v>51</v>
      </c>
    </row>
    <row r="81" spans="1:13" outlineLevel="2">
      <c r="A81" s="75" t="s">
        <v>957</v>
      </c>
      <c r="B81" s="75" t="s">
        <v>958</v>
      </c>
      <c r="C81" s="75" t="s">
        <v>641</v>
      </c>
      <c r="D81" s="75" t="s">
        <v>959</v>
      </c>
      <c r="E81" s="76">
        <v>43942</v>
      </c>
      <c r="F81" s="76">
        <v>44125</v>
      </c>
      <c r="G81" s="77">
        <f t="shared" si="2"/>
        <v>-183</v>
      </c>
      <c r="H81" s="78">
        <v>-355759.11</v>
      </c>
      <c r="I81" s="78">
        <v>-4237.75</v>
      </c>
      <c r="J81" s="75" t="s">
        <v>960</v>
      </c>
      <c r="K81" s="75" t="s">
        <v>331</v>
      </c>
      <c r="L81" s="75" t="s">
        <v>332</v>
      </c>
      <c r="M81" s="75" t="s">
        <v>51</v>
      </c>
    </row>
    <row r="82" spans="1:13" outlineLevel="2">
      <c r="A82" s="75" t="s">
        <v>786</v>
      </c>
      <c r="B82" s="75" t="s">
        <v>787</v>
      </c>
      <c r="C82" s="75" t="s">
        <v>630</v>
      </c>
      <c r="D82" s="75" t="s">
        <v>707</v>
      </c>
      <c r="E82" s="76">
        <v>43947</v>
      </c>
      <c r="F82" s="76">
        <v>44065</v>
      </c>
      <c r="G82" s="77">
        <f t="shared" si="2"/>
        <v>-118</v>
      </c>
      <c r="H82" s="78">
        <v>-9166453.4900000002</v>
      </c>
      <c r="I82" s="78">
        <v>-109189.44</v>
      </c>
      <c r="J82" s="75" t="s">
        <v>788</v>
      </c>
      <c r="K82" s="75" t="s">
        <v>784</v>
      </c>
      <c r="L82" s="75" t="s">
        <v>785</v>
      </c>
      <c r="M82" s="75" t="s">
        <v>51</v>
      </c>
    </row>
    <row r="83" spans="1:13" outlineLevel="2">
      <c r="A83" s="75" t="s">
        <v>830</v>
      </c>
      <c r="B83" s="75" t="s">
        <v>825</v>
      </c>
      <c r="C83" s="75" t="s">
        <v>641</v>
      </c>
      <c r="D83" s="75" t="s">
        <v>707</v>
      </c>
      <c r="E83" s="76">
        <v>43947</v>
      </c>
      <c r="F83" s="76">
        <v>44079</v>
      </c>
      <c r="G83" s="77">
        <f t="shared" si="2"/>
        <v>-132</v>
      </c>
      <c r="H83" s="78">
        <v>-535882.23</v>
      </c>
      <c r="I83" s="78">
        <v>-6383.35</v>
      </c>
      <c r="J83" s="75" t="s">
        <v>831</v>
      </c>
      <c r="K83" s="75" t="s">
        <v>321</v>
      </c>
      <c r="L83" s="75" t="s">
        <v>322</v>
      </c>
      <c r="M83" s="75" t="s">
        <v>51</v>
      </c>
    </row>
    <row r="84" spans="1:13" outlineLevel="2">
      <c r="A84" s="75" t="s">
        <v>1065</v>
      </c>
      <c r="B84" s="75" t="s">
        <v>1054</v>
      </c>
      <c r="C84" s="75" t="s">
        <v>641</v>
      </c>
      <c r="D84" s="75" t="s">
        <v>707</v>
      </c>
      <c r="E84" s="76">
        <v>43948</v>
      </c>
      <c r="F84" s="76">
        <v>44169</v>
      </c>
      <c r="G84" s="77">
        <f t="shared" si="2"/>
        <v>-221</v>
      </c>
      <c r="H84" s="78">
        <v>-2389337.89</v>
      </c>
      <c r="I84" s="78">
        <v>-28461.439999999999</v>
      </c>
      <c r="J84" s="75" t="s">
        <v>1066</v>
      </c>
      <c r="K84" s="75" t="s">
        <v>309</v>
      </c>
      <c r="L84" s="75" t="s">
        <v>310</v>
      </c>
      <c r="M84" s="75" t="s">
        <v>51</v>
      </c>
    </row>
    <row r="85" spans="1:13" outlineLevel="2">
      <c r="A85" s="75" t="s">
        <v>1138</v>
      </c>
      <c r="B85" s="75" t="s">
        <v>1139</v>
      </c>
      <c r="C85" s="75" t="s">
        <v>634</v>
      </c>
      <c r="D85" s="75" t="s">
        <v>635</v>
      </c>
      <c r="E85" s="76">
        <v>43962</v>
      </c>
      <c r="F85" s="76">
        <v>44199</v>
      </c>
      <c r="G85" s="77">
        <f t="shared" si="2"/>
        <v>-237</v>
      </c>
      <c r="H85" s="78">
        <v>-694879.34</v>
      </c>
      <c r="I85" s="78">
        <v>-8277.2999999999993</v>
      </c>
      <c r="J85" s="75" t="s">
        <v>1140</v>
      </c>
      <c r="K85" s="75" t="s">
        <v>100</v>
      </c>
      <c r="L85" s="75" t="s">
        <v>101</v>
      </c>
      <c r="M85" s="75" t="s">
        <v>51</v>
      </c>
    </row>
    <row r="86" spans="1:13" outlineLevel="2">
      <c r="A86" s="75" t="s">
        <v>1035</v>
      </c>
      <c r="B86" s="75" t="s">
        <v>1036</v>
      </c>
      <c r="C86" s="75" t="s">
        <v>630</v>
      </c>
      <c r="D86" s="75" t="s">
        <v>635</v>
      </c>
      <c r="E86" s="76">
        <v>43962</v>
      </c>
      <c r="F86" s="76">
        <v>44157</v>
      </c>
      <c r="G86" s="77">
        <f t="shared" si="2"/>
        <v>-195</v>
      </c>
      <c r="H86" s="78">
        <v>-544180.68999999994</v>
      </c>
      <c r="I86" s="78">
        <v>-6482.2</v>
      </c>
      <c r="J86" s="75" t="s">
        <v>1037</v>
      </c>
      <c r="K86" s="75" t="s">
        <v>112</v>
      </c>
      <c r="L86" s="75" t="s">
        <v>113</v>
      </c>
      <c r="M86" s="75" t="s">
        <v>51</v>
      </c>
    </row>
    <row r="87" spans="1:13" outlineLevel="2">
      <c r="A87" s="75" t="s">
        <v>1136</v>
      </c>
      <c r="B87" s="75" t="s">
        <v>1137</v>
      </c>
      <c r="C87" s="75" t="s">
        <v>645</v>
      </c>
      <c r="D87" s="75" t="s">
        <v>635</v>
      </c>
      <c r="E87" s="76">
        <v>43962</v>
      </c>
      <c r="F87" s="76">
        <v>44198</v>
      </c>
      <c r="G87" s="77">
        <f t="shared" si="2"/>
        <v>-236</v>
      </c>
      <c r="H87" s="78">
        <v>-54676.639999999999</v>
      </c>
      <c r="I87" s="78">
        <v>-651.29999999999995</v>
      </c>
      <c r="J87" s="75" t="s">
        <v>1037</v>
      </c>
      <c r="K87" s="75" t="s">
        <v>100</v>
      </c>
      <c r="L87" s="75" t="s">
        <v>101</v>
      </c>
      <c r="M87" s="75" t="s">
        <v>51</v>
      </c>
    </row>
    <row r="88" spans="1:13" outlineLevel="2">
      <c r="A88" s="75" t="s">
        <v>789</v>
      </c>
      <c r="B88" s="75" t="s">
        <v>790</v>
      </c>
      <c r="C88" s="75" t="s">
        <v>630</v>
      </c>
      <c r="D88" s="75" t="s">
        <v>707</v>
      </c>
      <c r="E88" s="76">
        <v>43962</v>
      </c>
      <c r="F88" s="76">
        <v>44066</v>
      </c>
      <c r="G88" s="77">
        <f t="shared" si="2"/>
        <v>-104</v>
      </c>
      <c r="H88" s="78">
        <v>-45836.7</v>
      </c>
      <c r="I88" s="78">
        <v>-546</v>
      </c>
      <c r="J88" s="75" t="s">
        <v>791</v>
      </c>
      <c r="K88" s="75" t="s">
        <v>784</v>
      </c>
      <c r="L88" s="75" t="s">
        <v>785</v>
      </c>
      <c r="M88" s="75" t="s">
        <v>51</v>
      </c>
    </row>
    <row r="89" spans="1:13" outlineLevel="2">
      <c r="A89" s="75" t="s">
        <v>792</v>
      </c>
      <c r="B89" s="75" t="s">
        <v>793</v>
      </c>
      <c r="C89" s="75" t="s">
        <v>630</v>
      </c>
      <c r="D89" s="75" t="s">
        <v>707</v>
      </c>
      <c r="E89" s="76">
        <v>43968</v>
      </c>
      <c r="F89" s="76">
        <v>44067</v>
      </c>
      <c r="G89" s="77">
        <f t="shared" si="2"/>
        <v>-99</v>
      </c>
      <c r="H89" s="78">
        <v>-28135559.59</v>
      </c>
      <c r="I89" s="78">
        <v>-335146.63</v>
      </c>
      <c r="J89" s="75" t="s">
        <v>794</v>
      </c>
      <c r="K89" s="75" t="s">
        <v>784</v>
      </c>
      <c r="L89" s="75" t="s">
        <v>785</v>
      </c>
      <c r="M89" s="75" t="s">
        <v>51</v>
      </c>
    </row>
    <row r="90" spans="1:13" outlineLevel="2">
      <c r="A90" s="75" t="s">
        <v>746</v>
      </c>
      <c r="B90" s="75" t="s">
        <v>747</v>
      </c>
      <c r="C90" s="75" t="s">
        <v>645</v>
      </c>
      <c r="D90" s="75" t="s">
        <v>707</v>
      </c>
      <c r="E90" s="76">
        <v>43968</v>
      </c>
      <c r="F90" s="76">
        <v>44053</v>
      </c>
      <c r="G90" s="77">
        <f t="shared" si="2"/>
        <v>-85</v>
      </c>
      <c r="H90" s="78">
        <v>-1773923.94</v>
      </c>
      <c r="I90" s="78">
        <v>-21130.720000000001</v>
      </c>
      <c r="J90" s="75" t="s">
        <v>748</v>
      </c>
      <c r="K90" s="75" t="s">
        <v>339</v>
      </c>
      <c r="L90" s="75" t="s">
        <v>340</v>
      </c>
      <c r="M90" s="75" t="s">
        <v>51</v>
      </c>
    </row>
    <row r="91" spans="1:13" outlineLevel="2">
      <c r="A91" s="75" t="s">
        <v>832</v>
      </c>
      <c r="B91" s="75" t="s">
        <v>833</v>
      </c>
      <c r="C91" s="75" t="s">
        <v>658</v>
      </c>
      <c r="D91" s="75" t="s">
        <v>707</v>
      </c>
      <c r="E91" s="76">
        <v>43968</v>
      </c>
      <c r="F91" s="76">
        <v>44080</v>
      </c>
      <c r="G91" s="77">
        <f t="shared" si="2"/>
        <v>-112</v>
      </c>
      <c r="H91" s="78">
        <v>-81868.039999999994</v>
      </c>
      <c r="I91" s="78">
        <v>-975.2</v>
      </c>
      <c r="J91" s="75" t="s">
        <v>834</v>
      </c>
      <c r="K91" s="75" t="s">
        <v>321</v>
      </c>
      <c r="L91" s="75" t="s">
        <v>322</v>
      </c>
      <c r="M91" s="75" t="s">
        <v>51</v>
      </c>
    </row>
    <row r="92" spans="1:13" outlineLevel="2">
      <c r="A92" s="75" t="s">
        <v>1012</v>
      </c>
      <c r="B92" s="75" t="s">
        <v>1013</v>
      </c>
      <c r="C92" s="75" t="s">
        <v>634</v>
      </c>
      <c r="D92" s="75" t="s">
        <v>707</v>
      </c>
      <c r="E92" s="76">
        <v>43982</v>
      </c>
      <c r="F92" s="76">
        <v>44148</v>
      </c>
      <c r="G92" s="77">
        <f t="shared" si="2"/>
        <v>-166</v>
      </c>
      <c r="H92" s="78">
        <v>-4932421.8099999996</v>
      </c>
      <c r="I92" s="78">
        <v>-58754.28</v>
      </c>
      <c r="K92" s="75" t="s">
        <v>291</v>
      </c>
      <c r="L92" s="75" t="s">
        <v>297</v>
      </c>
      <c r="M92" s="75" t="s">
        <v>51</v>
      </c>
    </row>
    <row r="93" spans="1:13" outlineLevel="2">
      <c r="A93" s="75" t="s">
        <v>1014</v>
      </c>
      <c r="B93" s="75" t="s">
        <v>1015</v>
      </c>
      <c r="C93" s="75" t="s">
        <v>630</v>
      </c>
      <c r="D93" s="75" t="s">
        <v>707</v>
      </c>
      <c r="E93" s="76">
        <v>43983</v>
      </c>
      <c r="F93" s="76">
        <v>44149</v>
      </c>
      <c r="G93" s="77">
        <f t="shared" si="2"/>
        <v>-166</v>
      </c>
      <c r="H93" s="78">
        <v>-23735044.140000001</v>
      </c>
      <c r="I93" s="78">
        <v>-282728.34000000003</v>
      </c>
      <c r="K93" s="75" t="s">
        <v>291</v>
      </c>
      <c r="L93" s="75" t="s">
        <v>297</v>
      </c>
      <c r="M93" s="75" t="s">
        <v>51</v>
      </c>
    </row>
    <row r="94" spans="1:13" outlineLevel="2">
      <c r="A94" s="75" t="s">
        <v>1069</v>
      </c>
      <c r="B94" s="75" t="s">
        <v>1054</v>
      </c>
      <c r="C94" s="75" t="s">
        <v>641</v>
      </c>
      <c r="D94" s="75" t="s">
        <v>707</v>
      </c>
      <c r="E94" s="76">
        <v>43983</v>
      </c>
      <c r="F94" s="76">
        <v>44171</v>
      </c>
      <c r="G94" s="77">
        <f t="shared" si="2"/>
        <v>-188</v>
      </c>
      <c r="H94" s="78">
        <v>-16772481.310000001</v>
      </c>
      <c r="I94" s="78">
        <v>-199791.32</v>
      </c>
      <c r="J94" s="75" t="s">
        <v>1068</v>
      </c>
      <c r="K94" s="75" t="s">
        <v>309</v>
      </c>
      <c r="L94" s="75" t="s">
        <v>310</v>
      </c>
      <c r="M94" s="75" t="s">
        <v>51</v>
      </c>
    </row>
    <row r="95" spans="1:13" outlineLevel="2">
      <c r="A95" s="75" t="s">
        <v>1067</v>
      </c>
      <c r="B95" s="75" t="s">
        <v>1054</v>
      </c>
      <c r="C95" s="75" t="s">
        <v>641</v>
      </c>
      <c r="D95" s="75" t="s">
        <v>707</v>
      </c>
      <c r="E95" s="76">
        <v>43983</v>
      </c>
      <c r="F95" s="76">
        <v>44170</v>
      </c>
      <c r="G95" s="77">
        <f t="shared" si="2"/>
        <v>-187</v>
      </c>
      <c r="H95" s="78">
        <v>-13916149.720000001</v>
      </c>
      <c r="I95" s="78">
        <v>-165767.12</v>
      </c>
      <c r="J95" s="75" t="s">
        <v>1068</v>
      </c>
      <c r="K95" s="75" t="s">
        <v>309</v>
      </c>
      <c r="L95" s="75" t="s">
        <v>310</v>
      </c>
      <c r="M95" s="75" t="s">
        <v>51</v>
      </c>
    </row>
    <row r="96" spans="1:13" outlineLevel="2">
      <c r="A96" s="75" t="s">
        <v>795</v>
      </c>
      <c r="B96" s="75" t="s">
        <v>796</v>
      </c>
      <c r="C96" s="75" t="s">
        <v>630</v>
      </c>
      <c r="D96" s="75" t="s">
        <v>707</v>
      </c>
      <c r="E96" s="76">
        <v>43983</v>
      </c>
      <c r="F96" s="76">
        <v>44068</v>
      </c>
      <c r="G96" s="77">
        <f t="shared" si="2"/>
        <v>-85</v>
      </c>
      <c r="H96" s="78">
        <v>-12611188.949999999</v>
      </c>
      <c r="I96" s="78">
        <v>-150222.62</v>
      </c>
      <c r="J96" s="75" t="s">
        <v>797</v>
      </c>
      <c r="K96" s="75" t="s">
        <v>784</v>
      </c>
      <c r="L96" s="75" t="s">
        <v>785</v>
      </c>
      <c r="M96" s="75" t="s">
        <v>51</v>
      </c>
    </row>
    <row r="97" spans="1:13" outlineLevel="2">
      <c r="A97" s="75" t="s">
        <v>1070</v>
      </c>
      <c r="B97" s="75" t="s">
        <v>1063</v>
      </c>
      <c r="C97" s="75" t="s">
        <v>641</v>
      </c>
      <c r="D97" s="75" t="s">
        <v>707</v>
      </c>
      <c r="E97" s="76">
        <v>43983</v>
      </c>
      <c r="F97" s="76">
        <v>44172</v>
      </c>
      <c r="G97" s="77">
        <f t="shared" si="2"/>
        <v>-189</v>
      </c>
      <c r="H97" s="78">
        <v>-8075755.7800000003</v>
      </c>
      <c r="I97" s="78">
        <v>-96197.21</v>
      </c>
      <c r="J97" s="75" t="s">
        <v>1068</v>
      </c>
      <c r="K97" s="75" t="s">
        <v>309</v>
      </c>
      <c r="L97" s="75" t="s">
        <v>310</v>
      </c>
      <c r="M97" s="75" t="s">
        <v>51</v>
      </c>
    </row>
    <row r="98" spans="1:13" outlineLevel="2">
      <c r="A98" s="75" t="s">
        <v>1018</v>
      </c>
      <c r="B98" s="75" t="s">
        <v>1019</v>
      </c>
      <c r="C98" s="75" t="s">
        <v>641</v>
      </c>
      <c r="D98" s="75" t="s">
        <v>707</v>
      </c>
      <c r="E98" s="76">
        <v>43983</v>
      </c>
      <c r="F98" s="76">
        <v>44151</v>
      </c>
      <c r="G98" s="77">
        <f t="shared" si="2"/>
        <v>-168</v>
      </c>
      <c r="H98" s="78">
        <v>-7700113.9500000002</v>
      </c>
      <c r="I98" s="78">
        <v>-91722.62</v>
      </c>
      <c r="J98" s="75" t="s">
        <v>1020</v>
      </c>
      <c r="K98" s="75" t="s">
        <v>291</v>
      </c>
      <c r="L98" s="75" t="s">
        <v>297</v>
      </c>
      <c r="M98" s="75" t="s">
        <v>51</v>
      </c>
    </row>
    <row r="99" spans="1:13" outlineLevel="2">
      <c r="A99" s="75" t="s">
        <v>1073</v>
      </c>
      <c r="B99" s="75" t="s">
        <v>1063</v>
      </c>
      <c r="C99" s="75" t="s">
        <v>641</v>
      </c>
      <c r="D99" s="75" t="s">
        <v>707</v>
      </c>
      <c r="E99" s="76">
        <v>43983</v>
      </c>
      <c r="F99" s="76">
        <v>44175</v>
      </c>
      <c r="G99" s="77">
        <f t="shared" si="2"/>
        <v>-192</v>
      </c>
      <c r="H99" s="78">
        <v>-6988159.1799999997</v>
      </c>
      <c r="I99" s="78">
        <v>-83241.919999999998</v>
      </c>
      <c r="J99" s="75" t="s">
        <v>1068</v>
      </c>
      <c r="K99" s="75" t="s">
        <v>309</v>
      </c>
      <c r="L99" s="75" t="s">
        <v>310</v>
      </c>
      <c r="M99" s="75" t="s">
        <v>51</v>
      </c>
    </row>
    <row r="100" spans="1:13" outlineLevel="2">
      <c r="A100" s="75" t="s">
        <v>811</v>
      </c>
      <c r="B100" s="75" t="s">
        <v>812</v>
      </c>
      <c r="C100" s="75" t="s">
        <v>641</v>
      </c>
      <c r="D100" s="75" t="s">
        <v>707</v>
      </c>
      <c r="E100" s="76">
        <v>43983</v>
      </c>
      <c r="F100" s="76">
        <v>44074</v>
      </c>
      <c r="G100" s="77">
        <f t="shared" si="2"/>
        <v>-91</v>
      </c>
      <c r="H100" s="78">
        <v>-5257176.5</v>
      </c>
      <c r="I100" s="78">
        <v>-62622.71</v>
      </c>
      <c r="J100" s="75" t="s">
        <v>813</v>
      </c>
      <c r="K100" s="75" t="s">
        <v>814</v>
      </c>
      <c r="L100" s="75" t="s">
        <v>815</v>
      </c>
      <c r="M100" s="75" t="s">
        <v>51</v>
      </c>
    </row>
    <row r="101" spans="1:13" outlineLevel="2">
      <c r="A101" s="75" t="s">
        <v>1074</v>
      </c>
      <c r="B101" s="75" t="s">
        <v>1075</v>
      </c>
      <c r="C101" s="75" t="s">
        <v>641</v>
      </c>
      <c r="D101" s="75" t="s">
        <v>707</v>
      </c>
      <c r="E101" s="76">
        <v>43983</v>
      </c>
      <c r="F101" s="76">
        <v>44176</v>
      </c>
      <c r="G101" s="77">
        <f t="shared" si="2"/>
        <v>-193</v>
      </c>
      <c r="H101" s="78">
        <v>-4336533.79</v>
      </c>
      <c r="I101" s="78">
        <v>-51656.15</v>
      </c>
      <c r="J101" s="75" t="s">
        <v>1068</v>
      </c>
      <c r="K101" s="75" t="s">
        <v>309</v>
      </c>
      <c r="L101" s="75" t="s">
        <v>310</v>
      </c>
      <c r="M101" s="75" t="s">
        <v>51</v>
      </c>
    </row>
    <row r="102" spans="1:13" s="84" customFormat="1" outlineLevel="2">
      <c r="A102" s="75" t="s">
        <v>1071</v>
      </c>
      <c r="B102" s="75" t="s">
        <v>1063</v>
      </c>
      <c r="C102" s="75" t="s">
        <v>641</v>
      </c>
      <c r="D102" s="75" t="s">
        <v>707</v>
      </c>
      <c r="E102" s="76">
        <v>43983</v>
      </c>
      <c r="F102" s="76">
        <v>44173</v>
      </c>
      <c r="G102" s="77">
        <f t="shared" si="2"/>
        <v>-190</v>
      </c>
      <c r="H102" s="78">
        <v>-2914181.54</v>
      </c>
      <c r="I102" s="78">
        <v>-34713.300000000003</v>
      </c>
      <c r="J102" s="75" t="s">
        <v>1068</v>
      </c>
      <c r="K102" s="75" t="s">
        <v>309</v>
      </c>
      <c r="L102" s="75" t="s">
        <v>310</v>
      </c>
      <c r="M102" s="75" t="s">
        <v>51</v>
      </c>
    </row>
    <row r="103" spans="1:13" outlineLevel="2">
      <c r="A103" s="75" t="s">
        <v>1016</v>
      </c>
      <c r="B103" s="75" t="s">
        <v>976</v>
      </c>
      <c r="C103" s="75" t="s">
        <v>641</v>
      </c>
      <c r="D103" s="75" t="s">
        <v>707</v>
      </c>
      <c r="E103" s="76">
        <v>43983</v>
      </c>
      <c r="F103" s="76">
        <v>44150</v>
      </c>
      <c r="G103" s="77">
        <f t="shared" si="2"/>
        <v>-167</v>
      </c>
      <c r="H103" s="78">
        <v>-1133852.21</v>
      </c>
      <c r="I103" s="78">
        <v>-13506.28</v>
      </c>
      <c r="J103" s="75" t="s">
        <v>1017</v>
      </c>
      <c r="K103" s="75" t="s">
        <v>291</v>
      </c>
      <c r="L103" s="75" t="s">
        <v>297</v>
      </c>
      <c r="M103" s="75" t="s">
        <v>51</v>
      </c>
    </row>
    <row r="104" spans="1:13" outlineLevel="2">
      <c r="A104" s="75" t="s">
        <v>1038</v>
      </c>
      <c r="B104" s="75" t="s">
        <v>1039</v>
      </c>
      <c r="C104" s="75" t="s">
        <v>641</v>
      </c>
      <c r="D104" s="75" t="s">
        <v>635</v>
      </c>
      <c r="E104" s="76">
        <v>43983</v>
      </c>
      <c r="F104" s="76">
        <v>44158</v>
      </c>
      <c r="G104" s="77">
        <f t="shared" si="2"/>
        <v>-175</v>
      </c>
      <c r="H104" s="78">
        <v>-254925.93</v>
      </c>
      <c r="I104" s="78">
        <v>-3036.64</v>
      </c>
      <c r="J104" s="75" t="s">
        <v>1040</v>
      </c>
      <c r="K104" s="75" t="s">
        <v>128</v>
      </c>
      <c r="L104" s="75" t="s">
        <v>129</v>
      </c>
      <c r="M104" s="75" t="s">
        <v>51</v>
      </c>
    </row>
    <row r="105" spans="1:13" outlineLevel="2">
      <c r="A105" s="75" t="s">
        <v>1072</v>
      </c>
      <c r="B105" s="75" t="s">
        <v>1063</v>
      </c>
      <c r="C105" s="75" t="s">
        <v>641</v>
      </c>
      <c r="D105" s="75" t="s">
        <v>707</v>
      </c>
      <c r="E105" s="76">
        <v>43983</v>
      </c>
      <c r="F105" s="76">
        <v>44174</v>
      </c>
      <c r="G105" s="77">
        <f t="shared" si="2"/>
        <v>-191</v>
      </c>
      <c r="H105" s="78">
        <v>-87182.080000000002</v>
      </c>
      <c r="I105" s="78">
        <v>-1038.5</v>
      </c>
      <c r="J105" s="75" t="s">
        <v>1068</v>
      </c>
      <c r="K105" s="75" t="s">
        <v>309</v>
      </c>
      <c r="L105" s="75" t="s">
        <v>310</v>
      </c>
      <c r="M105" s="75" t="s">
        <v>51</v>
      </c>
    </row>
    <row r="106" spans="1:13" outlineLevel="2">
      <c r="A106" s="75" t="s">
        <v>1021</v>
      </c>
      <c r="B106" s="75" t="s">
        <v>1022</v>
      </c>
      <c r="C106" s="75" t="s">
        <v>634</v>
      </c>
      <c r="D106" s="75" t="s">
        <v>707</v>
      </c>
      <c r="E106" s="76">
        <v>43984</v>
      </c>
      <c r="F106" s="76">
        <v>44152</v>
      </c>
      <c r="G106" s="77">
        <f t="shared" si="2"/>
        <v>-168</v>
      </c>
      <c r="H106" s="78">
        <v>-17908647.18</v>
      </c>
      <c r="I106" s="78">
        <v>-213325.16</v>
      </c>
      <c r="J106" s="75" t="s">
        <v>1023</v>
      </c>
      <c r="K106" s="75" t="s">
        <v>291</v>
      </c>
      <c r="L106" s="75" t="s">
        <v>297</v>
      </c>
      <c r="M106" s="75" t="s">
        <v>51</v>
      </c>
    </row>
    <row r="107" spans="1:13" outlineLevel="2">
      <c r="A107" s="75" t="s">
        <v>656</v>
      </c>
      <c r="B107" s="75" t="s">
        <v>657</v>
      </c>
      <c r="C107" s="75" t="s">
        <v>658</v>
      </c>
      <c r="D107" s="75" t="s">
        <v>635</v>
      </c>
      <c r="E107" s="76">
        <v>43984</v>
      </c>
      <c r="F107" s="76">
        <v>44019</v>
      </c>
      <c r="G107" s="77">
        <f t="shared" si="2"/>
        <v>-35</v>
      </c>
      <c r="H107" s="78">
        <v>-312775.03000000003</v>
      </c>
      <c r="I107" s="78">
        <v>-3725.73</v>
      </c>
      <c r="K107" s="75" t="s">
        <v>96</v>
      </c>
      <c r="L107" s="75" t="s">
        <v>97</v>
      </c>
      <c r="M107" s="75" t="s">
        <v>51</v>
      </c>
    </row>
    <row r="108" spans="1:13" outlineLevel="2">
      <c r="A108" s="75" t="s">
        <v>650</v>
      </c>
      <c r="B108" s="75" t="s">
        <v>651</v>
      </c>
      <c r="C108" s="75" t="s">
        <v>645</v>
      </c>
      <c r="D108" s="75" t="s">
        <v>635</v>
      </c>
      <c r="E108" s="76">
        <v>43984</v>
      </c>
      <c r="F108" s="76">
        <v>44017</v>
      </c>
      <c r="G108" s="77">
        <f t="shared" si="2"/>
        <v>-33</v>
      </c>
      <c r="H108" s="78">
        <v>-275136.89</v>
      </c>
      <c r="I108" s="78">
        <v>-3277.39</v>
      </c>
      <c r="J108" s="75" t="s">
        <v>652</v>
      </c>
      <c r="K108" s="75" t="s">
        <v>96</v>
      </c>
      <c r="L108" s="75" t="s">
        <v>97</v>
      </c>
      <c r="M108" s="75" t="s">
        <v>51</v>
      </c>
    </row>
    <row r="109" spans="1:13" outlineLevel="2">
      <c r="A109" s="75" t="s">
        <v>887</v>
      </c>
      <c r="B109" s="75" t="s">
        <v>888</v>
      </c>
      <c r="C109" s="75" t="s">
        <v>641</v>
      </c>
      <c r="D109" s="75" t="s">
        <v>707</v>
      </c>
      <c r="E109" s="76">
        <v>43984</v>
      </c>
      <c r="F109" s="76">
        <v>44098</v>
      </c>
      <c r="G109" s="77">
        <f t="shared" si="2"/>
        <v>-114</v>
      </c>
      <c r="H109" s="78">
        <v>-142632.73000000001</v>
      </c>
      <c r="I109" s="78">
        <v>-1699.02</v>
      </c>
      <c r="J109" s="75" t="s">
        <v>889</v>
      </c>
      <c r="K109" s="75" t="s">
        <v>108</v>
      </c>
      <c r="L109" s="75" t="s">
        <v>109</v>
      </c>
      <c r="M109" s="75" t="s">
        <v>51</v>
      </c>
    </row>
    <row r="110" spans="1:13" s="84" customFormat="1" outlineLevel="2">
      <c r="A110" s="75" t="s">
        <v>659</v>
      </c>
      <c r="B110" s="75" t="s">
        <v>660</v>
      </c>
      <c r="C110" s="75" t="s">
        <v>645</v>
      </c>
      <c r="D110" s="75" t="s">
        <v>635</v>
      </c>
      <c r="E110" s="76">
        <v>43984</v>
      </c>
      <c r="F110" s="76">
        <v>44020</v>
      </c>
      <c r="G110" s="77">
        <f t="shared" ref="G110:G141" si="3">E110-F110</f>
        <v>-36</v>
      </c>
      <c r="H110" s="78">
        <v>-61352.34</v>
      </c>
      <c r="I110" s="78">
        <v>-730.82</v>
      </c>
      <c r="J110" s="75" t="s">
        <v>661</v>
      </c>
      <c r="K110" s="75" t="s">
        <v>96</v>
      </c>
      <c r="L110" s="75" t="s">
        <v>97</v>
      </c>
      <c r="M110" s="75" t="s">
        <v>51</v>
      </c>
    </row>
    <row r="111" spans="1:13" s="84" customFormat="1" outlineLevel="2">
      <c r="A111" s="75" t="s">
        <v>647</v>
      </c>
      <c r="B111" s="75" t="s">
        <v>648</v>
      </c>
      <c r="C111" s="75" t="s">
        <v>641</v>
      </c>
      <c r="D111" s="75" t="s">
        <v>635</v>
      </c>
      <c r="E111" s="76">
        <v>43984</v>
      </c>
      <c r="F111" s="76">
        <v>44016</v>
      </c>
      <c r="G111" s="77">
        <f t="shared" si="3"/>
        <v>-32</v>
      </c>
      <c r="H111" s="78">
        <v>-59973.88</v>
      </c>
      <c r="I111" s="78">
        <v>-714.4</v>
      </c>
      <c r="J111" s="75" t="s">
        <v>649</v>
      </c>
      <c r="K111" s="75" t="s">
        <v>96</v>
      </c>
      <c r="L111" s="75" t="s">
        <v>97</v>
      </c>
      <c r="M111" s="75" t="s">
        <v>51</v>
      </c>
    </row>
    <row r="112" spans="1:13" outlineLevel="2">
      <c r="A112" s="75" t="s">
        <v>653</v>
      </c>
      <c r="B112" s="75" t="s">
        <v>654</v>
      </c>
      <c r="C112" s="75" t="s">
        <v>645</v>
      </c>
      <c r="D112" s="75" t="s">
        <v>635</v>
      </c>
      <c r="E112" s="76">
        <v>43984</v>
      </c>
      <c r="F112" s="76">
        <v>44018</v>
      </c>
      <c r="G112" s="77">
        <f t="shared" si="3"/>
        <v>-34</v>
      </c>
      <c r="H112" s="78">
        <v>-28975.34</v>
      </c>
      <c r="I112" s="78">
        <v>-345.15</v>
      </c>
      <c r="J112" s="75" t="s">
        <v>655</v>
      </c>
      <c r="K112" s="75" t="s">
        <v>96</v>
      </c>
      <c r="L112" s="75" t="s">
        <v>97</v>
      </c>
      <c r="M112" s="75" t="s">
        <v>51</v>
      </c>
    </row>
    <row r="113" spans="1:13" outlineLevel="2">
      <c r="A113" s="75" t="s">
        <v>721</v>
      </c>
      <c r="B113" s="75" t="s">
        <v>722</v>
      </c>
      <c r="C113" s="75" t="s">
        <v>641</v>
      </c>
      <c r="D113" s="75" t="s">
        <v>707</v>
      </c>
      <c r="E113" s="76">
        <v>43985</v>
      </c>
      <c r="F113" s="76">
        <v>44043</v>
      </c>
      <c r="G113" s="77">
        <f t="shared" si="3"/>
        <v>-58</v>
      </c>
      <c r="H113" s="78">
        <v>-909222.15</v>
      </c>
      <c r="I113" s="78">
        <v>-10830.52</v>
      </c>
      <c r="J113" s="75" t="s">
        <v>723</v>
      </c>
      <c r="K113" s="75" t="s">
        <v>315</v>
      </c>
      <c r="L113" s="75" t="s">
        <v>316</v>
      </c>
      <c r="M113" s="75" t="s">
        <v>51</v>
      </c>
    </row>
    <row r="114" spans="1:13" outlineLevel="2">
      <c r="A114" s="75" t="s">
        <v>664</v>
      </c>
      <c r="B114" s="75" t="s">
        <v>665</v>
      </c>
      <c r="C114" s="75" t="s">
        <v>641</v>
      </c>
      <c r="D114" s="75" t="s">
        <v>635</v>
      </c>
      <c r="E114" s="76">
        <v>43985</v>
      </c>
      <c r="F114" s="76">
        <v>44022</v>
      </c>
      <c r="G114" s="77">
        <f t="shared" si="3"/>
        <v>-37</v>
      </c>
      <c r="H114" s="78">
        <v>-834184.29</v>
      </c>
      <c r="I114" s="78">
        <v>-9936.68</v>
      </c>
      <c r="J114" s="75" t="s">
        <v>649</v>
      </c>
      <c r="K114" s="75" t="s">
        <v>96</v>
      </c>
      <c r="L114" s="75" t="s">
        <v>97</v>
      </c>
      <c r="M114" s="75" t="s">
        <v>51</v>
      </c>
    </row>
    <row r="115" spans="1:13" outlineLevel="2">
      <c r="A115" s="75" t="s">
        <v>1041</v>
      </c>
      <c r="B115" s="75" t="s">
        <v>1042</v>
      </c>
      <c r="C115" s="75" t="s">
        <v>641</v>
      </c>
      <c r="D115" s="75" t="s">
        <v>635</v>
      </c>
      <c r="E115" s="76">
        <v>43985</v>
      </c>
      <c r="F115" s="76">
        <v>44159</v>
      </c>
      <c r="G115" s="77">
        <f t="shared" si="3"/>
        <v>-174</v>
      </c>
      <c r="H115" s="78">
        <v>-761372.77</v>
      </c>
      <c r="I115" s="78">
        <v>-9069.36</v>
      </c>
      <c r="J115" s="75" t="s">
        <v>1040</v>
      </c>
      <c r="K115" s="75" t="s">
        <v>128</v>
      </c>
      <c r="L115" s="75" t="s">
        <v>129</v>
      </c>
      <c r="M115" s="75" t="s">
        <v>51</v>
      </c>
    </row>
    <row r="116" spans="1:13" outlineLevel="2">
      <c r="A116" s="75" t="s">
        <v>1045</v>
      </c>
      <c r="B116" s="75" t="s">
        <v>1046</v>
      </c>
      <c r="C116" s="75" t="s">
        <v>641</v>
      </c>
      <c r="D116" s="75" t="s">
        <v>635</v>
      </c>
      <c r="E116" s="76">
        <v>43985</v>
      </c>
      <c r="F116" s="76">
        <v>44161</v>
      </c>
      <c r="G116" s="77">
        <f t="shared" si="3"/>
        <v>-176</v>
      </c>
      <c r="H116" s="78">
        <v>-650216.26</v>
      </c>
      <c r="I116" s="78">
        <v>-7745.28</v>
      </c>
      <c r="J116" s="75" t="s">
        <v>1040</v>
      </c>
      <c r="K116" s="75" t="s">
        <v>128</v>
      </c>
      <c r="L116" s="75" t="s">
        <v>129</v>
      </c>
      <c r="M116" s="75" t="s">
        <v>51</v>
      </c>
    </row>
    <row r="117" spans="1:13" outlineLevel="2">
      <c r="A117" s="75" t="s">
        <v>1043</v>
      </c>
      <c r="B117" s="75" t="s">
        <v>1044</v>
      </c>
      <c r="C117" s="75" t="s">
        <v>641</v>
      </c>
      <c r="D117" s="75" t="s">
        <v>635</v>
      </c>
      <c r="E117" s="76">
        <v>43985</v>
      </c>
      <c r="F117" s="76">
        <v>44160</v>
      </c>
      <c r="G117" s="77">
        <f t="shared" si="3"/>
        <v>-175</v>
      </c>
      <c r="H117" s="78">
        <v>-625313.32999999996</v>
      </c>
      <c r="I117" s="78">
        <v>-7448.64</v>
      </c>
      <c r="J117" s="75" t="s">
        <v>1040</v>
      </c>
      <c r="K117" s="75" t="s">
        <v>128</v>
      </c>
      <c r="L117" s="75" t="s">
        <v>129</v>
      </c>
      <c r="M117" s="75" t="s">
        <v>51</v>
      </c>
    </row>
    <row r="118" spans="1:13" outlineLevel="2">
      <c r="A118" s="75" t="s">
        <v>749</v>
      </c>
      <c r="B118" s="75" t="s">
        <v>750</v>
      </c>
      <c r="C118" s="75" t="s">
        <v>641</v>
      </c>
      <c r="D118" s="75" t="s">
        <v>707</v>
      </c>
      <c r="E118" s="76">
        <v>43985</v>
      </c>
      <c r="F118" s="76">
        <v>44054</v>
      </c>
      <c r="G118" s="77">
        <f t="shared" si="3"/>
        <v>-69</v>
      </c>
      <c r="H118" s="78">
        <v>-246729.05</v>
      </c>
      <c r="I118" s="78">
        <v>-2939</v>
      </c>
      <c r="J118" s="75" t="s">
        <v>751</v>
      </c>
      <c r="K118" s="75" t="s">
        <v>361</v>
      </c>
      <c r="L118" s="75" t="s">
        <v>362</v>
      </c>
      <c r="M118" s="75" t="s">
        <v>51</v>
      </c>
    </row>
    <row r="119" spans="1:13" outlineLevel="2">
      <c r="A119" s="75" t="s">
        <v>666</v>
      </c>
      <c r="B119" s="75" t="s">
        <v>667</v>
      </c>
      <c r="C119" s="75" t="s">
        <v>641</v>
      </c>
      <c r="D119" s="75" t="s">
        <v>635</v>
      </c>
      <c r="E119" s="76">
        <v>43985</v>
      </c>
      <c r="F119" s="76">
        <v>44023</v>
      </c>
      <c r="G119" s="77">
        <f t="shared" si="3"/>
        <v>-38</v>
      </c>
      <c r="H119" s="78">
        <v>-187221.93</v>
      </c>
      <c r="I119" s="78">
        <v>-2230.16</v>
      </c>
      <c r="J119" s="75" t="s">
        <v>649</v>
      </c>
      <c r="K119" s="75" t="s">
        <v>96</v>
      </c>
      <c r="L119" s="75" t="s">
        <v>97</v>
      </c>
      <c r="M119" s="75" t="s">
        <v>51</v>
      </c>
    </row>
    <row r="120" spans="1:13" outlineLevel="2">
      <c r="A120" s="75" t="s">
        <v>668</v>
      </c>
      <c r="B120" s="75" t="s">
        <v>669</v>
      </c>
      <c r="C120" s="75" t="s">
        <v>641</v>
      </c>
      <c r="D120" s="75" t="s">
        <v>635</v>
      </c>
      <c r="E120" s="76">
        <v>43985</v>
      </c>
      <c r="F120" s="76">
        <v>44024</v>
      </c>
      <c r="G120" s="77">
        <f t="shared" si="3"/>
        <v>-39</v>
      </c>
      <c r="H120" s="78">
        <v>-167799.26</v>
      </c>
      <c r="I120" s="78">
        <v>-1998.8</v>
      </c>
      <c r="J120" s="75" t="s">
        <v>649</v>
      </c>
      <c r="K120" s="75" t="s">
        <v>96</v>
      </c>
      <c r="L120" s="75" t="s">
        <v>97</v>
      </c>
      <c r="M120" s="75" t="s">
        <v>51</v>
      </c>
    </row>
    <row r="121" spans="1:13" outlineLevel="2">
      <c r="A121" s="75" t="s">
        <v>935</v>
      </c>
      <c r="B121" s="75" t="s">
        <v>936</v>
      </c>
      <c r="C121" s="75" t="s">
        <v>641</v>
      </c>
      <c r="D121" s="75" t="s">
        <v>635</v>
      </c>
      <c r="E121" s="76">
        <v>43985</v>
      </c>
      <c r="F121" s="76">
        <v>44117</v>
      </c>
      <c r="G121" s="77">
        <f t="shared" si="3"/>
        <v>-132</v>
      </c>
      <c r="H121" s="78">
        <v>-119920.9</v>
      </c>
      <c r="I121" s="78">
        <v>-1428.48</v>
      </c>
      <c r="J121" s="75" t="s">
        <v>937</v>
      </c>
      <c r="K121" s="75" t="s">
        <v>367</v>
      </c>
      <c r="L121" s="75" t="s">
        <v>368</v>
      </c>
      <c r="M121" s="75" t="s">
        <v>51</v>
      </c>
    </row>
    <row r="122" spans="1:13" outlineLevel="2">
      <c r="A122" s="75" t="s">
        <v>890</v>
      </c>
      <c r="B122" s="75" t="s">
        <v>891</v>
      </c>
      <c r="C122" s="75" t="s">
        <v>641</v>
      </c>
      <c r="D122" s="75" t="s">
        <v>707</v>
      </c>
      <c r="E122" s="76">
        <v>43985</v>
      </c>
      <c r="F122" s="76">
        <v>44099</v>
      </c>
      <c r="G122" s="77">
        <f t="shared" si="3"/>
        <v>-114</v>
      </c>
      <c r="H122" s="78">
        <v>-108225.82</v>
      </c>
      <c r="I122" s="78">
        <v>-1289.17</v>
      </c>
      <c r="J122" s="75" t="s">
        <v>892</v>
      </c>
      <c r="K122" s="75" t="s">
        <v>108</v>
      </c>
      <c r="L122" s="75" t="s">
        <v>109</v>
      </c>
      <c r="M122" s="75" t="s">
        <v>51</v>
      </c>
    </row>
    <row r="123" spans="1:13" outlineLevel="2">
      <c r="A123" s="75" t="s">
        <v>662</v>
      </c>
      <c r="B123" s="75" t="s">
        <v>663</v>
      </c>
      <c r="C123" s="75" t="s">
        <v>641</v>
      </c>
      <c r="D123" s="75" t="s">
        <v>635</v>
      </c>
      <c r="E123" s="76">
        <v>43985</v>
      </c>
      <c r="F123" s="76">
        <v>44021</v>
      </c>
      <c r="G123" s="77">
        <f t="shared" si="3"/>
        <v>-36</v>
      </c>
      <c r="H123" s="78">
        <v>-44623.62</v>
      </c>
      <c r="I123" s="78">
        <v>-531.54999999999995</v>
      </c>
      <c r="J123" s="75" t="s">
        <v>649</v>
      </c>
      <c r="K123" s="75" t="s">
        <v>96</v>
      </c>
      <c r="L123" s="75" t="s">
        <v>97</v>
      </c>
      <c r="M123" s="75" t="s">
        <v>51</v>
      </c>
    </row>
    <row r="124" spans="1:13" outlineLevel="2">
      <c r="A124" s="75" t="s">
        <v>798</v>
      </c>
      <c r="B124" s="75" t="s">
        <v>799</v>
      </c>
      <c r="C124" s="75" t="s">
        <v>630</v>
      </c>
      <c r="D124" s="75" t="s">
        <v>707</v>
      </c>
      <c r="E124" s="76">
        <v>43986</v>
      </c>
      <c r="F124" s="76">
        <v>44069</v>
      </c>
      <c r="G124" s="77">
        <f t="shared" si="3"/>
        <v>-83</v>
      </c>
      <c r="H124" s="78">
        <v>-37164916.009999998</v>
      </c>
      <c r="I124" s="78">
        <v>-442702.99</v>
      </c>
      <c r="J124" s="75" t="s">
        <v>800</v>
      </c>
      <c r="K124" s="75" t="s">
        <v>784</v>
      </c>
      <c r="L124" s="75" t="s">
        <v>785</v>
      </c>
      <c r="M124" s="75" t="s">
        <v>51</v>
      </c>
    </row>
    <row r="125" spans="1:13" outlineLevel="2">
      <c r="A125" s="75" t="s">
        <v>1097</v>
      </c>
      <c r="B125" s="75" t="s">
        <v>1098</v>
      </c>
      <c r="C125" s="75" t="s">
        <v>658</v>
      </c>
      <c r="D125" s="75" t="s">
        <v>707</v>
      </c>
      <c r="E125" s="76">
        <v>43989</v>
      </c>
      <c r="F125" s="76">
        <v>44185</v>
      </c>
      <c r="G125" s="77">
        <f t="shared" si="3"/>
        <v>-196</v>
      </c>
      <c r="H125" s="78">
        <v>-13025114.5</v>
      </c>
      <c r="I125" s="78">
        <v>-155153.24</v>
      </c>
      <c r="J125" s="75" t="s">
        <v>1099</v>
      </c>
      <c r="K125" s="75" t="s">
        <v>311</v>
      </c>
      <c r="L125" s="75" t="s">
        <v>312</v>
      </c>
      <c r="M125" s="75" t="s">
        <v>51</v>
      </c>
    </row>
    <row r="126" spans="1:13" outlineLevel="2">
      <c r="A126" s="75" t="s">
        <v>801</v>
      </c>
      <c r="B126" s="75" t="s">
        <v>802</v>
      </c>
      <c r="C126" s="75" t="s">
        <v>630</v>
      </c>
      <c r="D126" s="75" t="s">
        <v>707</v>
      </c>
      <c r="E126" s="76">
        <v>43989</v>
      </c>
      <c r="F126" s="76">
        <v>44070</v>
      </c>
      <c r="G126" s="77">
        <f t="shared" si="3"/>
        <v>-81</v>
      </c>
      <c r="H126" s="78">
        <v>-3967762.43</v>
      </c>
      <c r="I126" s="78">
        <v>-47263.4</v>
      </c>
      <c r="J126" s="75" t="s">
        <v>803</v>
      </c>
      <c r="K126" s="75" t="s">
        <v>784</v>
      </c>
      <c r="L126" s="75" t="s">
        <v>785</v>
      </c>
      <c r="M126" s="75" t="s">
        <v>51</v>
      </c>
    </row>
    <row r="127" spans="1:13" outlineLevel="2">
      <c r="A127" s="75" t="s">
        <v>917</v>
      </c>
      <c r="B127" s="75" t="s">
        <v>918</v>
      </c>
      <c r="C127" s="75" t="s">
        <v>630</v>
      </c>
      <c r="D127" s="75" t="s">
        <v>707</v>
      </c>
      <c r="E127" s="76">
        <v>43989</v>
      </c>
      <c r="F127" s="76">
        <v>44111</v>
      </c>
      <c r="G127" s="77">
        <f t="shared" si="3"/>
        <v>-122</v>
      </c>
      <c r="H127" s="78">
        <v>-2081378.23</v>
      </c>
      <c r="I127" s="78">
        <v>-24793.07</v>
      </c>
      <c r="J127" s="75" t="s">
        <v>919</v>
      </c>
      <c r="K127" s="75" t="s">
        <v>114</v>
      </c>
      <c r="L127" s="75" t="s">
        <v>115</v>
      </c>
      <c r="M127" s="75" t="s">
        <v>51</v>
      </c>
    </row>
    <row r="128" spans="1:13" outlineLevel="2">
      <c r="A128" s="75" t="s">
        <v>1050</v>
      </c>
      <c r="B128" s="75" t="s">
        <v>1051</v>
      </c>
      <c r="C128" s="75" t="s">
        <v>634</v>
      </c>
      <c r="D128" s="75" t="s">
        <v>635</v>
      </c>
      <c r="E128" s="76">
        <v>43989</v>
      </c>
      <c r="F128" s="76">
        <v>44163</v>
      </c>
      <c r="G128" s="77">
        <f t="shared" si="3"/>
        <v>-174</v>
      </c>
      <c r="H128" s="78">
        <v>-2047208.06</v>
      </c>
      <c r="I128" s="78">
        <v>-24386.04</v>
      </c>
      <c r="J128" s="75" t="s">
        <v>1052</v>
      </c>
      <c r="K128" s="75" t="s">
        <v>116</v>
      </c>
      <c r="L128" s="75" t="s">
        <v>117</v>
      </c>
      <c r="M128" s="75" t="s">
        <v>51</v>
      </c>
    </row>
    <row r="129" spans="1:13" outlineLevel="2">
      <c r="A129" s="88" t="s">
        <v>893</v>
      </c>
      <c r="B129" s="88" t="s">
        <v>894</v>
      </c>
      <c r="C129" s="88" t="s">
        <v>630</v>
      </c>
      <c r="D129" s="88" t="s">
        <v>707</v>
      </c>
      <c r="E129" s="85">
        <v>43989</v>
      </c>
      <c r="F129" s="85">
        <v>44100</v>
      </c>
      <c r="G129" s="86">
        <f t="shared" si="3"/>
        <v>-111</v>
      </c>
      <c r="H129" s="87">
        <v>-1529507.72</v>
      </c>
      <c r="I129" s="87">
        <v>-18219.27</v>
      </c>
      <c r="J129" s="88" t="s">
        <v>895</v>
      </c>
      <c r="K129" s="88" t="s">
        <v>108</v>
      </c>
      <c r="L129" s="88" t="s">
        <v>109</v>
      </c>
      <c r="M129" s="88" t="s">
        <v>51</v>
      </c>
    </row>
    <row r="130" spans="1:13" outlineLevel="2">
      <c r="A130" s="88" t="s">
        <v>910</v>
      </c>
      <c r="B130" s="88" t="s">
        <v>911</v>
      </c>
      <c r="C130" s="88" t="s">
        <v>630</v>
      </c>
      <c r="D130" s="88" t="s">
        <v>707</v>
      </c>
      <c r="E130" s="85">
        <v>43989</v>
      </c>
      <c r="F130" s="85">
        <v>44108</v>
      </c>
      <c r="G130" s="86">
        <f t="shared" si="3"/>
        <v>-119</v>
      </c>
      <c r="H130" s="87">
        <v>-1514331.24</v>
      </c>
      <c r="I130" s="87">
        <v>-18038.490000000002</v>
      </c>
      <c r="J130" s="88" t="s">
        <v>912</v>
      </c>
      <c r="K130" s="88" t="s">
        <v>363</v>
      </c>
      <c r="L130" s="88" t="s">
        <v>364</v>
      </c>
      <c r="M130" s="88" t="s">
        <v>51</v>
      </c>
    </row>
    <row r="131" spans="1:13" outlineLevel="2">
      <c r="A131" s="75" t="s">
        <v>673</v>
      </c>
      <c r="B131" s="75" t="s">
        <v>674</v>
      </c>
      <c r="C131" s="75" t="s">
        <v>630</v>
      </c>
      <c r="D131" s="75" t="s">
        <v>635</v>
      </c>
      <c r="E131" s="76">
        <v>43989</v>
      </c>
      <c r="F131" s="76">
        <v>44026</v>
      </c>
      <c r="G131" s="77">
        <f t="shared" si="3"/>
        <v>-37</v>
      </c>
      <c r="H131" s="78">
        <v>-848343.29</v>
      </c>
      <c r="I131" s="78">
        <v>-10105.34</v>
      </c>
      <c r="J131" s="75" t="s">
        <v>675</v>
      </c>
      <c r="K131" s="75" t="s">
        <v>96</v>
      </c>
      <c r="L131" s="75" t="s">
        <v>97</v>
      </c>
      <c r="M131" s="75" t="s">
        <v>51</v>
      </c>
    </row>
    <row r="132" spans="1:13" outlineLevel="2">
      <c r="A132" s="75" t="s">
        <v>682</v>
      </c>
      <c r="B132" s="75" t="s">
        <v>683</v>
      </c>
      <c r="C132" s="75" t="s">
        <v>658</v>
      </c>
      <c r="D132" s="75" t="s">
        <v>635</v>
      </c>
      <c r="E132" s="76">
        <v>43989</v>
      </c>
      <c r="F132" s="76">
        <v>44029</v>
      </c>
      <c r="G132" s="77">
        <f t="shared" si="3"/>
        <v>-40</v>
      </c>
      <c r="H132" s="78">
        <v>-194028.6</v>
      </c>
      <c r="I132" s="78">
        <v>-2311.2399999999998</v>
      </c>
      <c r="J132" s="75" t="s">
        <v>684</v>
      </c>
      <c r="K132" s="75" t="s">
        <v>96</v>
      </c>
      <c r="L132" s="75" t="s">
        <v>97</v>
      </c>
      <c r="M132" s="75" t="s">
        <v>51</v>
      </c>
    </row>
    <row r="133" spans="1:13" outlineLevel="2">
      <c r="A133" s="75" t="s">
        <v>1141</v>
      </c>
      <c r="B133" s="75" t="s">
        <v>1142</v>
      </c>
      <c r="C133" s="75" t="s">
        <v>634</v>
      </c>
      <c r="D133" s="75" t="s">
        <v>635</v>
      </c>
      <c r="E133" s="76">
        <v>43989</v>
      </c>
      <c r="F133" s="76">
        <v>44200</v>
      </c>
      <c r="G133" s="77">
        <f t="shared" si="3"/>
        <v>-211</v>
      </c>
      <c r="H133" s="78">
        <v>-154012.99</v>
      </c>
      <c r="I133" s="78">
        <v>-1834.58</v>
      </c>
      <c r="J133" s="75" t="s">
        <v>1143</v>
      </c>
      <c r="K133" s="75" t="s">
        <v>100</v>
      </c>
      <c r="L133" s="75" t="s">
        <v>101</v>
      </c>
      <c r="M133" s="75" t="s">
        <v>51</v>
      </c>
    </row>
    <row r="134" spans="1:13" outlineLevel="2">
      <c r="A134" s="75" t="s">
        <v>670</v>
      </c>
      <c r="B134" s="75" t="s">
        <v>671</v>
      </c>
      <c r="C134" s="75" t="s">
        <v>634</v>
      </c>
      <c r="D134" s="75" t="s">
        <v>635</v>
      </c>
      <c r="E134" s="76">
        <v>43989</v>
      </c>
      <c r="F134" s="76">
        <v>44025</v>
      </c>
      <c r="G134" s="77">
        <f t="shared" si="3"/>
        <v>-36</v>
      </c>
      <c r="H134" s="78">
        <v>-99821.59</v>
      </c>
      <c r="I134" s="78">
        <v>-1189.06</v>
      </c>
      <c r="J134" s="75" t="s">
        <v>672</v>
      </c>
      <c r="K134" s="75" t="s">
        <v>96</v>
      </c>
      <c r="L134" s="75" t="s">
        <v>97</v>
      </c>
      <c r="M134" s="75" t="s">
        <v>51</v>
      </c>
    </row>
    <row r="135" spans="1:13" outlineLevel="2">
      <c r="A135" s="75" t="s">
        <v>679</v>
      </c>
      <c r="B135" s="75" t="s">
        <v>680</v>
      </c>
      <c r="C135" s="75" t="s">
        <v>658</v>
      </c>
      <c r="D135" s="75" t="s">
        <v>635</v>
      </c>
      <c r="E135" s="76">
        <v>43989</v>
      </c>
      <c r="F135" s="76">
        <v>44028</v>
      </c>
      <c r="G135" s="77">
        <f t="shared" si="3"/>
        <v>-39</v>
      </c>
      <c r="H135" s="78">
        <v>-46688.79</v>
      </c>
      <c r="I135" s="78">
        <v>-556.15</v>
      </c>
      <c r="J135" s="75" t="s">
        <v>681</v>
      </c>
      <c r="K135" s="75" t="s">
        <v>96</v>
      </c>
      <c r="L135" s="75" t="s">
        <v>97</v>
      </c>
      <c r="M135" s="75" t="s">
        <v>51</v>
      </c>
    </row>
    <row r="136" spans="1:13" outlineLevel="2">
      <c r="A136" s="75" t="s">
        <v>676</v>
      </c>
      <c r="B136" s="75" t="s">
        <v>677</v>
      </c>
      <c r="C136" s="75" t="s">
        <v>645</v>
      </c>
      <c r="D136" s="75" t="s">
        <v>635</v>
      </c>
      <c r="E136" s="76">
        <v>43989</v>
      </c>
      <c r="F136" s="76">
        <v>44027</v>
      </c>
      <c r="G136" s="77">
        <f t="shared" si="3"/>
        <v>-38</v>
      </c>
      <c r="H136" s="78">
        <v>-33690.81</v>
      </c>
      <c r="I136" s="78">
        <v>-401.32</v>
      </c>
      <c r="J136" s="75" t="s">
        <v>678</v>
      </c>
      <c r="K136" s="75" t="s">
        <v>96</v>
      </c>
      <c r="L136" s="75" t="s">
        <v>97</v>
      </c>
      <c r="M136" s="75" t="s">
        <v>51</v>
      </c>
    </row>
    <row r="137" spans="1:13" outlineLevel="2">
      <c r="A137" s="75" t="s">
        <v>705</v>
      </c>
      <c r="B137" s="75" t="s">
        <v>706</v>
      </c>
      <c r="C137" s="75" t="s">
        <v>641</v>
      </c>
      <c r="D137" s="75" t="s">
        <v>707</v>
      </c>
      <c r="E137" s="76">
        <v>43991</v>
      </c>
      <c r="F137" s="76">
        <v>44038</v>
      </c>
      <c r="G137" s="77">
        <f t="shared" si="3"/>
        <v>-47</v>
      </c>
      <c r="H137" s="78">
        <v>-9587954.6899999995</v>
      </c>
      <c r="I137" s="78">
        <v>-114210.3</v>
      </c>
      <c r="J137" s="75" t="s">
        <v>708</v>
      </c>
      <c r="K137" s="75" t="s">
        <v>709</v>
      </c>
      <c r="L137" s="75" t="s">
        <v>710</v>
      </c>
      <c r="M137" s="75" t="s">
        <v>51</v>
      </c>
    </row>
    <row r="138" spans="1:13" outlineLevel="2">
      <c r="A138" s="75" t="s">
        <v>1076</v>
      </c>
      <c r="B138" s="75" t="s">
        <v>1077</v>
      </c>
      <c r="C138" s="75" t="s">
        <v>641</v>
      </c>
      <c r="D138" s="75" t="s">
        <v>707</v>
      </c>
      <c r="E138" s="76">
        <v>43991</v>
      </c>
      <c r="F138" s="76">
        <v>44177</v>
      </c>
      <c r="G138" s="77">
        <f t="shared" si="3"/>
        <v>-186</v>
      </c>
      <c r="H138" s="78">
        <v>-6909630.6799999997</v>
      </c>
      <c r="I138" s="78">
        <v>-82306.5</v>
      </c>
      <c r="J138" s="75" t="s">
        <v>1078</v>
      </c>
      <c r="K138" s="75" t="s">
        <v>309</v>
      </c>
      <c r="L138" s="75" t="s">
        <v>310</v>
      </c>
      <c r="M138" s="75" t="s">
        <v>51</v>
      </c>
    </row>
    <row r="139" spans="1:13" outlineLevel="2">
      <c r="A139" s="88" t="s">
        <v>1079</v>
      </c>
      <c r="B139" s="88" t="s">
        <v>1080</v>
      </c>
      <c r="C139" s="88" t="s">
        <v>641</v>
      </c>
      <c r="D139" s="88" t="s">
        <v>707</v>
      </c>
      <c r="E139" s="85">
        <v>43991</v>
      </c>
      <c r="F139" s="85">
        <v>44178</v>
      </c>
      <c r="G139" s="86">
        <f t="shared" si="3"/>
        <v>-187</v>
      </c>
      <c r="H139" s="87">
        <v>-3999759.97</v>
      </c>
      <c r="I139" s="87">
        <v>-47644.55</v>
      </c>
      <c r="J139" s="88" t="s">
        <v>1078</v>
      </c>
      <c r="K139" s="88" t="s">
        <v>309</v>
      </c>
      <c r="L139" s="88" t="s">
        <v>310</v>
      </c>
      <c r="M139" s="88" t="s">
        <v>51</v>
      </c>
    </row>
    <row r="140" spans="1:13" outlineLevel="2">
      <c r="A140" s="75" t="s">
        <v>816</v>
      </c>
      <c r="B140" s="75" t="s">
        <v>817</v>
      </c>
      <c r="C140" s="75" t="s">
        <v>641</v>
      </c>
      <c r="D140" s="75" t="s">
        <v>707</v>
      </c>
      <c r="E140" s="76">
        <v>43991</v>
      </c>
      <c r="F140" s="76">
        <v>44075</v>
      </c>
      <c r="G140" s="77">
        <f t="shared" si="3"/>
        <v>-84</v>
      </c>
      <c r="H140" s="78">
        <v>-844924.85</v>
      </c>
      <c r="I140" s="78">
        <v>-10064.620000000001</v>
      </c>
      <c r="J140" s="75" t="s">
        <v>818</v>
      </c>
      <c r="K140" s="75" t="s">
        <v>819</v>
      </c>
      <c r="L140" s="75" t="s">
        <v>820</v>
      </c>
      <c r="M140" s="75" t="s">
        <v>51</v>
      </c>
    </row>
    <row r="141" spans="1:13" outlineLevel="2">
      <c r="A141" s="75" t="s">
        <v>716</v>
      </c>
      <c r="B141" s="75" t="s">
        <v>717</v>
      </c>
      <c r="C141" s="75" t="s">
        <v>641</v>
      </c>
      <c r="D141" s="75" t="s">
        <v>707</v>
      </c>
      <c r="E141" s="76">
        <v>43991</v>
      </c>
      <c r="F141" s="76">
        <v>44041</v>
      </c>
      <c r="G141" s="77">
        <f t="shared" si="3"/>
        <v>-50</v>
      </c>
      <c r="H141" s="78">
        <v>-259275.38</v>
      </c>
      <c r="I141" s="78">
        <v>-3088.45</v>
      </c>
      <c r="J141" s="75" t="s">
        <v>718</v>
      </c>
      <c r="K141" s="75" t="s">
        <v>118</v>
      </c>
      <c r="L141" s="75" t="s">
        <v>119</v>
      </c>
      <c r="M141" s="75" t="s">
        <v>51</v>
      </c>
    </row>
    <row r="142" spans="1:13" outlineLevel="2">
      <c r="A142" s="88" t="s">
        <v>1100</v>
      </c>
      <c r="B142" s="88" t="s">
        <v>1101</v>
      </c>
      <c r="C142" s="88" t="s">
        <v>641</v>
      </c>
      <c r="D142" s="88" t="s">
        <v>707</v>
      </c>
      <c r="E142" s="85">
        <v>43992</v>
      </c>
      <c r="F142" s="85">
        <v>44186</v>
      </c>
      <c r="G142" s="86">
        <f t="shared" ref="G142:G173" si="4">E142-F142</f>
        <v>-194</v>
      </c>
      <c r="H142" s="87">
        <v>-10005119.029999999</v>
      </c>
      <c r="I142" s="87">
        <v>-119179.5</v>
      </c>
      <c r="J142" s="88" t="s">
        <v>1102</v>
      </c>
      <c r="K142" s="88" t="s">
        <v>1103</v>
      </c>
      <c r="L142" s="88" t="s">
        <v>1104</v>
      </c>
      <c r="M142" s="88" t="s">
        <v>51</v>
      </c>
    </row>
    <row r="143" spans="1:13" outlineLevel="2">
      <c r="A143" s="75" t="s">
        <v>685</v>
      </c>
      <c r="B143" s="75" t="s">
        <v>686</v>
      </c>
      <c r="C143" s="75" t="s">
        <v>641</v>
      </c>
      <c r="D143" s="75" t="s">
        <v>635</v>
      </c>
      <c r="E143" s="76">
        <v>43992</v>
      </c>
      <c r="F143" s="76">
        <v>44030</v>
      </c>
      <c r="G143" s="77">
        <f t="shared" si="4"/>
        <v>-38</v>
      </c>
      <c r="H143" s="78">
        <v>-182333.52</v>
      </c>
      <c r="I143" s="78">
        <v>-2171.9299999999998</v>
      </c>
      <c r="J143" s="75" t="s">
        <v>649</v>
      </c>
      <c r="K143" s="75" t="s">
        <v>96</v>
      </c>
      <c r="L143" s="75" t="s">
        <v>97</v>
      </c>
      <c r="M143" s="75" t="s">
        <v>51</v>
      </c>
    </row>
    <row r="144" spans="1:13" outlineLevel="2">
      <c r="A144" s="75" t="s">
        <v>687</v>
      </c>
      <c r="B144" s="75" t="s">
        <v>688</v>
      </c>
      <c r="C144" s="75" t="s">
        <v>641</v>
      </c>
      <c r="D144" s="75" t="s">
        <v>635</v>
      </c>
      <c r="E144" s="76">
        <v>43992</v>
      </c>
      <c r="F144" s="76">
        <v>44031</v>
      </c>
      <c r="G144" s="77">
        <f t="shared" si="4"/>
        <v>-39</v>
      </c>
      <c r="H144" s="78">
        <v>-143269.07</v>
      </c>
      <c r="I144" s="78">
        <v>-1706.6</v>
      </c>
      <c r="J144" s="75" t="s">
        <v>649</v>
      </c>
      <c r="K144" s="75" t="s">
        <v>96</v>
      </c>
      <c r="L144" s="75" t="s">
        <v>97</v>
      </c>
      <c r="M144" s="75" t="s">
        <v>51</v>
      </c>
    </row>
    <row r="145" spans="1:13" outlineLevel="2">
      <c r="A145" s="75" t="s">
        <v>689</v>
      </c>
      <c r="B145" s="75" t="s">
        <v>690</v>
      </c>
      <c r="C145" s="75" t="s">
        <v>641</v>
      </c>
      <c r="D145" s="75" t="s">
        <v>635</v>
      </c>
      <c r="E145" s="76">
        <v>43992</v>
      </c>
      <c r="F145" s="76">
        <v>44032</v>
      </c>
      <c r="G145" s="77">
        <f t="shared" si="4"/>
        <v>-40</v>
      </c>
      <c r="H145" s="78">
        <v>-112583.67</v>
      </c>
      <c r="I145" s="78">
        <v>-1341.08</v>
      </c>
      <c r="J145" s="75" t="s">
        <v>649</v>
      </c>
      <c r="K145" s="75" t="s">
        <v>96</v>
      </c>
      <c r="L145" s="75" t="s">
        <v>97</v>
      </c>
      <c r="M145" s="75" t="s">
        <v>51</v>
      </c>
    </row>
    <row r="146" spans="1:13" outlineLevel="2">
      <c r="A146" s="88" t="s">
        <v>1024</v>
      </c>
      <c r="B146" s="88" t="s">
        <v>1025</v>
      </c>
      <c r="C146" s="88" t="s">
        <v>630</v>
      </c>
      <c r="D146" s="88" t="s">
        <v>707</v>
      </c>
      <c r="E146" s="85">
        <v>43993</v>
      </c>
      <c r="F146" s="85">
        <v>44153</v>
      </c>
      <c r="G146" s="86">
        <f t="shared" si="4"/>
        <v>-160</v>
      </c>
      <c r="H146" s="87">
        <v>-8565348.8200000003</v>
      </c>
      <c r="I146" s="87">
        <v>-102029.17</v>
      </c>
      <c r="J146" s="88" t="s">
        <v>1026</v>
      </c>
      <c r="K146" s="88" t="s">
        <v>291</v>
      </c>
      <c r="L146" s="88" t="s">
        <v>297</v>
      </c>
      <c r="M146" s="88" t="s">
        <v>51</v>
      </c>
    </row>
    <row r="147" spans="1:13" outlineLevel="2">
      <c r="A147" s="75" t="s">
        <v>1120</v>
      </c>
      <c r="B147" s="75" t="s">
        <v>1121</v>
      </c>
      <c r="C147" s="75" t="s">
        <v>630</v>
      </c>
      <c r="D147" s="75" t="s">
        <v>707</v>
      </c>
      <c r="E147" s="76">
        <v>43993</v>
      </c>
      <c r="F147" s="76">
        <v>44192</v>
      </c>
      <c r="G147" s="77">
        <f t="shared" si="4"/>
        <v>-199</v>
      </c>
      <c r="H147" s="78">
        <v>-1369893.58</v>
      </c>
      <c r="I147" s="78">
        <v>-16317.97</v>
      </c>
      <c r="J147" s="75" t="s">
        <v>1122</v>
      </c>
      <c r="K147" s="75" t="s">
        <v>98</v>
      </c>
      <c r="L147" s="75" t="s">
        <v>99</v>
      </c>
      <c r="M147" s="75" t="s">
        <v>51</v>
      </c>
    </row>
    <row r="148" spans="1:13" outlineLevel="2">
      <c r="A148" s="75" t="s">
        <v>1117</v>
      </c>
      <c r="B148" s="75" t="s">
        <v>1118</v>
      </c>
      <c r="C148" s="75" t="s">
        <v>630</v>
      </c>
      <c r="D148" s="75" t="s">
        <v>707</v>
      </c>
      <c r="E148" s="76">
        <v>43993</v>
      </c>
      <c r="F148" s="76">
        <v>44191</v>
      </c>
      <c r="G148" s="77">
        <f t="shared" si="4"/>
        <v>-198</v>
      </c>
      <c r="H148" s="78">
        <v>-969907.09</v>
      </c>
      <c r="I148" s="78">
        <v>-11553.39</v>
      </c>
      <c r="J148" s="75" t="s">
        <v>1119</v>
      </c>
      <c r="K148" s="75" t="s">
        <v>98</v>
      </c>
      <c r="L148" s="75" t="s">
        <v>99</v>
      </c>
      <c r="M148" s="75" t="s">
        <v>51</v>
      </c>
    </row>
    <row r="149" spans="1:13" outlineLevel="2">
      <c r="A149" s="75" t="s">
        <v>884</v>
      </c>
      <c r="B149" s="75" t="s">
        <v>885</v>
      </c>
      <c r="C149" s="75" t="s">
        <v>634</v>
      </c>
      <c r="D149" s="75" t="s">
        <v>635</v>
      </c>
      <c r="E149" s="76">
        <v>43993</v>
      </c>
      <c r="F149" s="76">
        <v>44097</v>
      </c>
      <c r="G149" s="77">
        <f t="shared" si="4"/>
        <v>-104</v>
      </c>
      <c r="H149" s="78">
        <v>-928837.07</v>
      </c>
      <c r="I149" s="78">
        <v>-11064.17</v>
      </c>
      <c r="J149" s="75" t="s">
        <v>886</v>
      </c>
      <c r="K149" s="75" t="s">
        <v>568</v>
      </c>
      <c r="L149" s="75" t="s">
        <v>569</v>
      </c>
      <c r="M149" s="75" t="s">
        <v>51</v>
      </c>
    </row>
    <row r="150" spans="1:13" outlineLevel="2">
      <c r="A150" s="75" t="s">
        <v>1123</v>
      </c>
      <c r="B150" s="75" t="s">
        <v>1124</v>
      </c>
      <c r="C150" s="75" t="s">
        <v>630</v>
      </c>
      <c r="D150" s="75" t="s">
        <v>707</v>
      </c>
      <c r="E150" s="76">
        <v>43993</v>
      </c>
      <c r="F150" s="76">
        <v>44193</v>
      </c>
      <c r="G150" s="77">
        <f t="shared" si="4"/>
        <v>-200</v>
      </c>
      <c r="H150" s="78">
        <v>-329493.68</v>
      </c>
      <c r="I150" s="78">
        <v>-3924.88</v>
      </c>
      <c r="J150" s="75" t="s">
        <v>1125</v>
      </c>
      <c r="K150" s="75" t="s">
        <v>98</v>
      </c>
      <c r="L150" s="75" t="s">
        <v>99</v>
      </c>
      <c r="M150" s="75" t="s">
        <v>51</v>
      </c>
    </row>
    <row r="151" spans="1:13" outlineLevel="2">
      <c r="A151" s="88" t="s">
        <v>913</v>
      </c>
      <c r="B151" s="88" t="s">
        <v>914</v>
      </c>
      <c r="C151" s="88" t="s">
        <v>630</v>
      </c>
      <c r="D151" s="88" t="s">
        <v>707</v>
      </c>
      <c r="E151" s="85">
        <v>43996</v>
      </c>
      <c r="F151" s="85">
        <v>44109</v>
      </c>
      <c r="G151" s="86">
        <f t="shared" si="4"/>
        <v>-113</v>
      </c>
      <c r="H151" s="87">
        <v>-3361145.61</v>
      </c>
      <c r="I151" s="87">
        <v>-40037.47</v>
      </c>
      <c r="J151" s="88" t="s">
        <v>912</v>
      </c>
      <c r="K151" s="88" t="s">
        <v>363</v>
      </c>
      <c r="L151" s="88" t="s">
        <v>364</v>
      </c>
      <c r="M151" s="88" t="s">
        <v>51</v>
      </c>
    </row>
    <row r="152" spans="1:13" outlineLevel="2">
      <c r="A152" s="75" t="s">
        <v>1129</v>
      </c>
      <c r="B152" s="75" t="s">
        <v>1130</v>
      </c>
      <c r="C152" s="75" t="s">
        <v>630</v>
      </c>
      <c r="D152" s="75" t="s">
        <v>707</v>
      </c>
      <c r="E152" s="76">
        <v>43996</v>
      </c>
      <c r="F152" s="76">
        <v>44195</v>
      </c>
      <c r="G152" s="77">
        <f t="shared" si="4"/>
        <v>-199</v>
      </c>
      <c r="H152" s="78">
        <v>-2897932.17</v>
      </c>
      <c r="I152" s="78">
        <v>-34519.74</v>
      </c>
      <c r="J152" s="75" t="s">
        <v>1128</v>
      </c>
      <c r="K152" s="75" t="s">
        <v>98</v>
      </c>
      <c r="L152" s="75" t="s">
        <v>99</v>
      </c>
      <c r="M152" s="75" t="s">
        <v>51</v>
      </c>
    </row>
    <row r="153" spans="1:13" outlineLevel="2">
      <c r="A153" s="75" t="s">
        <v>760</v>
      </c>
      <c r="B153" s="75" t="s">
        <v>761</v>
      </c>
      <c r="C153" s="75" t="s">
        <v>634</v>
      </c>
      <c r="D153" s="75" t="s">
        <v>635</v>
      </c>
      <c r="E153" s="76">
        <v>43996</v>
      </c>
      <c r="F153" s="76">
        <v>44057</v>
      </c>
      <c r="G153" s="77">
        <f t="shared" si="4"/>
        <v>-61</v>
      </c>
      <c r="H153" s="78">
        <v>-1555206.49</v>
      </c>
      <c r="I153" s="78">
        <v>-18525.39</v>
      </c>
      <c r="J153" s="75" t="s">
        <v>762</v>
      </c>
      <c r="K153" s="75" t="s">
        <v>520</v>
      </c>
      <c r="L153" s="75" t="s">
        <v>521</v>
      </c>
      <c r="M153" s="75" t="s">
        <v>51</v>
      </c>
    </row>
    <row r="154" spans="1:13" outlineLevel="2">
      <c r="A154" s="75" t="s">
        <v>778</v>
      </c>
      <c r="B154" s="75" t="s">
        <v>779</v>
      </c>
      <c r="C154" s="75" t="s">
        <v>645</v>
      </c>
      <c r="D154" s="75" t="s">
        <v>635</v>
      </c>
      <c r="E154" s="76">
        <v>43996</v>
      </c>
      <c r="F154" s="76">
        <v>44063</v>
      </c>
      <c r="G154" s="77">
        <f t="shared" si="4"/>
        <v>-67</v>
      </c>
      <c r="H154" s="78">
        <v>-1504197.63</v>
      </c>
      <c r="I154" s="78">
        <v>-17917.78</v>
      </c>
      <c r="J154" s="75" t="s">
        <v>780</v>
      </c>
      <c r="K154" s="75" t="s">
        <v>345</v>
      </c>
      <c r="L154" s="75" t="s">
        <v>346</v>
      </c>
      <c r="M154" s="75" t="s">
        <v>51</v>
      </c>
    </row>
    <row r="155" spans="1:13" s="84" customFormat="1" outlineLevel="2">
      <c r="A155" s="75" t="s">
        <v>763</v>
      </c>
      <c r="B155" s="75" t="s">
        <v>764</v>
      </c>
      <c r="C155" s="75" t="s">
        <v>634</v>
      </c>
      <c r="D155" s="75" t="s">
        <v>635</v>
      </c>
      <c r="E155" s="76">
        <v>43996</v>
      </c>
      <c r="F155" s="76">
        <v>44058</v>
      </c>
      <c r="G155" s="77">
        <f t="shared" si="4"/>
        <v>-62</v>
      </c>
      <c r="H155" s="78">
        <v>-1225288.8700000001</v>
      </c>
      <c r="I155" s="78">
        <v>-14595.46</v>
      </c>
      <c r="J155" s="75" t="s">
        <v>765</v>
      </c>
      <c r="K155" s="75" t="s">
        <v>520</v>
      </c>
      <c r="L155" s="75" t="s">
        <v>521</v>
      </c>
      <c r="M155" s="75" t="s">
        <v>51</v>
      </c>
    </row>
    <row r="156" spans="1:13" outlineLevel="2">
      <c r="A156" s="75" t="s">
        <v>769</v>
      </c>
      <c r="B156" s="75" t="s">
        <v>770</v>
      </c>
      <c r="C156" s="75" t="s">
        <v>634</v>
      </c>
      <c r="D156" s="75" t="s">
        <v>635</v>
      </c>
      <c r="E156" s="76">
        <v>43996</v>
      </c>
      <c r="F156" s="76">
        <v>44060</v>
      </c>
      <c r="G156" s="77">
        <f t="shared" si="4"/>
        <v>-64</v>
      </c>
      <c r="H156" s="78">
        <v>-937603.97</v>
      </c>
      <c r="I156" s="78">
        <v>-11168.6</v>
      </c>
      <c r="J156" s="75" t="s">
        <v>771</v>
      </c>
      <c r="K156" s="75" t="s">
        <v>520</v>
      </c>
      <c r="L156" s="75" t="s">
        <v>521</v>
      </c>
      <c r="M156" s="75" t="s">
        <v>51</v>
      </c>
    </row>
    <row r="157" spans="1:13" outlineLevel="2">
      <c r="A157" s="75" t="s">
        <v>766</v>
      </c>
      <c r="B157" s="75" t="s">
        <v>767</v>
      </c>
      <c r="C157" s="75" t="s">
        <v>634</v>
      </c>
      <c r="D157" s="75" t="s">
        <v>635</v>
      </c>
      <c r="E157" s="76">
        <v>43996</v>
      </c>
      <c r="F157" s="76">
        <v>44059</v>
      </c>
      <c r="G157" s="77">
        <f t="shared" si="4"/>
        <v>-63</v>
      </c>
      <c r="H157" s="78">
        <v>-914307.85</v>
      </c>
      <c r="I157" s="78">
        <v>-10891.1</v>
      </c>
      <c r="J157" s="75" t="s">
        <v>768</v>
      </c>
      <c r="K157" s="75" t="s">
        <v>520</v>
      </c>
      <c r="L157" s="75" t="s">
        <v>521</v>
      </c>
      <c r="M157" s="75" t="s">
        <v>51</v>
      </c>
    </row>
    <row r="158" spans="1:13" outlineLevel="2">
      <c r="A158" s="75" t="s">
        <v>1126</v>
      </c>
      <c r="B158" s="75" t="s">
        <v>1127</v>
      </c>
      <c r="C158" s="75" t="s">
        <v>630</v>
      </c>
      <c r="D158" s="75" t="s">
        <v>707</v>
      </c>
      <c r="E158" s="76">
        <v>43996</v>
      </c>
      <c r="F158" s="76">
        <v>44194</v>
      </c>
      <c r="G158" s="77">
        <f t="shared" si="4"/>
        <v>-198</v>
      </c>
      <c r="H158" s="78">
        <v>-293333.05</v>
      </c>
      <c r="I158" s="78">
        <v>-3494.14</v>
      </c>
      <c r="J158" s="75" t="s">
        <v>1128</v>
      </c>
      <c r="K158" s="75" t="s">
        <v>98</v>
      </c>
      <c r="L158" s="75" t="s">
        <v>99</v>
      </c>
      <c r="M158" s="75" t="s">
        <v>51</v>
      </c>
    </row>
    <row r="159" spans="1:13" outlineLevel="2">
      <c r="A159" s="75" t="s">
        <v>877</v>
      </c>
      <c r="B159" s="75" t="s">
        <v>878</v>
      </c>
      <c r="C159" s="75" t="s">
        <v>630</v>
      </c>
      <c r="D159" s="75" t="s">
        <v>707</v>
      </c>
      <c r="E159" s="76">
        <v>43996</v>
      </c>
      <c r="F159" s="76">
        <v>44095</v>
      </c>
      <c r="G159" s="77">
        <f t="shared" si="4"/>
        <v>-99</v>
      </c>
      <c r="H159" s="78">
        <v>-206882.18</v>
      </c>
      <c r="I159" s="78">
        <v>-2464.35</v>
      </c>
      <c r="J159" s="75" t="s">
        <v>879</v>
      </c>
      <c r="K159" s="75" t="s">
        <v>880</v>
      </c>
      <c r="L159" s="75" t="s">
        <v>881</v>
      </c>
      <c r="M159" s="75" t="s">
        <v>51</v>
      </c>
    </row>
    <row r="160" spans="1:13" outlineLevel="2">
      <c r="A160" s="88" t="s">
        <v>1081</v>
      </c>
      <c r="B160" s="88" t="s">
        <v>1082</v>
      </c>
      <c r="C160" s="88" t="s">
        <v>641</v>
      </c>
      <c r="D160" s="88" t="s">
        <v>707</v>
      </c>
      <c r="E160" s="85">
        <v>43997</v>
      </c>
      <c r="F160" s="85">
        <v>44179</v>
      </c>
      <c r="G160" s="86">
        <f t="shared" si="4"/>
        <v>-182</v>
      </c>
      <c r="H160" s="87">
        <v>-4348419.43</v>
      </c>
      <c r="I160" s="87">
        <v>-51797.73</v>
      </c>
      <c r="J160" s="88" t="s">
        <v>1078</v>
      </c>
      <c r="K160" s="88" t="s">
        <v>309</v>
      </c>
      <c r="L160" s="88" t="s">
        <v>310</v>
      </c>
      <c r="M160" s="88" t="s">
        <v>51</v>
      </c>
    </row>
    <row r="161" spans="1:13" outlineLevel="2">
      <c r="A161" s="75" t="s">
        <v>866</v>
      </c>
      <c r="B161" s="75" t="s">
        <v>867</v>
      </c>
      <c r="C161" s="75" t="s">
        <v>641</v>
      </c>
      <c r="D161" s="75" t="s">
        <v>635</v>
      </c>
      <c r="E161" s="76">
        <v>43997</v>
      </c>
      <c r="F161" s="76">
        <v>44091</v>
      </c>
      <c r="G161" s="77">
        <f t="shared" si="4"/>
        <v>-94</v>
      </c>
      <c r="H161" s="78">
        <v>-45500.9</v>
      </c>
      <c r="I161" s="78">
        <v>-542</v>
      </c>
      <c r="J161" s="75" t="s">
        <v>855</v>
      </c>
      <c r="K161" s="75" t="s">
        <v>369</v>
      </c>
      <c r="L161" s="75" t="s">
        <v>370</v>
      </c>
      <c r="M161" s="75" t="s">
        <v>51</v>
      </c>
    </row>
    <row r="162" spans="1:13" outlineLevel="2">
      <c r="A162" s="75" t="s">
        <v>1083</v>
      </c>
      <c r="B162" s="75" t="s">
        <v>1084</v>
      </c>
      <c r="C162" s="75" t="s">
        <v>641</v>
      </c>
      <c r="D162" s="75" t="s">
        <v>707</v>
      </c>
      <c r="E162" s="76">
        <v>43999</v>
      </c>
      <c r="F162" s="76">
        <v>44180</v>
      </c>
      <c r="G162" s="77">
        <f t="shared" si="4"/>
        <v>-181</v>
      </c>
      <c r="H162" s="78">
        <v>-14709221.18</v>
      </c>
      <c r="I162" s="78">
        <v>-175214.07</v>
      </c>
      <c r="J162" s="75" t="s">
        <v>1068</v>
      </c>
      <c r="K162" s="75" t="s">
        <v>309</v>
      </c>
      <c r="L162" s="75" t="s">
        <v>310</v>
      </c>
      <c r="M162" s="75" t="s">
        <v>51</v>
      </c>
    </row>
    <row r="163" spans="1:13" outlineLevel="2">
      <c r="A163" s="75" t="s">
        <v>835</v>
      </c>
      <c r="B163" s="75" t="s">
        <v>836</v>
      </c>
      <c r="C163" s="75" t="s">
        <v>641</v>
      </c>
      <c r="D163" s="75" t="s">
        <v>707</v>
      </c>
      <c r="E163" s="76">
        <v>43999</v>
      </c>
      <c r="F163" s="76">
        <v>44081</v>
      </c>
      <c r="G163" s="77">
        <f t="shared" si="4"/>
        <v>-82</v>
      </c>
      <c r="H163" s="78">
        <v>-509332.21</v>
      </c>
      <c r="I163" s="78">
        <v>-6067.09</v>
      </c>
      <c r="J163" s="75" t="s">
        <v>837</v>
      </c>
      <c r="K163" s="75" t="s">
        <v>307</v>
      </c>
      <c r="L163" s="75" t="s">
        <v>308</v>
      </c>
      <c r="M163" s="75" t="s">
        <v>51</v>
      </c>
    </row>
    <row r="164" spans="1:13" outlineLevel="2">
      <c r="A164" s="75" t="s">
        <v>691</v>
      </c>
      <c r="B164" s="75" t="s">
        <v>692</v>
      </c>
      <c r="C164" s="75" t="s">
        <v>641</v>
      </c>
      <c r="D164" s="75" t="s">
        <v>635</v>
      </c>
      <c r="E164" s="76">
        <v>43999</v>
      </c>
      <c r="F164" s="76">
        <v>44033</v>
      </c>
      <c r="G164" s="77">
        <f t="shared" si="4"/>
        <v>-34</v>
      </c>
      <c r="H164" s="78">
        <v>-4768.3599999999997</v>
      </c>
      <c r="I164" s="78">
        <v>-56.8</v>
      </c>
      <c r="J164" s="75" t="s">
        <v>649</v>
      </c>
      <c r="K164" s="75" t="s">
        <v>96</v>
      </c>
      <c r="L164" s="75" t="s">
        <v>97</v>
      </c>
      <c r="M164" s="75" t="s">
        <v>51</v>
      </c>
    </row>
    <row r="165" spans="1:13" outlineLevel="2">
      <c r="A165" s="88" t="s">
        <v>1027</v>
      </c>
      <c r="B165" s="88" t="s">
        <v>1028</v>
      </c>
      <c r="C165" s="88" t="s">
        <v>630</v>
      </c>
      <c r="D165" s="88" t="s">
        <v>707</v>
      </c>
      <c r="E165" s="85">
        <v>44000</v>
      </c>
      <c r="F165" s="85">
        <v>44154</v>
      </c>
      <c r="G165" s="86">
        <f t="shared" si="4"/>
        <v>-154</v>
      </c>
      <c r="H165" s="87">
        <v>-13787665.09</v>
      </c>
      <c r="I165" s="87">
        <v>-164236.63</v>
      </c>
      <c r="J165" s="88" t="s">
        <v>1029</v>
      </c>
      <c r="K165" s="88" t="s">
        <v>291</v>
      </c>
      <c r="L165" s="88" t="s">
        <v>297</v>
      </c>
      <c r="M165" s="88" t="s">
        <v>51</v>
      </c>
    </row>
    <row r="166" spans="1:13" outlineLevel="2">
      <c r="A166" s="75" t="s">
        <v>915</v>
      </c>
      <c r="B166" s="75" t="s">
        <v>916</v>
      </c>
      <c r="C166" s="75" t="s">
        <v>630</v>
      </c>
      <c r="D166" s="75" t="s">
        <v>707</v>
      </c>
      <c r="E166" s="76">
        <v>44000</v>
      </c>
      <c r="F166" s="76">
        <v>44110</v>
      </c>
      <c r="G166" s="77">
        <f t="shared" si="4"/>
        <v>-110</v>
      </c>
      <c r="H166" s="78">
        <v>-251199.39</v>
      </c>
      <c r="I166" s="78">
        <v>-2992.25</v>
      </c>
      <c r="J166" s="75" t="s">
        <v>912</v>
      </c>
      <c r="K166" s="75" t="s">
        <v>363</v>
      </c>
      <c r="L166" s="75" t="s">
        <v>364</v>
      </c>
      <c r="M166" s="75" t="s">
        <v>51</v>
      </c>
    </row>
    <row r="167" spans="1:13" outlineLevel="2">
      <c r="A167" s="75" t="s">
        <v>868</v>
      </c>
      <c r="B167" s="75" t="s">
        <v>869</v>
      </c>
      <c r="C167" s="75" t="s">
        <v>658</v>
      </c>
      <c r="D167" s="75" t="s">
        <v>635</v>
      </c>
      <c r="E167" s="76">
        <v>44000</v>
      </c>
      <c r="F167" s="76">
        <v>44092</v>
      </c>
      <c r="G167" s="77">
        <f t="shared" si="4"/>
        <v>-92</v>
      </c>
      <c r="H167" s="78">
        <v>-97721.16</v>
      </c>
      <c r="I167" s="78">
        <v>-1164.04</v>
      </c>
      <c r="J167" s="75" t="s">
        <v>870</v>
      </c>
      <c r="K167" s="75" t="s">
        <v>369</v>
      </c>
      <c r="L167" s="75" t="s">
        <v>370</v>
      </c>
      <c r="M167" s="75" t="s">
        <v>51</v>
      </c>
    </row>
    <row r="168" spans="1:13" outlineLevel="2">
      <c r="A168" s="75" t="s">
        <v>842</v>
      </c>
      <c r="B168" s="75" t="s">
        <v>843</v>
      </c>
      <c r="C168" s="75" t="s">
        <v>630</v>
      </c>
      <c r="D168" s="75" t="s">
        <v>635</v>
      </c>
      <c r="E168" s="76">
        <v>44000</v>
      </c>
      <c r="F168" s="76">
        <v>44084</v>
      </c>
      <c r="G168" s="77">
        <f t="shared" si="4"/>
        <v>-84</v>
      </c>
      <c r="H168" s="78">
        <v>-94863.5</v>
      </c>
      <c r="I168" s="78">
        <v>-1130</v>
      </c>
      <c r="J168" s="75" t="s">
        <v>844</v>
      </c>
      <c r="K168" s="75" t="s">
        <v>353</v>
      </c>
      <c r="L168" s="75" t="s">
        <v>354</v>
      </c>
      <c r="M168" s="75" t="s">
        <v>51</v>
      </c>
    </row>
    <row r="169" spans="1:13" outlineLevel="2">
      <c r="A169" s="75" t="s">
        <v>727</v>
      </c>
      <c r="B169" s="75" t="s">
        <v>728</v>
      </c>
      <c r="C169" s="75" t="s">
        <v>634</v>
      </c>
      <c r="D169" s="75" t="s">
        <v>635</v>
      </c>
      <c r="E169" s="76">
        <v>44003</v>
      </c>
      <c r="F169" s="76">
        <v>44045</v>
      </c>
      <c r="G169" s="77">
        <f t="shared" si="4"/>
        <v>-42</v>
      </c>
      <c r="H169" s="78">
        <v>-47540.05</v>
      </c>
      <c r="I169" s="78">
        <v>-566.29</v>
      </c>
      <c r="J169" s="75" t="s">
        <v>729</v>
      </c>
      <c r="K169" s="75" t="s">
        <v>325</v>
      </c>
      <c r="L169" s="75" t="s">
        <v>326</v>
      </c>
      <c r="M169" s="75" t="s">
        <v>51</v>
      </c>
    </row>
    <row r="170" spans="1:13" outlineLevel="2">
      <c r="A170" s="75" t="s">
        <v>861</v>
      </c>
      <c r="B170" s="75" t="s">
        <v>862</v>
      </c>
      <c r="C170" s="75" t="s">
        <v>641</v>
      </c>
      <c r="D170" s="75" t="s">
        <v>707</v>
      </c>
      <c r="E170" s="76">
        <v>44004</v>
      </c>
      <c r="F170" s="76">
        <v>44090</v>
      </c>
      <c r="G170" s="77">
        <f t="shared" si="4"/>
        <v>-86</v>
      </c>
      <c r="H170" s="78">
        <v>-1688381.41</v>
      </c>
      <c r="I170" s="78">
        <v>-20111.75</v>
      </c>
      <c r="J170" s="75" t="s">
        <v>863</v>
      </c>
      <c r="K170" s="75" t="s">
        <v>864</v>
      </c>
      <c r="L170" s="75" t="s">
        <v>865</v>
      </c>
      <c r="M170" s="75" t="s">
        <v>51</v>
      </c>
    </row>
    <row r="171" spans="1:13" outlineLevel="2">
      <c r="A171" s="75" t="s">
        <v>1094</v>
      </c>
      <c r="B171" s="75" t="s">
        <v>1095</v>
      </c>
      <c r="C171" s="75" t="s">
        <v>634</v>
      </c>
      <c r="D171" s="75" t="s">
        <v>635</v>
      </c>
      <c r="E171" s="76">
        <v>44004</v>
      </c>
      <c r="F171" s="76">
        <v>44184</v>
      </c>
      <c r="G171" s="77">
        <f t="shared" si="4"/>
        <v>-180</v>
      </c>
      <c r="H171" s="78">
        <v>-243455</v>
      </c>
      <c r="I171" s="78">
        <v>-2900</v>
      </c>
      <c r="J171" s="75" t="s">
        <v>1096</v>
      </c>
      <c r="K171" s="75" t="s">
        <v>492</v>
      </c>
      <c r="L171" s="75" t="s">
        <v>493</v>
      </c>
      <c r="M171" s="75" t="s">
        <v>51</v>
      </c>
    </row>
    <row r="172" spans="1:13" outlineLevel="2">
      <c r="A172" s="75" t="s">
        <v>856</v>
      </c>
      <c r="B172" s="75" t="s">
        <v>857</v>
      </c>
      <c r="C172" s="75" t="s">
        <v>641</v>
      </c>
      <c r="D172" s="75" t="s">
        <v>635</v>
      </c>
      <c r="E172" s="76">
        <v>44004</v>
      </c>
      <c r="F172" s="76">
        <v>44088</v>
      </c>
      <c r="G172" s="77">
        <f t="shared" si="4"/>
        <v>-84</v>
      </c>
      <c r="H172" s="78">
        <v>-209224.39</v>
      </c>
      <c r="I172" s="78">
        <v>-2492.25</v>
      </c>
      <c r="J172" s="75" t="s">
        <v>855</v>
      </c>
      <c r="K172" s="75" t="s">
        <v>102</v>
      </c>
      <c r="L172" s="75" t="s">
        <v>103</v>
      </c>
      <c r="M172" s="75" t="s">
        <v>51</v>
      </c>
    </row>
    <row r="173" spans="1:13" outlineLevel="2">
      <c r="A173" s="75" t="s">
        <v>853</v>
      </c>
      <c r="B173" s="75" t="s">
        <v>854</v>
      </c>
      <c r="C173" s="75" t="s">
        <v>641</v>
      </c>
      <c r="D173" s="75" t="s">
        <v>635</v>
      </c>
      <c r="E173" s="76">
        <v>44004</v>
      </c>
      <c r="F173" s="76">
        <v>44087</v>
      </c>
      <c r="G173" s="77">
        <f t="shared" si="4"/>
        <v>-83</v>
      </c>
      <c r="H173" s="78">
        <v>-208636.74</v>
      </c>
      <c r="I173" s="78">
        <v>-2485.25</v>
      </c>
      <c r="J173" s="75" t="s">
        <v>855</v>
      </c>
      <c r="K173" s="75" t="s">
        <v>102</v>
      </c>
      <c r="L173" s="75" t="s">
        <v>103</v>
      </c>
      <c r="M173" s="75" t="s">
        <v>51</v>
      </c>
    </row>
    <row r="174" spans="1:13" outlineLevel="2">
      <c r="A174" s="75" t="s">
        <v>904</v>
      </c>
      <c r="B174" s="75" t="s">
        <v>905</v>
      </c>
      <c r="C174" s="75" t="s">
        <v>630</v>
      </c>
      <c r="D174" s="75" t="s">
        <v>707</v>
      </c>
      <c r="E174" s="76">
        <v>44005</v>
      </c>
      <c r="F174" s="76">
        <v>44105</v>
      </c>
      <c r="G174" s="77">
        <f t="shared" ref="G174:G202" si="5">E174-F174</f>
        <v>-100</v>
      </c>
      <c r="H174" s="78">
        <v>-3596515.38</v>
      </c>
      <c r="I174" s="78">
        <v>-42841.16</v>
      </c>
      <c r="J174" s="75" t="s">
        <v>895</v>
      </c>
      <c r="K174" s="75" t="s">
        <v>108</v>
      </c>
      <c r="L174" s="75" t="s">
        <v>109</v>
      </c>
      <c r="M174" s="75" t="s">
        <v>51</v>
      </c>
    </row>
    <row r="175" spans="1:13" outlineLevel="2">
      <c r="A175" s="75" t="s">
        <v>906</v>
      </c>
      <c r="B175" s="75" t="s">
        <v>907</v>
      </c>
      <c r="C175" s="75" t="s">
        <v>630</v>
      </c>
      <c r="D175" s="75" t="s">
        <v>707</v>
      </c>
      <c r="E175" s="76">
        <v>44005</v>
      </c>
      <c r="F175" s="76">
        <v>44106</v>
      </c>
      <c r="G175" s="77">
        <f t="shared" si="5"/>
        <v>-101</v>
      </c>
      <c r="H175" s="78">
        <v>-2663431.2799999998</v>
      </c>
      <c r="I175" s="78">
        <v>-31726.400000000001</v>
      </c>
      <c r="J175" s="75" t="s">
        <v>895</v>
      </c>
      <c r="K175" s="75" t="s">
        <v>108</v>
      </c>
      <c r="L175" s="75" t="s">
        <v>109</v>
      </c>
      <c r="M175" s="75" t="s">
        <v>51</v>
      </c>
    </row>
    <row r="176" spans="1:13" outlineLevel="2">
      <c r="A176" s="75" t="s">
        <v>902</v>
      </c>
      <c r="B176" s="75" t="s">
        <v>903</v>
      </c>
      <c r="C176" s="75" t="s">
        <v>630</v>
      </c>
      <c r="D176" s="75" t="s">
        <v>707</v>
      </c>
      <c r="E176" s="76">
        <v>44005</v>
      </c>
      <c r="F176" s="76">
        <v>44104</v>
      </c>
      <c r="G176" s="77">
        <f t="shared" si="5"/>
        <v>-99</v>
      </c>
      <c r="H176" s="78">
        <v>-1677657.64</v>
      </c>
      <c r="I176" s="78">
        <v>-19984.009999999998</v>
      </c>
      <c r="J176" s="75" t="s">
        <v>895</v>
      </c>
      <c r="K176" s="75" t="s">
        <v>108</v>
      </c>
      <c r="L176" s="75" t="s">
        <v>109</v>
      </c>
      <c r="M176" s="75" t="s">
        <v>51</v>
      </c>
    </row>
    <row r="177" spans="1:13" outlineLevel="2">
      <c r="A177" s="75" t="s">
        <v>858</v>
      </c>
      <c r="B177" s="75" t="s">
        <v>859</v>
      </c>
      <c r="C177" s="75" t="s">
        <v>645</v>
      </c>
      <c r="D177" s="75" t="s">
        <v>635</v>
      </c>
      <c r="E177" s="76">
        <v>44005</v>
      </c>
      <c r="F177" s="76">
        <v>44089</v>
      </c>
      <c r="G177" s="77">
        <f t="shared" si="5"/>
        <v>-84</v>
      </c>
      <c r="H177" s="78">
        <v>-1133870.68</v>
      </c>
      <c r="I177" s="78">
        <v>-13506.5</v>
      </c>
      <c r="J177" s="75" t="s">
        <v>860</v>
      </c>
      <c r="K177" s="75" t="s">
        <v>102</v>
      </c>
      <c r="L177" s="75" t="s">
        <v>103</v>
      </c>
      <c r="M177" s="75" t="s">
        <v>51</v>
      </c>
    </row>
    <row r="178" spans="1:13" outlineLevel="2">
      <c r="A178" s="75" t="s">
        <v>896</v>
      </c>
      <c r="B178" s="75" t="s">
        <v>897</v>
      </c>
      <c r="C178" s="75" t="s">
        <v>641</v>
      </c>
      <c r="D178" s="75" t="s">
        <v>707</v>
      </c>
      <c r="E178" s="76">
        <v>44005</v>
      </c>
      <c r="F178" s="76">
        <v>44101</v>
      </c>
      <c r="G178" s="77">
        <f t="shared" si="5"/>
        <v>-96</v>
      </c>
      <c r="H178" s="78">
        <v>-660840.97</v>
      </c>
      <c r="I178" s="78">
        <v>-7871.84</v>
      </c>
      <c r="J178" s="75" t="s">
        <v>892</v>
      </c>
      <c r="K178" s="75" t="s">
        <v>108</v>
      </c>
      <c r="L178" s="75" t="s">
        <v>109</v>
      </c>
      <c r="M178" s="75" t="s">
        <v>51</v>
      </c>
    </row>
    <row r="179" spans="1:13" outlineLevel="2">
      <c r="A179" s="75" t="s">
        <v>900</v>
      </c>
      <c r="B179" s="75" t="s">
        <v>901</v>
      </c>
      <c r="C179" s="75" t="s">
        <v>630</v>
      </c>
      <c r="D179" s="75" t="s">
        <v>707</v>
      </c>
      <c r="E179" s="76">
        <v>44005</v>
      </c>
      <c r="F179" s="76">
        <v>44103</v>
      </c>
      <c r="G179" s="77">
        <f t="shared" si="5"/>
        <v>-98</v>
      </c>
      <c r="H179" s="78">
        <v>-352919.92</v>
      </c>
      <c r="I179" s="78">
        <v>-4203.93</v>
      </c>
      <c r="J179" s="75" t="s">
        <v>895</v>
      </c>
      <c r="K179" s="75" t="s">
        <v>108</v>
      </c>
      <c r="L179" s="75" t="s">
        <v>109</v>
      </c>
      <c r="M179" s="75" t="s">
        <v>51</v>
      </c>
    </row>
    <row r="180" spans="1:13" s="84" customFormat="1" outlineLevel="2">
      <c r="A180" s="75" t="s">
        <v>898</v>
      </c>
      <c r="B180" s="75" t="s">
        <v>899</v>
      </c>
      <c r="C180" s="75" t="s">
        <v>658</v>
      </c>
      <c r="D180" s="75" t="s">
        <v>707</v>
      </c>
      <c r="E180" s="76">
        <v>44005</v>
      </c>
      <c r="F180" s="76">
        <v>44102</v>
      </c>
      <c r="G180" s="77">
        <f t="shared" si="5"/>
        <v>-97</v>
      </c>
      <c r="H180" s="78">
        <v>-114917.48</v>
      </c>
      <c r="I180" s="78">
        <v>-1368.88</v>
      </c>
      <c r="J180" s="75" t="s">
        <v>895</v>
      </c>
      <c r="K180" s="75" t="s">
        <v>108</v>
      </c>
      <c r="L180" s="75" t="s">
        <v>109</v>
      </c>
      <c r="M180" s="75" t="s">
        <v>51</v>
      </c>
    </row>
    <row r="181" spans="1:13" outlineLevel="2">
      <c r="A181" s="75" t="s">
        <v>871</v>
      </c>
      <c r="B181" s="75" t="s">
        <v>872</v>
      </c>
      <c r="C181" s="75" t="s">
        <v>645</v>
      </c>
      <c r="D181" s="75" t="s">
        <v>707</v>
      </c>
      <c r="E181" s="76">
        <v>44007</v>
      </c>
      <c r="F181" s="76">
        <v>44093</v>
      </c>
      <c r="G181" s="77">
        <f t="shared" si="5"/>
        <v>-86</v>
      </c>
      <c r="H181" s="78">
        <v>-965183.22</v>
      </c>
      <c r="I181" s="78">
        <v>-11497.12</v>
      </c>
      <c r="J181" s="75" t="s">
        <v>873</v>
      </c>
      <c r="K181" s="75" t="s">
        <v>92</v>
      </c>
      <c r="L181" s="75" t="s">
        <v>93</v>
      </c>
      <c r="M181" s="75" t="s">
        <v>51</v>
      </c>
    </row>
    <row r="182" spans="1:13" outlineLevel="2">
      <c r="A182" s="75" t="s">
        <v>838</v>
      </c>
      <c r="B182" s="75" t="s">
        <v>836</v>
      </c>
      <c r="C182" s="75" t="s">
        <v>641</v>
      </c>
      <c r="D182" s="75" t="s">
        <v>707</v>
      </c>
      <c r="E182" s="76">
        <v>44007</v>
      </c>
      <c r="F182" s="76">
        <v>44082</v>
      </c>
      <c r="G182" s="77">
        <f t="shared" si="5"/>
        <v>-75</v>
      </c>
      <c r="H182" s="78">
        <v>-23518.59</v>
      </c>
      <c r="I182" s="78">
        <v>-280.14999999999998</v>
      </c>
      <c r="J182" s="75" t="s">
        <v>837</v>
      </c>
      <c r="K182" s="75" t="s">
        <v>307</v>
      </c>
      <c r="L182" s="75" t="s">
        <v>308</v>
      </c>
      <c r="M182" s="75" t="s">
        <v>51</v>
      </c>
    </row>
    <row r="183" spans="1:13" outlineLevel="2">
      <c r="A183" s="75" t="s">
        <v>1030</v>
      </c>
      <c r="B183" s="75" t="s">
        <v>1031</v>
      </c>
      <c r="C183" s="75" t="s">
        <v>630</v>
      </c>
      <c r="D183" s="75" t="s">
        <v>707</v>
      </c>
      <c r="E183" s="76">
        <v>44010</v>
      </c>
      <c r="F183" s="76">
        <v>44155</v>
      </c>
      <c r="G183" s="77">
        <f t="shared" si="5"/>
        <v>-145</v>
      </c>
      <c r="H183" s="78">
        <v>-29625815.640000001</v>
      </c>
      <c r="I183" s="78">
        <v>-352898.34</v>
      </c>
      <c r="J183" s="75" t="s">
        <v>1017</v>
      </c>
      <c r="K183" s="75" t="s">
        <v>291</v>
      </c>
      <c r="L183" s="75" t="s">
        <v>297</v>
      </c>
      <c r="M183" s="75" t="s">
        <v>51</v>
      </c>
    </row>
    <row r="184" spans="1:13" outlineLevel="2">
      <c r="A184" s="75" t="s">
        <v>1133</v>
      </c>
      <c r="B184" s="75" t="s">
        <v>1134</v>
      </c>
      <c r="C184" s="75" t="s">
        <v>630</v>
      </c>
      <c r="D184" s="75" t="s">
        <v>707</v>
      </c>
      <c r="E184" s="76">
        <v>44010</v>
      </c>
      <c r="F184" s="76">
        <v>44197</v>
      </c>
      <c r="G184" s="77">
        <f t="shared" si="5"/>
        <v>-187</v>
      </c>
      <c r="H184" s="78">
        <v>-3659458.57</v>
      </c>
      <c r="I184" s="78">
        <v>-43590.93</v>
      </c>
      <c r="J184" s="75" t="s">
        <v>1135</v>
      </c>
      <c r="K184" s="75" t="s">
        <v>98</v>
      </c>
      <c r="L184" s="75" t="s">
        <v>99</v>
      </c>
      <c r="M184" s="75" t="s">
        <v>51</v>
      </c>
    </row>
    <row r="185" spans="1:13" outlineLevel="2">
      <c r="A185" s="75" t="s">
        <v>1089</v>
      </c>
      <c r="B185" s="75" t="s">
        <v>1090</v>
      </c>
      <c r="C185" s="75" t="s">
        <v>641</v>
      </c>
      <c r="D185" s="75" t="s">
        <v>707</v>
      </c>
      <c r="E185" s="76">
        <v>44010</v>
      </c>
      <c r="F185" s="76">
        <v>44183</v>
      </c>
      <c r="G185" s="77">
        <f t="shared" si="5"/>
        <v>-173</v>
      </c>
      <c r="H185" s="78">
        <v>-2617859.86</v>
      </c>
      <c r="I185" s="78">
        <v>-31183.56</v>
      </c>
      <c r="J185" s="75" t="s">
        <v>1091</v>
      </c>
      <c r="K185" s="75" t="s">
        <v>1092</v>
      </c>
      <c r="L185" s="75" t="s">
        <v>1093</v>
      </c>
      <c r="M185" s="75" t="s">
        <v>51</v>
      </c>
    </row>
    <row r="186" spans="1:13" outlineLevel="2">
      <c r="A186" s="75" t="s">
        <v>1131</v>
      </c>
      <c r="B186" s="75" t="s">
        <v>1132</v>
      </c>
      <c r="C186" s="75" t="s">
        <v>630</v>
      </c>
      <c r="D186" s="75" t="s">
        <v>707</v>
      </c>
      <c r="E186" s="76">
        <v>44010</v>
      </c>
      <c r="F186" s="76">
        <v>44196</v>
      </c>
      <c r="G186" s="77">
        <f t="shared" si="5"/>
        <v>-186</v>
      </c>
      <c r="H186" s="78">
        <v>-809545.8</v>
      </c>
      <c r="I186" s="78">
        <v>-9643.19</v>
      </c>
      <c r="J186" s="75" t="s">
        <v>1128</v>
      </c>
      <c r="K186" s="75" t="s">
        <v>98</v>
      </c>
      <c r="L186" s="75" t="s">
        <v>99</v>
      </c>
      <c r="M186" s="75" t="s">
        <v>51</v>
      </c>
    </row>
    <row r="187" spans="1:13" outlineLevel="2">
      <c r="A187" s="75" t="s">
        <v>923</v>
      </c>
      <c r="B187" s="75" t="s">
        <v>924</v>
      </c>
      <c r="C187" s="75" t="s">
        <v>645</v>
      </c>
      <c r="D187" s="75" t="s">
        <v>707</v>
      </c>
      <c r="E187" s="76">
        <v>44010</v>
      </c>
      <c r="F187" s="76">
        <v>44113</v>
      </c>
      <c r="G187" s="77">
        <f t="shared" si="5"/>
        <v>-103</v>
      </c>
      <c r="H187" s="78">
        <v>-355448.5</v>
      </c>
      <c r="I187" s="78">
        <v>-4234.05</v>
      </c>
      <c r="J187" s="75" t="s">
        <v>925</v>
      </c>
      <c r="K187" s="75" t="s">
        <v>114</v>
      </c>
      <c r="L187" s="75" t="s">
        <v>115</v>
      </c>
      <c r="M187" s="75" t="s">
        <v>51</v>
      </c>
    </row>
    <row r="188" spans="1:13" outlineLevel="2">
      <c r="A188" s="75" t="s">
        <v>920</v>
      </c>
      <c r="B188" s="75" t="s">
        <v>921</v>
      </c>
      <c r="C188" s="75" t="s">
        <v>630</v>
      </c>
      <c r="D188" s="75" t="s">
        <v>707</v>
      </c>
      <c r="E188" s="76">
        <v>44010</v>
      </c>
      <c r="F188" s="76">
        <v>44112</v>
      </c>
      <c r="G188" s="77">
        <f t="shared" si="5"/>
        <v>-102</v>
      </c>
      <c r="H188" s="78">
        <v>-112939.61</v>
      </c>
      <c r="I188" s="78">
        <v>-1345.32</v>
      </c>
      <c r="J188" s="75" t="s">
        <v>922</v>
      </c>
      <c r="K188" s="75" t="s">
        <v>114</v>
      </c>
      <c r="L188" s="75" t="s">
        <v>115</v>
      </c>
      <c r="M188" s="75" t="s">
        <v>51</v>
      </c>
    </row>
    <row r="189" spans="1:13" outlineLevel="2">
      <c r="A189" s="75" t="s">
        <v>1085</v>
      </c>
      <c r="B189" s="75" t="s">
        <v>1086</v>
      </c>
      <c r="C189" s="75" t="s">
        <v>641</v>
      </c>
      <c r="D189" s="75" t="s">
        <v>707</v>
      </c>
      <c r="E189" s="76">
        <v>44011</v>
      </c>
      <c r="F189" s="76">
        <v>44181</v>
      </c>
      <c r="G189" s="77">
        <f t="shared" si="5"/>
        <v>-170</v>
      </c>
      <c r="H189" s="78">
        <v>-6936245.3399999999</v>
      </c>
      <c r="I189" s="78">
        <v>-82623.53</v>
      </c>
      <c r="J189" s="75" t="s">
        <v>1078</v>
      </c>
      <c r="K189" s="75" t="s">
        <v>309</v>
      </c>
      <c r="L189" s="75" t="s">
        <v>310</v>
      </c>
      <c r="M189" s="75" t="s">
        <v>51</v>
      </c>
    </row>
    <row r="190" spans="1:13" outlineLevel="2">
      <c r="A190" s="75" t="s">
        <v>1087</v>
      </c>
      <c r="B190" s="75" t="s">
        <v>1088</v>
      </c>
      <c r="C190" s="75" t="s">
        <v>641</v>
      </c>
      <c r="D190" s="75" t="s">
        <v>707</v>
      </c>
      <c r="E190" s="76">
        <v>44011</v>
      </c>
      <c r="F190" s="76">
        <v>44182</v>
      </c>
      <c r="G190" s="77">
        <f t="shared" si="5"/>
        <v>-171</v>
      </c>
      <c r="H190" s="78">
        <v>-1863998.94</v>
      </c>
      <c r="I190" s="78">
        <v>-22203.68</v>
      </c>
      <c r="J190" s="75" t="s">
        <v>1078</v>
      </c>
      <c r="K190" s="75" t="s">
        <v>309</v>
      </c>
      <c r="L190" s="75" t="s">
        <v>310</v>
      </c>
      <c r="M190" s="75" t="s">
        <v>51</v>
      </c>
    </row>
    <row r="191" spans="1:13" outlineLevel="2">
      <c r="A191" s="75" t="s">
        <v>702</v>
      </c>
      <c r="B191" s="75" t="s">
        <v>703</v>
      </c>
      <c r="C191" s="75" t="s">
        <v>630</v>
      </c>
      <c r="D191" s="75" t="s">
        <v>635</v>
      </c>
      <c r="E191" s="76">
        <v>44011</v>
      </c>
      <c r="F191" s="76">
        <v>44037</v>
      </c>
      <c r="G191" s="77">
        <f t="shared" si="5"/>
        <v>-26</v>
      </c>
      <c r="H191" s="78">
        <v>-1355673.29</v>
      </c>
      <c r="I191" s="78">
        <v>-16148.58</v>
      </c>
      <c r="J191" s="75" t="s">
        <v>704</v>
      </c>
      <c r="K191" s="75" t="s">
        <v>96</v>
      </c>
      <c r="L191" s="75" t="s">
        <v>97</v>
      </c>
      <c r="M191" s="75" t="s">
        <v>51</v>
      </c>
    </row>
    <row r="192" spans="1:13" outlineLevel="2">
      <c r="A192" s="75" t="s">
        <v>772</v>
      </c>
      <c r="B192" s="75" t="s">
        <v>773</v>
      </c>
      <c r="C192" s="75" t="s">
        <v>634</v>
      </c>
      <c r="D192" s="75" t="s">
        <v>635</v>
      </c>
      <c r="E192" s="76">
        <v>44011</v>
      </c>
      <c r="F192" s="76">
        <v>44061</v>
      </c>
      <c r="G192" s="77">
        <f t="shared" si="5"/>
        <v>-50</v>
      </c>
      <c r="H192" s="78">
        <v>-430749.13</v>
      </c>
      <c r="I192" s="78">
        <v>-5131.0200000000004</v>
      </c>
      <c r="J192" s="75" t="s">
        <v>774</v>
      </c>
      <c r="K192" s="75" t="s">
        <v>520</v>
      </c>
      <c r="L192" s="75" t="s">
        <v>521</v>
      </c>
      <c r="M192" s="75" t="s">
        <v>51</v>
      </c>
    </row>
    <row r="193" spans="1:13" outlineLevel="2">
      <c r="A193" s="75" t="s">
        <v>696</v>
      </c>
      <c r="B193" s="75" t="s">
        <v>697</v>
      </c>
      <c r="C193" s="75" t="s">
        <v>645</v>
      </c>
      <c r="D193" s="75" t="s">
        <v>635</v>
      </c>
      <c r="E193" s="76">
        <v>44011</v>
      </c>
      <c r="F193" s="76">
        <v>44035</v>
      </c>
      <c r="G193" s="77">
        <f t="shared" si="5"/>
        <v>-24</v>
      </c>
      <c r="H193" s="78">
        <v>-388178.92</v>
      </c>
      <c r="I193" s="78">
        <v>-4623.93</v>
      </c>
      <c r="J193" s="75" t="s">
        <v>698</v>
      </c>
      <c r="K193" s="75" t="s">
        <v>96</v>
      </c>
      <c r="L193" s="75" t="s">
        <v>97</v>
      </c>
      <c r="M193" s="75" t="s">
        <v>51</v>
      </c>
    </row>
    <row r="194" spans="1:13" outlineLevel="2">
      <c r="A194" s="75" t="s">
        <v>693</v>
      </c>
      <c r="B194" s="75" t="s">
        <v>694</v>
      </c>
      <c r="C194" s="75" t="s">
        <v>630</v>
      </c>
      <c r="D194" s="75" t="s">
        <v>635</v>
      </c>
      <c r="E194" s="76">
        <v>44011</v>
      </c>
      <c r="F194" s="76">
        <v>44034</v>
      </c>
      <c r="G194" s="77">
        <f t="shared" si="5"/>
        <v>-23</v>
      </c>
      <c r="H194" s="78">
        <v>-210136.08</v>
      </c>
      <c r="I194" s="78">
        <v>-2503.11</v>
      </c>
      <c r="J194" s="75" t="s">
        <v>695</v>
      </c>
      <c r="K194" s="75" t="s">
        <v>96</v>
      </c>
      <c r="L194" s="75" t="s">
        <v>97</v>
      </c>
      <c r="M194" s="75" t="s">
        <v>51</v>
      </c>
    </row>
    <row r="195" spans="1:13" outlineLevel="2">
      <c r="A195" s="75" t="s">
        <v>882</v>
      </c>
      <c r="B195" s="75" t="s">
        <v>883</v>
      </c>
      <c r="C195" s="75" t="s">
        <v>630</v>
      </c>
      <c r="D195" s="75" t="s">
        <v>707</v>
      </c>
      <c r="E195" s="76">
        <v>44011</v>
      </c>
      <c r="F195" s="76">
        <v>44096</v>
      </c>
      <c r="G195" s="77">
        <f t="shared" si="5"/>
        <v>-85</v>
      </c>
      <c r="H195" s="78">
        <v>-209287.35</v>
      </c>
      <c r="I195" s="78">
        <v>-2493</v>
      </c>
      <c r="J195" s="75" t="s">
        <v>879</v>
      </c>
      <c r="K195" s="75" t="s">
        <v>880</v>
      </c>
      <c r="L195" s="75" t="s">
        <v>881</v>
      </c>
      <c r="M195" s="75" t="s">
        <v>51</v>
      </c>
    </row>
    <row r="196" spans="1:13" outlineLevel="2">
      <c r="A196" s="75" t="s">
        <v>699</v>
      </c>
      <c r="B196" s="75" t="s">
        <v>700</v>
      </c>
      <c r="C196" s="75" t="s">
        <v>658</v>
      </c>
      <c r="D196" s="75" t="s">
        <v>635</v>
      </c>
      <c r="E196" s="76">
        <v>44011</v>
      </c>
      <c r="F196" s="76">
        <v>44036</v>
      </c>
      <c r="G196" s="77">
        <f t="shared" si="5"/>
        <v>-25</v>
      </c>
      <c r="H196" s="78">
        <v>-164830.79</v>
      </c>
      <c r="I196" s="78">
        <v>-1963.44</v>
      </c>
      <c r="J196" s="75" t="s">
        <v>701</v>
      </c>
      <c r="K196" s="75" t="s">
        <v>96</v>
      </c>
      <c r="L196" s="75" t="s">
        <v>97</v>
      </c>
      <c r="M196" s="75" t="s">
        <v>51</v>
      </c>
    </row>
    <row r="197" spans="1:13" outlineLevel="2">
      <c r="A197" s="75" t="s">
        <v>719</v>
      </c>
      <c r="B197" s="75" t="s">
        <v>720</v>
      </c>
      <c r="C197" s="75" t="s">
        <v>641</v>
      </c>
      <c r="D197" s="75" t="s">
        <v>707</v>
      </c>
      <c r="E197" s="76">
        <v>44011</v>
      </c>
      <c r="F197" s="76">
        <v>44042</v>
      </c>
      <c r="G197" s="77">
        <f t="shared" si="5"/>
        <v>-31</v>
      </c>
      <c r="H197" s="78">
        <v>-119091.47</v>
      </c>
      <c r="I197" s="78">
        <v>-1418.6</v>
      </c>
      <c r="J197" s="75" t="s">
        <v>718</v>
      </c>
      <c r="K197" s="75" t="s">
        <v>118</v>
      </c>
      <c r="L197" s="75" t="s">
        <v>119</v>
      </c>
      <c r="M197" s="75" t="s">
        <v>51</v>
      </c>
    </row>
    <row r="198" spans="1:13" outlineLevel="2">
      <c r="A198" s="75" t="s">
        <v>1032</v>
      </c>
      <c r="B198" s="75" t="s">
        <v>1033</v>
      </c>
      <c r="C198" s="75" t="s">
        <v>630</v>
      </c>
      <c r="D198" s="75" t="s">
        <v>707</v>
      </c>
      <c r="E198" s="76">
        <v>44012</v>
      </c>
      <c r="F198" s="76">
        <v>44156</v>
      </c>
      <c r="G198" s="77">
        <f t="shared" si="5"/>
        <v>-144</v>
      </c>
      <c r="H198" s="78">
        <v>-34170549.630000003</v>
      </c>
      <c r="I198" s="78">
        <v>-407034.54</v>
      </c>
      <c r="J198" s="75" t="s">
        <v>1034</v>
      </c>
      <c r="K198" s="75" t="s">
        <v>291</v>
      </c>
      <c r="L198" s="75" t="s">
        <v>297</v>
      </c>
      <c r="M198" s="75" t="s">
        <v>51</v>
      </c>
    </row>
    <row r="199" spans="1:13" outlineLevel="2">
      <c r="A199" s="75" t="s">
        <v>929</v>
      </c>
      <c r="B199" s="75" t="s">
        <v>930</v>
      </c>
      <c r="C199" s="75" t="s">
        <v>630</v>
      </c>
      <c r="D199" s="75" t="s">
        <v>707</v>
      </c>
      <c r="E199" s="76">
        <v>44012</v>
      </c>
      <c r="F199" s="76">
        <v>44115</v>
      </c>
      <c r="G199" s="77">
        <f t="shared" si="5"/>
        <v>-103</v>
      </c>
      <c r="H199" s="78">
        <v>-972182.14</v>
      </c>
      <c r="I199" s="78">
        <v>-11580.49</v>
      </c>
      <c r="J199" s="75" t="s">
        <v>931</v>
      </c>
      <c r="K199" s="75" t="s">
        <v>114</v>
      </c>
      <c r="L199" s="75" t="s">
        <v>115</v>
      </c>
      <c r="M199" s="75" t="s">
        <v>51</v>
      </c>
    </row>
    <row r="200" spans="1:13" outlineLevel="2">
      <c r="A200" s="75" t="s">
        <v>711</v>
      </c>
      <c r="B200" s="75" t="s">
        <v>712</v>
      </c>
      <c r="C200" s="75" t="s">
        <v>641</v>
      </c>
      <c r="D200" s="75" t="s">
        <v>707</v>
      </c>
      <c r="E200" s="76">
        <v>44012</v>
      </c>
      <c r="F200" s="76">
        <v>44039</v>
      </c>
      <c r="G200" s="77">
        <f t="shared" si="5"/>
        <v>-27</v>
      </c>
      <c r="H200" s="78">
        <v>-573190.44999999995</v>
      </c>
      <c r="I200" s="78">
        <v>-6827.76</v>
      </c>
      <c r="J200" s="75" t="s">
        <v>708</v>
      </c>
      <c r="K200" s="75" t="s">
        <v>709</v>
      </c>
      <c r="L200" s="75" t="s">
        <v>710</v>
      </c>
      <c r="M200" s="75" t="s">
        <v>51</v>
      </c>
    </row>
    <row r="201" spans="1:13" outlineLevel="2">
      <c r="A201" s="75" t="s">
        <v>926</v>
      </c>
      <c r="B201" s="75" t="s">
        <v>927</v>
      </c>
      <c r="C201" s="75" t="s">
        <v>630</v>
      </c>
      <c r="D201" s="75" t="s">
        <v>707</v>
      </c>
      <c r="E201" s="76">
        <v>44012</v>
      </c>
      <c r="F201" s="76">
        <v>44114</v>
      </c>
      <c r="G201" s="77">
        <f t="shared" si="5"/>
        <v>-102</v>
      </c>
      <c r="H201" s="78">
        <v>-369901.33</v>
      </c>
      <c r="I201" s="78">
        <v>-4406.21</v>
      </c>
      <c r="J201" s="75" t="s">
        <v>928</v>
      </c>
      <c r="K201" s="75" t="s">
        <v>114</v>
      </c>
      <c r="L201" s="75" t="s">
        <v>115</v>
      </c>
      <c r="M201" s="75" t="s">
        <v>51</v>
      </c>
    </row>
    <row r="202" spans="1:13" outlineLevel="2">
      <c r="A202" s="75" t="s">
        <v>908</v>
      </c>
      <c r="B202" s="75" t="s">
        <v>909</v>
      </c>
      <c r="C202" s="75" t="s">
        <v>641</v>
      </c>
      <c r="D202" s="75" t="s">
        <v>707</v>
      </c>
      <c r="E202" s="76">
        <v>44012</v>
      </c>
      <c r="F202" s="76">
        <v>44107</v>
      </c>
      <c r="G202" s="77">
        <f t="shared" si="5"/>
        <v>-95</v>
      </c>
      <c r="H202" s="78">
        <v>-93217.24</v>
      </c>
      <c r="I202" s="78">
        <v>-1110.3900000000001</v>
      </c>
      <c r="J202" s="75" t="s">
        <v>892</v>
      </c>
      <c r="K202" s="75" t="s">
        <v>108</v>
      </c>
      <c r="L202" s="75" t="s">
        <v>109</v>
      </c>
      <c r="M202" s="75" t="s">
        <v>51</v>
      </c>
    </row>
  </sheetData>
  <autoFilter ref="A13:M202"/>
  <mergeCells count="2">
    <mergeCell ref="A1:M1"/>
    <mergeCell ref="A2:M2"/>
  </mergeCells>
  <pageMargins left="0.7" right="0.7" top="0.75" bottom="0.75" header="0.3" footer="0.3"/>
  <pageSetup scale="3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7A2160-9F9D-4B87-B2F5-11DC90BF235D}"/>
</file>

<file path=customXml/itemProps2.xml><?xml version="1.0" encoding="utf-8"?>
<ds:datastoreItem xmlns:ds="http://schemas.openxmlformats.org/officeDocument/2006/customXml" ds:itemID="{6962AB25-C0AE-40DB-B7BF-35DEAEFDC59B}"/>
</file>

<file path=customXml/itemProps3.xml><?xml version="1.0" encoding="utf-8"?>
<ds:datastoreItem xmlns:ds="http://schemas.openxmlformats.org/officeDocument/2006/customXml" ds:itemID="{6C5C6F38-8DB1-4736-A2E7-6135336659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AP-100 Top sheet</vt:lpstr>
      <vt:lpstr>AP-110 Balance tie-out</vt:lpstr>
      <vt:lpstr>Sheet2</vt:lpstr>
      <vt:lpstr>AP-120 Aging</vt:lpstr>
      <vt:lpstr>AP-130 Summary aging</vt:lpstr>
      <vt:lpstr>AP-140 Control sheet</vt:lpstr>
      <vt:lpstr>AP-140 Control sheet.</vt:lpstr>
      <vt:lpstr>AP-150 Subsequent position </vt:lpstr>
      <vt:lpstr>AP-160 Deferred</vt:lpstr>
      <vt:lpstr>AP-170 Def. match with BS</vt:lpstr>
      <vt:lpstr>Sheet1</vt:lpstr>
      <vt:lpstr>'AP-100 Top sheet'!Print_Area</vt:lpstr>
      <vt:lpstr>'AP-110 Balance tie-out'!Print_Area</vt:lpstr>
      <vt:lpstr>'AP-130 Summary aging'!Print_Area</vt:lpstr>
      <vt:lpstr>'AP-140 Control sheet'!Print_Area</vt:lpstr>
      <vt:lpstr>'AP-150 Subsequent position 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</dc:creator>
  <cp:lastModifiedBy>Audit</cp:lastModifiedBy>
  <dcterms:created xsi:type="dcterms:W3CDTF">2020-04-29T18:43:35Z</dcterms:created>
  <dcterms:modified xsi:type="dcterms:W3CDTF">2021-08-31T10:28:58Z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