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xl/pivotCache/pivotCacheDefinition1.xml" ContentType="application/vnd.openxmlformats-officedocument.spreadsheetml.pivotCacheDefinitio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F:\Deloitte\EPIC Group\CIPL_21\04 Substantive Testing\02 Other than Significant\13 Short term loan\"/>
    </mc:Choice>
  </mc:AlternateContent>
  <xr:revisionPtr revIDLastSave="0" documentId="13_ncr:1_{C9AF9456-F518-4DB2-A439-9B1E03477AD3}" xr6:coauthVersionLast="47" xr6:coauthVersionMax="47" xr10:uidLastSave="{00000000-0000-0000-0000-000000000000}"/>
  <bookViews>
    <workbookView xWindow="-120" yWindow="-120" windowWidth="20730" windowHeight="11160" xr2:uid="{00000000-000D-0000-FFFF-FFFF00000000}"/>
  </bookViews>
  <sheets>
    <sheet name="STL 300 Monthly Analysis" sheetId="5" r:id="rId1"/>
    <sheet name="Horizontal STL Analysis" sheetId="6" r:id="rId2"/>
    <sheet name="STL 150 Population of ST Loan" sheetId="15" r:id="rId3"/>
    <sheet name="STL Addition During FY 2020-21" sheetId="14" r:id="rId4"/>
  </sheets>
  <definedNames>
    <definedName name="_xlnm._FilterDatabase" localSheetId="2" hidden="1">'STL 150 Population of ST Loan'!$A$1:$AC$103</definedName>
  </definedNames>
  <calcPr calcId="191029"/>
  <pivotCaches>
    <pivotCache cacheId="62" r:id="rId5"/>
    <pivotCache cacheId="6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5" l="1"/>
  <c r="C27" i="5"/>
  <c r="C26" i="5"/>
  <c r="N42" i="14"/>
  <c r="N34" i="14"/>
  <c r="N35" i="14"/>
  <c r="N36" i="14"/>
  <c r="N10" i="14"/>
  <c r="N19" i="14"/>
  <c r="N6" i="14"/>
  <c r="N37" i="14"/>
  <c r="N8" i="14"/>
  <c r="N25" i="14"/>
  <c r="N13" i="14"/>
  <c r="N11" i="14"/>
  <c r="N2" i="14"/>
  <c r="N22" i="14"/>
  <c r="N32" i="14"/>
  <c r="N9" i="14"/>
  <c r="N14" i="14"/>
  <c r="N31" i="14"/>
  <c r="N26" i="14"/>
  <c r="N5" i="14"/>
  <c r="N24" i="14"/>
  <c r="N16" i="14"/>
  <c r="N15" i="14"/>
  <c r="N20" i="14"/>
  <c r="N27" i="14"/>
  <c r="N4" i="14"/>
  <c r="N28" i="14"/>
  <c r="N29" i="14"/>
  <c r="N23" i="14"/>
  <c r="N38" i="14"/>
  <c r="N30" i="14"/>
  <c r="N17" i="14"/>
  <c r="N3" i="14"/>
  <c r="N7" i="14"/>
  <c r="N21" i="14"/>
  <c r="N12" i="14"/>
  <c r="N33" i="14"/>
  <c r="N39" i="14"/>
  <c r="N40" i="14"/>
  <c r="N18" i="14"/>
</calcChain>
</file>

<file path=xl/sharedStrings.xml><?xml version="1.0" encoding="utf-8"?>
<sst xmlns="http://schemas.openxmlformats.org/spreadsheetml/2006/main" count="3100" uniqueCount="479">
  <si>
    <t>Cleared/open items symbol</t>
  </si>
  <si>
    <t>G/L Account</t>
  </si>
  <si>
    <t>Document Number</t>
  </si>
  <si>
    <t>Posting Date</t>
  </si>
  <si>
    <t>Document Date</t>
  </si>
  <si>
    <t>Entry Date</t>
  </si>
  <si>
    <t>Document Type</t>
  </si>
  <si>
    <t>Document currency</t>
  </si>
  <si>
    <t>Amount in doc. curr.</t>
  </si>
  <si>
    <t>Eff.exchange rate</t>
  </si>
  <si>
    <t>Local Currency</t>
  </si>
  <si>
    <t>Amount in local currency</t>
  </si>
  <si>
    <t>Amount in loc.curr.2</t>
  </si>
  <si>
    <t>Reference</t>
  </si>
  <si>
    <t>Assignment</t>
  </si>
  <si>
    <t>Text/CI No</t>
  </si>
  <si>
    <t>Purchasing Document</t>
  </si>
  <si>
    <t>Item</t>
  </si>
  <si>
    <t>Document Header Text</t>
  </si>
  <si>
    <t>File Number</t>
  </si>
  <si>
    <t>Buyer Name</t>
  </si>
  <si>
    <t>LC Number</t>
  </si>
  <si>
    <t>Profit Center</t>
  </si>
  <si>
    <t>Clearing Document</t>
  </si>
  <si>
    <t>Clearing date</t>
  </si>
  <si>
    <t>Billing Document</t>
  </si>
  <si>
    <t>Buyer Description</t>
  </si>
  <si>
    <t>Sales document</t>
  </si>
  <si>
    <t>Withholding tax amnt</t>
  </si>
  <si>
    <t/>
  </si>
  <si>
    <t>BDT</t>
  </si>
  <si>
    <t>0</t>
  </si>
  <si>
    <t>USD</t>
  </si>
  <si>
    <t>Nurul Faruk Hasan &amp; Co</t>
  </si>
  <si>
    <t>Chartered Accountants</t>
  </si>
  <si>
    <t>Client name</t>
  </si>
  <si>
    <t>Cosmopolitan Industries Pvt. Ltd. (CIPL)</t>
  </si>
  <si>
    <t>Working Paper Title</t>
  </si>
  <si>
    <t>Working Paper #</t>
  </si>
  <si>
    <t>Md. Nahid Hasan Badhan</t>
  </si>
  <si>
    <t>Date Completed</t>
  </si>
  <si>
    <t>Date Reviewed</t>
  </si>
  <si>
    <t>Balance Sheet Date</t>
  </si>
  <si>
    <t>Purpose:</t>
  </si>
  <si>
    <t>Procedure:</t>
  </si>
  <si>
    <t>Conclusion:</t>
  </si>
  <si>
    <t>Grand Total</t>
  </si>
  <si>
    <t>2021</t>
  </si>
  <si>
    <t>% Change</t>
  </si>
  <si>
    <t>Amount in USD</t>
  </si>
  <si>
    <t>Apr</t>
  </si>
  <si>
    <t>Months</t>
  </si>
  <si>
    <t>Risk:</t>
  </si>
  <si>
    <t>Control:</t>
  </si>
  <si>
    <t>Assertions:</t>
  </si>
  <si>
    <t>1</t>
  </si>
  <si>
    <t>LD</t>
  </si>
  <si>
    <t>1.00000</t>
  </si>
  <si>
    <t>LEGACY  UPLOAD</t>
  </si>
  <si>
    <t>Legacy upload</t>
  </si>
  <si>
    <t>Balance upload Nov-14</t>
  </si>
  <si>
    <t>2010300001</t>
  </si>
  <si>
    <t>SA</t>
  </si>
  <si>
    <t>Feb-18</t>
  </si>
  <si>
    <t>May-18</t>
  </si>
  <si>
    <t>NOV-18</t>
  </si>
  <si>
    <t>2014</t>
  </si>
  <si>
    <t>Jul</t>
  </si>
  <si>
    <t>2017</t>
  </si>
  <si>
    <t>2018</t>
  </si>
  <si>
    <t>2019</t>
  </si>
  <si>
    <t>2020</t>
  </si>
  <si>
    <t>STL 300</t>
  </si>
  <si>
    <t>20203001</t>
  </si>
  <si>
    <t>1493001775</t>
  </si>
  <si>
    <t>Long Term Loan from Bank-HSBC</t>
  </si>
  <si>
    <t>1403000371</t>
  </si>
  <si>
    <t>77.40000</t>
  </si>
  <si>
    <t>LOAN-150,380.47</t>
  </si>
  <si>
    <t>Loan part adjusted $ 8,354.48 out $150,380.47</t>
  </si>
  <si>
    <t>1403000370</t>
  </si>
  <si>
    <t>LOAN-192,516.99</t>
  </si>
  <si>
    <t>Loan part adjusted $ 10,695.39 out of $ 192,516.99</t>
  </si>
  <si>
    <t>1403000372</t>
  </si>
  <si>
    <t>77.20000</t>
  </si>
  <si>
    <t>LOAN-151,467.98</t>
  </si>
  <si>
    <t>Loan part adjusted $ 8,414.89 out $ 151,467.98</t>
  </si>
  <si>
    <t>1403000373</t>
  </si>
  <si>
    <t>LOAN-846,669.52</t>
  </si>
  <si>
    <t>loan part adjusted $ 47,037.20 out of $ 846,669.52</t>
  </si>
  <si>
    <t>1403000511</t>
  </si>
  <si>
    <t>78.12037</t>
  </si>
  <si>
    <t>TRANSFER20203003</t>
  </si>
  <si>
    <t>20203003</t>
  </si>
  <si>
    <t>transfer values to GL 20203003</t>
  </si>
  <si>
    <t>transfer20203003</t>
  </si>
  <si>
    <t>DUMMY</t>
  </si>
  <si>
    <t>2010100001</t>
  </si>
  <si>
    <t>STL</t>
  </si>
  <si>
    <t>STL-SHORT TERM</t>
  </si>
  <si>
    <t>KZ</t>
  </si>
  <si>
    <t>1703004702</t>
  </si>
  <si>
    <t>REINSTATE-NOV-17</t>
  </si>
  <si>
    <t>gl-EXG-Nov-17</t>
  </si>
  <si>
    <t>GL Reinstatement-Unrealised gain loss for Nov-17</t>
  </si>
  <si>
    <t>GL-EXG Gain/LOSS-Nov-17</t>
  </si>
  <si>
    <t>1703005271</t>
  </si>
  <si>
    <t>REINST-GL-DEC-17</t>
  </si>
  <si>
    <t>GL-Reinsate-DEC-17</t>
  </si>
  <si>
    <t>GL-Reinstatement for Dec-17</t>
  </si>
  <si>
    <t>Reinstatement-GL-Dec-17</t>
  </si>
  <si>
    <t>GL</t>
  </si>
  <si>
    <t>1703005865</t>
  </si>
  <si>
    <t>REINST-GL-JAN-18</t>
  </si>
  <si>
    <t>Reinsate-JAN-18</t>
  </si>
  <si>
    <t>GL-Reinstatement for Jan-18</t>
  </si>
  <si>
    <t>Reinstate-GL-JAN-18-USD</t>
  </si>
  <si>
    <t>JAN-18</t>
  </si>
  <si>
    <t>1703006254</t>
  </si>
  <si>
    <t>GL-REINS-FEB-18</t>
  </si>
  <si>
    <t>GL-Reinstatement for Feb-18</t>
  </si>
  <si>
    <t>GL-REINSTATEMENT-FEB-18</t>
  </si>
  <si>
    <t>FEB-18</t>
  </si>
  <si>
    <t>1703006472</t>
  </si>
  <si>
    <t>Short term loan received (DRAWDOWN 001-174770-293)</t>
  </si>
  <si>
    <t>DRAWDOWN 001-174770-293</t>
  </si>
  <si>
    <t>1703007430</t>
  </si>
  <si>
    <t>GL-REINSTATE-APR</t>
  </si>
  <si>
    <t>Apr-18</t>
  </si>
  <si>
    <t>CIPL-GL-Reintatement for Apr-18</t>
  </si>
  <si>
    <t>GL-Reinstate-APR-18</t>
  </si>
  <si>
    <t>APR-18</t>
  </si>
  <si>
    <t>1703008045</t>
  </si>
  <si>
    <t>GL-REINST-MAY-18</t>
  </si>
  <si>
    <t>GL reinstatement for May-18-USD effect-Others</t>
  </si>
  <si>
    <t>GL-REINSTATE-May-18-Other</t>
  </si>
  <si>
    <t>1703008172</t>
  </si>
  <si>
    <t>Loan REPAY ref: 001-174770-293 (Partial)</t>
  </si>
  <si>
    <t>REPAY 001-174770-293</t>
  </si>
  <si>
    <t>1703008432</t>
  </si>
  <si>
    <t>GL-REINST-JUN-18</t>
  </si>
  <si>
    <t>June-18-CIPL</t>
  </si>
  <si>
    <t>GL-Reinstatement for June-18</t>
  </si>
  <si>
    <t>GL-REINST-JUN-18-Other GL</t>
  </si>
  <si>
    <t>JUNE-18</t>
  </si>
  <si>
    <t>1703008514</t>
  </si>
  <si>
    <t>GL-REINS-JUN-18</t>
  </si>
  <si>
    <t>CIPL-June-18</t>
  </si>
  <si>
    <t>GL reinstatement for Jun-18-USD effect-Short term</t>
  </si>
  <si>
    <t>Short term loan-June-18</t>
  </si>
  <si>
    <t>1813000783</t>
  </si>
  <si>
    <t>001-174770-293</t>
  </si>
  <si>
    <t>1803002651</t>
  </si>
  <si>
    <t>GL-REINST-NOV-18</t>
  </si>
  <si>
    <t>Reinst-Nov-18</t>
  </si>
  <si>
    <t>GL reinstatement for Nov 18-Base curr-BDT-Oters</t>
  </si>
  <si>
    <t>GL-Re-Base currency-BDT-O</t>
  </si>
  <si>
    <t>1813001654</t>
  </si>
  <si>
    <t>REF: 001-174770-293</t>
  </si>
  <si>
    <t>1803003068</t>
  </si>
  <si>
    <t>RESTATEMENT DEC</t>
  </si>
  <si>
    <t>Restatement Dec 18</t>
  </si>
  <si>
    <t>Restatement Dec'18</t>
  </si>
  <si>
    <t>DEC 18</t>
  </si>
  <si>
    <t>83.95000</t>
  </si>
  <si>
    <t>001-174770-251</t>
  </si>
  <si>
    <t>1803005392</t>
  </si>
  <si>
    <t>RESTATEMENT FEB</t>
  </si>
  <si>
    <t>Restatement Feb-19</t>
  </si>
  <si>
    <t>FEB-19</t>
  </si>
  <si>
    <t>Principal</t>
  </si>
  <si>
    <t>Repay-Short tern loan - DRAWDOWN 001-174770-251</t>
  </si>
  <si>
    <t>1813002627</t>
  </si>
  <si>
    <t>1803005742</t>
  </si>
  <si>
    <t>RESTATEMENT MAR</t>
  </si>
  <si>
    <t>Restatement Mar 19</t>
  </si>
  <si>
    <t>MAR 19</t>
  </si>
  <si>
    <t>1803006013</t>
  </si>
  <si>
    <t>RESTATEMENT APR</t>
  </si>
  <si>
    <t>Restatement Apr 19</t>
  </si>
  <si>
    <t>APR 19</t>
  </si>
  <si>
    <t>1803007713</t>
  </si>
  <si>
    <t>BDT RESTATEMENT</t>
  </si>
  <si>
    <t>BDT restatement</t>
  </si>
  <si>
    <t>BDT restatement May 2019</t>
  </si>
  <si>
    <t>BDT restatement May 19</t>
  </si>
  <si>
    <t>MAY 19</t>
  </si>
  <si>
    <t>1803008420</t>
  </si>
  <si>
    <t>RESTATEMENT</t>
  </si>
  <si>
    <t>BDT GL Restatem</t>
  </si>
  <si>
    <t>BDT GL Restatement June 19</t>
  </si>
  <si>
    <t>Restatement Jun 19</t>
  </si>
  <si>
    <t>JUNE 19</t>
  </si>
  <si>
    <t>1903000989</t>
  </si>
  <si>
    <t>001-174770-256</t>
  </si>
  <si>
    <t>Short term loan received ref: 001-174770-256</t>
  </si>
  <si>
    <t>1903002906</t>
  </si>
  <si>
    <t>BDT REST OCT 19</t>
  </si>
  <si>
    <t>BDT restat Oct 19</t>
  </si>
  <si>
    <t>BDT Restatem Oct 19</t>
  </si>
  <si>
    <t>BDT Rest Oct 19</t>
  </si>
  <si>
    <t>AB</t>
  </si>
  <si>
    <t>Repay-Short tern loan - DRAWDOWN 001-174770-256</t>
  </si>
  <si>
    <t>1913001453</t>
  </si>
  <si>
    <t>1903003073</t>
  </si>
  <si>
    <t>REINSTAMENT USD</t>
  </si>
  <si>
    <t>USD Reinstment</t>
  </si>
  <si>
    <t>USD Reinstment GL Nov 19</t>
  </si>
  <si>
    <t>GL Reinstatement Nov 19 U</t>
  </si>
  <si>
    <t>1903003423</t>
  </si>
  <si>
    <t>Reinstatement USD</t>
  </si>
  <si>
    <t>USD Reinstatement Vendor and coustomer Dec 19</t>
  </si>
  <si>
    <t>Reinstament USD Dec 19</t>
  </si>
  <si>
    <t>1903003428</t>
  </si>
  <si>
    <t>1913002499</t>
  </si>
  <si>
    <t>20122009</t>
  </si>
  <si>
    <t>2019000088</t>
  </si>
  <si>
    <t>LP</t>
  </si>
  <si>
    <t>CILDAK004471</t>
  </si>
  <si>
    <t>BR LOC025109DAK</t>
  </si>
  <si>
    <t>CIPL-MACHINERY-2020 ABB-2066200225</t>
  </si>
  <si>
    <t>LOAN CREATION</t>
  </si>
  <si>
    <t>BDT GL REINST. F</t>
  </si>
  <si>
    <t>Fx BDT Restatement</t>
  </si>
  <si>
    <t>Fx BDT Restatement July 2020</t>
  </si>
  <si>
    <t>BDT GL Reinst. for Jul'20</t>
  </si>
  <si>
    <t>2003000490</t>
  </si>
  <si>
    <t>2019001023</t>
  </si>
  <si>
    <t>CILDAK133106</t>
  </si>
  <si>
    <t>DPBCOR138312DAK</t>
  </si>
  <si>
    <t>EDF Loan Creation</t>
  </si>
  <si>
    <t>FR32780H/0221/CIPL04</t>
  </si>
  <si>
    <t>2013003359</t>
  </si>
  <si>
    <t>BR COR146494DAK</t>
  </si>
  <si>
    <t>CPD200000729</t>
  </si>
  <si>
    <t>CIPL-03308</t>
  </si>
  <si>
    <t>BBCDAK131879</t>
  </si>
  <si>
    <t>20122010</t>
  </si>
  <si>
    <t>2013003453</t>
  </si>
  <si>
    <t>DPBOBD147802DAK</t>
  </si>
  <si>
    <t>OBD Loan Creation</t>
  </si>
  <si>
    <t>8831010326</t>
  </si>
  <si>
    <t>CIPL-MACHINE</t>
  </si>
  <si>
    <t>DPCDAK136550</t>
  </si>
  <si>
    <t>2003005969</t>
  </si>
  <si>
    <t>APR 21</t>
  </si>
  <si>
    <t>Apr 21</t>
  </si>
  <si>
    <t>Reinstatement BDT</t>
  </si>
  <si>
    <t>Absolute Value</t>
  </si>
  <si>
    <t>Short term Loan Analysis</t>
  </si>
  <si>
    <t>To carry out analytical procedure on Short term Loan in order to find out the trends in the Financial Year 2020-21.</t>
  </si>
  <si>
    <t>Step 1: Collect ledger;
Step 2: Segregate and remove the reversal entries;
Step 3: Figure out monthly addition to Short term Loan using Pivot Table;
Step 4: Prepare graphical analysis on monthly Short term Loan;
Step 5: Inquire about the asymmetrical monthly Short term Loan figures to the client;
Step 6: Obtain justification for the unusual changes.</t>
  </si>
  <si>
    <t>Short term Loan of CIPL seems to have increased over the current financial year.</t>
  </si>
  <si>
    <t>Valuation and Allocation.</t>
  </si>
  <si>
    <t>To carry out horizomtal analysis of Short term Loan in order to find out the trend since 2014.</t>
  </si>
  <si>
    <t>Step 1: Collect ledger;
Step 2: Segregate and remove the reversal entries;
Step 3: Figure out monthly addition of Short term Loan using Pivot Table;
Step 4: Compare the monthly Short term Loan figures with revenue during the current financial year;
Step 5: Obtain justification for the unusual changes.</t>
  </si>
  <si>
    <t>Years</t>
  </si>
  <si>
    <t>Mahdi Mohammad Mehrab</t>
  </si>
  <si>
    <t>1603001208</t>
  </si>
  <si>
    <t>SHORT TERM LOAN</t>
  </si>
  <si>
    <t>Short term loan</t>
  </si>
  <si>
    <t>Short term loan received from 120 days</t>
  </si>
  <si>
    <t>1603007166</t>
  </si>
  <si>
    <t>Short term loan repaid</t>
  </si>
  <si>
    <t>1703000603</t>
  </si>
  <si>
    <t>STL-PURCHASE</t>
  </si>
  <si>
    <t>STL-Purchase</t>
  </si>
  <si>
    <t>Short term loan received (DRAWDOWN 001-174770-292)</t>
  </si>
  <si>
    <t>1703001071</t>
  </si>
  <si>
    <t>GL-RE-AUG-17-BDT</t>
  </si>
  <si>
    <t>GL-RE-Aug-17</t>
  </si>
  <si>
    <t>GL reinstatement for Aug-17-BDT effect</t>
  </si>
  <si>
    <t>Base Currency BDT</t>
  </si>
  <si>
    <t>1703004439</t>
  </si>
  <si>
    <t>Short term loan received (DRAWDOWN 001-174770-252)</t>
  </si>
  <si>
    <t>001-174 770-252</t>
  </si>
  <si>
    <t>STL-SHORT T.</t>
  </si>
  <si>
    <t>1713001161</t>
  </si>
  <si>
    <t>Settled loan received (DRAWDOWN 001-174770-292)</t>
  </si>
  <si>
    <t>1703008513</t>
  </si>
  <si>
    <t>Reinstate-Reversal</t>
  </si>
  <si>
    <t>GL reinstatement for Aug-17-BDT effect-Reversal</t>
  </si>
  <si>
    <t>GL-RE-AUG-17-BDT-REVERSAL</t>
  </si>
  <si>
    <t>1813000501</t>
  </si>
  <si>
    <t>REPAY STL-252</t>
  </si>
  <si>
    <t>FULLY REPAY STL REF: 001-174770-252</t>
  </si>
  <si>
    <t>REPAY 001-174770-252</t>
  </si>
  <si>
    <t>1803004432</t>
  </si>
  <si>
    <t>Short tern loan - DRAWDOWN 001-174770-251</t>
  </si>
  <si>
    <t>DRAWDOWN 001-174770-251</t>
  </si>
  <si>
    <t>1813002632</t>
  </si>
  <si>
    <t>1803005854</t>
  </si>
  <si>
    <t>82.95000</t>
  </si>
  <si>
    <t>001-174770-253</t>
  </si>
  <si>
    <t>DRAWDOWN 001-174770-253</t>
  </si>
  <si>
    <t>1803007827</t>
  </si>
  <si>
    <t>001-174770-254</t>
  </si>
  <si>
    <t>Short tern loan - DRAWDOWN 001-174770-254</t>
  </si>
  <si>
    <t>1813003411</t>
  </si>
  <si>
    <t>Repay-Short tern loan - DRAWDOWN 001-174770-253</t>
  </si>
  <si>
    <t>1803007828</t>
  </si>
  <si>
    <t>001-174770-255</t>
  </si>
  <si>
    <t>Short tern loan - DRAWDOWN 001-174770-255</t>
  </si>
  <si>
    <t>DRAWDOWN 001-174770-255</t>
  </si>
  <si>
    <t>1913000614</t>
  </si>
  <si>
    <t>Repay-Short tern loan - DRAWDOWN 001-174770-254</t>
  </si>
  <si>
    <t>1913000615</t>
  </si>
  <si>
    <t>Repay-Short tern loan - DRAWDOWN 001-174770-255</t>
  </si>
  <si>
    <t>1903001688</t>
  </si>
  <si>
    <t>LOAN 257</t>
  </si>
  <si>
    <t>001-174770-257</t>
  </si>
  <si>
    <t>Short term loan received, Ref: 001-174770-257</t>
  </si>
  <si>
    <t>1903003000</t>
  </si>
  <si>
    <t>1913001451</t>
  </si>
  <si>
    <t>1903003305</t>
  </si>
  <si>
    <t>1903003306</t>
  </si>
  <si>
    <t>Short term loan received ref: 001-174770-251</t>
  </si>
  <si>
    <t>1913001834</t>
  </si>
  <si>
    <t>1913001835</t>
  </si>
  <si>
    <t>1903003496</t>
  </si>
  <si>
    <t>001-174770-252</t>
  </si>
  <si>
    <t>Short term loan received ref: 001-174770-252</t>
  </si>
  <si>
    <t>1913002120</t>
  </si>
  <si>
    <t>Repay-Short tern loan - DRAWDOWN 001-174770-257</t>
  </si>
  <si>
    <t>1913002500</t>
  </si>
  <si>
    <t>Repay-Short tern loan - DRAWDOWN 001-174770-252</t>
  </si>
  <si>
    <t>1903004127</t>
  </si>
  <si>
    <t>Short term loan from bank, Ref: 001-174770-253</t>
  </si>
  <si>
    <t>1913003850</t>
  </si>
  <si>
    <t>2003000486</t>
  </si>
  <si>
    <t>2003000487</t>
  </si>
  <si>
    <t>2119000066</t>
  </si>
  <si>
    <t>2119000059</t>
  </si>
  <si>
    <t>2019001017</t>
  </si>
  <si>
    <t>CILDAK132943</t>
  </si>
  <si>
    <t>DPBDAK137774DAK</t>
  </si>
  <si>
    <t>PTL/EXP-0164/2021</t>
  </si>
  <si>
    <t>2119000060</t>
  </si>
  <si>
    <t>2019001018</t>
  </si>
  <si>
    <t>CILDAK132971</t>
  </si>
  <si>
    <t>DPBLOC139857DAK</t>
  </si>
  <si>
    <t>HHL/2021/079</t>
  </si>
  <si>
    <t>CIPL-03272</t>
  </si>
  <si>
    <t>2100026680</t>
  </si>
  <si>
    <t>2119000061</t>
  </si>
  <si>
    <t>2019001019</t>
  </si>
  <si>
    <t>CILDAK132977</t>
  </si>
  <si>
    <t>DPBLOC138164DAK</t>
  </si>
  <si>
    <t>EXP/CI/2020/1212/454</t>
  </si>
  <si>
    <t>CIPL-02990</t>
  </si>
  <si>
    <t>1900220900</t>
  </si>
  <si>
    <t>2119000062</t>
  </si>
  <si>
    <t>2019001020</t>
  </si>
  <si>
    <t>CILDAK132981</t>
  </si>
  <si>
    <t>DPBLOC138169DAK</t>
  </si>
  <si>
    <t>EXP/CI/2021/1212/005</t>
  </si>
  <si>
    <t>2119000063</t>
  </si>
  <si>
    <t>2019001022</t>
  </si>
  <si>
    <t>CILDAK132975</t>
  </si>
  <si>
    <t>DPBTST137601DAK</t>
  </si>
  <si>
    <t>SV2021014238,SV2021014280</t>
  </si>
  <si>
    <t>2119000005</t>
  </si>
  <si>
    <t>2019001021</t>
  </si>
  <si>
    <t>CILDAK133062</t>
  </si>
  <si>
    <t>DPBCOR136456DAK</t>
  </si>
  <si>
    <t>KD21-0058</t>
  </si>
  <si>
    <t>2119000064</t>
  </si>
  <si>
    <t>2013003478</t>
  </si>
  <si>
    <t>DPBOBD148317DAK</t>
  </si>
  <si>
    <t>832068855</t>
  </si>
  <si>
    <t>2013003456</t>
  </si>
  <si>
    <t>CILDAK133088</t>
  </si>
  <si>
    <t>BR COR148565DAK</t>
  </si>
  <si>
    <t>CPD210000015</t>
  </si>
  <si>
    <t>2119000065</t>
  </si>
  <si>
    <t>2013003481</t>
  </si>
  <si>
    <t>CILDAK133130</t>
  </si>
  <si>
    <t>BR COR148379DAK</t>
  </si>
  <si>
    <t>CPD200000777</t>
  </si>
  <si>
    <t>2119000067</t>
  </si>
  <si>
    <t>2019001096</t>
  </si>
  <si>
    <t>DPBDAO139702DAK</t>
  </si>
  <si>
    <t>SCB/0238/2021</t>
  </si>
  <si>
    <t>CILDAK133211</t>
  </si>
  <si>
    <t>2019001097</t>
  </si>
  <si>
    <t>DPBLOC139783DAK</t>
  </si>
  <si>
    <t>HHL/2021/100</t>
  </si>
  <si>
    <t>CILDAK133251</t>
  </si>
  <si>
    <t>2019001098</t>
  </si>
  <si>
    <t>DPBTST139283DAK</t>
  </si>
  <si>
    <t>SV2021014333</t>
  </si>
  <si>
    <t>CILDAK133253</t>
  </si>
  <si>
    <t>2013003569</t>
  </si>
  <si>
    <t>DPBOBD149834DAK</t>
  </si>
  <si>
    <t>SO4167-21</t>
  </si>
  <si>
    <t>4400000633</t>
  </si>
  <si>
    <t>DPCDAK136295</t>
  </si>
  <si>
    <t>2013003535</t>
  </si>
  <si>
    <t>BR COR149857DAK</t>
  </si>
  <si>
    <t>CPD200000754</t>
  </si>
  <si>
    <t>CILDAK133402</t>
  </si>
  <si>
    <t>2013003536</t>
  </si>
  <si>
    <t>BR COR149611DAK</t>
  </si>
  <si>
    <t>CPD210000038,00039</t>
  </si>
  <si>
    <t>CILDAK133406</t>
  </si>
  <si>
    <t>2013003649</t>
  </si>
  <si>
    <t>DPBOBD150872DAK</t>
  </si>
  <si>
    <t>DPCDAK137753</t>
  </si>
  <si>
    <t>FF-16188</t>
  </si>
  <si>
    <t>2013003673</t>
  </si>
  <si>
    <t>CILDAK133669</t>
  </si>
  <si>
    <t>BR COR151290DAK</t>
  </si>
  <si>
    <t>CPD210000078</t>
  </si>
  <si>
    <t>CIPL-03364</t>
  </si>
  <si>
    <t>BBCDAK137719</t>
  </si>
  <si>
    <t>2019001152</t>
  </si>
  <si>
    <t>CILDAK133697</t>
  </si>
  <si>
    <t>DPBTST141854DAK</t>
  </si>
  <si>
    <t>SV2021014413,SV2021014487</t>
  </si>
  <si>
    <t>2013003678</t>
  </si>
  <si>
    <t>DPCDAK138415</t>
  </si>
  <si>
    <t>2013003674</t>
  </si>
  <si>
    <t>CILDAK133738</t>
  </si>
  <si>
    <t>BR COR152373DAK</t>
  </si>
  <si>
    <t>CPD210000032</t>
  </si>
  <si>
    <t>2013003675</t>
  </si>
  <si>
    <t>CILDAK133740</t>
  </si>
  <si>
    <t>BR COR151568DAK</t>
  </si>
  <si>
    <t>CPD210000012</t>
  </si>
  <si>
    <t>2003006689</t>
  </si>
  <si>
    <t>MAY 21</t>
  </si>
  <si>
    <t>May 21</t>
  </si>
  <si>
    <t>2013003745</t>
  </si>
  <si>
    <t>CILDAK134035</t>
  </si>
  <si>
    <t>BR COR153381DAK</t>
  </si>
  <si>
    <t>CPD210000054</t>
  </si>
  <si>
    <t>2013004029</t>
  </si>
  <si>
    <t>84.45001</t>
  </si>
  <si>
    <t>DPBOBD153703DAK</t>
  </si>
  <si>
    <t>DPCDAK137756</t>
  </si>
  <si>
    <t>RE-AN21030009</t>
  </si>
  <si>
    <t>2019001243</t>
  </si>
  <si>
    <t>CILDAK134212</t>
  </si>
  <si>
    <t>DPBCOR151468DAK</t>
  </si>
  <si>
    <t>221CH366017-5,CH366017-6</t>
  </si>
  <si>
    <t>2013003881</t>
  </si>
  <si>
    <t>CILDAK134397</t>
  </si>
  <si>
    <t>BR COR154997DAK</t>
  </si>
  <si>
    <t>CPD210000108</t>
  </si>
  <si>
    <t>2013003882</t>
  </si>
  <si>
    <t>DPBOBD154830DAK</t>
  </si>
  <si>
    <t>DPCDAK136546</t>
  </si>
  <si>
    <t>82100545</t>
  </si>
  <si>
    <t>2013003913</t>
  </si>
  <si>
    <t>DPBOBD156087DAK</t>
  </si>
  <si>
    <t>S06213-21</t>
  </si>
  <si>
    <t>2013003997</t>
  </si>
  <si>
    <t>CILDAK134632</t>
  </si>
  <si>
    <t>BR COR157160DAK</t>
  </si>
  <si>
    <t>CPD210000201</t>
  </si>
  <si>
    <t>BCDAK137719</t>
  </si>
  <si>
    <t>2003006900</t>
  </si>
  <si>
    <t>RESTATEMENTJUN21</t>
  </si>
  <si>
    <t>Restatement GL Jun</t>
  </si>
  <si>
    <t>Restatement GL Jun 21 BDT</t>
  </si>
  <si>
    <t>2003006920</t>
  </si>
  <si>
    <t>82.75862</t>
  </si>
  <si>
    <t>JUN 21</t>
  </si>
  <si>
    <t>Jun 21</t>
  </si>
  <si>
    <t>May</t>
  </si>
  <si>
    <t>Jun</t>
  </si>
  <si>
    <t>2016</t>
  </si>
  <si>
    <t>Short term Loan of CIPL seems to have increased since 2015 with exceptions in 2017 and 2020.</t>
  </si>
  <si>
    <t>Prepared by</t>
  </si>
  <si>
    <t>Reviewed by</t>
  </si>
  <si>
    <t>Further reviewed by</t>
  </si>
  <si>
    <t>Humaun Ahamed</t>
  </si>
  <si>
    <t>Short term loan reported at the closing day of the financial statement may be under stated.</t>
  </si>
  <si>
    <t>For short term loan an agreement is signed between entity and loan provider (Bank). The loan is approved against master LC opened for the purchase of raw material from abroad. Loan entry is posted upon verifying and accepting delivery challan against invoice  after which supplier presents the relevant documents to the concerned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</si>
</sst>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d\-mmm\-yyyy;@"/>
  </numFmts>
  <fonts count="1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2"/>
      <name val="Calibri"/>
      <family val="2"/>
      <scheme val="minor"/>
    </font>
    <font>
      <b/>
      <sz val="12"/>
      <color rgb="FF000000"/>
      <name val="Calibri"/>
      <family val="2"/>
      <scheme val="minor"/>
    </font>
    <font>
      <b/>
      <sz val="12"/>
      <color rgb="FFFF0000"/>
      <name val="Calibri"/>
      <family val="2"/>
      <scheme val="minor"/>
    </font>
    <font>
      <b/>
      <sz val="12"/>
      <name val="Calibri"/>
      <family val="2"/>
      <scheme val="minor"/>
    </font>
    <font>
      <sz val="12"/>
      <color rgb="FF000000"/>
      <name val="Calibri"/>
      <family val="2"/>
      <scheme val="minor"/>
    </font>
    <font>
      <sz val="11"/>
      <color theme="0"/>
      <name val="Calibri"/>
      <family val="2"/>
      <scheme val="minor"/>
    </font>
    <font>
      <b/>
      <sz val="11"/>
      <color theme="0"/>
      <name val="Calibri"/>
      <family val="2"/>
      <scheme val="minor"/>
    </font>
    <font>
      <sz val="10"/>
      <name val="Arial"/>
      <family val="2"/>
    </font>
    <font>
      <b/>
      <sz val="10"/>
      <name val="Arial"/>
      <family val="2"/>
    </font>
  </fonts>
  <fills count="8">
    <fill>
      <patternFill patternType="none"/>
    </fill>
    <fill>
      <patternFill patternType="gray125"/>
    </fill>
    <fill>
      <patternFill patternType="solid">
        <fgColor indexed="22"/>
        <bgColor indexed="64"/>
      </patternFill>
    </fill>
    <fill>
      <patternFill patternType="solid">
        <fgColor theme="1"/>
        <bgColor indexed="64"/>
      </patternFill>
    </fill>
    <fill>
      <patternFill patternType="solid">
        <fgColor theme="0"/>
        <bgColor indexed="64"/>
      </patternFill>
    </fill>
    <fill>
      <patternFill patternType="solid">
        <fgColor rgb="FFA0D565"/>
        <bgColor indexed="64"/>
      </patternFill>
    </fill>
    <fill>
      <patternFill patternType="solid">
        <fgColor rgb="FFFFFFFF"/>
        <bgColor rgb="FF000000"/>
      </patternFill>
    </fill>
    <fill>
      <patternFill patternType="solid">
        <fgColor indexed="1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0" fontId="16" fillId="0" borderId="0"/>
  </cellStyleXfs>
  <cellXfs count="71">
    <xf numFmtId="0" fontId="0" fillId="0" borderId="0" xfId="0"/>
    <xf numFmtId="0" fontId="9" fillId="4" borderId="0" xfId="2" applyFont="1" applyFill="1" applyAlignment="1">
      <alignment vertical="top"/>
    </xf>
    <xf numFmtId="0" fontId="9" fillId="4" borderId="0" xfId="2" applyFont="1" applyFill="1" applyAlignment="1">
      <alignment horizontal="right" vertical="top"/>
    </xf>
    <xf numFmtId="0" fontId="10" fillId="5" borderId="1" xfId="0" applyFont="1" applyFill="1" applyBorder="1" applyAlignment="1">
      <alignment vertical="center"/>
    </xf>
    <xf numFmtId="0" fontId="11" fillId="4" borderId="0" xfId="0" applyFont="1" applyFill="1" applyAlignment="1">
      <alignment vertical="top" wrapText="1"/>
    </xf>
    <xf numFmtId="0" fontId="10" fillId="5" borderId="1" xfId="0" applyFont="1" applyFill="1" applyBorder="1" applyAlignment="1">
      <alignment horizontal="left" vertical="top"/>
    </xf>
    <xf numFmtId="0" fontId="12" fillId="5" borderId="1" xfId="0" applyFont="1" applyFill="1" applyBorder="1" applyAlignment="1">
      <alignment horizontal="left" vertical="top"/>
    </xf>
    <xf numFmtId="0" fontId="11" fillId="0" borderId="1" xfId="0" applyFont="1" applyBorder="1" applyAlignment="1">
      <alignment vertical="top" wrapText="1"/>
    </xf>
    <xf numFmtId="15" fontId="11" fillId="4" borderId="1" xfId="0" applyNumberFormat="1" applyFont="1" applyFill="1" applyBorder="1" applyAlignment="1">
      <alignment horizontal="left" vertical="top" wrapText="1"/>
    </xf>
    <xf numFmtId="0" fontId="8" fillId="4" borderId="0" xfId="0" applyFont="1" applyFill="1" applyAlignment="1">
      <alignment horizontal="right" indent="1"/>
    </xf>
    <xf numFmtId="0" fontId="8" fillId="4" borderId="0" xfId="0" applyFont="1" applyFill="1" applyAlignment="1">
      <alignment horizontal="right" vertical="top" indent="1"/>
    </xf>
    <xf numFmtId="0" fontId="7" fillId="4" borderId="0" xfId="0" applyFont="1" applyFill="1"/>
    <xf numFmtId="0" fontId="10" fillId="5" borderId="3" xfId="0" applyFont="1" applyFill="1" applyBorder="1" applyAlignment="1">
      <alignment vertical="center"/>
    </xf>
    <xf numFmtId="0" fontId="10" fillId="5" borderId="3" xfId="0" applyFont="1" applyFill="1" applyBorder="1" applyAlignment="1">
      <alignment horizontal="left" vertical="top"/>
    </xf>
    <xf numFmtId="0" fontId="12" fillId="5" borderId="3" xfId="0" applyFont="1" applyFill="1" applyBorder="1" applyAlignment="1">
      <alignment horizontal="left" vertical="top"/>
    </xf>
    <xf numFmtId="0" fontId="12" fillId="5" borderId="3" xfId="0" applyFont="1" applyFill="1" applyBorder="1" applyAlignment="1">
      <alignment vertical="center"/>
    </xf>
    <xf numFmtId="9" fontId="9" fillId="0" borderId="1" xfId="1" applyFont="1" applyBorder="1" applyAlignment="1">
      <alignment vertical="top"/>
    </xf>
    <xf numFmtId="0" fontId="4" fillId="0" borderId="1" xfId="0" applyFont="1" applyBorder="1"/>
    <xf numFmtId="0" fontId="4" fillId="4" borderId="0" xfId="0" applyFont="1" applyFill="1"/>
    <xf numFmtId="0" fontId="4" fillId="0" borderId="0" xfId="0" applyFont="1"/>
    <xf numFmtId="0" fontId="6" fillId="3" borderId="1" xfId="0" applyFont="1" applyFill="1" applyBorder="1" applyAlignment="1">
      <alignment horizontal="center"/>
    </xf>
    <xf numFmtId="0" fontId="4" fillId="0" borderId="0" xfId="0" applyFont="1" applyAlignment="1">
      <alignment vertical="top"/>
    </xf>
    <xf numFmtId="0" fontId="0" fillId="0" borderId="1" xfId="0" applyBorder="1" applyAlignment="1">
      <alignment horizontal="left"/>
    </xf>
    <xf numFmtId="14" fontId="0" fillId="0" borderId="1" xfId="0" applyNumberFormat="1" applyBorder="1" applyAlignment="1">
      <alignment horizontal="left" indent="1"/>
    </xf>
    <xf numFmtId="0" fontId="2" fillId="4" borderId="0" xfId="0" applyFont="1" applyFill="1"/>
    <xf numFmtId="0" fontId="0" fillId="0" borderId="1" xfId="0" applyNumberFormat="1" applyBorder="1"/>
    <xf numFmtId="0" fontId="14" fillId="3" borderId="0" xfId="0" applyFont="1" applyFill="1" applyAlignment="1">
      <alignment horizontal="center"/>
    </xf>
    <xf numFmtId="0" fontId="14" fillId="3" borderId="0" xfId="0" applyFont="1" applyFill="1" applyAlignment="1">
      <alignment horizontal="left"/>
    </xf>
    <xf numFmtId="164" fontId="0" fillId="0" borderId="1" xfId="0" applyNumberFormat="1" applyBorder="1"/>
    <xf numFmtId="164" fontId="14" fillId="3" borderId="0" xfId="0" applyNumberFormat="1" applyFont="1" applyFill="1"/>
    <xf numFmtId="0" fontId="1" fillId="4" borderId="0" xfId="0" applyFont="1" applyFill="1"/>
    <xf numFmtId="0" fontId="0" fillId="0" borderId="0" xfId="0" applyNumberFormat="1"/>
    <xf numFmtId="0" fontId="15" fillId="3" borderId="1" xfId="0" applyFont="1" applyFill="1" applyBorder="1" applyAlignment="1">
      <alignment horizontal="left"/>
    </xf>
    <xf numFmtId="0" fontId="15" fillId="3" borderId="1" xfId="0" applyFont="1" applyFill="1" applyBorder="1" applyAlignment="1">
      <alignment horizontal="center" vertical="center"/>
    </xf>
    <xf numFmtId="0" fontId="9" fillId="0" borderId="0" xfId="2" applyFont="1" applyBorder="1" applyAlignment="1" applyProtection="1">
      <alignment horizontal="left" vertical="center" wrapText="1"/>
      <protection locked="0"/>
    </xf>
    <xf numFmtId="0" fontId="8" fillId="4" borderId="0" xfId="0" applyFont="1" applyFill="1" applyAlignment="1">
      <alignment horizontal="center" vertical="center"/>
    </xf>
    <xf numFmtId="0" fontId="4" fillId="4" borderId="2" xfId="0" applyFont="1" applyFill="1" applyBorder="1" applyAlignment="1">
      <alignment horizontal="center" vertical="center"/>
    </xf>
    <xf numFmtId="0" fontId="4" fillId="4" borderId="0" xfId="0" applyFont="1" applyFill="1" applyAlignment="1">
      <alignment horizontal="left" vertical="top" wrapText="1"/>
    </xf>
    <xf numFmtId="0" fontId="11" fillId="4" borderId="3" xfId="0" applyFont="1" applyFill="1" applyBorder="1" applyAlignment="1">
      <alignment horizontal="left" vertical="top" wrapText="1"/>
    </xf>
    <xf numFmtId="0" fontId="11" fillId="4" borderId="4" xfId="0" applyFont="1" applyFill="1" applyBorder="1" applyAlignment="1">
      <alignment horizontal="left" vertical="top" wrapText="1"/>
    </xf>
    <xf numFmtId="165" fontId="11" fillId="4" borderId="1" xfId="0" applyNumberFormat="1" applyFont="1" applyFill="1" applyBorder="1" applyAlignment="1">
      <alignment horizontal="left" vertical="top" wrapText="1"/>
    </xf>
    <xf numFmtId="0" fontId="9" fillId="4" borderId="0" xfId="0" applyFont="1" applyFill="1" applyAlignment="1">
      <alignment horizontal="left" vertical="top" wrapText="1"/>
    </xf>
    <xf numFmtId="0" fontId="11" fillId="4" borderId="1" xfId="0" applyFont="1" applyFill="1" applyBorder="1" applyAlignment="1">
      <alignment horizontal="left" vertical="top" wrapText="1"/>
    </xf>
    <xf numFmtId="0" fontId="16" fillId="2" borderId="1" xfId="4" applyFill="1" applyBorder="1" applyAlignment="1">
      <alignment vertical="top" wrapText="1"/>
    </xf>
    <xf numFmtId="0" fontId="16" fillId="2" borderId="1" xfId="4" applyFill="1" applyBorder="1" applyAlignment="1">
      <alignment vertical="top"/>
    </xf>
    <xf numFmtId="0" fontId="16" fillId="0" borderId="0" xfId="4" applyAlignment="1">
      <alignment vertical="top"/>
    </xf>
    <xf numFmtId="0" fontId="16" fillId="0" borderId="0" xfId="4" applyAlignment="1">
      <alignment vertical="top" indent="2"/>
    </xf>
    <xf numFmtId="14" fontId="16" fillId="0" borderId="0" xfId="4" applyNumberFormat="1" applyAlignment="1">
      <alignment horizontal="right" vertical="top"/>
    </xf>
    <xf numFmtId="4" fontId="16" fillId="0" borderId="0" xfId="4" applyNumberFormat="1" applyAlignment="1">
      <alignment horizontal="right" vertical="top"/>
    </xf>
    <xf numFmtId="0" fontId="16" fillId="7" borderId="1" xfId="4" applyFill="1" applyBorder="1" applyAlignment="1">
      <alignment vertical="top"/>
    </xf>
    <xf numFmtId="14" fontId="16" fillId="7" borderId="1" xfId="4" applyNumberFormat="1" applyFill="1" applyBorder="1" applyAlignment="1">
      <alignment horizontal="right" vertical="top"/>
    </xf>
    <xf numFmtId="4" fontId="16" fillId="7" borderId="1" xfId="4" applyNumberFormat="1" applyFill="1" applyBorder="1" applyAlignment="1">
      <alignment horizontal="right" vertical="top"/>
    </xf>
    <xf numFmtId="164" fontId="17" fillId="7" borderId="1" xfId="3" applyNumberFormat="1" applyFont="1" applyFill="1" applyBorder="1" applyAlignment="1">
      <alignment horizontal="right" vertical="top"/>
    </xf>
    <xf numFmtId="3" fontId="16" fillId="7" borderId="1" xfId="4" applyNumberFormat="1" applyFill="1" applyBorder="1" applyAlignment="1">
      <alignment horizontal="right" vertical="top"/>
    </xf>
    <xf numFmtId="4" fontId="15" fillId="3" borderId="0" xfId="0" applyNumberFormat="1" applyFont="1" applyFill="1"/>
    <xf numFmtId="164" fontId="0" fillId="0" borderId="3" xfId="0" applyNumberFormat="1" applyBorder="1"/>
    <xf numFmtId="0" fontId="0" fillId="0" borderId="4" xfId="0" applyNumberFormat="1" applyBorder="1"/>
    <xf numFmtId="164" fontId="0" fillId="0" borderId="1" xfId="0" applyNumberFormat="1" applyFont="1" applyBorder="1"/>
    <xf numFmtId="164" fontId="15" fillId="3" borderId="1" xfId="0" applyNumberFormat="1" applyFont="1" applyFill="1" applyBorder="1"/>
    <xf numFmtId="0" fontId="10" fillId="6" borderId="5" xfId="0" applyFont="1" applyFill="1" applyBorder="1" applyAlignment="1">
      <alignment horizontal="right" vertical="center" indent="1"/>
    </xf>
    <xf numFmtId="0" fontId="1" fillId="0" borderId="6" xfId="0" applyFont="1" applyBorder="1" applyAlignment="1" applyProtection="1">
      <alignment horizontal="left" vertical="center" wrapText="1"/>
      <protection locked="0"/>
    </xf>
    <xf numFmtId="0" fontId="3" fillId="0" borderId="6" xfId="0" applyFont="1" applyBorder="1" applyAlignment="1" applyProtection="1">
      <alignment horizontal="left" vertical="center" wrapText="1"/>
      <protection locked="0"/>
    </xf>
    <xf numFmtId="0" fontId="3" fillId="0" borderId="7" xfId="0" applyFont="1" applyBorder="1" applyAlignment="1" applyProtection="1">
      <alignment horizontal="left" vertical="center" wrapText="1"/>
      <protection locked="0"/>
    </xf>
    <xf numFmtId="0" fontId="10" fillId="6" borderId="8" xfId="0" applyFont="1" applyFill="1" applyBorder="1" applyAlignment="1">
      <alignment horizontal="right" vertical="center" indent="1"/>
    </xf>
    <xf numFmtId="0" fontId="9" fillId="0" borderId="0" xfId="2" applyFont="1" applyBorder="1" applyAlignment="1" applyProtection="1">
      <alignment vertical="top" wrapText="1"/>
      <protection locked="0"/>
    </xf>
    <xf numFmtId="0" fontId="9" fillId="0" borderId="9" xfId="2" applyFont="1" applyBorder="1" applyAlignment="1" applyProtection="1">
      <alignment vertical="top" wrapText="1"/>
      <protection locked="0"/>
    </xf>
    <xf numFmtId="0" fontId="10" fillId="6" borderId="10" xfId="0" applyFont="1" applyFill="1" applyBorder="1" applyAlignment="1">
      <alignment horizontal="right" indent="1"/>
    </xf>
    <xf numFmtId="0" fontId="13" fillId="6" borderId="2" xfId="0" applyFont="1" applyFill="1" applyBorder="1"/>
    <xf numFmtId="0" fontId="13" fillId="0" borderId="2" xfId="0" applyFont="1" applyBorder="1"/>
    <xf numFmtId="0" fontId="9" fillId="0" borderId="2" xfId="0" applyFont="1" applyBorder="1" applyAlignment="1">
      <alignment vertical="top"/>
    </xf>
    <xf numFmtId="0" fontId="4" fillId="0" borderId="11" xfId="0" applyFont="1" applyBorder="1"/>
  </cellXfs>
  <cellStyles count="5">
    <cellStyle name="Comma" xfId="3" builtinId="3"/>
    <cellStyle name="Normal" xfId="0" builtinId="0"/>
    <cellStyle name="Normal 2" xfId="2" xr:uid="{00000000-0005-0000-0000-000001000000}"/>
    <cellStyle name="Normal 2 2" xfId="4" xr:uid="{D206FC7E-1ADA-4C6B-9134-D531DC1D1142}"/>
    <cellStyle name="Percent" xfId="1" builtinId="5"/>
  </cellStyles>
  <dxfs count="174">
    <dxf>
      <numFmt numFmtId="166" formatCode="_(* #,##0.0_);_(* \(#,##0.0\);_(* &quot;-&quot;??_);_(@_)"/>
    </dxf>
    <dxf>
      <numFmt numFmtId="164" formatCode="_(* #,##0_);_(* \(#,##0\);_(* &quot;-&quot;??_);_(@_)"/>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ont>
        <color theme="0"/>
      </font>
    </dxf>
    <dxf>
      <font>
        <b/>
      </font>
    </dxf>
    <dxf>
      <font>
        <b/>
      </font>
    </dxf>
    <dxf>
      <font>
        <b/>
      </font>
    </dxf>
    <dxf>
      <alignment vertical="center"/>
    </dxf>
    <dxf>
      <alignment vertical="center"/>
    </dxf>
    <dxf>
      <alignment horizontal="center"/>
    </dxf>
    <dxf>
      <alignment horizontal="center"/>
    </dxf>
    <dxf>
      <font>
        <b val="0"/>
      </font>
    </dxf>
    <dxf>
      <font>
        <b val="0"/>
      </font>
    </dxf>
    <dxf>
      <font>
        <b val="0"/>
      </font>
    </dxf>
    <dxf>
      <font>
        <b val="0"/>
      </font>
    </dxf>
    <dxf>
      <font>
        <b val="0"/>
      </font>
    </dxf>
    <dxf>
      <font>
        <b val="0"/>
      </font>
    </dxf>
    <dxf>
      <numFmt numFmtId="166" formatCode="_(* #,##0.0_);_(* \(#,##0.0\);_(* &quot;-&quot;??_);_(@_)"/>
    </dxf>
    <dxf>
      <numFmt numFmtId="35" formatCode="_(* #,##0.00_);_(* \(#,##0.00\);_(* &quot;-&quot;??_);_(@_)"/>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ont>
        <color theme="0"/>
      </font>
    </dxf>
    <dxf>
      <font>
        <b/>
      </font>
    </dxf>
    <dxf>
      <font>
        <b/>
      </font>
    </dxf>
    <dxf>
      <font>
        <b/>
      </font>
    </dxf>
    <dxf>
      <alignment vertical="center"/>
    </dxf>
    <dxf>
      <alignment vertical="center"/>
    </dxf>
    <dxf>
      <alignment horizontal="center"/>
    </dxf>
    <dxf>
      <alignment horizontal="center"/>
    </dxf>
    <dxf>
      <font>
        <b val="0"/>
      </font>
    </dxf>
    <dxf>
      <font>
        <b val="0"/>
      </font>
    </dxf>
    <dxf>
      <font>
        <b val="0"/>
      </font>
    </dxf>
    <dxf>
      <font>
        <b val="0"/>
      </font>
    </dxf>
    <dxf>
      <font>
        <b val="0"/>
      </font>
    </dxf>
    <dxf>
      <font>
        <b val="0"/>
      </font>
    </dxf>
    <dxf>
      <numFmt numFmtId="35" formatCode="_(* #,##0.00_);_(* \(#,##0.00\);_(* &quot;-&quot;??_);_(@_)"/>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ont>
        <color theme="0"/>
      </font>
    </dxf>
    <dxf>
      <font>
        <b/>
      </font>
    </dxf>
    <dxf>
      <font>
        <b/>
      </font>
    </dxf>
    <dxf>
      <font>
        <b/>
      </font>
    </dxf>
    <dxf>
      <alignment vertical="center"/>
    </dxf>
    <dxf>
      <alignment vertical="center"/>
    </dxf>
    <dxf>
      <alignment horizontal="center"/>
    </dxf>
    <dxf>
      <alignment horizontal="center"/>
    </dxf>
    <dxf>
      <font>
        <b val="0"/>
      </font>
    </dxf>
    <dxf>
      <font>
        <b val="0"/>
      </font>
    </dxf>
    <dxf>
      <font>
        <b val="0"/>
      </font>
    </dxf>
    <dxf>
      <font>
        <b val="0"/>
      </font>
    </dxf>
    <dxf>
      <font>
        <b val="0"/>
      </font>
    </dxf>
    <dxf>
      <font>
        <b val="0"/>
      </font>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ont>
        <color theme="0"/>
      </font>
    </dxf>
    <dxf>
      <font>
        <b/>
      </font>
    </dxf>
    <dxf>
      <font>
        <b/>
      </font>
    </dxf>
    <dxf>
      <font>
        <b/>
      </font>
    </dxf>
    <dxf>
      <alignment vertical="center"/>
    </dxf>
    <dxf>
      <alignment vertical="center"/>
    </dxf>
    <dxf>
      <alignment horizontal="center"/>
    </dxf>
    <dxf>
      <alignment horizontal="center"/>
    </dxf>
    <dxf>
      <font>
        <b val="0"/>
      </font>
    </dxf>
    <dxf>
      <font>
        <b val="0"/>
      </font>
    </dxf>
    <dxf>
      <font>
        <b val="0"/>
      </font>
    </dxf>
    <dxf>
      <font>
        <b val="0"/>
      </font>
    </dxf>
    <dxf>
      <font>
        <b val="0"/>
      </font>
    </dxf>
    <dxf>
      <font>
        <b val="0"/>
      </font>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ont>
        <color theme="0"/>
      </font>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numFmt numFmtId="164" formatCode="_(* #,##0_);_(* \(#,##0\);_(* &quot;-&quot;??_);_(@_)"/>
    </dxf>
    <dxf>
      <alignment horizontal="center"/>
    </dxf>
    <dxf>
      <alignment horizontal="center"/>
    </dxf>
    <dxf>
      <font>
        <b val="0"/>
      </font>
    </dxf>
    <dxf>
      <font>
        <b val="0"/>
      </font>
    </dxf>
    <dxf>
      <font>
        <b val="0"/>
      </font>
    </dxf>
    <dxf>
      <font>
        <b val="0"/>
      </font>
    </dxf>
    <dxf>
      <font>
        <b val="0"/>
      </font>
    </dxf>
    <dxf>
      <font>
        <b val="0"/>
      </font>
    </dxf>
    <dxf>
      <alignment horizontal="center"/>
    </dxf>
    <dxf>
      <alignment horizontal="center"/>
    </dxf>
    <dxf>
      <alignment vertical="center"/>
    </dxf>
    <dxf>
      <alignment vertical="center"/>
    </dxf>
    <dxf>
      <font>
        <b/>
      </font>
    </dxf>
    <dxf>
      <font>
        <b/>
      </font>
    </dxf>
    <dxf>
      <font>
        <b/>
      </font>
    </dxf>
    <dxf>
      <font>
        <color theme="0"/>
      </font>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alignment horizontal="center"/>
    </dxf>
    <dxf>
      <alignment horizontal="center"/>
    </dxf>
    <dxf>
      <numFmt numFmtId="164" formatCode="_(* #,##0_);_(* \(#,##0\);_(* &quot;-&quot;??_);_(@_)"/>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color theme="0"/>
      </font>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[STL 300 Short term Loan Analysis.xlsx]STL 300 Monthly Analysis!PivotTable18</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Monthly Analysis of Short</a:t>
            </a:r>
            <a:r>
              <a:rPr lang="en-US" baseline="0"/>
              <a:t> term Loan</a:t>
            </a:r>
          </a:p>
        </c:rich>
      </c:tx>
      <c:overlay val="0"/>
      <c:spPr>
        <a:noFill/>
        <a:ln>
          <a:noFill/>
        </a:ln>
        <a:effectLst/>
      </c:spPr>
    </c:title>
    <c:autoTitleDeleted val="0"/>
    <c:pivotFmts>
      <c:pivotFmt>
        <c:idx val="0"/>
        <c:spPr>
          <a:solidFill>
            <a:srgbClr val="92D050"/>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92D05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92D05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92D050"/>
          </a:solidFill>
          <a:ln>
            <a:noFill/>
          </a:ln>
          <a:effectLst/>
        </c:spPr>
        <c:marker>
          <c:symbol val="none"/>
        </c:marker>
        <c:dLbl>
          <c:idx val="0"/>
          <c:delete val="1"/>
          <c:extLst>
            <c:ext xmlns:c15="http://schemas.microsoft.com/office/drawing/2012/chart" uri="{CE6537A1-D6FC-4f65-9D91-7224C49458BB}"/>
          </c:extLst>
        </c:dLbl>
      </c:pivotFmt>
      <c:pivotFmt>
        <c:idx val="4"/>
      </c:pivotFmt>
    </c:pivotFmts>
    <c:plotArea>
      <c:layout/>
      <c:barChart>
        <c:barDir val="col"/>
        <c:grouping val="clustered"/>
        <c:varyColors val="0"/>
        <c:ser>
          <c:idx val="0"/>
          <c:order val="0"/>
          <c:tx>
            <c:strRef>
              <c:f>'STL 300 Monthly Analysis'!$B$22</c:f>
              <c:strCache>
                <c:ptCount val="1"/>
                <c:pt idx="0">
                  <c:v>Total</c:v>
                </c:pt>
              </c:strCache>
            </c:strRef>
          </c:tx>
          <c:spPr>
            <a:solidFill>
              <a:srgbClr val="92D050"/>
            </a:solidFill>
            <a:ln>
              <a:noFill/>
            </a:ln>
            <a:effectLst/>
          </c:spPr>
          <c:invertIfNegative val="0"/>
          <c:trendline>
            <c:spPr>
              <a:ln w="19050" cap="rnd">
                <a:solidFill>
                  <a:srgbClr val="FF0000"/>
                </a:solidFill>
                <a:prstDash val="solid"/>
              </a:ln>
              <a:effectLst/>
            </c:spPr>
            <c:trendlineType val="linear"/>
            <c:dispRSqr val="0"/>
            <c:dispEq val="0"/>
          </c:trendline>
          <c:cat>
            <c:multiLvlStrRef>
              <c:f>'STL 300 Monthly Analysis'!$A$23:$A$29</c:f>
              <c:multiLvlStrCache>
                <c:ptCount val="4"/>
                <c:lvl>
                  <c:pt idx="0">
                    <c:v>Jul</c:v>
                  </c:pt>
                  <c:pt idx="1">
                    <c:v>Apr</c:v>
                  </c:pt>
                  <c:pt idx="2">
                    <c:v>May</c:v>
                  </c:pt>
                  <c:pt idx="3">
                    <c:v>Jun</c:v>
                  </c:pt>
                </c:lvl>
                <c:lvl>
                  <c:pt idx="0">
                    <c:v>2020</c:v>
                  </c:pt>
                  <c:pt idx="1">
                    <c:v>2021</c:v>
                  </c:pt>
                </c:lvl>
              </c:multiLvlStrCache>
            </c:multiLvlStrRef>
          </c:cat>
          <c:val>
            <c:numRef>
              <c:f>'STL 300 Monthly Analysis'!$B$23:$B$29</c:f>
              <c:numCache>
                <c:formatCode>_(* #,##0_);_(* \(#,##0\);_(* "-"??_);_(@_)</c:formatCode>
                <c:ptCount val="4"/>
                <c:pt idx="0">
                  <c:v>24866.639999999999</c:v>
                </c:pt>
                <c:pt idx="1">
                  <c:v>179909.62</c:v>
                </c:pt>
                <c:pt idx="2">
                  <c:v>1076433.4199999997</c:v>
                </c:pt>
                <c:pt idx="3">
                  <c:v>398325.16</c:v>
                </c:pt>
              </c:numCache>
            </c:numRef>
          </c:val>
          <c:extLst>
            <c:ext xmlns:c16="http://schemas.microsoft.com/office/drawing/2014/chart" uri="{C3380CC4-5D6E-409C-BE32-E72D297353CC}">
              <c16:uniqueId val="{00000002-32F2-4785-95EF-C0D6408EC15C}"/>
            </c:ext>
          </c:extLst>
        </c:ser>
        <c:dLbls>
          <c:showLegendKey val="0"/>
          <c:showVal val="0"/>
          <c:showCatName val="0"/>
          <c:showSerName val="0"/>
          <c:showPercent val="0"/>
          <c:showBubbleSize val="0"/>
        </c:dLbls>
        <c:gapWidth val="219"/>
        <c:overlap val="-27"/>
        <c:axId val="101313920"/>
        <c:axId val="101332096"/>
      </c:barChart>
      <c:catAx>
        <c:axId val="10131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332096"/>
        <c:crosses val="autoZero"/>
        <c:auto val="1"/>
        <c:lblAlgn val="ctr"/>
        <c:lblOffset val="100"/>
        <c:noMultiLvlLbl val="0"/>
      </c:catAx>
      <c:valAx>
        <c:axId val="1013320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313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[STL 300 Short term Loan Analysis.xlsx]Horizontal STL Analysis!PivotTable20</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Horizontal Analysis of Short term Loan</a:t>
            </a:r>
          </a:p>
        </c:rich>
      </c:tx>
      <c:overlay val="0"/>
      <c:spPr>
        <a:noFill/>
        <a:ln>
          <a:noFill/>
        </a:ln>
        <a:effectLst/>
      </c:spPr>
    </c:title>
    <c:autoTitleDeleted val="0"/>
    <c:pivotFmts>
      <c:pivotFmt>
        <c:idx val="0"/>
        <c:spPr>
          <a:solidFill>
            <a:schemeClr val="accent1"/>
          </a:solidFill>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'Horizontal STL Analysis'!$C$21</c:f>
              <c:strCache>
                <c:ptCount val="1"/>
                <c:pt idx="0">
                  <c:v>Total</c:v>
                </c:pt>
              </c:strCache>
            </c:strRef>
          </c:tx>
          <c:spPr>
            <a:ln w="28575" cap="rnd">
              <a:solidFill>
                <a:srgbClr val="FF0000"/>
              </a:solidFill>
              <a:round/>
            </a:ln>
            <a:effectLst/>
          </c:spPr>
          <c:marker>
            <c:symbol val="none"/>
          </c:marker>
          <c:cat>
            <c:strRef>
              <c:f>'Horizontal STL Analysis'!$B$22:$B$29</c:f>
              <c:strCache>
                <c:ptCount val="7"/>
                <c:pt idx="0">
                  <c:v>2014</c:v>
                </c:pt>
                <c:pt idx="1">
                  <c:v>2016</c:v>
                </c:pt>
                <c:pt idx="2">
                  <c:v>2017</c:v>
                </c:pt>
                <c:pt idx="3">
                  <c:v>2018</c:v>
                </c:pt>
                <c:pt idx="4">
                  <c:v>2019</c:v>
                </c:pt>
                <c:pt idx="5">
                  <c:v>2020</c:v>
                </c:pt>
                <c:pt idx="6">
                  <c:v>2021</c:v>
                </c:pt>
              </c:strCache>
            </c:strRef>
          </c:cat>
          <c:val>
            <c:numRef>
              <c:f>'Horizontal STL Analysis'!$C$22:$C$29</c:f>
              <c:numCache>
                <c:formatCode>_(* #,##0_);_(* \(#,##0\);_(* "-"??_);_(@_)</c:formatCode>
                <c:ptCount val="7"/>
                <c:pt idx="0">
                  <c:v>4.6566128730773926E-10</c:v>
                </c:pt>
                <c:pt idx="1">
                  <c:v>-762001.52</c:v>
                </c:pt>
                <c:pt idx="2">
                  <c:v>654661.74000000011</c:v>
                </c:pt>
                <c:pt idx="3">
                  <c:v>82596.790000000008</c:v>
                </c:pt>
                <c:pt idx="4">
                  <c:v>-320166.06999999995</c:v>
                </c:pt>
                <c:pt idx="5">
                  <c:v>320042.13</c:v>
                </c:pt>
                <c:pt idx="6">
                  <c:v>-1654668.2</c:v>
                </c:pt>
              </c:numCache>
            </c:numRef>
          </c:val>
          <c:smooth val="0"/>
          <c:extLst>
            <c:ext xmlns:c16="http://schemas.microsoft.com/office/drawing/2014/chart" uri="{C3380CC4-5D6E-409C-BE32-E72D297353CC}">
              <c16:uniqueId val="{00000001-E1E5-4747-9DCA-F2CC10280300}"/>
            </c:ext>
          </c:extLst>
        </c:ser>
        <c:dLbls>
          <c:showLegendKey val="0"/>
          <c:showVal val="0"/>
          <c:showCatName val="0"/>
          <c:showSerName val="0"/>
          <c:showPercent val="0"/>
          <c:showBubbleSize val="0"/>
        </c:dLbls>
        <c:smooth val="0"/>
        <c:axId val="102765312"/>
        <c:axId val="102766848"/>
      </c:lineChart>
      <c:catAx>
        <c:axId val="10276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766848"/>
        <c:crosses val="autoZero"/>
        <c:auto val="1"/>
        <c:lblAlgn val="ctr"/>
        <c:lblOffset val="100"/>
        <c:noMultiLvlLbl val="0"/>
      </c:catAx>
      <c:valAx>
        <c:axId val="1027668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76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xdr:from>
      <xdr:col>4</xdr:col>
      <xdr:colOff>323849</xdr:colOff>
      <xdr:row>16</xdr:row>
      <xdr:rowOff>166686</xdr:rowOff>
    </xdr:from>
    <xdr:to>
      <xdr:col>13</xdr:col>
      <xdr:colOff>266700</xdr:colOff>
      <xdr:row>32</xdr:row>
      <xdr:rowOff>19049</xdr:rowOff>
    </xdr:to>
    <xdr:graphicFrame macro="">
      <xdr:nvGraphicFramePr>
        <xdr:cNvPr id="3" name="Chart 2">
          <a:extLst>
            <a:ext uri="{FF2B5EF4-FFF2-40B4-BE49-F238E27FC236}">
              <a16:creationId xmlns:a16="http://schemas.microsoft.com/office/drawing/2014/main" id="{D7324C65-A13B-4FDF-881E-3E926587D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198783</xdr:colOff>
      <xdr:row>17</xdr:row>
      <xdr:rowOff>185529</xdr:rowOff>
    </xdr:from>
    <xdr:to>
      <xdr:col>14</xdr:col>
      <xdr:colOff>265044</xdr:colOff>
      <xdr:row>32</xdr:row>
      <xdr:rowOff>0</xdr:rowOff>
    </xdr:to>
    <xdr:graphicFrame macro="">
      <xdr:nvGraphicFramePr>
        <xdr:cNvPr id="2" name="Chart 1">
          <a:extLst>
            <a:ext uri="{FF2B5EF4-FFF2-40B4-BE49-F238E27FC236}">
              <a16:creationId xmlns:a16="http://schemas.microsoft.com/office/drawing/2014/main" id="{8961A945-AA2A-41DA-9138-E4F15550C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01\QPosted@" descr="@01\QPosted@">
          <a:extLst>
            <a:ext uri="{FF2B5EF4-FFF2-40B4-BE49-F238E27FC236}">
              <a16:creationId xmlns:a16="http://schemas.microsoft.com/office/drawing/2014/main" id="{E1DEEA7D-CB85-4F44-9F6E-3589167E97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3" name="Picture@01\QPosted@" descr="@01\QPosted@">
          <a:extLst>
            <a:ext uri="{FF2B5EF4-FFF2-40B4-BE49-F238E27FC236}">
              <a16:creationId xmlns:a16="http://schemas.microsoft.com/office/drawing/2014/main" id="{8DD22B29-E57A-4E4E-83EF-C2D565E033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4" name="Picture@01\QPosted@" descr="@01\QPosted@">
          <a:extLst>
            <a:ext uri="{FF2B5EF4-FFF2-40B4-BE49-F238E27FC236}">
              <a16:creationId xmlns:a16="http://schemas.microsoft.com/office/drawing/2014/main" id="{E7F9638E-DA0E-40E0-B135-8F3538B2D0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5" name="Picture@01\QPosted@" descr="@01\QPosted@">
          <a:extLst>
            <a:ext uri="{FF2B5EF4-FFF2-40B4-BE49-F238E27FC236}">
              <a16:creationId xmlns:a16="http://schemas.microsoft.com/office/drawing/2014/main" id="{4ED27EC5-41D0-4BBA-98C5-FCC18795CA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6" name="Picture@01\QPosted@" descr="@01\QPosted@">
          <a:extLst>
            <a:ext uri="{FF2B5EF4-FFF2-40B4-BE49-F238E27FC236}">
              <a16:creationId xmlns:a16="http://schemas.microsoft.com/office/drawing/2014/main" id="{C2D5A1CC-0DDC-4ADF-8885-5D3D4A8B13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7" name="Picture@01\QPosted@" descr="@01\QPosted@">
          <a:extLst>
            <a:ext uri="{FF2B5EF4-FFF2-40B4-BE49-F238E27FC236}">
              <a16:creationId xmlns:a16="http://schemas.microsoft.com/office/drawing/2014/main" id="{D6BEE32A-C89E-4639-B656-0C9545D892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8" name="Picture@01\QPosted@" descr="@01\QPosted@">
          <a:extLst>
            <a:ext uri="{FF2B5EF4-FFF2-40B4-BE49-F238E27FC236}">
              <a16:creationId xmlns:a16="http://schemas.microsoft.com/office/drawing/2014/main" id="{C2AAC7EF-B9E6-4DFA-A102-BFC7502A60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9" name="Picture@01\QPosted@" descr="@01\QPosted@">
          <a:extLst>
            <a:ext uri="{FF2B5EF4-FFF2-40B4-BE49-F238E27FC236}">
              <a16:creationId xmlns:a16="http://schemas.microsoft.com/office/drawing/2014/main" id="{ABDE8EA3-DC48-4689-8B87-5ED14EA713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10" name="Picture@01\QPosted@" descr="@01\QPosted@">
          <a:extLst>
            <a:ext uri="{FF2B5EF4-FFF2-40B4-BE49-F238E27FC236}">
              <a16:creationId xmlns:a16="http://schemas.microsoft.com/office/drawing/2014/main" id="{BDC51D6B-7DF9-488C-A09E-2B971BCFF8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11" name="Picture@01\QPosted@" descr="@01\QPosted@">
          <a:extLst>
            <a:ext uri="{FF2B5EF4-FFF2-40B4-BE49-F238E27FC236}">
              <a16:creationId xmlns:a16="http://schemas.microsoft.com/office/drawing/2014/main" id="{F6121450-1F53-41EC-B834-3D3DD9046A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12" name="Picture@01\QPosted@" descr="@01\QPosted@">
          <a:extLst>
            <a:ext uri="{FF2B5EF4-FFF2-40B4-BE49-F238E27FC236}">
              <a16:creationId xmlns:a16="http://schemas.microsoft.com/office/drawing/2014/main" id="{D48F9510-5852-4FA1-9141-FD1F297147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13" name="Picture@01\QPosted@" descr="@01\QPosted@">
          <a:extLst>
            <a:ext uri="{FF2B5EF4-FFF2-40B4-BE49-F238E27FC236}">
              <a16:creationId xmlns:a16="http://schemas.microsoft.com/office/drawing/2014/main" id="{351ED537-7F09-4192-8CEA-A7935C7BA7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14" name="Picture@01\QPosted@" descr="@01\QPosted@">
          <a:extLst>
            <a:ext uri="{FF2B5EF4-FFF2-40B4-BE49-F238E27FC236}">
              <a16:creationId xmlns:a16="http://schemas.microsoft.com/office/drawing/2014/main" id="{9369190A-CB3E-47FF-B1DE-B86D545BA5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15" name="Picture@01\QPosted@" descr="@01\QPosted@">
          <a:extLst>
            <a:ext uri="{FF2B5EF4-FFF2-40B4-BE49-F238E27FC236}">
              <a16:creationId xmlns:a16="http://schemas.microsoft.com/office/drawing/2014/main" id="{B0D95206-629D-4DB0-8152-581C11473B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16" name="Picture@01\QPosted@" descr="@01\QPosted@">
          <a:extLst>
            <a:ext uri="{FF2B5EF4-FFF2-40B4-BE49-F238E27FC236}">
              <a16:creationId xmlns:a16="http://schemas.microsoft.com/office/drawing/2014/main" id="{7F2F3234-EB06-4CAA-9A7E-C3354B15C4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17" name="Picture@01\QPosted@" descr="@01\QPosted@">
          <a:extLst>
            <a:ext uri="{FF2B5EF4-FFF2-40B4-BE49-F238E27FC236}">
              <a16:creationId xmlns:a16="http://schemas.microsoft.com/office/drawing/2014/main" id="{3AAC75E4-4A68-4A83-9230-DCB5183CA0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1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18" name="Picture@01\QPosted@" descr="@01\QPosted@">
          <a:extLst>
            <a:ext uri="{FF2B5EF4-FFF2-40B4-BE49-F238E27FC236}">
              <a16:creationId xmlns:a16="http://schemas.microsoft.com/office/drawing/2014/main" id="{5B1890AC-D813-411E-83F5-3C09947301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9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19" name="Picture@01\QPosted@" descr="@01\QPosted@">
          <a:extLst>
            <a:ext uri="{FF2B5EF4-FFF2-40B4-BE49-F238E27FC236}">
              <a16:creationId xmlns:a16="http://schemas.microsoft.com/office/drawing/2014/main" id="{123DD798-1192-4EB6-BE1D-FF8615F959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6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20" name="Picture@01\QPosted@" descr="@01\QPosted@">
          <a:extLst>
            <a:ext uri="{FF2B5EF4-FFF2-40B4-BE49-F238E27FC236}">
              <a16:creationId xmlns:a16="http://schemas.microsoft.com/office/drawing/2014/main" id="{5D2B92AB-95E8-48DB-B4DE-F282B7E04B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3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21" name="Picture@01\QPosted@" descr="@01\QPosted@">
          <a:extLst>
            <a:ext uri="{FF2B5EF4-FFF2-40B4-BE49-F238E27FC236}">
              <a16:creationId xmlns:a16="http://schemas.microsoft.com/office/drawing/2014/main" id="{7F8F5487-5714-4EB5-8D5A-636507C225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0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22" name="Picture@01\QPosted@" descr="@01\QPosted@">
          <a:extLst>
            <a:ext uri="{FF2B5EF4-FFF2-40B4-BE49-F238E27FC236}">
              <a16:creationId xmlns:a16="http://schemas.microsoft.com/office/drawing/2014/main" id="{7332352D-95CB-4D02-87D4-170EF4353B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7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23" name="Picture@01\QPosted@" descr="@01\QPosted@">
          <a:extLst>
            <a:ext uri="{FF2B5EF4-FFF2-40B4-BE49-F238E27FC236}">
              <a16:creationId xmlns:a16="http://schemas.microsoft.com/office/drawing/2014/main" id="{B689117D-7A5E-4FB1-B8BC-26194DBF5F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4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24" name="Picture@01\QPosted@" descr="@01\QPosted@">
          <a:extLst>
            <a:ext uri="{FF2B5EF4-FFF2-40B4-BE49-F238E27FC236}">
              <a16:creationId xmlns:a16="http://schemas.microsoft.com/office/drawing/2014/main" id="{E4BBB3A0-3028-4240-BAB0-39F8D57DB5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1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25" name="Picture@01\QPosted@" descr="@01\QPosted@">
          <a:extLst>
            <a:ext uri="{FF2B5EF4-FFF2-40B4-BE49-F238E27FC236}">
              <a16:creationId xmlns:a16="http://schemas.microsoft.com/office/drawing/2014/main" id="{BBD78A10-14DE-417C-ABF9-61145B4502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9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26" name="Picture@01\QPosted@" descr="@01\QPosted@">
          <a:extLst>
            <a:ext uri="{FF2B5EF4-FFF2-40B4-BE49-F238E27FC236}">
              <a16:creationId xmlns:a16="http://schemas.microsoft.com/office/drawing/2014/main" id="{60B2F3B1-6306-4968-A979-BE130DBC4D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27" name="Picture@01\QPosted@" descr="@01\QPosted@">
          <a:extLst>
            <a:ext uri="{FF2B5EF4-FFF2-40B4-BE49-F238E27FC236}">
              <a16:creationId xmlns:a16="http://schemas.microsoft.com/office/drawing/2014/main" id="{9311021E-2835-4B69-805F-C7B4E2DD70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3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28" name="Picture@01\QPosted@" descr="@01\QPosted@">
          <a:extLst>
            <a:ext uri="{FF2B5EF4-FFF2-40B4-BE49-F238E27FC236}">
              <a16:creationId xmlns:a16="http://schemas.microsoft.com/office/drawing/2014/main" id="{79FD77C4-E1B9-4373-BA72-603E8E601E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0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29" name="Picture@01\QPosted@" descr="@01\QPosted@">
          <a:extLst>
            <a:ext uri="{FF2B5EF4-FFF2-40B4-BE49-F238E27FC236}">
              <a16:creationId xmlns:a16="http://schemas.microsoft.com/office/drawing/2014/main" id="{43701C25-1537-46A4-B1CB-8BAAAE2ED3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7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30" name="Picture@01\QPosted@" descr="@01\QPosted@">
          <a:extLst>
            <a:ext uri="{FF2B5EF4-FFF2-40B4-BE49-F238E27FC236}">
              <a16:creationId xmlns:a16="http://schemas.microsoft.com/office/drawing/2014/main" id="{6128B357-2C83-4B7F-9B53-30369F4A49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4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31" name="Picture@01\QPosted@" descr="@01\QPosted@">
          <a:extLst>
            <a:ext uri="{FF2B5EF4-FFF2-40B4-BE49-F238E27FC236}">
              <a16:creationId xmlns:a16="http://schemas.microsoft.com/office/drawing/2014/main" id="{935F649A-9479-4896-9A28-9E603B4E64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1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32" name="Picture@01\QPosted@" descr="@01\QPosted@">
          <a:extLst>
            <a:ext uri="{FF2B5EF4-FFF2-40B4-BE49-F238E27FC236}">
              <a16:creationId xmlns:a16="http://schemas.microsoft.com/office/drawing/2014/main" id="{C8254BC1-41C8-46D7-8C55-DD139B555D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9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33" name="Picture@01\QPosted@" descr="@01\QPosted@">
          <a:extLst>
            <a:ext uri="{FF2B5EF4-FFF2-40B4-BE49-F238E27FC236}">
              <a16:creationId xmlns:a16="http://schemas.microsoft.com/office/drawing/2014/main" id="{7F2B86C0-2481-4A2C-BA6A-56FDA2B679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6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34" name="Picture@01\QPosted@" descr="@01\QPosted@">
          <a:extLst>
            <a:ext uri="{FF2B5EF4-FFF2-40B4-BE49-F238E27FC236}">
              <a16:creationId xmlns:a16="http://schemas.microsoft.com/office/drawing/2014/main" id="{29EB0FFF-F2F2-405A-8BEA-E91DA96E9F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3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35" name="Picture@01\QPosted@" descr="@01\QPosted@">
          <a:extLst>
            <a:ext uri="{FF2B5EF4-FFF2-40B4-BE49-F238E27FC236}">
              <a16:creationId xmlns:a16="http://schemas.microsoft.com/office/drawing/2014/main" id="{FECBAD91-462B-42AD-A26F-1696A1EBDE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0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36" name="Picture@01\QPosted@" descr="@01\QPosted@">
          <a:extLst>
            <a:ext uri="{FF2B5EF4-FFF2-40B4-BE49-F238E27FC236}">
              <a16:creationId xmlns:a16="http://schemas.microsoft.com/office/drawing/2014/main" id="{AF9E14AE-E608-4F28-B0B2-AE05D22F73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37" name="Picture@01\QPosted@" descr="@01\QPosted@">
          <a:extLst>
            <a:ext uri="{FF2B5EF4-FFF2-40B4-BE49-F238E27FC236}">
              <a16:creationId xmlns:a16="http://schemas.microsoft.com/office/drawing/2014/main" id="{5700F931-AA9D-4DB5-91E8-6B18E93241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4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38" name="Picture@01\QPosted@" descr="@01\QPosted@">
          <a:extLst>
            <a:ext uri="{FF2B5EF4-FFF2-40B4-BE49-F238E27FC236}">
              <a16:creationId xmlns:a16="http://schemas.microsoft.com/office/drawing/2014/main" id="{81868285-CDCD-46A2-8D1D-5BC9DAFAB1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1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39" name="Picture@01\QPosted@" descr="@01\QPosted@">
          <a:extLst>
            <a:ext uri="{FF2B5EF4-FFF2-40B4-BE49-F238E27FC236}">
              <a16:creationId xmlns:a16="http://schemas.microsoft.com/office/drawing/2014/main" id="{CBE3DFA9-A648-472C-B0F3-16BC21276D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9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40" name="Picture@01\QPosted@" descr="@01\QPosted@">
          <a:extLst>
            <a:ext uri="{FF2B5EF4-FFF2-40B4-BE49-F238E27FC236}">
              <a16:creationId xmlns:a16="http://schemas.microsoft.com/office/drawing/2014/main" id="{CE4F2521-8C40-442D-8C20-31873294B9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6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41" name="Picture@01\QPosted@" descr="@01\QPosted@">
          <a:extLst>
            <a:ext uri="{FF2B5EF4-FFF2-40B4-BE49-F238E27FC236}">
              <a16:creationId xmlns:a16="http://schemas.microsoft.com/office/drawing/2014/main" id="{07923898-6148-448C-ADCE-95B8892CB2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3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42" name="Picture@01\QPosted@" descr="@01\QPosted@">
          <a:extLst>
            <a:ext uri="{FF2B5EF4-FFF2-40B4-BE49-F238E27FC236}">
              <a16:creationId xmlns:a16="http://schemas.microsoft.com/office/drawing/2014/main" id="{D1F123E3-5BA8-4BDE-8A48-F2AD9DD7F9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0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43" name="Picture@01\QPosted@" descr="@01\QPosted@">
          <a:extLst>
            <a:ext uri="{FF2B5EF4-FFF2-40B4-BE49-F238E27FC236}">
              <a16:creationId xmlns:a16="http://schemas.microsoft.com/office/drawing/2014/main" id="{102C1CB0-F975-49C7-8A63-1D2D4BE8F9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7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44" name="Picture@01\QPosted@" descr="@01\QPosted@">
          <a:extLst>
            <a:ext uri="{FF2B5EF4-FFF2-40B4-BE49-F238E27FC236}">
              <a16:creationId xmlns:a16="http://schemas.microsoft.com/office/drawing/2014/main" id="{B71E5170-E5F4-45AA-B40B-7F02C28445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4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45" name="Picture@01\QPosted@" descr="@01\QPosted@">
          <a:extLst>
            <a:ext uri="{FF2B5EF4-FFF2-40B4-BE49-F238E27FC236}">
              <a16:creationId xmlns:a16="http://schemas.microsoft.com/office/drawing/2014/main" id="{DC1A954B-7D11-4170-8C84-201C7EDB59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2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46" name="Picture@01\QPosted@" descr="@01\QPosted@">
          <a:extLst>
            <a:ext uri="{FF2B5EF4-FFF2-40B4-BE49-F238E27FC236}">
              <a16:creationId xmlns:a16="http://schemas.microsoft.com/office/drawing/2014/main" id="{4F608143-C028-4681-8AC4-34378EAC67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47" name="Picture@01\QPosted@" descr="@01\QPosted@">
          <a:extLst>
            <a:ext uri="{FF2B5EF4-FFF2-40B4-BE49-F238E27FC236}">
              <a16:creationId xmlns:a16="http://schemas.microsoft.com/office/drawing/2014/main" id="{0B966AD8-B692-49C1-9D04-FCE42128EA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6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48" name="Picture@01\QPosted@" descr="@01\QPosted@">
          <a:extLst>
            <a:ext uri="{FF2B5EF4-FFF2-40B4-BE49-F238E27FC236}">
              <a16:creationId xmlns:a16="http://schemas.microsoft.com/office/drawing/2014/main" id="{C7DFF9A5-8C69-430C-8BB6-168DA17961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3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49" name="Picture@01\QPosted@" descr="@01\QPosted@">
          <a:extLst>
            <a:ext uri="{FF2B5EF4-FFF2-40B4-BE49-F238E27FC236}">
              <a16:creationId xmlns:a16="http://schemas.microsoft.com/office/drawing/2014/main" id="{FDF7FAC6-4EB4-4281-B28F-E231EF699D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0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50" name="Picture@01\QPosted@" descr="@01\QPosted@">
          <a:extLst>
            <a:ext uri="{FF2B5EF4-FFF2-40B4-BE49-F238E27FC236}">
              <a16:creationId xmlns:a16="http://schemas.microsoft.com/office/drawing/2014/main" id="{677B1774-AEF2-4CAB-ACE1-FFCD1FAE37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7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51" name="Picture@01\QPosted@" descr="@01\QPosted@">
          <a:extLst>
            <a:ext uri="{FF2B5EF4-FFF2-40B4-BE49-F238E27FC236}">
              <a16:creationId xmlns:a16="http://schemas.microsoft.com/office/drawing/2014/main" id="{53A961D1-9558-4EC6-80DA-E314B50BB0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4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52" name="Picture@01\QPosted@" descr="@01\QPosted@">
          <a:extLst>
            <a:ext uri="{FF2B5EF4-FFF2-40B4-BE49-F238E27FC236}">
              <a16:creationId xmlns:a16="http://schemas.microsoft.com/office/drawing/2014/main" id="{C470841B-F5F7-43B5-9AE4-8BAD9652DF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2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53" name="Picture@01\QPosted@" descr="@01\QPosted@">
          <a:extLst>
            <a:ext uri="{FF2B5EF4-FFF2-40B4-BE49-F238E27FC236}">
              <a16:creationId xmlns:a16="http://schemas.microsoft.com/office/drawing/2014/main" id="{BCBE4500-FF10-4111-9075-D7B1C83A68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9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54" name="Picture@01\QPosted@" descr="@01\QPosted@">
          <a:extLst>
            <a:ext uri="{FF2B5EF4-FFF2-40B4-BE49-F238E27FC236}">
              <a16:creationId xmlns:a16="http://schemas.microsoft.com/office/drawing/2014/main" id="{89900F20-6EEA-4E2C-AE12-7EED339CD9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6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55" name="Picture@01\QPosted@" descr="@01\QPosted@">
          <a:extLst>
            <a:ext uri="{FF2B5EF4-FFF2-40B4-BE49-F238E27FC236}">
              <a16:creationId xmlns:a16="http://schemas.microsoft.com/office/drawing/2014/main" id="{DCCF24E5-B837-4D17-9783-7685F4EA84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3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56" name="Picture@01\QPosted@" descr="@01\QPosted@">
          <a:extLst>
            <a:ext uri="{FF2B5EF4-FFF2-40B4-BE49-F238E27FC236}">
              <a16:creationId xmlns:a16="http://schemas.microsoft.com/office/drawing/2014/main" id="{F705B1D6-8BFA-4738-9743-3FEF78C266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57" name="Picture@01\QPosted@" descr="@01\QPosted@">
          <a:extLst>
            <a:ext uri="{FF2B5EF4-FFF2-40B4-BE49-F238E27FC236}">
              <a16:creationId xmlns:a16="http://schemas.microsoft.com/office/drawing/2014/main" id="{E54035ED-8339-4DF8-93A6-191AA5CB8E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7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58" name="Picture@01\QPosted@" descr="@01\QPosted@">
          <a:extLst>
            <a:ext uri="{FF2B5EF4-FFF2-40B4-BE49-F238E27FC236}">
              <a16:creationId xmlns:a16="http://schemas.microsoft.com/office/drawing/2014/main" id="{F2B4BEA1-1074-4B77-9DC9-BA207389F7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4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59" name="Picture@01\QPosted@" descr="@01\QPosted@">
          <a:extLst>
            <a:ext uri="{FF2B5EF4-FFF2-40B4-BE49-F238E27FC236}">
              <a16:creationId xmlns:a16="http://schemas.microsoft.com/office/drawing/2014/main" id="{B3ED792B-3874-4E67-BDC7-3B766ADC13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2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60" name="Picture@01\QPosted@" descr="@01\QPosted@">
          <a:extLst>
            <a:ext uri="{FF2B5EF4-FFF2-40B4-BE49-F238E27FC236}">
              <a16:creationId xmlns:a16="http://schemas.microsoft.com/office/drawing/2014/main" id="{DEDBC58F-EF28-4246-81CA-8EB605A659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9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61" name="Picture@01\QPosted@" descr="@01\QPosted@">
          <a:extLst>
            <a:ext uri="{FF2B5EF4-FFF2-40B4-BE49-F238E27FC236}">
              <a16:creationId xmlns:a16="http://schemas.microsoft.com/office/drawing/2014/main" id="{9C6FB154-FDE2-4703-B394-7970B9C2E3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6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62" name="Picture@01\QPosted@" descr="@01\QPosted@">
          <a:extLst>
            <a:ext uri="{FF2B5EF4-FFF2-40B4-BE49-F238E27FC236}">
              <a16:creationId xmlns:a16="http://schemas.microsoft.com/office/drawing/2014/main" id="{DA08BA5E-D082-4928-8537-834ECD530F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3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63" name="Picture@5C\Qopen@" descr="@5C\Qopen@">
          <a:extLst>
            <a:ext uri="{FF2B5EF4-FFF2-40B4-BE49-F238E27FC236}">
              <a16:creationId xmlns:a16="http://schemas.microsoft.com/office/drawing/2014/main" id="{617D4FFE-7883-40A8-A0DC-52AED17C065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110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64" name="Picture@01\QPosted@" descr="@01\QPosted@">
          <a:extLst>
            <a:ext uri="{FF2B5EF4-FFF2-40B4-BE49-F238E27FC236}">
              <a16:creationId xmlns:a16="http://schemas.microsoft.com/office/drawing/2014/main" id="{D3A0A397-39ED-46CF-B2D2-9EAE4342F7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7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65" name="Picture@01\QPosted@" descr="@01\QPosted@">
          <a:extLst>
            <a:ext uri="{FF2B5EF4-FFF2-40B4-BE49-F238E27FC236}">
              <a16:creationId xmlns:a16="http://schemas.microsoft.com/office/drawing/2014/main" id="{2198CAB0-BEB4-4A61-B3FE-379797E2A1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4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66" name="Picture@01\QPosted@" descr="@01\QPosted@">
          <a:extLst>
            <a:ext uri="{FF2B5EF4-FFF2-40B4-BE49-F238E27FC236}">
              <a16:creationId xmlns:a16="http://schemas.microsoft.com/office/drawing/2014/main" id="{5A6FE844-983F-4807-AB1D-361AD3B145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67" name="Picture@5C\Qopen@" descr="@5C\Qopen@">
          <a:extLst>
            <a:ext uri="{FF2B5EF4-FFF2-40B4-BE49-F238E27FC236}">
              <a16:creationId xmlns:a16="http://schemas.microsoft.com/office/drawing/2014/main" id="{236ED2C3-285D-4899-AC64-31A7F9639E2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179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68" name="Picture@5C\Qopen@" descr="@5C\Qopen@">
          <a:extLst>
            <a:ext uri="{FF2B5EF4-FFF2-40B4-BE49-F238E27FC236}">
              <a16:creationId xmlns:a16="http://schemas.microsoft.com/office/drawing/2014/main" id="{30260E54-E503-42F7-8086-3CD6DC4662D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196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69" name="Picture@5C\Qopen@" descr="@5C\Qopen@">
          <a:extLst>
            <a:ext uri="{FF2B5EF4-FFF2-40B4-BE49-F238E27FC236}">
              <a16:creationId xmlns:a16="http://schemas.microsoft.com/office/drawing/2014/main" id="{6552D901-26C9-4CE0-A1C4-3DE10436021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13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70" name="Picture@5C\Qopen@" descr="@5C\Qopen@">
          <a:extLst>
            <a:ext uri="{FF2B5EF4-FFF2-40B4-BE49-F238E27FC236}">
              <a16:creationId xmlns:a16="http://schemas.microsoft.com/office/drawing/2014/main" id="{B425FCC0-CF7D-4E8A-8F4C-D00AF3DCFDF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30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71" name="Picture@5C\Qopen@" descr="@5C\Qopen@">
          <a:extLst>
            <a:ext uri="{FF2B5EF4-FFF2-40B4-BE49-F238E27FC236}">
              <a16:creationId xmlns:a16="http://schemas.microsoft.com/office/drawing/2014/main" id="{3CD744F5-C89B-40C9-B48F-C3DF36E0B09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47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72" name="Picture@5C\Qopen@" descr="@5C\Qopen@">
          <a:extLst>
            <a:ext uri="{FF2B5EF4-FFF2-40B4-BE49-F238E27FC236}">
              <a16:creationId xmlns:a16="http://schemas.microsoft.com/office/drawing/2014/main" id="{9E556413-8471-4778-B8B6-FE8805988FD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64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73" name="Picture@5C\Qopen@" descr="@5C\Qopen@">
          <a:extLst>
            <a:ext uri="{FF2B5EF4-FFF2-40B4-BE49-F238E27FC236}">
              <a16:creationId xmlns:a16="http://schemas.microsoft.com/office/drawing/2014/main" id="{FBC0888C-0B6E-4CE1-8C74-F16A1937A35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82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74" name="Picture@5C\Qopen@" descr="@5C\Qopen@">
          <a:extLst>
            <a:ext uri="{FF2B5EF4-FFF2-40B4-BE49-F238E27FC236}">
              <a16:creationId xmlns:a16="http://schemas.microsoft.com/office/drawing/2014/main" id="{2D9DA9F7-9076-4176-ACEF-2C74B8FCC1C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99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75" name="Picture@5C\Qopen@" descr="@5C\Qopen@">
          <a:extLst>
            <a:ext uri="{FF2B5EF4-FFF2-40B4-BE49-F238E27FC236}">
              <a16:creationId xmlns:a16="http://schemas.microsoft.com/office/drawing/2014/main" id="{532EDD1D-9334-4018-A668-544FDF5A792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316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76" name="Picture@5C\Qopen@" descr="@5C\Qopen@">
          <a:extLst>
            <a:ext uri="{FF2B5EF4-FFF2-40B4-BE49-F238E27FC236}">
              <a16:creationId xmlns:a16="http://schemas.microsoft.com/office/drawing/2014/main" id="{22FBB3B0-9E8E-4DCC-970F-6A3DD523B2C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33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77" name="Picture@5C\Qopen@" descr="@5C\Qopen@">
          <a:extLst>
            <a:ext uri="{FF2B5EF4-FFF2-40B4-BE49-F238E27FC236}">
              <a16:creationId xmlns:a16="http://schemas.microsoft.com/office/drawing/2014/main" id="{753CC2AD-B9F9-4618-892C-6C465DA1594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350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78" name="Picture@5C\Qopen@" descr="@5C\Qopen@">
          <a:extLst>
            <a:ext uri="{FF2B5EF4-FFF2-40B4-BE49-F238E27FC236}">
              <a16:creationId xmlns:a16="http://schemas.microsoft.com/office/drawing/2014/main" id="{C91240FC-CB6C-4F14-8914-B08785A52E0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367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79" name="Picture@5C\Qopen@" descr="@5C\Qopen@">
          <a:extLst>
            <a:ext uri="{FF2B5EF4-FFF2-40B4-BE49-F238E27FC236}">
              <a16:creationId xmlns:a16="http://schemas.microsoft.com/office/drawing/2014/main" id="{D819E536-70D5-49AE-88EA-5F424477D15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384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80" name="Picture@5C\Qopen@" descr="@5C\Qopen@">
          <a:extLst>
            <a:ext uri="{FF2B5EF4-FFF2-40B4-BE49-F238E27FC236}">
              <a16:creationId xmlns:a16="http://schemas.microsoft.com/office/drawing/2014/main" id="{A7483C48-7315-43AC-A487-2362FAEC985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02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81" name="Picture@5C\Qopen@" descr="@5C\Qopen@">
          <a:extLst>
            <a:ext uri="{FF2B5EF4-FFF2-40B4-BE49-F238E27FC236}">
              <a16:creationId xmlns:a16="http://schemas.microsoft.com/office/drawing/2014/main" id="{14332839-DBA2-42E3-A64A-E58672A9115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19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82" name="Picture@5C\Qopen@" descr="@5C\Qopen@">
          <a:extLst>
            <a:ext uri="{FF2B5EF4-FFF2-40B4-BE49-F238E27FC236}">
              <a16:creationId xmlns:a16="http://schemas.microsoft.com/office/drawing/2014/main" id="{61906B94-DCA4-4129-A1E6-A0C3B569343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36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83" name="Picture@5C\Qopen@" descr="@5C\Qopen@">
          <a:extLst>
            <a:ext uri="{FF2B5EF4-FFF2-40B4-BE49-F238E27FC236}">
              <a16:creationId xmlns:a16="http://schemas.microsoft.com/office/drawing/2014/main" id="{2E707C98-EE4A-4366-802D-71D49670CCC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53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84" name="Picture@5C\Qopen@" descr="@5C\Qopen@">
          <a:extLst>
            <a:ext uri="{FF2B5EF4-FFF2-40B4-BE49-F238E27FC236}">
              <a16:creationId xmlns:a16="http://schemas.microsoft.com/office/drawing/2014/main" id="{6384B80B-33C9-4735-9739-7BD474E780A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70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85" name="Picture@5C\Qopen@" descr="@5C\Qopen@">
          <a:extLst>
            <a:ext uri="{FF2B5EF4-FFF2-40B4-BE49-F238E27FC236}">
              <a16:creationId xmlns:a16="http://schemas.microsoft.com/office/drawing/2014/main" id="{013D541C-E1DC-4D05-90BA-E61BAF659EE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87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86" name="Picture@5C\Qopen@" descr="@5C\Qopen@">
          <a:extLst>
            <a:ext uri="{FF2B5EF4-FFF2-40B4-BE49-F238E27FC236}">
              <a16:creationId xmlns:a16="http://schemas.microsoft.com/office/drawing/2014/main" id="{1C97B565-EABC-4791-8C71-47F95A7CA81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0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87" name="Picture@5C\Qopen@" descr="@5C\Qopen@">
          <a:extLst>
            <a:ext uri="{FF2B5EF4-FFF2-40B4-BE49-F238E27FC236}">
              <a16:creationId xmlns:a16="http://schemas.microsoft.com/office/drawing/2014/main" id="{53EE41B2-ABDD-4283-9938-1C164AEDFA2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22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88" name="Picture@5C\Qopen@" descr="@5C\Qopen@">
          <a:extLst>
            <a:ext uri="{FF2B5EF4-FFF2-40B4-BE49-F238E27FC236}">
              <a16:creationId xmlns:a16="http://schemas.microsoft.com/office/drawing/2014/main" id="{DF0098D0-4D8A-419F-8C13-05B6A7B1F6C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39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89" name="Picture@5C\Qopen@" descr="@5C\Qopen@">
          <a:extLst>
            <a:ext uri="{FF2B5EF4-FFF2-40B4-BE49-F238E27FC236}">
              <a16:creationId xmlns:a16="http://schemas.microsoft.com/office/drawing/2014/main" id="{025F8714-98E1-4B32-A2BC-13AAEB86BF0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56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90" name="Picture@5C\Qopen@" descr="@5C\Qopen@">
          <a:extLst>
            <a:ext uri="{FF2B5EF4-FFF2-40B4-BE49-F238E27FC236}">
              <a16:creationId xmlns:a16="http://schemas.microsoft.com/office/drawing/2014/main" id="{7C4910A4-3964-485D-81F0-1C315742B52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73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91" name="Picture@5C\Qopen@" descr="@5C\Qopen@">
          <a:extLst>
            <a:ext uri="{FF2B5EF4-FFF2-40B4-BE49-F238E27FC236}">
              <a16:creationId xmlns:a16="http://schemas.microsoft.com/office/drawing/2014/main" id="{E0263B20-94F2-49A4-B6E8-0FACD0873C3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90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92" name="Picture@5C\Qopen@" descr="@5C\Qopen@">
          <a:extLst>
            <a:ext uri="{FF2B5EF4-FFF2-40B4-BE49-F238E27FC236}">
              <a16:creationId xmlns:a16="http://schemas.microsoft.com/office/drawing/2014/main" id="{A5F001FE-A0E2-43B9-9585-28E5A1ADA29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07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93" name="Picture@5C\Qopen@" descr="@5C\Qopen@">
          <a:extLst>
            <a:ext uri="{FF2B5EF4-FFF2-40B4-BE49-F238E27FC236}">
              <a16:creationId xmlns:a16="http://schemas.microsoft.com/office/drawing/2014/main" id="{E6AA809A-BA1B-41CB-8681-4FCF67C346D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24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94" name="Picture@5C\Qopen@" descr="@5C\Qopen@">
          <a:extLst>
            <a:ext uri="{FF2B5EF4-FFF2-40B4-BE49-F238E27FC236}">
              <a16:creationId xmlns:a16="http://schemas.microsoft.com/office/drawing/2014/main" id="{EE2F9AEA-8213-4F00-92B0-77944E79672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42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95" name="Picture@5C\Qopen@" descr="@5C\Qopen@">
          <a:extLst>
            <a:ext uri="{FF2B5EF4-FFF2-40B4-BE49-F238E27FC236}">
              <a16:creationId xmlns:a16="http://schemas.microsoft.com/office/drawing/2014/main" id="{57056A99-C553-44F2-9E12-1D8344967C4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59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96" name="Picture@5C\Qopen@" descr="@5C\Qopen@">
          <a:extLst>
            <a:ext uri="{FF2B5EF4-FFF2-40B4-BE49-F238E27FC236}">
              <a16:creationId xmlns:a16="http://schemas.microsoft.com/office/drawing/2014/main" id="{3FFB80CC-3732-4936-87AB-76906964AEC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7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97" name="Picture@5C\Qopen@" descr="@5C\Qopen@">
          <a:extLst>
            <a:ext uri="{FF2B5EF4-FFF2-40B4-BE49-F238E27FC236}">
              <a16:creationId xmlns:a16="http://schemas.microsoft.com/office/drawing/2014/main" id="{921EF090-A030-4814-A91C-10204655AE1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93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98" name="Picture@5C\Qopen@" descr="@5C\Qopen@">
          <a:extLst>
            <a:ext uri="{FF2B5EF4-FFF2-40B4-BE49-F238E27FC236}">
              <a16:creationId xmlns:a16="http://schemas.microsoft.com/office/drawing/2014/main" id="{F0328A08-4C38-4C49-B599-4FC995FB565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710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99" name="Picture@5C\Qopen@" descr="@5C\Qopen@">
          <a:extLst>
            <a:ext uri="{FF2B5EF4-FFF2-40B4-BE49-F238E27FC236}">
              <a16:creationId xmlns:a16="http://schemas.microsoft.com/office/drawing/2014/main" id="{CD78D550-7658-4228-8618-4F7F5C73BA9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727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100" name="Picture@5C\Qopen@" descr="@5C\Qopen@">
          <a:extLst>
            <a:ext uri="{FF2B5EF4-FFF2-40B4-BE49-F238E27FC236}">
              <a16:creationId xmlns:a16="http://schemas.microsoft.com/office/drawing/2014/main" id="{99F56A8F-3070-44F2-8347-689537003E4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744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101" name="Picture@01\QPosted@" descr="@01\QPosted@">
          <a:extLst>
            <a:ext uri="{FF2B5EF4-FFF2-40B4-BE49-F238E27FC236}">
              <a16:creationId xmlns:a16="http://schemas.microsoft.com/office/drawing/2014/main" id="{B5D37F34-3845-4DBF-807B-6E0BCFC820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21250"/>
          <a:ext cx="152400" cy="133350"/>
        </a:xfrm>
        <a:prstGeom prst="rect">
          <a:avLst/>
        </a:prstGeom>
        <a:solidFill>
          <a:srgbClr val="FFFFFF"/>
        </a:solidFill>
        <a:ln w="9525">
          <a:solidFill>
            <a:srgbClr val="000000"/>
          </a:solidFill>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17</xdr:row>
      <xdr:rowOff>0</xdr:rowOff>
    </xdr:from>
    <xdr:to>
      <xdr:col>0</xdr:col>
      <xdr:colOff>152400</xdr:colOff>
      <xdr:row>17</xdr:row>
      <xdr:rowOff>133350</xdr:rowOff>
    </xdr:to>
    <xdr:pic>
      <xdr:nvPicPr>
        <xdr:cNvPr id="2" name="Picture@5C\Qopen@" descr="@5C\Qopen@">
          <a:extLst>
            <a:ext uri="{FF2B5EF4-FFF2-40B4-BE49-F238E27FC236}">
              <a16:creationId xmlns:a16="http://schemas.microsoft.com/office/drawing/2014/main" id="{0FE3F765-4EBA-4D48-97B5-8C686F56F1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3" name="Picture@01\QPosted@" descr="@01\QPosted@">
          <a:extLst>
            <a:ext uri="{FF2B5EF4-FFF2-40B4-BE49-F238E27FC236}">
              <a16:creationId xmlns:a16="http://schemas.microsoft.com/office/drawing/2014/main" id="{61A5532D-DE7C-44B6-AC85-7446E842994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9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4" name="Picture@5C\Qopen@" descr="@5C\Qopen@">
          <a:extLst>
            <a:ext uri="{FF2B5EF4-FFF2-40B4-BE49-F238E27FC236}">
              <a16:creationId xmlns:a16="http://schemas.microsoft.com/office/drawing/2014/main" id="{3CDB4B9A-A140-4BD4-8C07-284AF3F7EC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5" name="Picture@5C\Qopen@" descr="@5C\Qopen@">
          <a:extLst>
            <a:ext uri="{FF2B5EF4-FFF2-40B4-BE49-F238E27FC236}">
              <a16:creationId xmlns:a16="http://schemas.microsoft.com/office/drawing/2014/main" id="{99D02CAB-025F-478C-8AED-B0DC191C08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6" name="Picture@5C\Qopen@" descr="@5C\Qopen@">
          <a:extLst>
            <a:ext uri="{FF2B5EF4-FFF2-40B4-BE49-F238E27FC236}">
              <a16:creationId xmlns:a16="http://schemas.microsoft.com/office/drawing/2014/main" id="{D3130BD9-66A7-4375-A6FF-6F5152995D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7" name="Picture@5C\Qopen@" descr="@5C\Qopen@">
          <a:extLst>
            <a:ext uri="{FF2B5EF4-FFF2-40B4-BE49-F238E27FC236}">
              <a16:creationId xmlns:a16="http://schemas.microsoft.com/office/drawing/2014/main" id="{AF3E946F-2D34-4A06-8E19-1D8CB4599A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8" name="Picture@5C\Qopen@" descr="@5C\Qopen@">
          <a:extLst>
            <a:ext uri="{FF2B5EF4-FFF2-40B4-BE49-F238E27FC236}">
              <a16:creationId xmlns:a16="http://schemas.microsoft.com/office/drawing/2014/main" id="{0ADA9C9B-4BD3-40E5-9C91-61635DDAF4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9" name="Picture@5C\Qopen@" descr="@5C\Qopen@">
          <a:extLst>
            <a:ext uri="{FF2B5EF4-FFF2-40B4-BE49-F238E27FC236}">
              <a16:creationId xmlns:a16="http://schemas.microsoft.com/office/drawing/2014/main" id="{CA2659BC-F014-4BF6-BF70-65EA3E0C37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10" name="Picture@01\QPosted@" descr="@01\QPosted@">
          <a:extLst>
            <a:ext uri="{FF2B5EF4-FFF2-40B4-BE49-F238E27FC236}">
              <a16:creationId xmlns:a16="http://schemas.microsoft.com/office/drawing/2014/main" id="{58DCA3AD-CED7-4C99-959F-DFAE36D96BF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81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1" name="Picture@01\QPosted@" descr="@01\QPosted@">
          <a:extLst>
            <a:ext uri="{FF2B5EF4-FFF2-40B4-BE49-F238E27FC236}">
              <a16:creationId xmlns:a16="http://schemas.microsoft.com/office/drawing/2014/main" id="{57236BA9-475E-456D-9AB6-96F3C27022F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99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2" name="Picture@01\QPosted@" descr="@01\QPosted@">
          <a:extLst>
            <a:ext uri="{FF2B5EF4-FFF2-40B4-BE49-F238E27FC236}">
              <a16:creationId xmlns:a16="http://schemas.microsoft.com/office/drawing/2014/main" id="{73712D23-6B3A-4F7D-96D1-3AB83BB6565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16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13" name="Picture@5C\Qopen@" descr="@5C\Qopen@">
          <a:extLst>
            <a:ext uri="{FF2B5EF4-FFF2-40B4-BE49-F238E27FC236}">
              <a16:creationId xmlns:a16="http://schemas.microsoft.com/office/drawing/2014/main" id="{3652C601-7404-4A87-B21B-CA6B0FBECA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14" name="Picture@5C\Qopen@" descr="@5C\Qopen@">
          <a:extLst>
            <a:ext uri="{FF2B5EF4-FFF2-40B4-BE49-F238E27FC236}">
              <a16:creationId xmlns:a16="http://schemas.microsoft.com/office/drawing/2014/main" id="{012B006B-8EED-42B7-9A2D-667E2AC090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5" name="Picture@5C\Qopen@" descr="@5C\Qopen@">
          <a:extLst>
            <a:ext uri="{FF2B5EF4-FFF2-40B4-BE49-F238E27FC236}">
              <a16:creationId xmlns:a16="http://schemas.microsoft.com/office/drawing/2014/main" id="{7C49C806-FE98-4C0B-BB38-5BA3787606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6" name="Picture@5C\Qopen@" descr="@5C\Qopen@">
          <a:extLst>
            <a:ext uri="{FF2B5EF4-FFF2-40B4-BE49-F238E27FC236}">
              <a16:creationId xmlns:a16="http://schemas.microsoft.com/office/drawing/2014/main" id="{13A94D75-2146-4D0A-BDD9-6260C2C0CF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17" name="Picture@5C\Qopen@" descr="@5C\Qopen@">
          <a:extLst>
            <a:ext uri="{FF2B5EF4-FFF2-40B4-BE49-F238E27FC236}">
              <a16:creationId xmlns:a16="http://schemas.microsoft.com/office/drawing/2014/main" id="{A73C3806-9FDF-44D9-806F-E45659E060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18" name="Picture@5C\Qopen@" descr="@5C\Qopen@">
          <a:extLst>
            <a:ext uri="{FF2B5EF4-FFF2-40B4-BE49-F238E27FC236}">
              <a16:creationId xmlns:a16="http://schemas.microsoft.com/office/drawing/2014/main" id="{CA060E69-95D3-4D8A-A2FE-BA44EF53FE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19" name="Picture@5C\Qopen@" descr="@5C\Qopen@">
          <a:extLst>
            <a:ext uri="{FF2B5EF4-FFF2-40B4-BE49-F238E27FC236}">
              <a16:creationId xmlns:a16="http://schemas.microsoft.com/office/drawing/2014/main" id="{DD3648DD-1699-41EE-9622-27523369EE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0" name="Picture@5C\Qopen@" descr="@5C\Qopen@">
          <a:extLst>
            <a:ext uri="{FF2B5EF4-FFF2-40B4-BE49-F238E27FC236}">
              <a16:creationId xmlns:a16="http://schemas.microsoft.com/office/drawing/2014/main" id="{E44FA380-5FCB-4150-8376-C870BFF4E5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xdr:row>
      <xdr:rowOff>0</xdr:rowOff>
    </xdr:from>
    <xdr:to>
      <xdr:col>0</xdr:col>
      <xdr:colOff>152400</xdr:colOff>
      <xdr:row>1</xdr:row>
      <xdr:rowOff>133350</xdr:rowOff>
    </xdr:to>
    <xdr:pic>
      <xdr:nvPicPr>
        <xdr:cNvPr id="21" name="Picture@5C\Qopen@" descr="@5C\Qopen@">
          <a:extLst>
            <a:ext uri="{FF2B5EF4-FFF2-40B4-BE49-F238E27FC236}">
              <a16:creationId xmlns:a16="http://schemas.microsoft.com/office/drawing/2014/main" id="{FBE807DE-F7E8-47F9-B624-8D8EDC2465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22" name="Picture@5C\Qopen@" descr="@5C\Qopen@">
          <a:extLst>
            <a:ext uri="{FF2B5EF4-FFF2-40B4-BE49-F238E27FC236}">
              <a16:creationId xmlns:a16="http://schemas.microsoft.com/office/drawing/2014/main" id="{F2FA44D0-6EED-475D-A92E-3804BEB4F5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23" name="Picture@5C\Qopen@" descr="@5C\Qopen@">
          <a:extLst>
            <a:ext uri="{FF2B5EF4-FFF2-40B4-BE49-F238E27FC236}">
              <a16:creationId xmlns:a16="http://schemas.microsoft.com/office/drawing/2014/main" id="{5281EA6C-493D-455A-801E-5C3E67C5B4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4" name="Picture@5C\Qopen@" descr="@5C\Qopen@">
          <a:extLst>
            <a:ext uri="{FF2B5EF4-FFF2-40B4-BE49-F238E27FC236}">
              <a16:creationId xmlns:a16="http://schemas.microsoft.com/office/drawing/2014/main" id="{EC509160-FBFF-40B0-82CA-F12AF82743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1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25" name="Picture@5C\Qopen@" descr="@5C\Qopen@">
          <a:extLst>
            <a:ext uri="{FF2B5EF4-FFF2-40B4-BE49-F238E27FC236}">
              <a16:creationId xmlns:a16="http://schemas.microsoft.com/office/drawing/2014/main" id="{BBCFCE17-94DA-4878-BBCF-039055B572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9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26" name="Picture@5C\Qopen@" descr="@5C\Qopen@">
          <a:extLst>
            <a:ext uri="{FF2B5EF4-FFF2-40B4-BE49-F238E27FC236}">
              <a16:creationId xmlns:a16="http://schemas.microsoft.com/office/drawing/2014/main" id="{39154565-24C1-41A8-9165-9669F5D60F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6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27" name="Picture@5C\Qopen@" descr="@5C\Qopen@">
          <a:extLst>
            <a:ext uri="{FF2B5EF4-FFF2-40B4-BE49-F238E27FC236}">
              <a16:creationId xmlns:a16="http://schemas.microsoft.com/office/drawing/2014/main" id="{49FB799F-87CA-49F9-AEB1-DD38C23332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3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28" name="Picture@5C\Qopen@" descr="@5C\Qopen@">
          <a:extLst>
            <a:ext uri="{FF2B5EF4-FFF2-40B4-BE49-F238E27FC236}">
              <a16:creationId xmlns:a16="http://schemas.microsoft.com/office/drawing/2014/main" id="{9E99E2A1-CAC6-4076-B436-519AA308BA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0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29" name="Picture@5C\Qopen@" descr="@5C\Qopen@">
          <a:extLst>
            <a:ext uri="{FF2B5EF4-FFF2-40B4-BE49-F238E27FC236}">
              <a16:creationId xmlns:a16="http://schemas.microsoft.com/office/drawing/2014/main" id="{E1E8BF9A-F169-47DA-80F4-F415913E89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7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30" name="Picture@5C\Qopen@" descr="@5C\Qopen@">
          <a:extLst>
            <a:ext uri="{FF2B5EF4-FFF2-40B4-BE49-F238E27FC236}">
              <a16:creationId xmlns:a16="http://schemas.microsoft.com/office/drawing/2014/main" id="{CED362F2-7F81-4393-AEB5-FA1BC698FB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4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31" name="Picture@5C\Qopen@" descr="@5C\Qopen@">
          <a:extLst>
            <a:ext uri="{FF2B5EF4-FFF2-40B4-BE49-F238E27FC236}">
              <a16:creationId xmlns:a16="http://schemas.microsoft.com/office/drawing/2014/main" id="{733169DB-36EB-4246-91A3-CF26C45F20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1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32" name="Picture@5C\Qopen@" descr="@5C\Qopen@">
          <a:extLst>
            <a:ext uri="{FF2B5EF4-FFF2-40B4-BE49-F238E27FC236}">
              <a16:creationId xmlns:a16="http://schemas.microsoft.com/office/drawing/2014/main" id="{39CD88BE-976F-4334-A765-A02002DF72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9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33" name="Picture@5C\Qopen@" descr="@5C\Qopen@">
          <a:extLst>
            <a:ext uri="{FF2B5EF4-FFF2-40B4-BE49-F238E27FC236}">
              <a16:creationId xmlns:a16="http://schemas.microsoft.com/office/drawing/2014/main" id="{3C70C0E6-197D-494B-89E0-A152506147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34" name="Picture@5C\Qopen@" descr="@5C\Qopen@">
          <a:extLst>
            <a:ext uri="{FF2B5EF4-FFF2-40B4-BE49-F238E27FC236}">
              <a16:creationId xmlns:a16="http://schemas.microsoft.com/office/drawing/2014/main" id="{B4AA2329-92A0-4C4E-918D-411912A3C0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3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35" name="Picture@5C\Qopen@" descr="@5C\Qopen@">
          <a:extLst>
            <a:ext uri="{FF2B5EF4-FFF2-40B4-BE49-F238E27FC236}">
              <a16:creationId xmlns:a16="http://schemas.microsoft.com/office/drawing/2014/main" id="{BBDDCBCB-1E8F-4FC7-97F9-00E7D5CF24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0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36" name="Picture@5C\Qopen@" descr="@5C\Qopen@">
          <a:extLst>
            <a:ext uri="{FF2B5EF4-FFF2-40B4-BE49-F238E27FC236}">
              <a16:creationId xmlns:a16="http://schemas.microsoft.com/office/drawing/2014/main" id="{62C4DF60-A64E-43A7-A335-63D7A72170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7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37" name="Picture@5C\Qopen@" descr="@5C\Qopen@">
          <a:extLst>
            <a:ext uri="{FF2B5EF4-FFF2-40B4-BE49-F238E27FC236}">
              <a16:creationId xmlns:a16="http://schemas.microsoft.com/office/drawing/2014/main" id="{7C1382FF-4D29-4FC7-89A2-BD35F32D99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4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38" name="Picture@5C\Qopen@" descr="@5C\Qopen@">
          <a:extLst>
            <a:ext uri="{FF2B5EF4-FFF2-40B4-BE49-F238E27FC236}">
              <a16:creationId xmlns:a16="http://schemas.microsoft.com/office/drawing/2014/main" id="{F7FE9FBD-81D3-4A0F-91FB-03A148B06E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1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39" name="Picture@5C\Qopen@" descr="@5C\Qopen@">
          <a:extLst>
            <a:ext uri="{FF2B5EF4-FFF2-40B4-BE49-F238E27FC236}">
              <a16:creationId xmlns:a16="http://schemas.microsoft.com/office/drawing/2014/main" id="{7F85E2D2-2424-439C-8AB9-5861AA0AB1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9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0" name="Picture@5C\Qopen@" descr="@5C\Qopen@">
          <a:extLst>
            <a:ext uri="{FF2B5EF4-FFF2-40B4-BE49-F238E27FC236}">
              <a16:creationId xmlns:a16="http://schemas.microsoft.com/office/drawing/2014/main" id="{CDB8E5FB-13FA-41FB-B26F-0F776A5A06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6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41" name="Picture@5C\Qopen@" descr="@5C\Qopen@">
          <a:extLst>
            <a:ext uri="{FF2B5EF4-FFF2-40B4-BE49-F238E27FC236}">
              <a16:creationId xmlns:a16="http://schemas.microsoft.com/office/drawing/2014/main" id="{F551B798-C948-4F27-8722-4464E1503E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3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42" name="Picture@5C\Qopen@" descr="@5C\Qopen@">
          <a:extLst>
            <a:ext uri="{FF2B5EF4-FFF2-40B4-BE49-F238E27FC236}">
              <a16:creationId xmlns:a16="http://schemas.microsoft.com/office/drawing/2014/main" id="{70A4F3D3-D513-4260-B038-DAF4593FD8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0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43" name="Picture@5C\Qopen@" descr="@5C\Qopen@">
          <a:extLst>
            <a:ext uri="{FF2B5EF4-FFF2-40B4-BE49-F238E27FC236}">
              <a16:creationId xmlns:a16="http://schemas.microsoft.com/office/drawing/2014/main" id="{84E35058-A8DB-4786-B425-0C4D0E3E90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44" name="Picture@5C\Qopen@" descr="@5C\Qopen@">
          <a:extLst>
            <a:ext uri="{FF2B5EF4-FFF2-40B4-BE49-F238E27FC236}">
              <a16:creationId xmlns:a16="http://schemas.microsoft.com/office/drawing/2014/main" id="{1999CEA9-9801-4697-81A8-C82B2A2D3D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4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45" name="Picture@5C\Qopen@" descr="@5C\Qopen@">
          <a:extLst>
            <a:ext uri="{FF2B5EF4-FFF2-40B4-BE49-F238E27FC236}">
              <a16:creationId xmlns:a16="http://schemas.microsoft.com/office/drawing/2014/main" id="{FA59C553-2B70-4383-997A-CC73B7907F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1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46" name="Picture@5C\Qopen@" descr="@5C\Qopen@">
          <a:extLst>
            <a:ext uri="{FF2B5EF4-FFF2-40B4-BE49-F238E27FC236}">
              <a16:creationId xmlns:a16="http://schemas.microsoft.com/office/drawing/2014/main" id="{42A80B31-0A08-43EF-B6B3-8715C6A281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9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47" name="Picture@01\QPosted@" descr="@01\QPosted@">
          <a:extLst>
            <a:ext uri="{FF2B5EF4-FFF2-40B4-BE49-F238E27FC236}">
              <a16:creationId xmlns:a16="http://schemas.microsoft.com/office/drawing/2014/main" id="{DBF2F58E-1ACE-4842-9E11-CD5827B388E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7162800"/>
          <a:ext cx="152400" cy="133350"/>
        </a:xfrm>
        <a:prstGeom prst="rect">
          <a:avLst/>
        </a:prstGeom>
        <a:solidFill>
          <a:srgbClr val="FFFFFF"/>
        </a:solidFill>
        <a:ln w="9525">
          <a:solidFill>
            <a:srgbClr val="000000"/>
          </a:solidFill>
          <a:headEnd/>
          <a:tailEnd/>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454.732287268518" createdVersion="7" refreshedVersion="7" minRefreshableVersion="3" recordCount="39" xr:uid="{F1BE2E30-F624-4EC5-ADC2-ED265A90D7EA}">
  <cacheSource type="worksheet">
    <worksheetSource ref="A1:AD40" sheet="STL Addition During FY 2020-21"/>
  </cacheSource>
  <cacheFields count="31">
    <cacheField name="Cleared/open items symbol" numFmtId="0">
      <sharedItems/>
    </cacheField>
    <cacheField name="G/L Account" numFmtId="0">
      <sharedItems/>
    </cacheField>
    <cacheField name="Document Number" numFmtId="0">
      <sharedItems/>
    </cacheField>
    <cacheField name="Posting Date" numFmtId="14">
      <sharedItems containsSemiMixedTypes="0" containsNonDate="0" containsDate="1" containsString="0" minDate="2020-07-30T00:00:00" maxDate="2021-07-01T00:00:00" count="23">
        <d v="2021-05-03T00:00:00"/>
        <d v="2021-06-14T00:00:00"/>
        <d v="2021-05-27T00:00:00"/>
        <d v="2021-05-11T00:00:00"/>
        <d v="2021-04-29T00:00:00"/>
        <d v="2021-06-17T00:00:00"/>
        <d v="2021-05-06T00:00:00"/>
        <d v="2021-04-06T00:00:00"/>
        <d v="2021-06-23T00:00:00"/>
        <d v="2021-05-18T00:00:00"/>
        <d v="2021-06-10T00:00:00"/>
        <d v="2020-07-30T00:00:00"/>
        <d v="2021-04-26T00:00:00"/>
        <d v="2021-05-25T00:00:00"/>
        <d v="2021-05-05T00:00:00"/>
        <d v="2021-05-30T00:00:00"/>
        <d v="2021-05-12T00:00:00"/>
        <d v="2021-06-08T00:00:00"/>
        <d v="2021-06-28T00:00:00"/>
        <d v="2020-07-31T00:00:00"/>
        <d v="2021-04-30T00:00:00"/>
        <d v="2021-05-31T00:00:00"/>
        <d v="2021-06-30T00:00:00"/>
      </sharedItems>
      <fieldGroup par="30" base="3">
        <rangePr groupBy="months" startDate="2020-07-30T00:00:00" endDate="2021-07-01T00:00:00"/>
        <groupItems count="14">
          <s v="&lt;7/30/2020"/>
          <s v="Jan"/>
          <s v="Feb"/>
          <s v="Mar"/>
          <s v="Apr"/>
          <s v="May"/>
          <s v="Jun"/>
          <s v="Jul"/>
          <s v="Aug"/>
          <s v="Sep"/>
          <s v="Oct"/>
          <s v="Nov"/>
          <s v="Dec"/>
          <s v="&gt;7/1/2021"/>
        </groupItems>
      </fieldGroup>
    </cacheField>
    <cacheField name="Document Date" numFmtId="14">
      <sharedItems containsSemiMixedTypes="0" containsNonDate="0" containsDate="1" containsString="0" minDate="2020-07-30T00:00:00" maxDate="2021-07-01T00:00:00"/>
    </cacheField>
    <cacheField name="Entry Date" numFmtId="14">
      <sharedItems containsSemiMixedTypes="0" containsNonDate="0" containsDate="1" containsString="0" minDate="2020-08-12T00:00:00" maxDate="2021-07-17T00:00:00"/>
    </cacheField>
    <cacheField name="Document Type" numFmtId="0">
      <sharedItems/>
    </cacheField>
    <cacheField name="Document currency" numFmtId="0">
      <sharedItems/>
    </cacheField>
    <cacheField name="Amount in doc. curr." numFmtId="4">
      <sharedItems containsSemiMixedTypes="0" containsString="0" containsNumber="1" minValue="-2100000" maxValue="0.28999999999999998"/>
    </cacheField>
    <cacheField name="Eff.exchange rate" numFmtId="0">
      <sharedItems/>
    </cacheField>
    <cacheField name="Local Currency" numFmtId="0">
      <sharedItems/>
    </cacheField>
    <cacheField name="Amount in local currency" numFmtId="4">
      <sharedItems containsSemiMixedTypes="0" containsString="0" containsNumber="1" minValue="-25896757.48" maxValue="147997"/>
    </cacheField>
    <cacheField name="Amount in loc.curr.2" numFmtId="4">
      <sharedItems containsSemiMixedTypes="0" containsString="0" containsNumber="1" minValue="-308478.34999999998" maxValue="0"/>
    </cacheField>
    <cacheField name="Absolute Value" numFmtId="4">
      <sharedItems containsSemiMixedTypes="0" containsString="0" containsNumber="1" minValue="0" maxValue="308478.34999999998"/>
    </cacheField>
    <cacheField name="Reference" numFmtId="0">
      <sharedItems/>
    </cacheField>
    <cacheField name="Assignment" numFmtId="0">
      <sharedItems/>
    </cacheField>
    <cacheField name="Text/CI No" numFmtId="0">
      <sharedItems/>
    </cacheField>
    <cacheField name="Purchasing Document" numFmtId="0">
      <sharedItems/>
    </cacheField>
    <cacheField name="Item" numFmtId="0">
      <sharedItems/>
    </cacheField>
    <cacheField name="Document Header Text" numFmtId="0">
      <sharedItems/>
    </cacheField>
    <cacheField name="File Number" numFmtId="0">
      <sharedItems/>
    </cacheField>
    <cacheField name="Buyer Name" numFmtId="0">
      <sharedItems/>
    </cacheField>
    <cacheField name="LC Number" numFmtId="0">
      <sharedItems/>
    </cacheField>
    <cacheField name="Profit Center" numFmtId="0">
      <sharedItems/>
    </cacheField>
    <cacheField name="Clearing Document" numFmtId="0">
      <sharedItems/>
    </cacheField>
    <cacheField name="Clearing date" numFmtId="14">
      <sharedItems containsNonDate="0" containsDate="1" containsString="0" containsBlank="1" minDate="2021-07-06T00:00:00" maxDate="2021-07-15T00:00:00"/>
    </cacheField>
    <cacheField name="Billing Document" numFmtId="0">
      <sharedItems/>
    </cacheField>
    <cacheField name="Buyer Description" numFmtId="0">
      <sharedItems/>
    </cacheField>
    <cacheField name="Sales document" numFmtId="0">
      <sharedItems/>
    </cacheField>
    <cacheField name="Withholding tax amnt" numFmtId="4">
      <sharedItems containsSemiMixedTypes="0" containsString="0" containsNumber="1" containsInteger="1" minValue="0" maxValue="0"/>
    </cacheField>
    <cacheField name="Years" numFmtId="0" databaseField="0">
      <fieldGroup base="3">
        <rangePr groupBy="years" startDate="2020-07-30T00:00:00" endDate="2021-07-01T00:00:00"/>
        <groupItems count="4">
          <s v="&lt;7/30/2020"/>
          <s v="2020"/>
          <s v="2021"/>
          <s v="&gt;7/1/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454.734212037038" createdVersion="7" refreshedVersion="7" minRefreshableVersion="3" recordCount="100" xr:uid="{F887246C-471C-469D-9163-5FB158087FA5}">
  <cacheSource type="worksheet">
    <worksheetSource ref="A1:AC101" sheet="STL 150 Population of ST Loan"/>
  </cacheSource>
  <cacheFields count="31">
    <cacheField name="Cleared/open items symbol" numFmtId="0">
      <sharedItems/>
    </cacheField>
    <cacheField name="G/L Account" numFmtId="0">
      <sharedItems/>
    </cacheField>
    <cacheField name="Document Number" numFmtId="0">
      <sharedItems/>
    </cacheField>
    <cacheField name="Posting Date" numFmtId="14">
      <sharedItems containsSemiMixedTypes="0" containsNonDate="0" containsDate="1" containsString="0" minDate="2014-11-30T00:00:00" maxDate="2021-07-01T00:00:00" count="72">
        <d v="2014-11-30T00:00:00"/>
        <d v="2014-12-07T00:00:00"/>
        <d v="2014-12-18T00:00:00"/>
        <d v="2014-12-22T00:00:00"/>
        <d v="2014-12-30T00:00:00"/>
        <d v="2014-12-31T00:00:00"/>
        <d v="2016-11-01T00:00:00"/>
        <d v="2017-01-30T00:00:00"/>
        <d v="2017-08-28T00:00:00"/>
        <d v="2017-08-31T00:00:00"/>
        <d v="2017-11-27T00:00:00"/>
        <d v="2017-11-30T00:00:00"/>
        <d v="2017-12-31T00:00:00"/>
        <d v="2018-01-31T00:00:00"/>
        <d v="2018-02-28T00:00:00"/>
        <d v="2018-03-05T00:00:00"/>
        <d v="2018-04-30T00:00:00"/>
        <d v="2018-05-31T00:00:00"/>
        <d v="2018-06-05T00:00:00"/>
        <d v="2018-06-30T00:00:00"/>
        <d v="2018-08-28T00:00:00"/>
        <d v="2018-09-05T00:00:00"/>
        <d v="2018-11-30T00:00:00"/>
        <d v="2018-12-05T00:00:00"/>
        <d v="2018-12-31T00:00:00"/>
        <d v="2019-02-13T00:00:00"/>
        <d v="2019-02-28T00:00:00"/>
        <d v="2019-03-04T00:00:00"/>
        <d v="2019-03-05T00:00:00"/>
        <d v="2019-03-31T00:00:00"/>
        <d v="2019-04-03T00:00:00"/>
        <d v="2019-04-30T00:00:00"/>
        <d v="2019-05-31T00:00:00"/>
        <d v="2019-06-12T00:00:00"/>
        <d v="2019-06-18T00:00:00"/>
        <d v="2019-06-23T00:00:00"/>
        <d v="2019-06-30T00:00:00"/>
        <d v="2019-08-08T00:00:00"/>
        <d v="2019-08-27T00:00:00"/>
        <d v="2019-09-03T00:00:00"/>
        <d v="2019-10-31T00:00:00"/>
        <d v="2019-11-25T00:00:00"/>
        <d v="2019-11-30T00:00:00"/>
        <d v="2019-12-26T00:00:00"/>
        <d v="2019-12-31T00:00:00"/>
        <d v="2020-01-01T00:00:00"/>
        <d v="2020-02-11T00:00:00"/>
        <d v="2020-04-02T00:00:00"/>
        <d v="2020-06-23T00:00:00"/>
        <d v="2020-07-30T00:00:00"/>
        <d v="2020-07-31T00:00:00"/>
        <d v="2021-04-06T00:00:00"/>
        <d v="2021-04-26T00:00:00"/>
        <d v="2021-04-29T00:00:00"/>
        <d v="2021-04-30T00:00:00"/>
        <d v="2021-05-03T00:00:00"/>
        <d v="2021-05-05T00:00:00"/>
        <d v="2021-05-06T00:00:00"/>
        <d v="2021-05-11T00:00:00"/>
        <d v="2021-05-12T00:00:00"/>
        <d v="2021-05-18T00:00:00"/>
        <d v="2021-05-25T00:00:00"/>
        <d v="2021-05-27T00:00:00"/>
        <d v="2021-05-30T00:00:00"/>
        <d v="2021-05-31T00:00:00"/>
        <d v="2021-06-08T00:00:00"/>
        <d v="2021-06-10T00:00:00"/>
        <d v="2021-06-14T00:00:00"/>
        <d v="2021-06-17T00:00:00"/>
        <d v="2021-06-23T00:00:00"/>
        <d v="2021-06-28T00:00:00"/>
        <d v="2021-06-30T00:00:00"/>
      </sharedItems>
      <fieldGroup par="30" base="3">
        <rangePr groupBy="months" startDate="2014-11-30T00:00:00" endDate="2021-07-01T00:00:00"/>
        <groupItems count="14">
          <s v="&lt;11/30/2014"/>
          <s v="Jan"/>
          <s v="Feb"/>
          <s v="Mar"/>
          <s v="Apr"/>
          <s v="May"/>
          <s v="Jun"/>
          <s v="Jul"/>
          <s v="Aug"/>
          <s v="Sep"/>
          <s v="Oct"/>
          <s v="Nov"/>
          <s v="Dec"/>
          <s v="&gt;7/1/2021"/>
        </groupItems>
      </fieldGroup>
    </cacheField>
    <cacheField name="Document Date" numFmtId="14">
      <sharedItems containsSemiMixedTypes="0" containsNonDate="0" containsDate="1" containsString="0" minDate="2014-11-30T00:00:00" maxDate="2021-07-01T00:00:00"/>
    </cacheField>
    <cacheField name="Entry Date" numFmtId="14">
      <sharedItems containsSemiMixedTypes="0" containsNonDate="0" containsDate="1" containsString="0" minDate="2014-12-04T00:00:00" maxDate="2021-07-17T00:00:00"/>
    </cacheField>
    <cacheField name="Document Type" numFmtId="0">
      <sharedItems/>
    </cacheField>
    <cacheField name="Document currency" numFmtId="0">
      <sharedItems/>
    </cacheField>
    <cacheField name="Amount in doc. curr." numFmtId="4">
      <sharedItems containsSemiMixedTypes="0" containsString="0" containsNumber="1" minValue="-212193250.63999999" maxValue="60000000"/>
    </cacheField>
    <cacheField name="Eff.exchange rate" numFmtId="0">
      <sharedItems/>
    </cacheField>
    <cacheField name="Local Currency" numFmtId="0">
      <sharedItems/>
    </cacheField>
    <cacheField name="Amount in local currency" numFmtId="4">
      <sharedItems containsSemiMixedTypes="0" containsString="0" containsNumber="1" minValue="-212193250.63999999" maxValue="206428481.91"/>
    </cacheField>
    <cacheField name="Amount in loc.curr.2" numFmtId="4">
      <sharedItems containsSemiMixedTypes="0" containsString="0" containsNumber="1" minValue="-2716943.03" maxValue="2642441.0699999998"/>
    </cacheField>
    <cacheField name="Reference" numFmtId="0">
      <sharedItems/>
    </cacheField>
    <cacheField name="Assignment" numFmtId="0">
      <sharedItems/>
    </cacheField>
    <cacheField name="Text/CI No" numFmtId="0">
      <sharedItems/>
    </cacheField>
    <cacheField name="Purchasing Document" numFmtId="0">
      <sharedItems/>
    </cacheField>
    <cacheField name="Item" numFmtId="0">
      <sharedItems/>
    </cacheField>
    <cacheField name="Document Header Text" numFmtId="0">
      <sharedItems/>
    </cacheField>
    <cacheField name="File Number" numFmtId="0">
      <sharedItems/>
    </cacheField>
    <cacheField name="Buyer Name" numFmtId="0">
      <sharedItems/>
    </cacheField>
    <cacheField name="LC Number" numFmtId="0">
      <sharedItems/>
    </cacheField>
    <cacheField name="Profit Center" numFmtId="0">
      <sharedItems/>
    </cacheField>
    <cacheField name="Clearing Document" numFmtId="0">
      <sharedItems/>
    </cacheField>
    <cacheField name="Clearing date" numFmtId="14">
      <sharedItems containsNonDate="0" containsDate="1" containsString="0" containsBlank="1" minDate="2021-07-06T00:00:00" maxDate="2021-07-15T00:00:00"/>
    </cacheField>
    <cacheField name="Billing Document" numFmtId="0">
      <sharedItems/>
    </cacheField>
    <cacheField name="Buyer Description" numFmtId="0">
      <sharedItems/>
    </cacheField>
    <cacheField name="Sales document" numFmtId="0">
      <sharedItems/>
    </cacheField>
    <cacheField name="Withholding tax amnt" numFmtId="4">
      <sharedItems containsSemiMixedTypes="0" containsString="0" containsNumber="1" containsInteger="1" minValue="0" maxValue="0"/>
    </cacheField>
    <cacheField name="Quarters" numFmtId="0" databaseField="0">
      <fieldGroup base="3">
        <rangePr groupBy="quarters" startDate="2014-11-30T00:00:00" endDate="2021-07-01T00:00:00"/>
        <groupItems count="6">
          <s v="&lt;11/30/2014"/>
          <s v="Qtr1"/>
          <s v="Qtr2"/>
          <s v="Qtr3"/>
          <s v="Qtr4"/>
          <s v="&gt;7/1/2021"/>
        </groupItems>
      </fieldGroup>
    </cacheField>
    <cacheField name="Years" numFmtId="0" databaseField="0">
      <fieldGroup base="3">
        <rangePr groupBy="years" startDate="2014-11-30T00:00:00" endDate="2021-07-01T00:00:00"/>
        <groupItems count="10">
          <s v="&lt;11/30/2014"/>
          <s v="2014"/>
          <s v="2015"/>
          <s v="2016"/>
          <s v="2017"/>
          <s v="2018"/>
          <s v="2019"/>
          <s v="2020"/>
          <s v="2021"/>
          <s v="&gt;7/1/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s v=""/>
    <s v="20122009"/>
    <s v="2019001022"/>
    <x v="0"/>
    <d v="2021-05-03T00:00:00"/>
    <d v="2021-05-09T00:00:00"/>
    <s v="LP"/>
    <s v="USD"/>
    <n v="-308478.34999999998"/>
    <s v="83.95000"/>
    <s v="BDT"/>
    <n v="-25896757.48"/>
    <n v="-308478.34999999998"/>
    <n v="308478.34999999998"/>
    <s v="CILDAK132975"/>
    <s v="DPBTST137601DAK"/>
    <s v="EDF Loan Creation"/>
    <s v=""/>
    <s v="0"/>
    <s v="SV2021014238,SV2021014280"/>
    <s v=""/>
    <s v=""/>
    <s v=""/>
    <s v="2010100001"/>
    <s v="2119000005"/>
    <d v="2021-07-06T00:00:00"/>
    <s v=""/>
    <s v=""/>
    <s v=""/>
    <n v="0"/>
  </r>
  <r>
    <s v=""/>
    <s v="20122009"/>
    <s v="2019001243"/>
    <x v="1"/>
    <d v="2021-06-14T00:00:00"/>
    <d v="2021-06-15T00:00:00"/>
    <s v="LP"/>
    <s v="USD"/>
    <n v="-212479.37"/>
    <s v="83.95000"/>
    <s v="BDT"/>
    <n v="-17837643.109999999"/>
    <n v="-212479.37"/>
    <n v="212479.37"/>
    <s v="CILDAK134212"/>
    <s v="DPBCOR151468DAK"/>
    <s v="EDF Loan Creation"/>
    <s v=""/>
    <s v="0"/>
    <s v="221CH366017-5,CH366017-6"/>
    <s v=""/>
    <s v=""/>
    <s v=""/>
    <s v="2010100001"/>
    <s v=""/>
    <m/>
    <s v=""/>
    <s v=""/>
    <s v=""/>
    <n v="0"/>
  </r>
  <r>
    <s v=""/>
    <s v="20122009"/>
    <s v="2019001152"/>
    <x v="2"/>
    <d v="2021-05-27T00:00:00"/>
    <d v="2021-05-29T00:00:00"/>
    <s v="LP"/>
    <s v="USD"/>
    <n v="-162777.60999999999"/>
    <s v="83.95000"/>
    <s v="BDT"/>
    <n v="-13665180.359999999"/>
    <n v="-162777.60999999999"/>
    <n v="162777.60999999999"/>
    <s v="CILDAK133697"/>
    <s v="DPBTST141854DAK"/>
    <s v="EDF Loan Creation"/>
    <s v=""/>
    <s v="0"/>
    <s v="SV2021014413,SV2021014487"/>
    <s v=""/>
    <s v=""/>
    <s v=""/>
    <s v="2010100001"/>
    <s v=""/>
    <m/>
    <s v=""/>
    <s v=""/>
    <s v=""/>
    <n v="0"/>
  </r>
  <r>
    <s v=""/>
    <s v="20122009"/>
    <s v="2019001098"/>
    <x v="3"/>
    <d v="2021-05-11T00:00:00"/>
    <d v="2021-05-20T00:00:00"/>
    <s v="LP"/>
    <s v="USD"/>
    <n v="-158235.20000000001"/>
    <s v="83.95000"/>
    <s v="BDT"/>
    <n v="-13283845.039999999"/>
    <n v="-158235.20000000001"/>
    <n v="158235.20000000001"/>
    <s v="DPBTST139283DAK"/>
    <s v="SV2021014333"/>
    <s v="EDF Loan Creation"/>
    <s v=""/>
    <s v="0"/>
    <s v="CILDAK133253"/>
    <s v=""/>
    <s v=""/>
    <s v=""/>
    <s v="2010100001"/>
    <s v=""/>
    <m/>
    <s v=""/>
    <s v=""/>
    <s v=""/>
    <n v="0"/>
  </r>
  <r>
    <s v=""/>
    <s v="20122010"/>
    <s v="2013003453"/>
    <x v="4"/>
    <d v="2021-04-29T00:00:00"/>
    <d v="2021-05-08T00:00:00"/>
    <s v="KZ"/>
    <s v="USD"/>
    <n v="-97958"/>
    <s v="83.95000"/>
    <s v="BDT"/>
    <n v="-8223574.0999999996"/>
    <n v="-97958"/>
    <n v="97958"/>
    <s v="DPBOBD147802DAK"/>
    <s v="DPBOBD147802DAK"/>
    <s v="OBD Loan Creation"/>
    <s v=""/>
    <s v="0"/>
    <s v="8831010326"/>
    <s v="CIPL-MACHINE"/>
    <s v=""/>
    <s v="DPCDAK136550"/>
    <s v="2010100001"/>
    <s v=""/>
    <m/>
    <s v=""/>
    <s v=""/>
    <s v=""/>
    <n v="0"/>
  </r>
  <r>
    <s v=""/>
    <s v="20122009"/>
    <s v="2013003881"/>
    <x v="5"/>
    <d v="2021-06-17T00:00:00"/>
    <d v="2021-06-21T00:00:00"/>
    <s v="KZ"/>
    <s v="USD"/>
    <n v="-80556.2"/>
    <s v="83.95000"/>
    <s v="BDT"/>
    <n v="-6762692.9900000002"/>
    <n v="-80556.2"/>
    <n v="80556.2"/>
    <s v="CILDAK134397"/>
    <s v="BR COR154997DAK"/>
    <s v="EDF Loan Creation"/>
    <s v=""/>
    <s v="0"/>
    <s v="CPD210000108"/>
    <s v="CIPL-03364"/>
    <s v=""/>
    <s v="BBCDAK137719"/>
    <s v="2010100001"/>
    <s v=""/>
    <m/>
    <s v=""/>
    <s v=""/>
    <s v=""/>
    <n v="0"/>
  </r>
  <r>
    <s v=""/>
    <s v="20122009"/>
    <s v="2019001017"/>
    <x v="0"/>
    <d v="2021-05-03T00:00:00"/>
    <d v="2021-05-09T00:00:00"/>
    <s v="LP"/>
    <s v="USD"/>
    <n v="-73160.84"/>
    <s v="83.95000"/>
    <s v="BDT"/>
    <n v="-6141852.5199999996"/>
    <n v="-73160.84"/>
    <n v="73160.84"/>
    <s v="CILDAK132943"/>
    <s v="DPBDAK137774DAK"/>
    <s v="EDF Loan Creation"/>
    <s v=""/>
    <s v="0"/>
    <s v="PTL/EXP-0164/2021"/>
    <s v=""/>
    <s v=""/>
    <s v=""/>
    <s v="2010100001"/>
    <s v="2119000060"/>
    <d v="2021-07-14T00:00:00"/>
    <s v=""/>
    <s v=""/>
    <s v=""/>
    <n v="0"/>
  </r>
  <r>
    <s v=""/>
    <s v="20122009"/>
    <s v="2013003456"/>
    <x v="6"/>
    <d v="2021-05-06T00:00:00"/>
    <d v="2021-05-09T00:00:00"/>
    <s v="KZ"/>
    <s v="USD"/>
    <n v="-63559.94"/>
    <s v="83.95000"/>
    <s v="BDT"/>
    <n v="-5335856.96"/>
    <n v="-63559.94"/>
    <n v="63559.94"/>
    <s v="CILDAK133088"/>
    <s v="BR COR148565DAK"/>
    <s v="EDF Loan Creation"/>
    <s v=""/>
    <s v="0"/>
    <s v="CPD210000015"/>
    <s v="CIPL-03308"/>
    <s v=""/>
    <s v="BBCDAK131879"/>
    <s v="2010100001"/>
    <s v="2119000065"/>
    <d v="2021-07-14T00:00:00"/>
    <s v=""/>
    <s v=""/>
    <s v=""/>
    <n v="0"/>
  </r>
  <r>
    <s v=""/>
    <s v="20122009"/>
    <s v="2019001023"/>
    <x v="7"/>
    <d v="2021-04-06T00:00:00"/>
    <d v="2021-05-09T00:00:00"/>
    <s v="LP"/>
    <s v="USD"/>
    <n v="-57529.59"/>
    <s v="83.95000"/>
    <s v="BDT"/>
    <n v="-4829609.08"/>
    <n v="-57529.59"/>
    <n v="57529.59"/>
    <s v="CILDAK133106"/>
    <s v="DPBCOR138312DAK"/>
    <s v="EDF Loan Creation"/>
    <s v=""/>
    <s v="0"/>
    <s v="FR32780H/0221/CIPL04"/>
    <s v=""/>
    <s v=""/>
    <s v=""/>
    <s v="2010100001"/>
    <s v="2119000066"/>
    <d v="2021-07-14T00:00:00"/>
    <s v=""/>
    <s v=""/>
    <s v=""/>
    <n v="0"/>
  </r>
  <r>
    <s v=""/>
    <s v="20122009"/>
    <s v="2019001020"/>
    <x v="0"/>
    <d v="2021-05-03T00:00:00"/>
    <d v="2021-05-09T00:00:00"/>
    <s v="LP"/>
    <s v="USD"/>
    <n v="-55703.34"/>
    <s v="83.95000"/>
    <s v="BDT"/>
    <n v="-4676295.3899999997"/>
    <n v="-55703.34"/>
    <n v="55703.34"/>
    <s v="CILDAK132981"/>
    <s v="DPBLOC138169DAK"/>
    <s v="EDF Loan Creation"/>
    <s v=""/>
    <s v="0"/>
    <s v="EXP/CI/2021/1212/005"/>
    <s v=""/>
    <s v=""/>
    <s v=""/>
    <s v="2010100001"/>
    <s v="2119000063"/>
    <d v="2021-07-14T00:00:00"/>
    <s v=""/>
    <s v=""/>
    <s v=""/>
    <n v="0"/>
  </r>
  <r>
    <s v=""/>
    <s v="20122010"/>
    <s v="2013003913"/>
    <x v="8"/>
    <d v="2021-06-23T00:00:00"/>
    <d v="2021-06-24T00:00:00"/>
    <s v="KZ"/>
    <s v="USD"/>
    <n v="-48225"/>
    <s v="83.95000"/>
    <s v="BDT"/>
    <n v="-4048488.75"/>
    <n v="-48225"/>
    <n v="48225"/>
    <s v="DPBOBD156087DAK"/>
    <s v="DPCDAK136295"/>
    <s v="OBD Loan Creation"/>
    <s v=""/>
    <s v="0"/>
    <s v="S06213-21"/>
    <s v="CIPL-MACHINE"/>
    <s v=""/>
    <s v="DPCDAK136295"/>
    <s v="2010100001"/>
    <s v=""/>
    <m/>
    <s v=""/>
    <s v=""/>
    <s v=""/>
    <n v="0"/>
  </r>
  <r>
    <s v=""/>
    <s v="20122009"/>
    <s v="2019001019"/>
    <x v="0"/>
    <d v="2021-05-03T00:00:00"/>
    <d v="2021-05-09T00:00:00"/>
    <s v="LP"/>
    <s v="USD"/>
    <n v="-35881.360000000001"/>
    <s v="83.95000"/>
    <s v="BDT"/>
    <n v="-3012240.17"/>
    <n v="-35881.360000000001"/>
    <n v="35881.360000000001"/>
    <s v="CILDAK132977"/>
    <s v="DPBLOC138164DAK"/>
    <s v="EDF Loan Creation"/>
    <s v=""/>
    <s v="0"/>
    <s v="EXP/CI/2020/1212/454"/>
    <s v="CIPL-02990"/>
    <s v=""/>
    <s v="1900220900"/>
    <s v="2010100001"/>
    <s v="2119000062"/>
    <d v="2021-07-14T00:00:00"/>
    <s v=""/>
    <s v=""/>
    <s v=""/>
    <n v="0"/>
  </r>
  <r>
    <s v=""/>
    <s v="20122009"/>
    <s v="2013003481"/>
    <x v="6"/>
    <d v="2021-05-06T00:00:00"/>
    <d v="2021-05-09T00:00:00"/>
    <s v="KZ"/>
    <s v="USD"/>
    <n v="-34326.83"/>
    <s v="83.95000"/>
    <s v="BDT"/>
    <n v="-2881737.38"/>
    <n v="-34326.83"/>
    <n v="34326.83"/>
    <s v="CILDAK133130"/>
    <s v="BR COR148379DAK"/>
    <s v="EDF Loan Creation"/>
    <s v=""/>
    <s v="0"/>
    <s v="CPD200000777"/>
    <s v="CIPL-03308"/>
    <s v=""/>
    <s v="BBCDAK131879"/>
    <s v="2010100001"/>
    <s v="2119000067"/>
    <d v="2021-07-14T00:00:00"/>
    <s v=""/>
    <s v=""/>
    <s v=""/>
    <n v="0"/>
  </r>
  <r>
    <s v=""/>
    <s v="20122009"/>
    <s v="2013003536"/>
    <x v="9"/>
    <d v="2021-05-18T00:00:00"/>
    <d v="2021-05-20T00:00:00"/>
    <s v="KZ"/>
    <s v="USD"/>
    <n v="-31944.7"/>
    <s v="83.95000"/>
    <s v="BDT"/>
    <n v="-2681757.5699999998"/>
    <n v="-31944.7"/>
    <n v="31944.7"/>
    <s v="BR COR149611DAK"/>
    <s v="CPD210000038,00039"/>
    <s v="EDF Loan Creation"/>
    <s v=""/>
    <s v="0"/>
    <s v="CILDAK133406"/>
    <s v="CIPL-03308"/>
    <s v=""/>
    <s v="BBCDAK131879"/>
    <s v="2010100001"/>
    <s v=""/>
    <m/>
    <s v=""/>
    <s v=""/>
    <s v=""/>
    <n v="0"/>
  </r>
  <r>
    <s v=""/>
    <s v="20122009"/>
    <s v="2013003535"/>
    <x v="9"/>
    <d v="2021-05-18T00:00:00"/>
    <d v="2021-05-20T00:00:00"/>
    <s v="KZ"/>
    <s v="USD"/>
    <n v="-29604.57"/>
    <s v="83.95000"/>
    <s v="BDT"/>
    <n v="-2485303.65"/>
    <n v="-29604.57"/>
    <n v="29604.57"/>
    <s v="BR COR149857DAK"/>
    <s v="CPD200000754"/>
    <s v="EDF Loan Creation"/>
    <s v=""/>
    <s v="0"/>
    <s v="CILDAK133402"/>
    <s v="CIPL-03308"/>
    <s v=""/>
    <s v="BBCDAK131879"/>
    <s v="2010100001"/>
    <s v=""/>
    <m/>
    <s v=""/>
    <s v=""/>
    <s v=""/>
    <n v="0"/>
  </r>
  <r>
    <s v=""/>
    <s v="20122010"/>
    <s v="2013004029"/>
    <x v="10"/>
    <d v="2021-06-10T00:00:00"/>
    <d v="2021-07-07T00:00:00"/>
    <s v="KZ"/>
    <s v="USD"/>
    <n v="-27440.11"/>
    <s v="84.45001"/>
    <s v="BDT"/>
    <n v="-2317317.7000000002"/>
    <n v="-27440.11"/>
    <n v="27440.11"/>
    <s v="DPBOBD153703DAK"/>
    <s v="DPCDAK137756"/>
    <s v="OBD Loan Creation"/>
    <s v=""/>
    <s v="0"/>
    <s v="RE-AN21030009"/>
    <s v="CIPL-MACHINE"/>
    <s v=""/>
    <s v="DPCDAK137756"/>
    <s v="2010100001"/>
    <s v=""/>
    <m/>
    <s v=""/>
    <s v=""/>
    <s v=""/>
    <n v="0"/>
  </r>
  <r>
    <s v=""/>
    <s v="20122009"/>
    <s v="2019000088"/>
    <x v="11"/>
    <d v="2020-07-30T00:00:00"/>
    <d v="2020-08-12T00:00:00"/>
    <s v="LP"/>
    <s v="BDT"/>
    <n v="-2100000"/>
    <s v="1.00000"/>
    <s v="BDT"/>
    <n v="-2100000"/>
    <n v="-24866.639999999999"/>
    <n v="24866.639999999999"/>
    <s v="CILDAK004471"/>
    <s v="BR LOC025109DAK"/>
    <s v="CIPL-MACHINERY-2020 ABB-2066200225"/>
    <s v=""/>
    <s v="0"/>
    <s v="LOAN CREATION"/>
    <s v=""/>
    <s v=""/>
    <s v=""/>
    <s v="2010100001"/>
    <s v=""/>
    <m/>
    <s v=""/>
    <s v=""/>
    <s v=""/>
    <n v="0"/>
  </r>
  <r>
    <s v=""/>
    <s v="20122009"/>
    <s v="2013003359"/>
    <x v="12"/>
    <d v="2021-04-26T00:00:00"/>
    <d v="2021-04-27T00:00:00"/>
    <s v="KZ"/>
    <s v="USD"/>
    <n v="-24422.03"/>
    <s v="83.95000"/>
    <s v="BDT"/>
    <n v="-2050229.42"/>
    <n v="-24422.03"/>
    <n v="24422.03"/>
    <s v="BR COR146494DAK"/>
    <s v="BR COR146494DAK"/>
    <s v="EDF Loan Creation"/>
    <s v=""/>
    <s v="0"/>
    <s v="CPD200000729"/>
    <s v="CIPL-03308"/>
    <s v=""/>
    <s v="BBCDAK131879"/>
    <s v="2010100001"/>
    <s v="2119000059"/>
    <d v="2021-07-14T00:00:00"/>
    <s v=""/>
    <s v=""/>
    <s v=""/>
    <n v="0"/>
  </r>
  <r>
    <s v=""/>
    <s v="20122010"/>
    <s v="2013003649"/>
    <x v="13"/>
    <d v="2021-05-25T00:00:00"/>
    <d v="2021-05-27T00:00:00"/>
    <s v="KZ"/>
    <s v="USD"/>
    <n v="-22600"/>
    <s v="83.95000"/>
    <s v="BDT"/>
    <n v="-1897270"/>
    <n v="-22600"/>
    <n v="22600"/>
    <s v="DPBOBD150872DAK"/>
    <s v="DPCDAK137753"/>
    <s v="OBD Loan Creation"/>
    <s v=""/>
    <s v="0"/>
    <s v="FF-16188"/>
    <s v="CIPL-MACHINE"/>
    <s v=""/>
    <s v="DPCDAK137753"/>
    <s v="2010100001"/>
    <s v=""/>
    <m/>
    <s v=""/>
    <s v=""/>
    <s v=""/>
    <n v="0"/>
  </r>
  <r>
    <s v=""/>
    <s v="20122010"/>
    <s v="2013003882"/>
    <x v="5"/>
    <d v="2021-06-17T00:00:00"/>
    <d v="2021-06-21T00:00:00"/>
    <s v="KZ"/>
    <s v="USD"/>
    <n v="-20100"/>
    <s v="83.95000"/>
    <s v="BDT"/>
    <n v="-1687395"/>
    <n v="-20100"/>
    <n v="20100"/>
    <s v="DPBOBD154830DAK"/>
    <s v="DPCDAK136546"/>
    <s v="OBD Loan Creation"/>
    <s v=""/>
    <s v="0"/>
    <s v="82100545"/>
    <s v="CIPL-MACHINE"/>
    <s v=""/>
    <s v="DPCDAK136546"/>
    <s v="2010100001"/>
    <s v=""/>
    <m/>
    <s v=""/>
    <s v=""/>
    <s v=""/>
    <n v="0"/>
  </r>
  <r>
    <s v=""/>
    <s v="20122009"/>
    <s v="2019001021"/>
    <x v="14"/>
    <d v="2021-05-05T00:00:00"/>
    <d v="2021-05-09T00:00:00"/>
    <s v="LP"/>
    <s v="USD"/>
    <n v="-19073.34"/>
    <s v="83.95000"/>
    <s v="BDT"/>
    <n v="-1601206.89"/>
    <n v="-19073.34"/>
    <n v="19073.34"/>
    <s v="CILDAK133062"/>
    <s v="DPBCOR136456DAK"/>
    <s v="EDF Loan Creation"/>
    <s v=""/>
    <s v="0"/>
    <s v="KD21-0058"/>
    <s v=""/>
    <s v=""/>
    <s v=""/>
    <s v="2010100001"/>
    <s v="2119000064"/>
    <d v="2021-07-14T00:00:00"/>
    <s v=""/>
    <s v=""/>
    <s v=""/>
    <n v="0"/>
  </r>
  <r>
    <s v=""/>
    <s v="20122009"/>
    <s v="2013003675"/>
    <x v="15"/>
    <d v="2021-05-30T00:00:00"/>
    <d v="2021-05-31T00:00:00"/>
    <s v="KZ"/>
    <s v="USD"/>
    <n v="-14241.07"/>
    <s v="83.95000"/>
    <s v="BDT"/>
    <n v="-1195537.83"/>
    <n v="-14241.07"/>
    <n v="14241.07"/>
    <s v="CILDAK133740"/>
    <s v="BR COR151568DAK"/>
    <s v="EDF Loan Creation"/>
    <s v=""/>
    <s v="0"/>
    <s v="CPD210000012"/>
    <s v="CIPL-03308"/>
    <s v=""/>
    <s v="BBCDAK131879"/>
    <s v="2010100001"/>
    <s v=""/>
    <m/>
    <s v=""/>
    <s v=""/>
    <s v=""/>
    <n v="0"/>
  </r>
  <r>
    <s v=""/>
    <s v="20122010"/>
    <s v="2013003569"/>
    <x v="16"/>
    <d v="2021-05-12T00:00:00"/>
    <d v="2021-05-22T00:00:00"/>
    <s v="KZ"/>
    <s v="USD"/>
    <n v="-13050"/>
    <s v="83.95000"/>
    <s v="BDT"/>
    <n v="-1095547.5"/>
    <n v="-13050"/>
    <n v="13050"/>
    <s v="DPBOBD149834DAK"/>
    <s v="SO4167-21"/>
    <s v="OBD Loan Creation"/>
    <s v=""/>
    <s v="0"/>
    <s v="4400000633"/>
    <s v="CIPL-MACHINE"/>
    <s v=""/>
    <s v="DPCDAK136295"/>
    <s v="2010100001"/>
    <s v=""/>
    <m/>
    <s v=""/>
    <s v=""/>
    <s v=""/>
    <n v="0"/>
  </r>
  <r>
    <s v=""/>
    <s v="20122009"/>
    <s v="2019001018"/>
    <x v="0"/>
    <d v="2021-05-03T00:00:00"/>
    <d v="2021-05-09T00:00:00"/>
    <s v="LP"/>
    <s v="USD"/>
    <n v="-11061.2"/>
    <s v="83.95000"/>
    <s v="BDT"/>
    <n v="-928587.74"/>
    <n v="-11061.2"/>
    <n v="11061.2"/>
    <s v="CILDAK132971"/>
    <s v="DPBLOC139857DAK"/>
    <s v="EDF Loan Creation"/>
    <s v=""/>
    <s v="0"/>
    <s v="HHL/2021/079"/>
    <s v="CIPL-03272"/>
    <s v=""/>
    <s v="2100026680"/>
    <s v="2010100001"/>
    <s v="2119000061"/>
    <d v="2021-07-14T00:00:00"/>
    <s v=""/>
    <s v=""/>
    <s v=""/>
    <n v="0"/>
  </r>
  <r>
    <s v=""/>
    <s v="20122009"/>
    <s v="2019001097"/>
    <x v="3"/>
    <d v="2021-05-11T00:00:00"/>
    <d v="2021-05-20T00:00:00"/>
    <s v="LP"/>
    <s v="USD"/>
    <n v="-9623.6"/>
    <s v="83.95000"/>
    <s v="BDT"/>
    <n v="-807901.22"/>
    <n v="-9623.6"/>
    <n v="9623.6"/>
    <s v="DPBLOC139783DAK"/>
    <s v="HHL/2021/100"/>
    <s v="EDF Loan Creation"/>
    <s v=""/>
    <s v="0"/>
    <s v="CILDAK133251"/>
    <s v=""/>
    <s v=""/>
    <s v=""/>
    <s v="2010100001"/>
    <s v=""/>
    <m/>
    <s v=""/>
    <s v=""/>
    <s v=""/>
    <n v="0"/>
  </r>
  <r>
    <s v=""/>
    <s v="20122009"/>
    <s v="2013003673"/>
    <x v="2"/>
    <d v="2021-05-27T00:00:00"/>
    <d v="2021-05-31T00:00:00"/>
    <s v="KZ"/>
    <s v="USD"/>
    <n v="-9286.25"/>
    <s v="83.95000"/>
    <s v="BDT"/>
    <n v="-779580.69"/>
    <n v="-9286.25"/>
    <n v="9286.25"/>
    <s v="CILDAK133669"/>
    <s v="BR COR151290DAK"/>
    <s v="EDF Loan Creation"/>
    <s v=""/>
    <s v="0"/>
    <s v="CPD210000078"/>
    <s v="CIPL-03364"/>
    <s v=""/>
    <s v="BBCDAK137719"/>
    <s v="2010100001"/>
    <s v=""/>
    <m/>
    <s v=""/>
    <s v=""/>
    <s v=""/>
    <n v="0"/>
  </r>
  <r>
    <s v=""/>
    <s v="20122010"/>
    <s v="2013003678"/>
    <x v="2"/>
    <d v="2021-05-27T00:00:00"/>
    <d v="2021-06-01T00:00:00"/>
    <s v="KZ"/>
    <s v="USD"/>
    <n v="-7614"/>
    <s v="83.95000"/>
    <s v="BDT"/>
    <n v="-639195.30000000005"/>
    <n v="-7614"/>
    <n v="7614"/>
    <s v="DPCDAK138415"/>
    <s v="DPCDAK138415"/>
    <s v="OBD Loan Creation"/>
    <s v=""/>
    <s v="0"/>
    <s v="8831010326"/>
    <s v="CIPL-MACHINE"/>
    <s v=""/>
    <s v="DPCDAK138415"/>
    <s v="2010100001"/>
    <s v=""/>
    <m/>
    <s v=""/>
    <s v=""/>
    <s v=""/>
    <n v="0"/>
  </r>
  <r>
    <s v=""/>
    <s v="20122009"/>
    <s v="2013003674"/>
    <x v="15"/>
    <d v="2021-05-30T00:00:00"/>
    <d v="2021-05-31T00:00:00"/>
    <s v="KZ"/>
    <s v="USD"/>
    <n v="-7458.07"/>
    <s v="83.95000"/>
    <s v="BDT"/>
    <n v="-626104.98"/>
    <n v="-7458.07"/>
    <n v="7458.07"/>
    <s v="CILDAK133738"/>
    <s v="BR COR152373DAK"/>
    <s v="EDF Loan Creation"/>
    <s v=""/>
    <s v="0"/>
    <s v="CPD210000032"/>
    <s v="CIPL-03308"/>
    <s v=""/>
    <s v="BBCDAK131879"/>
    <s v="2010100001"/>
    <s v=""/>
    <m/>
    <s v=""/>
    <s v=""/>
    <s v=""/>
    <n v="0"/>
  </r>
  <r>
    <s v=""/>
    <s v="20122009"/>
    <s v="2013003745"/>
    <x v="17"/>
    <d v="2021-06-08T00:00:00"/>
    <d v="2021-06-12T00:00:00"/>
    <s v="KZ"/>
    <s v="USD"/>
    <n v="-7009.1"/>
    <s v="83.95000"/>
    <s v="BDT"/>
    <n v="-588413.94999999995"/>
    <n v="-7009.1"/>
    <n v="7009.1"/>
    <s v="CILDAK134035"/>
    <s v="BR COR153381DAK"/>
    <s v="EDF Loan Creation"/>
    <s v=""/>
    <s v="0"/>
    <s v="CPD210000054"/>
    <s v="CIPL-03364"/>
    <s v=""/>
    <s v="BBCDAK137719"/>
    <s v="2010100001"/>
    <s v=""/>
    <m/>
    <s v=""/>
    <s v=""/>
    <s v=""/>
    <n v="0"/>
  </r>
  <r>
    <s v=""/>
    <s v="20122009"/>
    <s v="2019001096"/>
    <x v="3"/>
    <d v="2021-05-11T00:00:00"/>
    <d v="2021-05-20T00:00:00"/>
    <s v="LP"/>
    <s v="USD"/>
    <n v="-6049.15"/>
    <s v="83.95000"/>
    <s v="BDT"/>
    <n v="-507826.14"/>
    <n v="-6049.15"/>
    <n v="6049.15"/>
    <s v="DPBDAO139702DAK"/>
    <s v="SCB/0238/2021"/>
    <s v="EDF Loan Creation"/>
    <s v=""/>
    <s v="0"/>
    <s v="CILDAK133211"/>
    <s v=""/>
    <s v=""/>
    <s v=""/>
    <s v="2010100001"/>
    <s v=""/>
    <m/>
    <s v=""/>
    <s v=""/>
    <s v=""/>
    <n v="0"/>
  </r>
  <r>
    <s v=""/>
    <s v="20122010"/>
    <s v="2013003478"/>
    <x v="14"/>
    <d v="2021-05-05T00:00:00"/>
    <d v="2021-05-09T00:00:00"/>
    <s v="KZ"/>
    <s v="USD"/>
    <n v="-2704"/>
    <s v="83.95000"/>
    <s v="BDT"/>
    <n v="-227000.8"/>
    <n v="-2704"/>
    <n v="2704"/>
    <s v="DPBOBD148317DAK"/>
    <s v="DPCDAK136550"/>
    <s v="OBD Loan Creation"/>
    <s v=""/>
    <s v="0"/>
    <s v="832068855"/>
    <s v="CIPL-MACHINE"/>
    <s v=""/>
    <s v="DPCDAK136550"/>
    <s v="2010100001"/>
    <s v=""/>
    <m/>
    <s v=""/>
    <s v=""/>
    <s v=""/>
    <n v="0"/>
  </r>
  <r>
    <s v=""/>
    <s v="20122009"/>
    <s v="2013003997"/>
    <x v="18"/>
    <d v="2021-06-28T00:00:00"/>
    <d v="2021-06-29T00:00:00"/>
    <s v="KZ"/>
    <s v="USD"/>
    <n v="-2515.38"/>
    <s v="83.95000"/>
    <s v="BDT"/>
    <n v="-211166.15"/>
    <n v="-2515.38"/>
    <n v="2515.38"/>
    <s v="CILDAK134632"/>
    <s v="BR COR157160DAK"/>
    <s v="EDF Loan Creation"/>
    <s v=""/>
    <s v="0"/>
    <s v="CPD210000201"/>
    <s v="CIPL-03364"/>
    <s v=""/>
    <s v="BCDAK137719"/>
    <s v="2010100001"/>
    <s v=""/>
    <m/>
    <s v=""/>
    <s v=""/>
    <s v=""/>
    <n v="0"/>
  </r>
  <r>
    <s v=""/>
    <s v="20203001"/>
    <s v="2003000486"/>
    <x v="19"/>
    <d v="2020-07-31T00:00:00"/>
    <d v="2020-08-19T00:00:00"/>
    <s v="SA"/>
    <s v="USD"/>
    <n v="0"/>
    <s v=""/>
    <s v="BDT"/>
    <n v="-24"/>
    <n v="0"/>
    <n v="0"/>
    <s v="BDT GL REINST. F"/>
    <s v="Fx BDT Restatement"/>
    <s v="Fx BDT Restatement July 2020"/>
    <s v=""/>
    <s v="0"/>
    <s v="BDT GL Reinst. for Jul'20"/>
    <s v=""/>
    <s v=""/>
    <s v=""/>
    <s v="2010300001"/>
    <s v=""/>
    <m/>
    <s v=""/>
    <s v=""/>
    <s v=""/>
    <n v="0"/>
  </r>
  <r>
    <s v=""/>
    <s v="20203001"/>
    <s v="2003000487"/>
    <x v="19"/>
    <d v="2020-07-31T00:00:00"/>
    <d v="2020-08-20T00:00:00"/>
    <s v="AB"/>
    <s v="USD"/>
    <n v="0"/>
    <s v=""/>
    <s v="BDT"/>
    <n v="24"/>
    <n v="0"/>
    <n v="0"/>
    <s v="BDT GL REINST. F"/>
    <s v="Fx BDT Restatement"/>
    <s v="Fx BDT Restatement July 2020"/>
    <s v=""/>
    <s v="0"/>
    <s v="BDT GL Reinst. for Jul'20"/>
    <s v=""/>
    <s v=""/>
    <s v=""/>
    <s v="2010300001"/>
    <s v=""/>
    <m/>
    <s v=""/>
    <s v=""/>
    <s v=""/>
    <n v="0"/>
  </r>
  <r>
    <s v=""/>
    <s v="20203001"/>
    <s v="2003000490"/>
    <x v="19"/>
    <d v="2020-07-31T00:00:00"/>
    <d v="2020-08-20T00:00:00"/>
    <s v="SA"/>
    <s v="USD"/>
    <n v="0"/>
    <s v=""/>
    <s v="BDT"/>
    <n v="-24"/>
    <n v="0"/>
    <n v="0"/>
    <s v="BDT GL REINST. F"/>
    <s v="Fx BDT Restatement"/>
    <s v="Fx BDT Restatement July 2020"/>
    <s v=""/>
    <s v="0"/>
    <s v="BDT GL Reinst. for Jul'20"/>
    <s v=""/>
    <s v=""/>
    <s v=""/>
    <s v="2010300001"/>
    <s v=""/>
    <m/>
    <s v=""/>
    <s v=""/>
    <s v=""/>
    <n v="0"/>
  </r>
  <r>
    <s v=""/>
    <s v="20122009"/>
    <s v="2003005969"/>
    <x v="20"/>
    <d v="2021-04-30T00:00:00"/>
    <d v="2021-05-07T00:00:00"/>
    <s v="SA"/>
    <s v="USD"/>
    <n v="0"/>
    <s v=""/>
    <s v="BDT"/>
    <n v="147997"/>
    <n v="0"/>
    <n v="0"/>
    <s v="APR 21"/>
    <s v="Apr 21"/>
    <s v=""/>
    <s v=""/>
    <s v="0"/>
    <s v="Reinstatement BDT"/>
    <s v="1"/>
    <s v=""/>
    <s v="1"/>
    <s v="2010300001"/>
    <s v=""/>
    <m/>
    <s v=""/>
    <s v=""/>
    <s v=""/>
    <n v="0"/>
  </r>
  <r>
    <s v=""/>
    <s v="20122009"/>
    <s v="2003006689"/>
    <x v="21"/>
    <d v="2021-05-31T00:00:00"/>
    <d v="2021-06-08T00:00:00"/>
    <s v="SA"/>
    <s v="USD"/>
    <n v="0"/>
    <s v=""/>
    <s v="BDT"/>
    <n v="-135551"/>
    <n v="0"/>
    <n v="0"/>
    <s v="MAY 21"/>
    <s v="May 21"/>
    <s v="Reinstatement BDT"/>
    <s v=""/>
    <s v="0"/>
    <s v="Reinstatement BDT"/>
    <s v="1"/>
    <s v=""/>
    <s v="1"/>
    <s v="2010100001"/>
    <s v=""/>
    <m/>
    <s v=""/>
    <s v=""/>
    <s v=""/>
    <n v="0"/>
  </r>
  <r>
    <s v=""/>
    <s v="20122010"/>
    <s v="2003006900"/>
    <x v="22"/>
    <d v="2021-06-30T00:00:00"/>
    <d v="2021-07-11T00:00:00"/>
    <s v="SA"/>
    <s v="USD"/>
    <n v="0"/>
    <s v=""/>
    <s v="BDT"/>
    <n v="13720"/>
    <n v="0"/>
    <n v="0"/>
    <s v="RESTATEMENTJUN21"/>
    <s v="Restatement GL Jun"/>
    <s v=""/>
    <s v=""/>
    <s v="0"/>
    <s v="Restatement GL Jun 21 BDT"/>
    <s v="1"/>
    <s v=""/>
    <s v="1"/>
    <s v="2010300001"/>
    <s v=""/>
    <m/>
    <s v=""/>
    <s v=""/>
    <s v=""/>
    <n v="0"/>
  </r>
  <r>
    <s v=""/>
    <s v="20203001"/>
    <s v="2003006920"/>
    <x v="22"/>
    <d v="2021-06-30T00:00:00"/>
    <d v="2021-07-16T00:00:00"/>
    <s v="SA"/>
    <s v="USD"/>
    <n v="0.28999999999999998"/>
    <s v="82.75862"/>
    <s v="BDT"/>
    <n v="24"/>
    <n v="0"/>
    <n v="0"/>
    <s v="JUN 21"/>
    <s v="Jun 21"/>
    <s v="GL"/>
    <s v=""/>
    <s v="0"/>
    <s v="GL"/>
    <s v=""/>
    <s v=""/>
    <s v=""/>
    <s v="2010100001"/>
    <s v=""/>
    <m/>
    <s v=""/>
    <s v=""/>
    <s v=""/>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
    <s v="20203001"/>
    <s v="1493001775"/>
    <x v="0"/>
    <d v="2014-11-30T00:00:00"/>
    <d v="2014-12-04T00:00:00"/>
    <s v="LD"/>
    <s v="BDT"/>
    <n v="-212193250.63999999"/>
    <s v="1.00000"/>
    <s v="BDT"/>
    <n v="-212193250.63999999"/>
    <n v="-2716943.03"/>
    <s v="LEGACY  UPLOAD"/>
    <s v="Legacy upload"/>
    <s v="Long Term Loan from Bank-HSBC"/>
    <s v=""/>
    <s v="0"/>
    <s v="Balance upload Nov-14"/>
    <s v=""/>
    <s v=""/>
    <s v=""/>
    <s v="2010300001"/>
    <s v=""/>
    <m/>
    <s v=""/>
    <s v=""/>
    <s v=""/>
    <n v="0"/>
  </r>
  <r>
    <s v=""/>
    <s v="20203001"/>
    <s v="1403000371"/>
    <x v="1"/>
    <d v="2014-12-07T00:00:00"/>
    <d v="2015-01-06T00:00:00"/>
    <s v="SA"/>
    <s v="USD"/>
    <n v="8354.48"/>
    <s v="77.40000"/>
    <s v="BDT"/>
    <n v="646636.75"/>
    <n v="8354.48"/>
    <s v="LOAN-150,380.47"/>
    <s v="LOAN-150,380.47"/>
    <s v="Loan part adjusted $ 8,354.48 out $150,380.47"/>
    <s v=""/>
    <s v="0"/>
    <s v=""/>
    <s v=""/>
    <s v=""/>
    <s v=""/>
    <s v="2010300001"/>
    <s v=""/>
    <m/>
    <s v=""/>
    <s v=""/>
    <s v=""/>
    <n v="0"/>
  </r>
  <r>
    <s v=""/>
    <s v="20203001"/>
    <s v="1403000370"/>
    <x v="2"/>
    <d v="2014-12-18T00:00:00"/>
    <d v="2015-01-06T00:00:00"/>
    <s v="SA"/>
    <s v="USD"/>
    <n v="10695.39"/>
    <s v="77.40000"/>
    <s v="BDT"/>
    <n v="827823.19"/>
    <n v="10695.39"/>
    <s v="LOAN-192,516.99"/>
    <s v="LOAN-192,516.99"/>
    <s v="Loan part adjusted $ 10,695.39 out of $ 192,516.99"/>
    <s v=""/>
    <s v="0"/>
    <s v=""/>
    <s v=""/>
    <s v=""/>
    <s v=""/>
    <s v="2010300001"/>
    <s v=""/>
    <m/>
    <s v=""/>
    <s v=""/>
    <s v=""/>
    <n v="0"/>
  </r>
  <r>
    <s v=""/>
    <s v="20203001"/>
    <s v="1403000372"/>
    <x v="3"/>
    <d v="2014-12-22T00:00:00"/>
    <d v="2015-01-06T00:00:00"/>
    <s v="SA"/>
    <s v="USD"/>
    <n v="8414.89"/>
    <s v="77.20000"/>
    <s v="BDT"/>
    <n v="649629.51"/>
    <n v="8414.89"/>
    <s v="LOAN-151,467.98"/>
    <s v="LOAN-151,467.98"/>
    <s v="Loan part adjusted $ 8,414.89 out $ 151,467.98"/>
    <s v=""/>
    <s v="0"/>
    <s v=""/>
    <s v=""/>
    <s v=""/>
    <s v=""/>
    <s v="2010300001"/>
    <s v=""/>
    <m/>
    <s v=""/>
    <s v=""/>
    <s v=""/>
    <n v="0"/>
  </r>
  <r>
    <s v=""/>
    <s v="20203001"/>
    <s v="1403000373"/>
    <x v="4"/>
    <d v="2014-12-30T00:00:00"/>
    <d v="2015-01-06T00:00:00"/>
    <s v="SA"/>
    <s v="USD"/>
    <n v="47037.2"/>
    <s v="77.40000"/>
    <s v="BDT"/>
    <n v="3640679.28"/>
    <n v="47037.2"/>
    <s v="LOAN-846,669.52"/>
    <s v="LOAN-846,669.52"/>
    <s v="loan part adjusted $ 47,037.20 out of $ 846,669.52"/>
    <s v=""/>
    <s v="0"/>
    <s v=""/>
    <s v=""/>
    <s v=""/>
    <s v=""/>
    <s v="2010300001"/>
    <s v=""/>
    <m/>
    <s v=""/>
    <s v=""/>
    <s v=""/>
    <n v="0"/>
  </r>
  <r>
    <s v=""/>
    <s v="20203001"/>
    <s v="1403000511"/>
    <x v="5"/>
    <d v="2014-12-31T00:00:00"/>
    <d v="2015-01-20T00:00:00"/>
    <s v="SA"/>
    <s v="USD"/>
    <n v="2642441.0699999998"/>
    <s v="78.12037"/>
    <s v="BDT"/>
    <n v="206428481.91"/>
    <n v="2642441.0699999998"/>
    <s v="TRANSFER20203003"/>
    <s v="20203003"/>
    <s v="transfer values to GL 20203003"/>
    <s v=""/>
    <s v="0"/>
    <s v="transfer20203003"/>
    <s v="DUMMY"/>
    <s v=""/>
    <s v="DUMMY"/>
    <s v="2010100001"/>
    <s v=""/>
    <m/>
    <s v=""/>
    <s v=""/>
    <s v=""/>
    <n v="0"/>
  </r>
  <r>
    <s v=""/>
    <s v="20203001"/>
    <s v="1603001208"/>
    <x v="6"/>
    <d v="2016-11-01T00:00:00"/>
    <d v="2016-12-06T00:00:00"/>
    <s v="SA"/>
    <s v="BDT"/>
    <n v="-60000000"/>
    <s v="1.00000"/>
    <s v="BDT"/>
    <n v="-60000000"/>
    <n v="-762001.52"/>
    <s v="SHORT TERM LOAN"/>
    <s v="Short term loan"/>
    <s v="Short term loan received from 120 days"/>
    <s v=""/>
    <s v="0"/>
    <s v="Short term loan"/>
    <s v="STL"/>
    <s v=""/>
    <s v=""/>
    <s v="2010100001"/>
    <s v=""/>
    <m/>
    <s v=""/>
    <s v=""/>
    <s v=""/>
    <n v="0"/>
  </r>
  <r>
    <s v=""/>
    <s v="20203001"/>
    <s v="1603007166"/>
    <x v="7"/>
    <d v="2017-01-30T00:00:00"/>
    <d v="2017-02-02T00:00:00"/>
    <s v="SA"/>
    <s v="BDT"/>
    <n v="60000000"/>
    <s v="1.00000"/>
    <s v="BDT"/>
    <n v="60000000"/>
    <n v="762001.52"/>
    <s v="STL"/>
    <s v="STL"/>
    <s v="Short term loan repaid"/>
    <s v=""/>
    <s v="0"/>
    <s v="STL"/>
    <s v="STL"/>
    <s v=""/>
    <s v=""/>
    <s v="2010100001"/>
    <s v=""/>
    <m/>
    <s v=""/>
    <s v=""/>
    <s v=""/>
    <n v="0"/>
  </r>
  <r>
    <s v=""/>
    <s v="20203001"/>
    <s v="1703000603"/>
    <x v="8"/>
    <d v="2017-08-28T00:00:00"/>
    <d v="2017-09-13T00:00:00"/>
    <s v="SA"/>
    <s v="BDT"/>
    <n v="-9100000"/>
    <s v="1.00000"/>
    <s v="BDT"/>
    <n v="-9100000"/>
    <n v="-110651.75"/>
    <s v="STL-PURCHASE"/>
    <s v="STL-Purchase"/>
    <s v="Short term loan received (DRAWDOWN 001-174770-292)"/>
    <s v=""/>
    <s v="0"/>
    <s v="STL-Purchase"/>
    <s v="STL-PURCHASE"/>
    <s v=""/>
    <s v=""/>
    <s v="2010100001"/>
    <s v=""/>
    <m/>
    <s v=""/>
    <s v=""/>
    <s v=""/>
    <n v="0"/>
  </r>
  <r>
    <s v=""/>
    <s v="20203001"/>
    <s v="1703001071"/>
    <x v="9"/>
    <d v="2017-08-31T00:00:00"/>
    <d v="2017-09-26T00:00:00"/>
    <s v="SA"/>
    <s v="USD"/>
    <n v="0"/>
    <s v=""/>
    <s v="BDT"/>
    <n v="170403.78"/>
    <n v="0"/>
    <s v="GL-RE-AUG-17-BDT"/>
    <s v="GL-RE-Aug-17"/>
    <s v="GL reinstatement for Aug-17-BDT effect"/>
    <s v=""/>
    <s v="0"/>
    <s v="Base Currency BDT"/>
    <s v="1"/>
    <s v=""/>
    <s v="1"/>
    <s v="2010100001"/>
    <s v=""/>
    <m/>
    <s v=""/>
    <s v=""/>
    <s v=""/>
    <n v="0"/>
  </r>
  <r>
    <s v=""/>
    <s v="20203001"/>
    <s v="1703004439"/>
    <x v="10"/>
    <d v="2017-11-27T00:00:00"/>
    <d v="2017-12-05T00:00:00"/>
    <s v="SA"/>
    <s v="BDT"/>
    <n v="-9100000"/>
    <s v="1.00000"/>
    <s v="BDT"/>
    <n v="-9100000"/>
    <n v="-108903.78"/>
    <s v="STL-SHORT TERM"/>
    <s v="STL-SHORT TERM"/>
    <s v="Short term loan received (DRAWDOWN 001-174770-252)"/>
    <s v=""/>
    <s v="0"/>
    <s v="001-174 770-252"/>
    <s v="STL-SHORT T."/>
    <s v=""/>
    <s v=""/>
    <s v="2010100001"/>
    <s v=""/>
    <m/>
    <s v=""/>
    <s v=""/>
    <s v=""/>
    <n v="0"/>
  </r>
  <r>
    <s v=""/>
    <s v="20203001"/>
    <s v="1713001161"/>
    <x v="10"/>
    <d v="2017-11-27T00:00:00"/>
    <d v="2017-12-05T00:00:00"/>
    <s v="KZ"/>
    <s v="BDT"/>
    <n v="9100000"/>
    <s v="1.00000"/>
    <s v="BDT"/>
    <n v="9100000"/>
    <n v="108903.78"/>
    <s v="STL-PURCHASE"/>
    <s v="STL-Purchase"/>
    <s v="Settled loan received (DRAWDOWN 001-174770-292)"/>
    <s v=""/>
    <s v="0"/>
    <s v=""/>
    <s v="STL-SHORT T."/>
    <s v=""/>
    <s v=""/>
    <s v="2010100001"/>
    <s v=""/>
    <m/>
    <s v=""/>
    <s v=""/>
    <s v=""/>
    <n v="0"/>
  </r>
  <r>
    <s v=""/>
    <s v="20203001"/>
    <s v="1703004702"/>
    <x v="11"/>
    <d v="2017-11-30T00:00:00"/>
    <d v="2017-12-17T00:00:00"/>
    <s v="SA"/>
    <s v="USD"/>
    <n v="0"/>
    <s v=""/>
    <s v="BDT"/>
    <n v="0"/>
    <n v="2988.42"/>
    <s v="REINSTATE-NOV-17"/>
    <s v="gl-EXG-Nov-17"/>
    <s v="GL Reinstatement-Unrealised gain loss for Nov-17"/>
    <s v=""/>
    <s v="0"/>
    <s v="GL-EXG Gain/LOSS-Nov-17"/>
    <s v="1"/>
    <s v=""/>
    <s v="1"/>
    <s v="2010100001"/>
    <s v=""/>
    <m/>
    <s v=""/>
    <s v=""/>
    <s v=""/>
    <n v="0"/>
  </r>
  <r>
    <s v=""/>
    <s v="20203001"/>
    <s v="1703005271"/>
    <x v="12"/>
    <d v="2017-12-31T00:00:00"/>
    <d v="2018-01-10T00:00:00"/>
    <s v="SA"/>
    <s v="USD"/>
    <n v="0"/>
    <s v=""/>
    <s v="BDT"/>
    <n v="0"/>
    <n v="323.55"/>
    <s v="REINST-GL-DEC-17"/>
    <s v="GL-Reinsate-DEC-17"/>
    <s v="GL-Reinstatement for Dec-17"/>
    <s v=""/>
    <s v="0"/>
    <s v="Reinstatement-GL-Dec-17"/>
    <s v="GL"/>
    <s v=""/>
    <s v="GL"/>
    <s v="2010100001"/>
    <s v=""/>
    <m/>
    <s v=""/>
    <s v=""/>
    <s v=""/>
    <n v="0"/>
  </r>
  <r>
    <s v=""/>
    <s v="20203001"/>
    <s v="1703005865"/>
    <x v="13"/>
    <d v="2018-01-31T00:00:00"/>
    <d v="2018-02-13T00:00:00"/>
    <s v="SA"/>
    <s v="USD"/>
    <n v="0"/>
    <s v=""/>
    <s v="BDT"/>
    <n v="0"/>
    <n v="193.2"/>
    <s v="REINST-GL-JAN-18"/>
    <s v="Reinsate-JAN-18"/>
    <s v="GL-Reinstatement for Jan-18"/>
    <s v=""/>
    <s v="0"/>
    <s v="Reinstate-GL-JAN-18-USD"/>
    <s v="JAN-18"/>
    <s v=""/>
    <s v="JAN-18"/>
    <s v="2010100001"/>
    <s v=""/>
    <m/>
    <s v=""/>
    <s v=""/>
    <s v=""/>
    <n v="0"/>
  </r>
  <r>
    <s v=""/>
    <s v="20203001"/>
    <s v="1703006254"/>
    <x v="14"/>
    <d v="2018-02-28T00:00:00"/>
    <d v="2018-03-11T00:00:00"/>
    <s v="SA"/>
    <s v="USD"/>
    <n v="0"/>
    <s v=""/>
    <s v="BDT"/>
    <n v="0"/>
    <n v="192.5"/>
    <s v="GL-REINS-FEB-18"/>
    <s v="Feb-18"/>
    <s v="GL-Reinstatement for Feb-18"/>
    <s v=""/>
    <s v="0"/>
    <s v="GL-REINSTATEMENT-FEB-18"/>
    <s v="FEB-18"/>
    <s v=""/>
    <s v="FEB-18"/>
    <s v="2010100001"/>
    <s v=""/>
    <m/>
    <s v=""/>
    <s v=""/>
    <s v=""/>
    <n v="0"/>
  </r>
  <r>
    <s v=""/>
    <s v="20203001"/>
    <s v="1703006472"/>
    <x v="15"/>
    <d v="2018-03-05T00:00:00"/>
    <d v="2018-04-02T00:00:00"/>
    <s v="SA"/>
    <s v="BDT"/>
    <n v="-8308696"/>
    <s v="1.00000"/>
    <s v="BDT"/>
    <n v="-8308696"/>
    <n v="-99517.26"/>
    <s v="STL-SHORT TERM"/>
    <s v="STL-SHORT TERM"/>
    <s v="Short term loan received (DRAWDOWN 001-174770-293)"/>
    <s v=""/>
    <s v="0"/>
    <s v="DRAWDOWN 001-174770-293"/>
    <s v="STL"/>
    <s v=""/>
    <s v=""/>
    <s v="2010100001"/>
    <s v=""/>
    <m/>
    <s v=""/>
    <s v=""/>
    <s v=""/>
    <n v="0"/>
  </r>
  <r>
    <s v=""/>
    <s v="20203001"/>
    <s v="1703007430"/>
    <x v="16"/>
    <d v="2018-04-30T00:00:00"/>
    <d v="2018-05-15T00:00:00"/>
    <s v="SA"/>
    <s v="USD"/>
    <n v="0"/>
    <s v=""/>
    <s v="BDT"/>
    <n v="0"/>
    <n v="24.73"/>
    <s v="GL-REINSTATE-APR"/>
    <s v="Apr-18"/>
    <s v="CIPL-GL-Reintatement for Apr-18"/>
    <s v=""/>
    <s v="0"/>
    <s v="GL-Reinstate-APR-18"/>
    <s v="APR-18"/>
    <s v=""/>
    <s v="APR-18"/>
    <s v="2010100001"/>
    <s v=""/>
    <m/>
    <s v=""/>
    <s v=""/>
    <s v=""/>
    <n v="0"/>
  </r>
  <r>
    <s v=""/>
    <s v="20203001"/>
    <s v="1703008045"/>
    <x v="17"/>
    <d v="2018-05-31T00:00:00"/>
    <d v="2018-06-14T00:00:00"/>
    <s v="SA"/>
    <s v="USD"/>
    <n v="0"/>
    <s v=""/>
    <s v="BDT"/>
    <n v="0"/>
    <n v="493.3"/>
    <s v="GL-REINST-MAY-18"/>
    <s v="May-18"/>
    <s v="GL reinstatement for May-18-USD effect-Others"/>
    <s v=""/>
    <s v="0"/>
    <s v="GL-REINSTATE-May-18-Other"/>
    <s v="1"/>
    <s v=""/>
    <s v="1"/>
    <s v="2010100001"/>
    <s v=""/>
    <m/>
    <s v=""/>
    <s v=""/>
    <s v=""/>
    <n v="0"/>
  </r>
  <r>
    <s v=""/>
    <s v="20203001"/>
    <s v="1703008172"/>
    <x v="18"/>
    <d v="2018-06-05T00:00:00"/>
    <d v="2018-07-04T00:00:00"/>
    <s v="SA"/>
    <s v="BDT"/>
    <n v="2077174"/>
    <s v="1.00000"/>
    <s v="BDT"/>
    <n v="2077174"/>
    <n v="24816.89"/>
    <s v="STL"/>
    <s v="STL"/>
    <s v="Loan REPAY ref: 001-174770-293 (Partial)"/>
    <s v=""/>
    <s v="0"/>
    <s v="REPAY 001-174770-293"/>
    <s v="STL"/>
    <s v=""/>
    <s v=""/>
    <s v="2010100001"/>
    <s v=""/>
    <m/>
    <s v=""/>
    <s v=""/>
    <s v=""/>
    <n v="0"/>
  </r>
  <r>
    <s v=""/>
    <s v="20203001"/>
    <s v="1703008432"/>
    <x v="19"/>
    <d v="2018-06-30T00:00:00"/>
    <d v="2018-07-17T00:00:00"/>
    <s v="SA"/>
    <s v="USD"/>
    <n v="0"/>
    <s v=""/>
    <s v="BDT"/>
    <n v="0"/>
    <n v="108.14"/>
    <s v="GL-REINST-JUN-18"/>
    <s v="June-18-CIPL"/>
    <s v="GL-Reinstatement for June-18"/>
    <s v=""/>
    <s v="0"/>
    <s v="GL-REINST-JUN-18-Other GL"/>
    <s v="JUNE-18"/>
    <s v=""/>
    <s v="JUNE-18"/>
    <s v="2010100001"/>
    <s v=""/>
    <m/>
    <s v=""/>
    <s v=""/>
    <s v=""/>
    <n v="0"/>
  </r>
  <r>
    <s v=""/>
    <s v="20203001"/>
    <s v="1703008513"/>
    <x v="19"/>
    <d v="2018-06-30T00:00:00"/>
    <d v="2018-08-30T00:00:00"/>
    <s v="SA"/>
    <s v="USD"/>
    <n v="0"/>
    <s v=""/>
    <s v="BDT"/>
    <n v="-170403.78"/>
    <n v="0"/>
    <s v="1703001071"/>
    <s v="Reinstate-Reversal"/>
    <s v="GL reinstatement for Aug-17-BDT effect-Reversal"/>
    <s v=""/>
    <s v="0"/>
    <s v="GL-RE-AUG-17-BDT-REVERSAL"/>
    <s v="JUNE-18"/>
    <s v=""/>
    <s v="JUNE-18"/>
    <s v="2010100001"/>
    <s v=""/>
    <m/>
    <s v=""/>
    <s v=""/>
    <s v=""/>
    <n v="0"/>
  </r>
  <r>
    <s v=""/>
    <s v="20203001"/>
    <s v="1703008514"/>
    <x v="19"/>
    <d v="2018-06-30T00:00:00"/>
    <d v="2018-08-30T00:00:00"/>
    <s v="SA"/>
    <s v="USD"/>
    <n v="0"/>
    <s v=""/>
    <s v="BDT"/>
    <n v="0"/>
    <n v="-2034.67"/>
    <s v="GL-REINS-JUN-18"/>
    <s v="CIPL-June-18"/>
    <s v="GL reinstatement for Jun-18-USD effect-Short term"/>
    <s v=""/>
    <s v="0"/>
    <s v="Short term loan-June-18"/>
    <s v="JUNE-18"/>
    <s v=""/>
    <s v="JUNE-18"/>
    <s v="2010100001"/>
    <s v=""/>
    <m/>
    <s v=""/>
    <s v=""/>
    <s v=""/>
    <n v="0"/>
  </r>
  <r>
    <s v=""/>
    <s v="20203001"/>
    <s v="1813000501"/>
    <x v="20"/>
    <d v="2018-08-28T00:00:00"/>
    <d v="2018-09-05T00:00:00"/>
    <s v="KZ"/>
    <s v="BDT"/>
    <n v="9100000"/>
    <s v="1.00000"/>
    <s v="BDT"/>
    <n v="9100000"/>
    <n v="108656.72"/>
    <s v="REPAY STL-252"/>
    <s v="REPAY STL-252"/>
    <s v="FULLY REPAY STL REF: 001-174770-252"/>
    <s v=""/>
    <s v="0"/>
    <s v="REPAY 001-174770-252"/>
    <s v="STL"/>
    <s v=""/>
    <s v=""/>
    <s v="2010100001"/>
    <s v=""/>
    <m/>
    <s v=""/>
    <s v=""/>
    <s v=""/>
    <n v="0"/>
  </r>
  <r>
    <s v=""/>
    <s v="20203001"/>
    <s v="1813000783"/>
    <x v="21"/>
    <d v="2018-09-05T00:00:00"/>
    <d v="2018-10-02T00:00:00"/>
    <s v="KZ"/>
    <s v="BDT"/>
    <n v="2077174"/>
    <s v="1.00000"/>
    <s v="BDT"/>
    <n v="2077174"/>
    <n v="24802.080000000002"/>
    <s v="STL"/>
    <s v="001-174770-293"/>
    <s v="Loan REPAY ref: 001-174770-293 (Partial)"/>
    <s v=""/>
    <s v="0"/>
    <s v=""/>
    <s v="STL"/>
    <s v=""/>
    <s v=""/>
    <s v="2010100001"/>
    <s v=""/>
    <m/>
    <s v=""/>
    <s v=""/>
    <s v=""/>
    <n v="0"/>
  </r>
  <r>
    <s v=""/>
    <s v="20203001"/>
    <s v="1803002651"/>
    <x v="22"/>
    <d v="2018-11-30T00:00:00"/>
    <d v="2018-12-12T00:00:00"/>
    <s v="SA"/>
    <s v="USD"/>
    <n v="0"/>
    <s v=""/>
    <s v="BDT"/>
    <n v="0"/>
    <n v="88.68"/>
    <s v="GL-REINST-NOV-18"/>
    <s v="Reinst-Nov-18"/>
    <s v="GL reinstatement for Nov 18-Base curr-BDT-Oters"/>
    <s v=""/>
    <s v="0"/>
    <s v="GL-Re-Base currency-BDT-O"/>
    <s v="NOV-18"/>
    <s v=""/>
    <s v="NOV-18"/>
    <s v="2010100001"/>
    <s v=""/>
    <m/>
    <s v=""/>
    <s v=""/>
    <s v=""/>
    <n v="0"/>
  </r>
  <r>
    <s v=""/>
    <s v="20203001"/>
    <s v="1813001654"/>
    <x v="23"/>
    <d v="2018-12-05T00:00:00"/>
    <d v="2019-01-03T00:00:00"/>
    <s v="KZ"/>
    <s v="BDT"/>
    <n v="2077174"/>
    <s v="1.00000"/>
    <s v="BDT"/>
    <n v="2077174"/>
    <n v="24742.99"/>
    <s v="STL"/>
    <s v="001-174770-293"/>
    <s v="Loan REPAY ref: 001-174770-293 (Partial)"/>
    <s v=""/>
    <s v="0"/>
    <s v="REF: 001-174770-293"/>
    <s v="STL"/>
    <s v=""/>
    <s v=""/>
    <s v="2010100001"/>
    <s v=""/>
    <m/>
    <s v=""/>
    <s v=""/>
    <s v=""/>
    <n v="0"/>
  </r>
  <r>
    <s v=""/>
    <s v="20203001"/>
    <s v="1803003068"/>
    <x v="24"/>
    <d v="2018-12-31T00:00:00"/>
    <d v="2019-01-08T00:00:00"/>
    <s v="SA"/>
    <s v="USD"/>
    <n v="0"/>
    <s v=""/>
    <s v="BDT"/>
    <n v="0"/>
    <n v="29.49"/>
    <s v="RESTATEMENT DEC"/>
    <s v="Restatement Dec 18"/>
    <s v="Restatement Dec 18"/>
    <s v=""/>
    <s v="0"/>
    <s v="Restatement Dec'18"/>
    <s v="DEC 18"/>
    <s v=""/>
    <s v=""/>
    <s v="2010100001"/>
    <s v=""/>
    <m/>
    <s v=""/>
    <s v=""/>
    <s v=""/>
    <n v="0"/>
  </r>
  <r>
    <s v=""/>
    <s v="20203001"/>
    <s v="1803004432"/>
    <x v="25"/>
    <d v="2019-02-13T00:00:00"/>
    <d v="2019-03-04T00:00:00"/>
    <s v="SA"/>
    <s v="USD"/>
    <n v="-357355.57"/>
    <s v="83.95000"/>
    <s v="BDT"/>
    <n v="-30000000"/>
    <n v="-357355.57"/>
    <s v="001-174770-251"/>
    <s v="001-174770-251"/>
    <s v="Short tern loan - DRAWDOWN 001-174770-251"/>
    <s v=""/>
    <s v="0"/>
    <s v="DRAWDOWN 001-174770-251"/>
    <s v="STL"/>
    <s v=""/>
    <s v=""/>
    <s v="2010100001"/>
    <s v=""/>
    <m/>
    <s v=""/>
    <s v=""/>
    <s v=""/>
    <n v="0"/>
  </r>
  <r>
    <s v=""/>
    <s v="20203001"/>
    <s v="1803005392"/>
    <x v="26"/>
    <d v="2019-02-28T00:00:00"/>
    <d v="2019-03-21T00:00:00"/>
    <s v="SA"/>
    <s v="USD"/>
    <n v="0"/>
    <s v=""/>
    <s v="BDT"/>
    <n v="0"/>
    <n v="1134.5"/>
    <s v="RESTATEMENT FEB"/>
    <s v="Restatement Feb-19"/>
    <s v="Restatement Feb-19"/>
    <s v=""/>
    <s v="0"/>
    <s v="Restatement Feb-19"/>
    <s v="FEB-19"/>
    <s v=""/>
    <s v=""/>
    <s v="2010100001"/>
    <s v=""/>
    <m/>
    <s v=""/>
    <s v=""/>
    <s v=""/>
    <n v="0"/>
  </r>
  <r>
    <s v=""/>
    <s v="20203001"/>
    <s v="1813002632"/>
    <x v="27"/>
    <d v="2019-03-04T00:00:00"/>
    <d v="2019-04-04T00:00:00"/>
    <s v="KZ"/>
    <s v="BDT"/>
    <n v="30000000"/>
    <s v="1.00000"/>
    <s v="BDT"/>
    <n v="30000000"/>
    <n v="356294.54"/>
    <s v="STL"/>
    <s v="Principal"/>
    <s v="Repay-Short tern loan - DRAWDOWN 001-174770-251"/>
    <s v=""/>
    <s v="0"/>
    <s v=""/>
    <s v="STL"/>
    <s v=""/>
    <s v=""/>
    <s v="2010100001"/>
    <s v=""/>
    <m/>
    <s v=""/>
    <s v=""/>
    <s v=""/>
    <n v="0"/>
  </r>
  <r>
    <s v=""/>
    <s v="20203001"/>
    <s v="1813002627"/>
    <x v="28"/>
    <d v="2019-03-05T00:00:00"/>
    <d v="2019-04-04T00:00:00"/>
    <s v="KZ"/>
    <s v="BDT"/>
    <n v="2077174"/>
    <s v="1.00000"/>
    <s v="BDT"/>
    <n v="2077174"/>
    <n v="24742.99"/>
    <s v="STL"/>
    <s v="001-174770-293"/>
    <s v="Loan REPAY ref: 001-174770-293 (Partial)"/>
    <s v=""/>
    <s v="0"/>
    <s v="REF: 001-174770-293"/>
    <s v="STL"/>
    <s v=""/>
    <s v=""/>
    <s v="2010100001"/>
    <s v=""/>
    <m/>
    <s v=""/>
    <s v=""/>
    <s v=""/>
    <n v="0"/>
  </r>
  <r>
    <s v=""/>
    <s v="20203001"/>
    <s v="1803005742"/>
    <x v="29"/>
    <d v="2019-03-31T00:00:00"/>
    <d v="2019-04-15T00:00:00"/>
    <s v="SA"/>
    <s v="USD"/>
    <n v="0"/>
    <s v=""/>
    <s v="BDT"/>
    <n v="0"/>
    <n v="-73.47"/>
    <s v="RESTATEMENT MAR"/>
    <s v="Restatement Mar 19"/>
    <s v="Restatement Mar 19"/>
    <s v=""/>
    <s v="0"/>
    <s v="Restatement Mar 19"/>
    <s v="MAR 19"/>
    <s v=""/>
    <s v=""/>
    <s v="2010100001"/>
    <s v=""/>
    <m/>
    <s v=""/>
    <s v=""/>
    <s v=""/>
    <n v="0"/>
  </r>
  <r>
    <s v=""/>
    <s v="20203001"/>
    <s v="1803005854"/>
    <x v="30"/>
    <d v="2019-04-03T00:00:00"/>
    <d v="2019-05-04T00:00:00"/>
    <s v="SA"/>
    <s v="USD"/>
    <n v="-241109.1"/>
    <s v="82.95000"/>
    <s v="BDT"/>
    <n v="-20000000"/>
    <n v="-241109.1"/>
    <s v="001-174770-253"/>
    <s v="001-174770-251"/>
    <s v="Short tern loan - DRAWDOWN 001-174770-251"/>
    <s v=""/>
    <s v="0"/>
    <s v="DRAWDOWN 001-174770-253"/>
    <s v="STL"/>
    <s v=""/>
    <s v=""/>
    <s v="2010100001"/>
    <s v=""/>
    <m/>
    <s v=""/>
    <s v=""/>
    <s v=""/>
    <n v="0"/>
  </r>
  <r>
    <s v=""/>
    <s v="20203001"/>
    <s v="1803006013"/>
    <x v="31"/>
    <d v="2019-04-30T00:00:00"/>
    <d v="2019-05-09T00:00:00"/>
    <s v="SA"/>
    <s v="USD"/>
    <n v="0"/>
    <s v=""/>
    <s v="BDT"/>
    <n v="0"/>
    <n v="4366.68"/>
    <s v="RESTATEMENT APR"/>
    <s v="Restatement Apr 19"/>
    <s v="Restatement Apr 19"/>
    <s v=""/>
    <s v="0"/>
    <s v="Restatement Apr 19"/>
    <s v="APR 19"/>
    <s v=""/>
    <s v=""/>
    <s v="2010100001"/>
    <s v=""/>
    <m/>
    <s v=""/>
    <s v=""/>
    <s v=""/>
    <n v="0"/>
  </r>
  <r>
    <s v=""/>
    <s v="20203001"/>
    <s v="1803007713"/>
    <x v="32"/>
    <d v="2019-05-31T00:00:00"/>
    <d v="2019-06-19T00:00:00"/>
    <s v="SA"/>
    <s v="USD"/>
    <n v="0"/>
    <s v=""/>
    <s v="BDT"/>
    <n v="0"/>
    <n v="56.03"/>
    <s v="BDT RESTATEMENT"/>
    <s v="BDT restatement"/>
    <s v="BDT restatement May 2019"/>
    <s v=""/>
    <s v="0"/>
    <s v="BDT restatement May 19"/>
    <s v="MAY 19"/>
    <s v=""/>
    <s v="MAY 19"/>
    <s v="2010100001"/>
    <s v=""/>
    <m/>
    <s v=""/>
    <s v=""/>
    <s v=""/>
    <n v="0"/>
  </r>
  <r>
    <s v=""/>
    <s v="20203001"/>
    <s v="1803007827"/>
    <x v="33"/>
    <d v="2019-06-12T00:00:00"/>
    <d v="2019-07-03T00:00:00"/>
    <s v="SA"/>
    <s v="USD"/>
    <n v="-482218.2"/>
    <s v="82.95000"/>
    <s v="BDT"/>
    <n v="-40000000"/>
    <n v="-482218.2"/>
    <s v="001-174770-251"/>
    <s v="001-174770-254"/>
    <s v="Short tern loan - DRAWDOWN 001-174770-254"/>
    <s v=""/>
    <s v="0"/>
    <s v="DRAWDOWN 001-174770-251"/>
    <s v="STL"/>
    <s v=""/>
    <s v=""/>
    <s v="2010100001"/>
    <s v=""/>
    <m/>
    <s v=""/>
    <s v=""/>
    <s v=""/>
    <n v="0"/>
  </r>
  <r>
    <s v=""/>
    <s v="20203001"/>
    <s v="1813003411"/>
    <x v="34"/>
    <d v="2019-06-18T00:00:00"/>
    <d v="2019-07-03T00:00:00"/>
    <s v="KZ"/>
    <s v="BDT"/>
    <n v="20000000"/>
    <s v="1.00000"/>
    <s v="BDT"/>
    <n v="20000000"/>
    <n v="236686.39"/>
    <s v="STL"/>
    <s v="Principal"/>
    <s v="Repay-Short tern loan - DRAWDOWN 001-174770-253"/>
    <s v=""/>
    <s v="0"/>
    <s v="001-174770-253"/>
    <s v="STL"/>
    <s v=""/>
    <s v=""/>
    <s v="2010100001"/>
    <s v=""/>
    <m/>
    <s v=""/>
    <s v=""/>
    <s v=""/>
    <n v="0"/>
  </r>
  <r>
    <s v=""/>
    <s v="20203001"/>
    <s v="1803007828"/>
    <x v="35"/>
    <d v="2019-06-23T00:00:00"/>
    <d v="2019-07-03T00:00:00"/>
    <s v="SA"/>
    <s v="USD"/>
    <n v="-241109.1"/>
    <s v="82.95000"/>
    <s v="BDT"/>
    <n v="-20000000"/>
    <n v="-241109.1"/>
    <s v="001-174770-255"/>
    <s v="001-174770-255"/>
    <s v="Short tern loan - DRAWDOWN 001-174770-255"/>
    <s v=""/>
    <s v="0"/>
    <s v="DRAWDOWN 001-174770-255"/>
    <s v="STL"/>
    <s v=""/>
    <s v=""/>
    <s v="2010100001"/>
    <s v=""/>
    <m/>
    <s v=""/>
    <s v=""/>
    <s v=""/>
    <n v="0"/>
  </r>
  <r>
    <s v=""/>
    <s v="20203001"/>
    <s v="1803008420"/>
    <x v="36"/>
    <d v="2019-06-30T00:00:00"/>
    <d v="2019-07-25T00:00:00"/>
    <s v="SA"/>
    <s v="USD"/>
    <n v="0"/>
    <s v=""/>
    <s v="BDT"/>
    <n v="0"/>
    <n v="13268"/>
    <s v="RESTATEMENT"/>
    <s v="BDT GL Restatem"/>
    <s v="BDT GL Restatement June 19"/>
    <s v=""/>
    <s v="0"/>
    <s v="Restatement Jun 19"/>
    <s v="JUNE 19"/>
    <s v=""/>
    <s v=""/>
    <s v="2010100001"/>
    <s v=""/>
    <m/>
    <s v=""/>
    <s v=""/>
    <s v=""/>
    <n v="0"/>
  </r>
  <r>
    <s v=""/>
    <s v="20203001"/>
    <s v="1913000614"/>
    <x v="37"/>
    <d v="2019-08-08T00:00:00"/>
    <d v="2019-09-03T00:00:00"/>
    <s v="KZ"/>
    <s v="BDT"/>
    <n v="40000000"/>
    <s v="1.00000"/>
    <s v="BDT"/>
    <n v="40000000"/>
    <n v="473372.78"/>
    <s v="STL"/>
    <s v="Principal"/>
    <s v="Repay-Short tern loan - DRAWDOWN 001-174770-254"/>
    <s v=""/>
    <s v="0"/>
    <s v="001-174770-254"/>
    <s v="STL"/>
    <s v=""/>
    <s v=""/>
    <s v="2010100001"/>
    <s v=""/>
    <m/>
    <s v=""/>
    <s v=""/>
    <s v=""/>
    <n v="0"/>
  </r>
  <r>
    <s v=""/>
    <s v="20203001"/>
    <s v="1913000615"/>
    <x v="37"/>
    <d v="2019-08-08T00:00:00"/>
    <d v="2019-09-03T00:00:00"/>
    <s v="KZ"/>
    <s v="BDT"/>
    <n v="20000000"/>
    <s v="1.00000"/>
    <s v="BDT"/>
    <n v="20000000"/>
    <n v="236686.39"/>
    <s v="STL"/>
    <s v="Principal"/>
    <s v="Repay-Short tern loan - DRAWDOWN 001-174770-255"/>
    <s v=""/>
    <s v="0"/>
    <s v="001-174770-255"/>
    <s v="STL"/>
    <s v=""/>
    <s v=""/>
    <s v="2010100001"/>
    <s v=""/>
    <m/>
    <s v=""/>
    <s v=""/>
    <s v=""/>
    <n v="0"/>
  </r>
  <r>
    <s v=""/>
    <s v="20203001"/>
    <s v="1903000989"/>
    <x v="38"/>
    <d v="2019-08-27T00:00:00"/>
    <d v="2019-09-02T00:00:00"/>
    <s v="SA"/>
    <s v="BDT"/>
    <n v="-30000000"/>
    <s v="1.00000"/>
    <s v="BDT"/>
    <n v="-30000000"/>
    <n v="-355029.59"/>
    <s v="STL"/>
    <s v="001-174770-256"/>
    <s v="Short term loan received ref: 001-174770-256"/>
    <s v=""/>
    <s v="0"/>
    <s v="STL"/>
    <s v=""/>
    <s v=""/>
    <s v=""/>
    <s v="2010100001"/>
    <s v=""/>
    <m/>
    <s v=""/>
    <s v=""/>
    <s v=""/>
    <n v="0"/>
  </r>
  <r>
    <s v=""/>
    <s v="20203001"/>
    <s v="1903001688"/>
    <x v="39"/>
    <d v="2019-09-03T00:00:00"/>
    <d v="2019-10-05T00:00:00"/>
    <s v="SA"/>
    <s v="BDT"/>
    <n v="-12500000"/>
    <s v="1.00000"/>
    <s v="BDT"/>
    <n v="-12500000"/>
    <n v="-147928.99"/>
    <s v="LOAN 257"/>
    <s v="001-174770-257"/>
    <s v="Short term loan received, Ref: 001-174770-257"/>
    <s v=""/>
    <s v="0"/>
    <s v="001-174770-257"/>
    <s v=""/>
    <s v=""/>
    <s v=""/>
    <s v="2010100001"/>
    <s v=""/>
    <m/>
    <s v=""/>
    <s v=""/>
    <s v=""/>
    <n v="0"/>
  </r>
  <r>
    <s v=""/>
    <s v="20203001"/>
    <s v="1903002906"/>
    <x v="40"/>
    <d v="2019-10-31T00:00:00"/>
    <d v="2019-11-18T00:00:00"/>
    <s v="SA"/>
    <s v="USD"/>
    <n v="0"/>
    <s v=""/>
    <s v="BDT"/>
    <n v="0"/>
    <n v="1484"/>
    <s v="BDT REST OCT 19"/>
    <s v="BDT restat Oct 19"/>
    <s v="BDT Restatem Oct 19"/>
    <s v=""/>
    <s v="0"/>
    <s v="BDT Rest Oct 19"/>
    <s v=""/>
    <s v=""/>
    <s v=""/>
    <s v="2010300001"/>
    <s v=""/>
    <m/>
    <s v=""/>
    <s v=""/>
    <s v=""/>
    <n v="0"/>
  </r>
  <r>
    <s v=""/>
    <s v="20203001"/>
    <s v="1903003000"/>
    <x v="41"/>
    <d v="2019-11-25T00:00:00"/>
    <d v="2019-12-04T00:00:00"/>
    <s v="AB"/>
    <s v="BDT"/>
    <n v="-40000000"/>
    <s v="1.00000"/>
    <s v="BDT"/>
    <n v="-40000000"/>
    <n v="-473372.78"/>
    <s v="STL"/>
    <s v="Principal"/>
    <s v="Repay-Short tern loan - DRAWDOWN 001-174770-256"/>
    <s v=""/>
    <s v="0"/>
    <s v="001-174770-256"/>
    <s v="STL"/>
    <s v=""/>
    <s v=""/>
    <s v="2010100001"/>
    <s v=""/>
    <m/>
    <s v=""/>
    <s v=""/>
    <s v=""/>
    <n v="0"/>
  </r>
  <r>
    <s v=""/>
    <s v="20203001"/>
    <s v="1913001451"/>
    <x v="41"/>
    <d v="2019-11-25T00:00:00"/>
    <d v="2019-12-04T00:00:00"/>
    <s v="KZ"/>
    <s v="BDT"/>
    <n v="40000000"/>
    <s v="1.00000"/>
    <s v="BDT"/>
    <n v="40000000"/>
    <n v="473372.78"/>
    <s v="STL"/>
    <s v="Principal"/>
    <s v="Repay-Short tern loan - DRAWDOWN 001-174770-256"/>
    <s v=""/>
    <s v="0"/>
    <s v="001-174770-256"/>
    <s v="STL"/>
    <s v=""/>
    <s v=""/>
    <s v="2010100001"/>
    <s v=""/>
    <m/>
    <s v=""/>
    <s v=""/>
    <s v=""/>
    <n v="0"/>
  </r>
  <r>
    <s v=""/>
    <s v="20203001"/>
    <s v="1913001453"/>
    <x v="41"/>
    <d v="2019-11-25T00:00:00"/>
    <d v="2019-12-04T00:00:00"/>
    <s v="KZ"/>
    <s v="BDT"/>
    <n v="13200000"/>
    <s v="1.00000"/>
    <s v="BDT"/>
    <n v="13200000"/>
    <n v="155568.65"/>
    <s v="STL"/>
    <s v="Principal"/>
    <s v="Repay-Short tern loan - DRAWDOWN 001-174770-256"/>
    <s v=""/>
    <s v="0"/>
    <s v="001-174770-256"/>
    <s v="STL"/>
    <s v=""/>
    <s v=""/>
    <s v="2010100001"/>
    <s v=""/>
    <m/>
    <s v=""/>
    <s v=""/>
    <s v=""/>
    <n v="0"/>
  </r>
  <r>
    <s v=""/>
    <s v="20203001"/>
    <s v="1903003073"/>
    <x v="42"/>
    <d v="2019-11-30T00:00:00"/>
    <d v="2019-12-10T00:00:00"/>
    <s v="SA"/>
    <s v="USD"/>
    <n v="0"/>
    <s v=""/>
    <s v="BDT"/>
    <n v="0"/>
    <n v="997"/>
    <s v="REINSTAMENT USD"/>
    <s v="USD Reinstment"/>
    <s v="USD Reinstment GL Nov 19"/>
    <s v=""/>
    <s v="0"/>
    <s v="GL Reinstatement Nov 19 U"/>
    <s v=""/>
    <s v=""/>
    <s v=""/>
    <s v="2010100001"/>
    <s v=""/>
    <m/>
    <s v=""/>
    <s v=""/>
    <s v=""/>
    <n v="0"/>
  </r>
  <r>
    <s v=""/>
    <s v="20203001"/>
    <s v="1903003305"/>
    <x v="43"/>
    <d v="2019-12-26T00:00:00"/>
    <d v="2020-01-04T00:00:00"/>
    <s v="AB"/>
    <s v="BDT"/>
    <n v="-16800000"/>
    <s v="1.00000"/>
    <s v="BDT"/>
    <n v="-16800000"/>
    <n v="-197763.39"/>
    <s v="STL"/>
    <s v="Principal"/>
    <s v="Repay-Short tern loan - DRAWDOWN 001-174770-256"/>
    <s v=""/>
    <s v="0"/>
    <s v="001-174770-256"/>
    <s v="STL"/>
    <s v=""/>
    <s v=""/>
    <s v="2010100001"/>
    <s v=""/>
    <m/>
    <s v=""/>
    <s v=""/>
    <s v=""/>
    <n v="0"/>
  </r>
  <r>
    <s v=""/>
    <s v="20203001"/>
    <s v="1903003306"/>
    <x v="43"/>
    <d v="2019-12-26T00:00:00"/>
    <d v="2020-01-04T00:00:00"/>
    <s v="SA"/>
    <s v="BDT"/>
    <n v="-16800000"/>
    <s v="1.00000"/>
    <s v="BDT"/>
    <n v="-16800000"/>
    <n v="-197763.39"/>
    <s v="STL"/>
    <s v="001-174770-251"/>
    <s v="Short term loan received ref: 001-174770-251"/>
    <s v=""/>
    <s v="0"/>
    <s v="STL"/>
    <s v=""/>
    <s v=""/>
    <s v=""/>
    <s v="2010100001"/>
    <s v=""/>
    <m/>
    <s v=""/>
    <s v=""/>
    <s v=""/>
    <n v="0"/>
  </r>
  <r>
    <s v=""/>
    <s v="20203001"/>
    <s v="1913001834"/>
    <x v="43"/>
    <d v="2019-12-26T00:00:00"/>
    <d v="2019-12-29T00:00:00"/>
    <s v="KZ"/>
    <s v="BDT"/>
    <n v="16800000"/>
    <s v="1.00000"/>
    <s v="BDT"/>
    <n v="16800000"/>
    <n v="197763.39"/>
    <s v="001-174770-256"/>
    <s v="Principal"/>
    <s v="Repay-Short tern loan - DRAWDOWN 001-174770-256"/>
    <s v=""/>
    <s v="0"/>
    <s v="001-174770-256"/>
    <s v="STL"/>
    <s v=""/>
    <s v=""/>
    <s v="2010100001"/>
    <s v=""/>
    <m/>
    <s v=""/>
    <s v=""/>
    <s v=""/>
    <n v="0"/>
  </r>
  <r>
    <s v=""/>
    <s v="20203001"/>
    <s v="1913001835"/>
    <x v="43"/>
    <d v="2019-12-26T00:00:00"/>
    <d v="2019-12-29T00:00:00"/>
    <s v="KZ"/>
    <s v="BDT"/>
    <n v="16800000"/>
    <s v="1.00000"/>
    <s v="BDT"/>
    <n v="16800000"/>
    <n v="197763.39"/>
    <s v="STL"/>
    <s v="Principal"/>
    <s v="Repay-Short tern loan - DRAWDOWN 001-174770-256"/>
    <s v=""/>
    <s v="0"/>
    <s v="001-174770-256"/>
    <s v="STL"/>
    <s v=""/>
    <s v=""/>
    <s v="2010100001"/>
    <s v=""/>
    <m/>
    <s v=""/>
    <s v=""/>
    <s v=""/>
    <n v="0"/>
  </r>
  <r>
    <s v=""/>
    <s v="20203001"/>
    <s v="1903003423"/>
    <x v="44"/>
    <d v="2019-12-31T00:00:00"/>
    <d v="2020-01-09T00:00:00"/>
    <s v="SA"/>
    <s v="USD"/>
    <n v="0"/>
    <s v=""/>
    <s v="BDT"/>
    <n v="0"/>
    <n v="997"/>
    <s v="REINSTAMENT USD"/>
    <s v="Reinstatement USD"/>
    <s v="USD Reinstatement Vendor and coustomer Dec 19"/>
    <s v=""/>
    <s v="0"/>
    <s v="Reinstament USD Dec 19"/>
    <s v=""/>
    <s v=""/>
    <s v=""/>
    <s v="2010100001"/>
    <s v=""/>
    <m/>
    <s v=""/>
    <s v=""/>
    <s v=""/>
    <n v="0"/>
  </r>
  <r>
    <s v=""/>
    <s v="20203001"/>
    <s v="1903003428"/>
    <x v="44"/>
    <d v="2019-12-31T00:00:00"/>
    <d v="2020-01-09T00:00:00"/>
    <s v="AB"/>
    <s v="USD"/>
    <n v="0"/>
    <s v=""/>
    <s v="BDT"/>
    <n v="0"/>
    <n v="-997"/>
    <s v="REINSTAMENT USD"/>
    <s v="Reinstatement USD"/>
    <s v="USD Reinstatement Vendor and coustomer Dec 19"/>
    <s v=""/>
    <s v="0"/>
    <s v="Reinstament USD Dec 19"/>
    <s v=""/>
    <s v=""/>
    <s v=""/>
    <s v="2010100001"/>
    <s v=""/>
    <m/>
    <s v=""/>
    <s v=""/>
    <s v=""/>
    <n v="0"/>
  </r>
  <r>
    <s v=""/>
    <s v="20203001"/>
    <s v="1903003496"/>
    <x v="45"/>
    <d v="2020-01-01T00:00:00"/>
    <d v="2020-01-21T00:00:00"/>
    <s v="SA"/>
    <s v="BDT"/>
    <n v="-12500000"/>
    <s v="1.00000"/>
    <s v="BDT"/>
    <n v="-12500000"/>
    <n v="-147145.38"/>
    <s v="STL"/>
    <s v="001-174770-252"/>
    <s v="Short term loan received ref: 001-174770-252"/>
    <s v=""/>
    <s v="0"/>
    <s v="STL"/>
    <s v=""/>
    <s v=""/>
    <s v=""/>
    <s v="2010100001"/>
    <s v=""/>
    <m/>
    <s v=""/>
    <s v=""/>
    <s v=""/>
    <n v="0"/>
  </r>
  <r>
    <s v=""/>
    <s v="20203001"/>
    <s v="1913002120"/>
    <x v="45"/>
    <d v="2020-01-01T00:00:00"/>
    <d v="2020-01-21T00:00:00"/>
    <s v="KZ"/>
    <s v="BDT"/>
    <n v="12500000"/>
    <s v="1.00000"/>
    <s v="BDT"/>
    <n v="12500000"/>
    <n v="147145.38"/>
    <s v="001-174770-257"/>
    <s v="Principal"/>
    <s v="Repay-Short tern loan - DRAWDOWN 001-174770-257"/>
    <s v=""/>
    <s v="0"/>
    <s v="001-174770-257"/>
    <s v="STL"/>
    <s v=""/>
    <s v=""/>
    <s v="2010100001"/>
    <s v=""/>
    <m/>
    <s v=""/>
    <s v=""/>
    <s v=""/>
    <n v="0"/>
  </r>
  <r>
    <s v=""/>
    <s v="20203001"/>
    <s v="1913002499"/>
    <x v="46"/>
    <d v="2020-02-11T00:00:00"/>
    <d v="2020-02-18T00:00:00"/>
    <s v="KZ"/>
    <s v="BDT"/>
    <n v="16800000"/>
    <s v="1.00000"/>
    <s v="BDT"/>
    <n v="16800000"/>
    <n v="197763.39"/>
    <s v="001-174770-251"/>
    <s v="Principal"/>
    <s v="Repay-Short tern loan - DRAWDOWN 001-174770-251"/>
    <s v=""/>
    <s v="0"/>
    <s v="001-174770-251"/>
    <s v="STL"/>
    <s v=""/>
    <s v=""/>
    <s v="2010100001"/>
    <s v=""/>
    <m/>
    <s v=""/>
    <s v=""/>
    <s v=""/>
    <n v="0"/>
  </r>
  <r>
    <s v=""/>
    <s v="20203001"/>
    <s v="1913002500"/>
    <x v="46"/>
    <d v="2020-02-11T00:00:00"/>
    <d v="2020-02-18T00:00:00"/>
    <s v="KZ"/>
    <s v="BDT"/>
    <n v="12500000"/>
    <s v="1.00000"/>
    <s v="BDT"/>
    <n v="12500000"/>
    <n v="147145.38"/>
    <s v="001-174770-252"/>
    <s v="Principal"/>
    <s v="Repay-Short tern loan - DRAWDOWN 001-174770-252"/>
    <s v=""/>
    <s v="0"/>
    <s v="001-174770-252"/>
    <s v="STL"/>
    <s v=""/>
    <s v=""/>
    <s v="2010100001"/>
    <s v=""/>
    <m/>
    <s v=""/>
    <s v=""/>
    <s v=""/>
    <n v="0"/>
  </r>
  <r>
    <s v=""/>
    <s v="20203001"/>
    <s v="1903004127"/>
    <x v="47"/>
    <d v="2020-04-02T00:00:00"/>
    <d v="2020-04-22T00:00:00"/>
    <s v="SA"/>
    <s v="BDT"/>
    <n v="-60000000"/>
    <s v="1.00000"/>
    <s v="BDT"/>
    <n v="-60000000"/>
    <n v="-706297.82"/>
    <s v="STL"/>
    <s v="001-174770-253"/>
    <s v="Short term loan from bank, Ref: 001-174770-253"/>
    <s v=""/>
    <s v="0"/>
    <s v="001-174770-253"/>
    <s v=""/>
    <s v=""/>
    <s v=""/>
    <s v="2010100001"/>
    <s v=""/>
    <m/>
    <s v=""/>
    <s v=""/>
    <s v=""/>
    <n v="0"/>
  </r>
  <r>
    <s v=""/>
    <s v="20203001"/>
    <s v="1913003850"/>
    <x v="48"/>
    <d v="2020-06-23T00:00:00"/>
    <d v="2020-07-03T00:00:00"/>
    <s v="KZ"/>
    <s v="BDT"/>
    <n v="60000000"/>
    <s v="1.00000"/>
    <s v="BDT"/>
    <n v="60000000"/>
    <n v="706297.82"/>
    <s v="001-174770-253"/>
    <s v="Principal"/>
    <s v="Repay-Short tern loan - DRAWDOWN 001-174770-253"/>
    <s v=""/>
    <s v="0"/>
    <s v="001-174770-253"/>
    <s v="STL"/>
    <s v=""/>
    <s v=""/>
    <s v="2010100001"/>
    <s v=""/>
    <m/>
    <s v=""/>
    <s v=""/>
    <s v=""/>
    <n v="0"/>
  </r>
  <r>
    <s v=""/>
    <s v="20122009"/>
    <s v="2019000088"/>
    <x v="49"/>
    <d v="2020-07-30T00:00:00"/>
    <d v="2020-08-12T00:00:00"/>
    <s v="LP"/>
    <s v="BDT"/>
    <n v="-2100000"/>
    <s v="1.00000"/>
    <s v="BDT"/>
    <n v="-2100000"/>
    <n v="-24866.639999999999"/>
    <s v="CILDAK004471"/>
    <s v="BR LOC025109DAK"/>
    <s v="CIPL-MACHINERY-2020 ABB-2066200225"/>
    <s v=""/>
    <s v="0"/>
    <s v="LOAN CREATION"/>
    <s v=""/>
    <s v=""/>
    <s v=""/>
    <s v="2010100001"/>
    <s v=""/>
    <m/>
    <s v=""/>
    <s v=""/>
    <s v=""/>
    <n v="0"/>
  </r>
  <r>
    <s v=""/>
    <s v="20203001"/>
    <s v="2003000486"/>
    <x v="50"/>
    <d v="2020-07-31T00:00:00"/>
    <d v="2020-08-19T00:00:00"/>
    <s v="SA"/>
    <s v="USD"/>
    <n v="0"/>
    <s v=""/>
    <s v="BDT"/>
    <n v="-24"/>
    <n v="0"/>
    <s v="BDT GL REINST. F"/>
    <s v="Fx BDT Restatement"/>
    <s v="Fx BDT Restatement July 2020"/>
    <s v=""/>
    <s v="0"/>
    <s v="BDT GL Reinst. for Jul'20"/>
    <s v=""/>
    <s v=""/>
    <s v=""/>
    <s v="2010300001"/>
    <s v=""/>
    <m/>
    <s v=""/>
    <s v=""/>
    <s v=""/>
    <n v="0"/>
  </r>
  <r>
    <s v=""/>
    <s v="20203001"/>
    <s v="2003000487"/>
    <x v="50"/>
    <d v="2020-07-31T00:00:00"/>
    <d v="2020-08-20T00:00:00"/>
    <s v="AB"/>
    <s v="USD"/>
    <n v="0"/>
    <s v=""/>
    <s v="BDT"/>
    <n v="24"/>
    <n v="0"/>
    <s v="BDT GL REINST. F"/>
    <s v="Fx BDT Restatement"/>
    <s v="Fx BDT Restatement July 2020"/>
    <s v=""/>
    <s v="0"/>
    <s v="BDT GL Reinst. for Jul'20"/>
    <s v=""/>
    <s v=""/>
    <s v=""/>
    <s v="2010300001"/>
    <s v=""/>
    <m/>
    <s v=""/>
    <s v=""/>
    <s v=""/>
    <n v="0"/>
  </r>
  <r>
    <s v=""/>
    <s v="20203001"/>
    <s v="2003000490"/>
    <x v="50"/>
    <d v="2020-07-31T00:00:00"/>
    <d v="2020-08-20T00:00:00"/>
    <s v="SA"/>
    <s v="USD"/>
    <n v="0"/>
    <s v=""/>
    <s v="BDT"/>
    <n v="-24"/>
    <n v="0"/>
    <s v="BDT GL REINST. F"/>
    <s v="Fx BDT Restatement"/>
    <s v="Fx BDT Restatement July 2020"/>
    <s v=""/>
    <s v="0"/>
    <s v="BDT GL Reinst. for Jul'20"/>
    <s v=""/>
    <s v=""/>
    <s v=""/>
    <s v="2010300001"/>
    <s v=""/>
    <m/>
    <s v=""/>
    <s v=""/>
    <s v=""/>
    <n v="0"/>
  </r>
  <r>
    <s v=""/>
    <s v="20122009"/>
    <s v="2019001023"/>
    <x v="51"/>
    <d v="2021-04-06T00:00:00"/>
    <d v="2021-05-09T00:00:00"/>
    <s v="LP"/>
    <s v="USD"/>
    <n v="-57529.59"/>
    <s v="83.95000"/>
    <s v="BDT"/>
    <n v="-4829609.08"/>
    <n v="-57529.59"/>
    <s v="CILDAK133106"/>
    <s v="DPBCOR138312DAK"/>
    <s v="EDF Loan Creation"/>
    <s v=""/>
    <s v="0"/>
    <s v="FR32780H/0221/CIPL04"/>
    <s v=""/>
    <s v=""/>
    <s v=""/>
    <s v="2010100001"/>
    <s v="2119000066"/>
    <d v="2021-07-14T00:00:00"/>
    <s v=""/>
    <s v=""/>
    <s v=""/>
    <n v="0"/>
  </r>
  <r>
    <s v=""/>
    <s v="20122009"/>
    <s v="2013003359"/>
    <x v="52"/>
    <d v="2021-04-26T00:00:00"/>
    <d v="2021-04-27T00:00:00"/>
    <s v="KZ"/>
    <s v="USD"/>
    <n v="-24422.03"/>
    <s v="83.95000"/>
    <s v="BDT"/>
    <n v="-2050229.42"/>
    <n v="-24422.03"/>
    <s v="BR COR146494DAK"/>
    <s v="BR COR146494DAK"/>
    <s v="EDF Loan Creation"/>
    <s v=""/>
    <s v="0"/>
    <s v="CPD200000729"/>
    <s v="CIPL-03308"/>
    <s v=""/>
    <s v="BBCDAK131879"/>
    <s v="2010100001"/>
    <s v="2119000059"/>
    <d v="2021-07-14T00:00:00"/>
    <s v=""/>
    <s v=""/>
    <s v=""/>
    <n v="0"/>
  </r>
  <r>
    <s v=""/>
    <s v="20122010"/>
    <s v="2013003453"/>
    <x v="53"/>
    <d v="2021-04-29T00:00:00"/>
    <d v="2021-05-08T00:00:00"/>
    <s v="KZ"/>
    <s v="USD"/>
    <n v="-97958"/>
    <s v="83.95000"/>
    <s v="BDT"/>
    <n v="-8223574.0999999996"/>
    <n v="-97958"/>
    <s v="DPBOBD147802DAK"/>
    <s v="DPBOBD147802DAK"/>
    <s v="OBD Loan Creation"/>
    <s v=""/>
    <s v="0"/>
    <s v="8831010326"/>
    <s v="CIPL-MACHINE"/>
    <s v=""/>
    <s v="DPCDAK136550"/>
    <s v="2010100001"/>
    <s v=""/>
    <m/>
    <s v=""/>
    <s v=""/>
    <s v=""/>
    <n v="0"/>
  </r>
  <r>
    <s v=""/>
    <s v="20122009"/>
    <s v="2003005969"/>
    <x v="54"/>
    <d v="2021-04-30T00:00:00"/>
    <d v="2021-05-07T00:00:00"/>
    <s v="SA"/>
    <s v="USD"/>
    <n v="0"/>
    <s v=""/>
    <s v="BDT"/>
    <n v="147997"/>
    <n v="0"/>
    <s v="APR 21"/>
    <s v="Apr 21"/>
    <s v=""/>
    <s v=""/>
    <s v="0"/>
    <s v="Reinstatement BDT"/>
    <s v="1"/>
    <s v=""/>
    <s v="1"/>
    <s v="2010300001"/>
    <s v=""/>
    <m/>
    <s v=""/>
    <s v=""/>
    <s v=""/>
    <n v="0"/>
  </r>
  <r>
    <s v=""/>
    <s v="20122009"/>
    <s v="2019001017"/>
    <x v="55"/>
    <d v="2021-05-03T00:00:00"/>
    <d v="2021-05-09T00:00:00"/>
    <s v="LP"/>
    <s v="USD"/>
    <n v="-73160.84"/>
    <s v="83.95000"/>
    <s v="BDT"/>
    <n v="-6141852.5199999996"/>
    <n v="-73160.84"/>
    <s v="CILDAK132943"/>
    <s v="DPBDAK137774DAK"/>
    <s v="EDF Loan Creation"/>
    <s v=""/>
    <s v="0"/>
    <s v="PTL/EXP-0164/2021"/>
    <s v=""/>
    <s v=""/>
    <s v=""/>
    <s v="2010100001"/>
    <s v="2119000060"/>
    <d v="2021-07-14T00:00:00"/>
    <s v=""/>
    <s v=""/>
    <s v=""/>
    <n v="0"/>
  </r>
  <r>
    <s v=""/>
    <s v="20122009"/>
    <s v="2019001018"/>
    <x v="55"/>
    <d v="2021-05-03T00:00:00"/>
    <d v="2021-05-09T00:00:00"/>
    <s v="LP"/>
    <s v="USD"/>
    <n v="-11061.2"/>
    <s v="83.95000"/>
    <s v="BDT"/>
    <n v="-928587.74"/>
    <n v="-11061.2"/>
    <s v="CILDAK132971"/>
    <s v="DPBLOC139857DAK"/>
    <s v="EDF Loan Creation"/>
    <s v=""/>
    <s v="0"/>
    <s v="HHL/2021/079"/>
    <s v="CIPL-03272"/>
    <s v=""/>
    <s v="2100026680"/>
    <s v="2010100001"/>
    <s v="2119000061"/>
    <d v="2021-07-14T00:00:00"/>
    <s v=""/>
    <s v=""/>
    <s v=""/>
    <n v="0"/>
  </r>
  <r>
    <s v=""/>
    <s v="20122009"/>
    <s v="2019001019"/>
    <x v="55"/>
    <d v="2021-05-03T00:00:00"/>
    <d v="2021-05-09T00:00:00"/>
    <s v="LP"/>
    <s v="USD"/>
    <n v="-35881.360000000001"/>
    <s v="83.95000"/>
    <s v="BDT"/>
    <n v="-3012240.17"/>
    <n v="-35881.360000000001"/>
    <s v="CILDAK132977"/>
    <s v="DPBLOC138164DAK"/>
    <s v="EDF Loan Creation"/>
    <s v=""/>
    <s v="0"/>
    <s v="EXP/CI/2020/1212/454"/>
    <s v="CIPL-02990"/>
    <s v=""/>
    <s v="1900220900"/>
    <s v="2010100001"/>
    <s v="2119000062"/>
    <d v="2021-07-14T00:00:00"/>
    <s v=""/>
    <s v=""/>
    <s v=""/>
    <n v="0"/>
  </r>
  <r>
    <s v=""/>
    <s v="20122009"/>
    <s v="2019001020"/>
    <x v="55"/>
    <d v="2021-05-03T00:00:00"/>
    <d v="2021-05-09T00:00:00"/>
    <s v="LP"/>
    <s v="USD"/>
    <n v="-55703.34"/>
    <s v="83.95000"/>
    <s v="BDT"/>
    <n v="-4676295.3899999997"/>
    <n v="-55703.34"/>
    <s v="CILDAK132981"/>
    <s v="DPBLOC138169DAK"/>
    <s v="EDF Loan Creation"/>
    <s v=""/>
    <s v="0"/>
    <s v="EXP/CI/2021/1212/005"/>
    <s v=""/>
    <s v=""/>
    <s v=""/>
    <s v="2010100001"/>
    <s v="2119000063"/>
    <d v="2021-07-14T00:00:00"/>
    <s v=""/>
    <s v=""/>
    <s v=""/>
    <n v="0"/>
  </r>
  <r>
    <s v=""/>
    <s v="20122009"/>
    <s v="2019001022"/>
    <x v="55"/>
    <d v="2021-05-03T00:00:00"/>
    <d v="2021-05-09T00:00:00"/>
    <s v="LP"/>
    <s v="USD"/>
    <n v="-308478.34999999998"/>
    <s v="83.95000"/>
    <s v="BDT"/>
    <n v="-25896757.48"/>
    <n v="-308478.34999999998"/>
    <s v="CILDAK132975"/>
    <s v="DPBTST137601DAK"/>
    <s v="EDF Loan Creation"/>
    <s v=""/>
    <s v="0"/>
    <s v="SV2021014238,SV2021014280"/>
    <s v=""/>
    <s v=""/>
    <s v=""/>
    <s v="2010100001"/>
    <s v="2119000005"/>
    <d v="2021-07-06T00:00:00"/>
    <s v=""/>
    <s v=""/>
    <s v=""/>
    <n v="0"/>
  </r>
  <r>
    <s v=""/>
    <s v="20122009"/>
    <s v="2019001021"/>
    <x v="56"/>
    <d v="2021-05-05T00:00:00"/>
    <d v="2021-05-09T00:00:00"/>
    <s v="LP"/>
    <s v="USD"/>
    <n v="-19073.34"/>
    <s v="83.95000"/>
    <s v="BDT"/>
    <n v="-1601206.89"/>
    <n v="-19073.34"/>
    <s v="CILDAK133062"/>
    <s v="DPBCOR136456DAK"/>
    <s v="EDF Loan Creation"/>
    <s v=""/>
    <s v="0"/>
    <s v="KD21-0058"/>
    <s v=""/>
    <s v=""/>
    <s v=""/>
    <s v="2010100001"/>
    <s v="2119000064"/>
    <d v="2021-07-14T00:00:00"/>
    <s v=""/>
    <s v=""/>
    <s v=""/>
    <n v="0"/>
  </r>
  <r>
    <s v=""/>
    <s v="20122010"/>
    <s v="2013003478"/>
    <x v="56"/>
    <d v="2021-05-05T00:00:00"/>
    <d v="2021-05-09T00:00:00"/>
    <s v="KZ"/>
    <s v="USD"/>
    <n v="-2704"/>
    <s v="83.95000"/>
    <s v="BDT"/>
    <n v="-227000.8"/>
    <n v="-2704"/>
    <s v="DPBOBD148317DAK"/>
    <s v="DPCDAK136550"/>
    <s v="OBD Loan Creation"/>
    <s v=""/>
    <s v="0"/>
    <s v="832068855"/>
    <s v="CIPL-MACHINE"/>
    <s v=""/>
    <s v="DPCDAK136550"/>
    <s v="2010100001"/>
    <s v=""/>
    <m/>
    <s v=""/>
    <s v=""/>
    <s v=""/>
    <n v="0"/>
  </r>
  <r>
    <s v=""/>
    <s v="20122009"/>
    <s v="2013003456"/>
    <x v="57"/>
    <d v="2021-05-06T00:00:00"/>
    <d v="2021-05-09T00:00:00"/>
    <s v="KZ"/>
    <s v="USD"/>
    <n v="-63559.94"/>
    <s v="83.95000"/>
    <s v="BDT"/>
    <n v="-5335856.96"/>
    <n v="-63559.94"/>
    <s v="CILDAK133088"/>
    <s v="BR COR148565DAK"/>
    <s v="EDF Loan Creation"/>
    <s v=""/>
    <s v="0"/>
    <s v="CPD210000015"/>
    <s v="CIPL-03308"/>
    <s v=""/>
    <s v="BBCDAK131879"/>
    <s v="2010100001"/>
    <s v="2119000065"/>
    <d v="2021-07-14T00:00:00"/>
    <s v=""/>
    <s v=""/>
    <s v=""/>
    <n v="0"/>
  </r>
  <r>
    <s v=""/>
    <s v="20122009"/>
    <s v="2013003481"/>
    <x v="57"/>
    <d v="2021-05-06T00:00:00"/>
    <d v="2021-05-09T00:00:00"/>
    <s v="KZ"/>
    <s v="USD"/>
    <n v="-34326.83"/>
    <s v="83.95000"/>
    <s v="BDT"/>
    <n v="-2881737.38"/>
    <n v="-34326.83"/>
    <s v="CILDAK133130"/>
    <s v="BR COR148379DAK"/>
    <s v="EDF Loan Creation"/>
    <s v=""/>
    <s v="0"/>
    <s v="CPD200000777"/>
    <s v="CIPL-03308"/>
    <s v=""/>
    <s v="BBCDAK131879"/>
    <s v="2010100001"/>
    <s v="2119000067"/>
    <d v="2021-07-14T00:00:00"/>
    <s v=""/>
    <s v=""/>
    <s v=""/>
    <n v="0"/>
  </r>
  <r>
    <s v=""/>
    <s v="20122009"/>
    <s v="2019001096"/>
    <x v="58"/>
    <d v="2021-05-11T00:00:00"/>
    <d v="2021-05-20T00:00:00"/>
    <s v="LP"/>
    <s v="USD"/>
    <n v="-6049.15"/>
    <s v="83.95000"/>
    <s v="BDT"/>
    <n v="-507826.14"/>
    <n v="-6049.15"/>
    <s v="DPBDAO139702DAK"/>
    <s v="SCB/0238/2021"/>
    <s v="EDF Loan Creation"/>
    <s v=""/>
    <s v="0"/>
    <s v="CILDAK133211"/>
    <s v=""/>
    <s v=""/>
    <s v=""/>
    <s v="2010100001"/>
    <s v=""/>
    <m/>
    <s v=""/>
    <s v=""/>
    <s v=""/>
    <n v="0"/>
  </r>
  <r>
    <s v=""/>
    <s v="20122009"/>
    <s v="2019001097"/>
    <x v="58"/>
    <d v="2021-05-11T00:00:00"/>
    <d v="2021-05-20T00:00:00"/>
    <s v="LP"/>
    <s v="USD"/>
    <n v="-9623.6"/>
    <s v="83.95000"/>
    <s v="BDT"/>
    <n v="-807901.22"/>
    <n v="-9623.6"/>
    <s v="DPBLOC139783DAK"/>
    <s v="HHL/2021/100"/>
    <s v="EDF Loan Creation"/>
    <s v=""/>
    <s v="0"/>
    <s v="CILDAK133251"/>
    <s v=""/>
    <s v=""/>
    <s v=""/>
    <s v="2010100001"/>
    <s v=""/>
    <m/>
    <s v=""/>
    <s v=""/>
    <s v=""/>
    <n v="0"/>
  </r>
  <r>
    <s v=""/>
    <s v="20122009"/>
    <s v="2019001098"/>
    <x v="58"/>
    <d v="2021-05-11T00:00:00"/>
    <d v="2021-05-20T00:00:00"/>
    <s v="LP"/>
    <s v="USD"/>
    <n v="-158235.20000000001"/>
    <s v="83.95000"/>
    <s v="BDT"/>
    <n v="-13283845.039999999"/>
    <n v="-158235.20000000001"/>
    <s v="DPBTST139283DAK"/>
    <s v="SV2021014333"/>
    <s v="EDF Loan Creation"/>
    <s v=""/>
    <s v="0"/>
    <s v="CILDAK133253"/>
    <s v=""/>
    <s v=""/>
    <s v=""/>
    <s v="2010100001"/>
    <s v=""/>
    <m/>
    <s v=""/>
    <s v=""/>
    <s v=""/>
    <n v="0"/>
  </r>
  <r>
    <s v=""/>
    <s v="20122010"/>
    <s v="2013003569"/>
    <x v="59"/>
    <d v="2021-05-12T00:00:00"/>
    <d v="2021-05-22T00:00:00"/>
    <s v="KZ"/>
    <s v="USD"/>
    <n v="-13050"/>
    <s v="83.95000"/>
    <s v="BDT"/>
    <n v="-1095547.5"/>
    <n v="-13050"/>
    <s v="DPBOBD149834DAK"/>
    <s v="SO4167-21"/>
    <s v="OBD Loan Creation"/>
    <s v=""/>
    <s v="0"/>
    <s v="4400000633"/>
    <s v="CIPL-MACHINE"/>
    <s v=""/>
    <s v="DPCDAK136295"/>
    <s v="2010100001"/>
    <s v=""/>
    <m/>
    <s v=""/>
    <s v=""/>
    <s v=""/>
    <n v="0"/>
  </r>
  <r>
    <s v=""/>
    <s v="20122009"/>
    <s v="2013003535"/>
    <x v="60"/>
    <d v="2021-05-18T00:00:00"/>
    <d v="2021-05-20T00:00:00"/>
    <s v="KZ"/>
    <s v="USD"/>
    <n v="-29604.57"/>
    <s v="83.95000"/>
    <s v="BDT"/>
    <n v="-2485303.65"/>
    <n v="-29604.57"/>
    <s v="BR COR149857DAK"/>
    <s v="CPD200000754"/>
    <s v="EDF Loan Creation"/>
    <s v=""/>
    <s v="0"/>
    <s v="CILDAK133402"/>
    <s v="CIPL-03308"/>
    <s v=""/>
    <s v="BBCDAK131879"/>
    <s v="2010100001"/>
    <s v=""/>
    <m/>
    <s v=""/>
    <s v=""/>
    <s v=""/>
    <n v="0"/>
  </r>
  <r>
    <s v=""/>
    <s v="20122009"/>
    <s v="2013003536"/>
    <x v="60"/>
    <d v="2021-05-18T00:00:00"/>
    <d v="2021-05-20T00:00:00"/>
    <s v="KZ"/>
    <s v="USD"/>
    <n v="-31944.7"/>
    <s v="83.95000"/>
    <s v="BDT"/>
    <n v="-2681757.5699999998"/>
    <n v="-31944.7"/>
    <s v="BR COR149611DAK"/>
    <s v="CPD210000038,00039"/>
    <s v="EDF Loan Creation"/>
    <s v=""/>
    <s v="0"/>
    <s v="CILDAK133406"/>
    <s v="CIPL-03308"/>
    <s v=""/>
    <s v="BBCDAK131879"/>
    <s v="2010100001"/>
    <s v=""/>
    <m/>
    <s v=""/>
    <s v=""/>
    <s v=""/>
    <n v="0"/>
  </r>
  <r>
    <s v=""/>
    <s v="20122010"/>
    <s v="2013003649"/>
    <x v="61"/>
    <d v="2021-05-25T00:00:00"/>
    <d v="2021-05-27T00:00:00"/>
    <s v="KZ"/>
    <s v="USD"/>
    <n v="-22600"/>
    <s v="83.95000"/>
    <s v="BDT"/>
    <n v="-1897270"/>
    <n v="-22600"/>
    <s v="DPBOBD150872DAK"/>
    <s v="DPCDAK137753"/>
    <s v="OBD Loan Creation"/>
    <s v=""/>
    <s v="0"/>
    <s v="FF-16188"/>
    <s v="CIPL-MACHINE"/>
    <s v=""/>
    <s v="DPCDAK137753"/>
    <s v="2010100001"/>
    <s v=""/>
    <m/>
    <s v=""/>
    <s v=""/>
    <s v=""/>
    <n v="0"/>
  </r>
  <r>
    <s v=""/>
    <s v="20122009"/>
    <s v="2013003673"/>
    <x v="62"/>
    <d v="2021-05-27T00:00:00"/>
    <d v="2021-05-31T00:00:00"/>
    <s v="KZ"/>
    <s v="USD"/>
    <n v="-9286.25"/>
    <s v="83.95000"/>
    <s v="BDT"/>
    <n v="-779580.69"/>
    <n v="-9286.25"/>
    <s v="CILDAK133669"/>
    <s v="BR COR151290DAK"/>
    <s v="EDF Loan Creation"/>
    <s v=""/>
    <s v="0"/>
    <s v="CPD210000078"/>
    <s v="CIPL-03364"/>
    <s v=""/>
    <s v="BBCDAK137719"/>
    <s v="2010100001"/>
    <s v=""/>
    <m/>
    <s v=""/>
    <s v=""/>
    <s v=""/>
    <n v="0"/>
  </r>
  <r>
    <s v=""/>
    <s v="20122009"/>
    <s v="2019001152"/>
    <x v="62"/>
    <d v="2021-05-27T00:00:00"/>
    <d v="2021-05-29T00:00:00"/>
    <s v="LP"/>
    <s v="USD"/>
    <n v="-162777.60999999999"/>
    <s v="83.95000"/>
    <s v="BDT"/>
    <n v="-13665180.359999999"/>
    <n v="-162777.60999999999"/>
    <s v="CILDAK133697"/>
    <s v="DPBTST141854DAK"/>
    <s v="EDF Loan Creation"/>
    <s v=""/>
    <s v="0"/>
    <s v="SV2021014413,SV2021014487"/>
    <s v=""/>
    <s v=""/>
    <s v=""/>
    <s v="2010100001"/>
    <s v=""/>
    <m/>
    <s v=""/>
    <s v=""/>
    <s v=""/>
    <n v="0"/>
  </r>
  <r>
    <s v=""/>
    <s v="20122010"/>
    <s v="2013003678"/>
    <x v="62"/>
    <d v="2021-05-27T00:00:00"/>
    <d v="2021-06-01T00:00:00"/>
    <s v="KZ"/>
    <s v="USD"/>
    <n v="-7614"/>
    <s v="83.95000"/>
    <s v="BDT"/>
    <n v="-639195.30000000005"/>
    <n v="-7614"/>
    <s v="DPCDAK138415"/>
    <s v="DPCDAK138415"/>
    <s v="OBD Loan Creation"/>
    <s v=""/>
    <s v="0"/>
    <s v="8831010326"/>
    <s v="CIPL-MACHINE"/>
    <s v=""/>
    <s v="DPCDAK138415"/>
    <s v="2010100001"/>
    <s v=""/>
    <m/>
    <s v=""/>
    <s v=""/>
    <s v=""/>
    <n v="0"/>
  </r>
  <r>
    <s v=""/>
    <s v="20122009"/>
    <s v="2013003674"/>
    <x v="63"/>
    <d v="2021-05-30T00:00:00"/>
    <d v="2021-05-31T00:00:00"/>
    <s v="KZ"/>
    <s v="USD"/>
    <n v="-7458.07"/>
    <s v="83.95000"/>
    <s v="BDT"/>
    <n v="-626104.98"/>
    <n v="-7458.07"/>
    <s v="CILDAK133738"/>
    <s v="BR COR152373DAK"/>
    <s v="EDF Loan Creation"/>
    <s v=""/>
    <s v="0"/>
    <s v="CPD210000032"/>
    <s v="CIPL-03308"/>
    <s v=""/>
    <s v="BBCDAK131879"/>
    <s v="2010100001"/>
    <s v=""/>
    <m/>
    <s v=""/>
    <s v=""/>
    <s v=""/>
    <n v="0"/>
  </r>
  <r>
    <s v=""/>
    <s v="20122009"/>
    <s v="2013003675"/>
    <x v="63"/>
    <d v="2021-05-30T00:00:00"/>
    <d v="2021-05-31T00:00:00"/>
    <s v="KZ"/>
    <s v="USD"/>
    <n v="-14241.07"/>
    <s v="83.95000"/>
    <s v="BDT"/>
    <n v="-1195537.83"/>
    <n v="-14241.07"/>
    <s v="CILDAK133740"/>
    <s v="BR COR151568DAK"/>
    <s v="EDF Loan Creation"/>
    <s v=""/>
    <s v="0"/>
    <s v="CPD210000012"/>
    <s v="CIPL-03308"/>
    <s v=""/>
    <s v="BBCDAK131879"/>
    <s v="2010100001"/>
    <s v=""/>
    <m/>
    <s v=""/>
    <s v=""/>
    <s v=""/>
    <n v="0"/>
  </r>
  <r>
    <s v=""/>
    <s v="20122009"/>
    <s v="2003006689"/>
    <x v="64"/>
    <d v="2021-05-31T00:00:00"/>
    <d v="2021-06-08T00:00:00"/>
    <s v="SA"/>
    <s v="USD"/>
    <n v="0"/>
    <s v=""/>
    <s v="BDT"/>
    <n v="-135551"/>
    <n v="0"/>
    <s v="MAY 21"/>
    <s v="May 21"/>
    <s v="Reinstatement BDT"/>
    <s v=""/>
    <s v="0"/>
    <s v="Reinstatement BDT"/>
    <s v="1"/>
    <s v=""/>
    <s v="1"/>
    <s v="2010100001"/>
    <s v=""/>
    <m/>
    <s v=""/>
    <s v=""/>
    <s v=""/>
    <n v="0"/>
  </r>
  <r>
    <s v=""/>
    <s v="20122009"/>
    <s v="2013003745"/>
    <x v="65"/>
    <d v="2021-06-08T00:00:00"/>
    <d v="2021-06-12T00:00:00"/>
    <s v="KZ"/>
    <s v="USD"/>
    <n v="-7009.1"/>
    <s v="83.95000"/>
    <s v="BDT"/>
    <n v="-588413.94999999995"/>
    <n v="-7009.1"/>
    <s v="CILDAK134035"/>
    <s v="BR COR153381DAK"/>
    <s v="EDF Loan Creation"/>
    <s v=""/>
    <s v="0"/>
    <s v="CPD210000054"/>
    <s v="CIPL-03364"/>
    <s v=""/>
    <s v="BBCDAK137719"/>
    <s v="2010100001"/>
    <s v=""/>
    <m/>
    <s v=""/>
    <s v=""/>
    <s v=""/>
    <n v="0"/>
  </r>
  <r>
    <s v=""/>
    <s v="20122010"/>
    <s v="2013004029"/>
    <x v="66"/>
    <d v="2021-06-10T00:00:00"/>
    <d v="2021-07-07T00:00:00"/>
    <s v="KZ"/>
    <s v="USD"/>
    <n v="-27440.11"/>
    <s v="84.45001"/>
    <s v="BDT"/>
    <n v="-2317317.7000000002"/>
    <n v="-27440.11"/>
    <s v="DPBOBD153703DAK"/>
    <s v="DPCDAK137756"/>
    <s v="OBD Loan Creation"/>
    <s v=""/>
    <s v="0"/>
    <s v="RE-AN21030009"/>
    <s v="CIPL-MACHINE"/>
    <s v=""/>
    <s v="DPCDAK137756"/>
    <s v="2010100001"/>
    <s v=""/>
    <m/>
    <s v=""/>
    <s v=""/>
    <s v=""/>
    <n v="0"/>
  </r>
  <r>
    <s v=""/>
    <s v="20122009"/>
    <s v="2019001243"/>
    <x v="67"/>
    <d v="2021-06-14T00:00:00"/>
    <d v="2021-06-15T00:00:00"/>
    <s v="LP"/>
    <s v="USD"/>
    <n v="-212479.37"/>
    <s v="83.95000"/>
    <s v="BDT"/>
    <n v="-17837643.109999999"/>
    <n v="-212479.37"/>
    <s v="CILDAK134212"/>
    <s v="DPBCOR151468DAK"/>
    <s v="EDF Loan Creation"/>
    <s v=""/>
    <s v="0"/>
    <s v="221CH366017-5,CH366017-6"/>
    <s v=""/>
    <s v=""/>
    <s v=""/>
    <s v="2010100001"/>
    <s v=""/>
    <m/>
    <s v=""/>
    <s v=""/>
    <s v=""/>
    <n v="0"/>
  </r>
  <r>
    <s v=""/>
    <s v="20122009"/>
    <s v="2013003881"/>
    <x v="68"/>
    <d v="2021-06-17T00:00:00"/>
    <d v="2021-06-21T00:00:00"/>
    <s v="KZ"/>
    <s v="USD"/>
    <n v="-80556.2"/>
    <s v="83.95000"/>
    <s v="BDT"/>
    <n v="-6762692.9900000002"/>
    <n v="-80556.2"/>
    <s v="CILDAK134397"/>
    <s v="BR COR154997DAK"/>
    <s v="EDF Loan Creation"/>
    <s v=""/>
    <s v="0"/>
    <s v="CPD210000108"/>
    <s v="CIPL-03364"/>
    <s v=""/>
    <s v="BBCDAK137719"/>
    <s v="2010100001"/>
    <s v=""/>
    <m/>
    <s v=""/>
    <s v=""/>
    <s v=""/>
    <n v="0"/>
  </r>
  <r>
    <s v=""/>
    <s v="20122010"/>
    <s v="2013003882"/>
    <x v="68"/>
    <d v="2021-06-17T00:00:00"/>
    <d v="2021-06-21T00:00:00"/>
    <s v="KZ"/>
    <s v="USD"/>
    <n v="-20100"/>
    <s v="83.95000"/>
    <s v="BDT"/>
    <n v="-1687395"/>
    <n v="-20100"/>
    <s v="DPBOBD154830DAK"/>
    <s v="DPCDAK136546"/>
    <s v="OBD Loan Creation"/>
    <s v=""/>
    <s v="0"/>
    <s v="82100545"/>
    <s v="CIPL-MACHINE"/>
    <s v=""/>
    <s v="DPCDAK136546"/>
    <s v="2010100001"/>
    <s v=""/>
    <m/>
    <s v=""/>
    <s v=""/>
    <s v=""/>
    <n v="0"/>
  </r>
  <r>
    <s v=""/>
    <s v="20122010"/>
    <s v="2013003913"/>
    <x v="69"/>
    <d v="2021-06-23T00:00:00"/>
    <d v="2021-06-24T00:00:00"/>
    <s v="KZ"/>
    <s v="USD"/>
    <n v="-48225"/>
    <s v="83.95000"/>
    <s v="BDT"/>
    <n v="-4048488.75"/>
    <n v="-48225"/>
    <s v="DPBOBD156087DAK"/>
    <s v="DPCDAK136295"/>
    <s v="OBD Loan Creation"/>
    <s v=""/>
    <s v="0"/>
    <s v="S06213-21"/>
    <s v="CIPL-MACHINE"/>
    <s v=""/>
    <s v="DPCDAK136295"/>
    <s v="2010100001"/>
    <s v=""/>
    <m/>
    <s v=""/>
    <s v=""/>
    <s v=""/>
    <n v="0"/>
  </r>
  <r>
    <s v=""/>
    <s v="20122009"/>
    <s v="2013003997"/>
    <x v="70"/>
    <d v="2021-06-28T00:00:00"/>
    <d v="2021-06-29T00:00:00"/>
    <s v="KZ"/>
    <s v="USD"/>
    <n v="-2515.38"/>
    <s v="83.95000"/>
    <s v="BDT"/>
    <n v="-211166.15"/>
    <n v="-2515.38"/>
    <s v="CILDAK134632"/>
    <s v="BR COR157160DAK"/>
    <s v="EDF Loan Creation"/>
    <s v=""/>
    <s v="0"/>
    <s v="CPD210000201"/>
    <s v="CIPL-03364"/>
    <s v=""/>
    <s v="BCDAK137719"/>
    <s v="2010100001"/>
    <s v=""/>
    <m/>
    <s v=""/>
    <s v=""/>
    <s v=""/>
    <n v="0"/>
  </r>
  <r>
    <s v=""/>
    <s v="20122010"/>
    <s v="2003006900"/>
    <x v="71"/>
    <d v="2021-06-30T00:00:00"/>
    <d v="2021-07-11T00:00:00"/>
    <s v="SA"/>
    <s v="USD"/>
    <n v="0"/>
    <s v=""/>
    <s v="BDT"/>
    <n v="13720"/>
    <n v="0"/>
    <s v="RESTATEMENTJUN21"/>
    <s v="Restatement GL Jun"/>
    <s v=""/>
    <s v=""/>
    <s v="0"/>
    <s v="Restatement GL Jun 21 BDT"/>
    <s v="1"/>
    <s v=""/>
    <s v="1"/>
    <s v="2010300001"/>
    <s v=""/>
    <m/>
    <s v=""/>
    <s v=""/>
    <s v=""/>
    <n v="0"/>
  </r>
  <r>
    <s v=""/>
    <s v="20203001"/>
    <s v="2003006920"/>
    <x v="71"/>
    <d v="2021-06-30T00:00:00"/>
    <d v="2021-07-16T00:00:00"/>
    <s v="SA"/>
    <s v="USD"/>
    <n v="0.28999999999999998"/>
    <s v="82.75862"/>
    <s v="BDT"/>
    <n v="24"/>
    <n v="0"/>
    <s v="JUN 21"/>
    <s v="Jun 21"/>
    <s v="GL"/>
    <s v=""/>
    <s v="0"/>
    <s v="GL"/>
    <s v=""/>
    <s v=""/>
    <s v=""/>
    <s v="2010100001"/>
    <s v=""/>
    <m/>
    <s v=""/>
    <s v=""/>
    <s v=""/>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0AF8AE-B819-414E-A690-42ABF275259D}" name="PivotTable18" cacheId="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onths">
  <location ref="A22:B29" firstHeaderRow="1" firstDataRow="1" firstDataCol="1"/>
  <pivotFields count="31">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numFmtId="14" showAll="0"/>
    <pivotField showAll="0"/>
    <pivotField showAll="0"/>
    <pivotField numFmtId="4" showAll="0"/>
    <pivotField showAll="0"/>
    <pivotField showAll="0"/>
    <pivotField numFmtId="4" showAll="0"/>
    <pivotField numFmtId="4" showAll="0"/>
    <pivotField dataField="1" numFmtId="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4" showAll="0"/>
    <pivotField axis="axisRow" showAll="0">
      <items count="5">
        <item x="0"/>
        <item x="1"/>
        <item x="2"/>
        <item x="3"/>
        <item t="default"/>
      </items>
    </pivotField>
  </pivotFields>
  <rowFields count="2">
    <field x="30"/>
    <field x="3"/>
  </rowFields>
  <rowItems count="7">
    <i>
      <x v="1"/>
    </i>
    <i r="1">
      <x v="7"/>
    </i>
    <i>
      <x v="2"/>
    </i>
    <i r="1">
      <x v="4"/>
    </i>
    <i r="1">
      <x v="5"/>
    </i>
    <i r="1">
      <x v="6"/>
    </i>
    <i t="grand">
      <x/>
    </i>
  </rowItems>
  <colItems count="1">
    <i/>
  </colItems>
  <dataFields count="1">
    <dataField name="Amount in USD" fld="13" baseField="0" baseItem="0" numFmtId="164"/>
  </dataFields>
  <formats count="23">
    <format dxfId="173">
      <pivotArea field="30" type="button" dataOnly="0" labelOnly="1" outline="0" axis="axisRow" fieldPosition="0"/>
    </format>
    <format dxfId="172">
      <pivotArea dataOnly="0" labelOnly="1" outline="0" axis="axisValues" fieldPosition="0"/>
    </format>
    <format dxfId="171">
      <pivotArea field="30" type="button" dataOnly="0" labelOnly="1" outline="0" axis="axisRow" fieldPosition="0"/>
    </format>
    <format dxfId="170">
      <pivotArea dataOnly="0" labelOnly="1" outline="0" axis="axisValues" fieldPosition="0"/>
    </format>
    <format dxfId="169">
      <pivotArea field="3" dataOnly="0" grandRow="1" axis="axisRow" fieldPosition="1">
        <references count="1">
          <reference field="3" count="0" defaultSubtotal="1" sumSubtotal="1" countASubtotal="1" avgSubtotal="1" maxSubtotal="1" minSubtotal="1" productSubtotal="1" countSubtotal="1" stdDevSubtotal="1" stdDevPSubtotal="1" varSubtotal="1" varPSubtotal="1"/>
        </references>
      </pivotArea>
    </format>
    <format dxfId="168">
      <pivotArea field="3" dataOnly="0" grandRow="1" axis="axisRow" fieldPosition="1">
        <references count="1">
          <reference field="3" count="0" defaultSubtotal="1" sumSubtotal="1" countASubtotal="1" avgSubtotal="1" maxSubtotal="1" minSubtotal="1" productSubtotal="1" countSubtotal="1" stdDevSubtotal="1" stdDevPSubtotal="1" varSubtotal="1" varPSubtotal="1"/>
        </references>
      </pivotArea>
    </format>
    <format dxfId="167">
      <pivotArea collapsedLevelsAreSubtotals="1" fieldPosition="0">
        <references count="1">
          <reference field="30" count="1">
            <x v="1"/>
          </reference>
        </references>
      </pivotArea>
    </format>
    <format dxfId="166">
      <pivotArea collapsedLevelsAreSubtotals="1" fieldPosition="0">
        <references count="2">
          <reference field="3" count="2">
            <x v="7"/>
            <x v="11"/>
          </reference>
          <reference field="30" count="1" selected="0">
            <x v="1"/>
          </reference>
        </references>
      </pivotArea>
    </format>
    <format dxfId="165">
      <pivotArea collapsedLevelsAreSubtotals="1" fieldPosition="0">
        <references count="1">
          <reference field="30" count="1">
            <x v="2"/>
          </reference>
        </references>
      </pivotArea>
    </format>
    <format dxfId="164">
      <pivotArea collapsedLevelsAreSubtotals="1" fieldPosition="0">
        <references count="2">
          <reference field="3" count="1">
            <x v="4"/>
          </reference>
          <reference field="30" count="1" selected="0">
            <x v="2"/>
          </reference>
        </references>
      </pivotArea>
    </format>
    <format dxfId="163">
      <pivotArea dataOnly="0" labelOnly="1" fieldPosition="0">
        <references count="1">
          <reference field="30" count="2">
            <x v="1"/>
            <x v="2"/>
          </reference>
        </references>
      </pivotArea>
    </format>
    <format dxfId="162">
      <pivotArea dataOnly="0" labelOnly="1" fieldPosition="0">
        <references count="2">
          <reference field="3" count="2">
            <x v="7"/>
            <x v="11"/>
          </reference>
          <reference field="30" count="1" selected="0">
            <x v="1"/>
          </reference>
        </references>
      </pivotArea>
    </format>
    <format dxfId="161">
      <pivotArea dataOnly="0" labelOnly="1" fieldPosition="0">
        <references count="2">
          <reference field="3" count="1">
            <x v="4"/>
          </reference>
          <reference field="30" count="1" selected="0">
            <x v="2"/>
          </reference>
        </references>
      </pivotArea>
    </format>
    <format dxfId="160">
      <pivotArea outline="0" collapsedLevelsAreSubtotals="1" fieldPosition="0"/>
    </format>
    <format dxfId="159">
      <pivotArea field="30" type="button" dataOnly="0" labelOnly="1" outline="0" axis="axisRow" fieldPosition="0"/>
    </format>
    <format dxfId="158">
      <pivotArea dataOnly="0" labelOnly="1" outline="0" axis="axisValues" fieldPosition="0"/>
    </format>
    <format dxfId="115">
      <pivotArea collapsedLevelsAreSubtotals="1" fieldPosition="0">
        <references count="1">
          <reference field="30" count="1">
            <x v="1"/>
          </reference>
        </references>
      </pivotArea>
    </format>
    <format dxfId="114">
      <pivotArea collapsedLevelsAreSubtotals="1" fieldPosition="0">
        <references count="2">
          <reference field="3" count="1">
            <x v="7"/>
          </reference>
          <reference field="30" count="1" selected="0">
            <x v="1"/>
          </reference>
        </references>
      </pivotArea>
    </format>
    <format dxfId="113">
      <pivotArea collapsedLevelsAreSubtotals="1" fieldPosition="0">
        <references count="1">
          <reference field="30" count="1">
            <x v="2"/>
          </reference>
        </references>
      </pivotArea>
    </format>
    <format dxfId="112">
      <pivotArea collapsedLevelsAreSubtotals="1" fieldPosition="0">
        <references count="2">
          <reference field="3" count="3">
            <x v="4"/>
            <x v="5"/>
            <x v="6"/>
          </reference>
          <reference field="30" count="1" selected="0">
            <x v="2"/>
          </reference>
        </references>
      </pivotArea>
    </format>
    <format dxfId="111">
      <pivotArea dataOnly="0" labelOnly="1" fieldPosition="0">
        <references count="1">
          <reference field="30" count="2">
            <x v="1"/>
            <x v="2"/>
          </reference>
        </references>
      </pivotArea>
    </format>
    <format dxfId="110">
      <pivotArea dataOnly="0" labelOnly="1" fieldPosition="0">
        <references count="2">
          <reference field="3" count="1">
            <x v="7"/>
          </reference>
          <reference field="30" count="1" selected="0">
            <x v="1"/>
          </reference>
        </references>
      </pivotArea>
    </format>
    <format dxfId="109">
      <pivotArea dataOnly="0" labelOnly="1" fieldPosition="0">
        <references count="2">
          <reference field="3" count="3">
            <x v="4"/>
            <x v="5"/>
            <x v="6"/>
          </reference>
          <reference field="30" count="1" selected="0">
            <x v="2"/>
          </reference>
        </references>
      </pivotArea>
    </format>
  </formats>
  <chartFormats count="2">
    <chartFormat chart="0" format="3" series="1">
      <pivotArea type="data" outline="0" fieldPosition="0">
        <references count="1">
          <reference field="4294967294" count="1" selected="0">
            <x v="0"/>
          </reference>
        </references>
      </pivotArea>
    </chartFormat>
    <chartFormat chart="0" format="4">
      <pivotArea type="data" outline="0" fieldPosition="0">
        <references count="3">
          <reference field="4294967294" count="1" selected="0">
            <x v="0"/>
          </reference>
          <reference field="3" count="1" selected="0">
            <x v="7"/>
          </reference>
          <reference field="3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DB4B7B-0B23-442A-B950-D9A630DFB4E7}" name="PivotTable20" cacheId="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Years">
  <location ref="B21:C29" firstHeaderRow="1" firstDataRow="1" firstDataCol="1"/>
  <pivotFields count="31">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numFmtId="14" showAll="0"/>
    <pivotField showAll="0"/>
    <pivotField showAll="0"/>
    <pivotField numFmtId="4" showAll="0"/>
    <pivotField showAll="0"/>
    <pivotField showAll="0"/>
    <pivotField numFmtId="4" showAll="0"/>
    <pivotField dataField="1" numFmtId="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4" showAll="0"/>
    <pivotField axis="axisRow" showAll="0">
      <items count="7">
        <item sd="0" x="0"/>
        <item sd="0" x="1"/>
        <item sd="0" x="2"/>
        <item sd="0" x="3"/>
        <item sd="0" x="4"/>
        <item x="5"/>
        <item t="default"/>
      </items>
    </pivotField>
    <pivotField axis="axisRow" showAll="0">
      <items count="11">
        <item sd="0" x="0"/>
        <item sd="0" x="1"/>
        <item sd="0" x="2"/>
        <item sd="0" x="3"/>
        <item sd="0" x="4"/>
        <item sd="0" x="5"/>
        <item sd="0" x="6"/>
        <item sd="0" x="7"/>
        <item sd="0" x="8"/>
        <item x="9"/>
        <item t="default"/>
      </items>
    </pivotField>
  </pivotFields>
  <rowFields count="3">
    <field x="30"/>
    <field x="29"/>
    <field x="3"/>
  </rowFields>
  <rowItems count="8">
    <i>
      <x v="1"/>
    </i>
    <i>
      <x v="3"/>
    </i>
    <i>
      <x v="4"/>
    </i>
    <i>
      <x v="5"/>
    </i>
    <i>
      <x v="6"/>
    </i>
    <i>
      <x v="7"/>
    </i>
    <i>
      <x v="8"/>
    </i>
    <i t="grand">
      <x/>
    </i>
  </rowItems>
  <colItems count="1">
    <i/>
  </colItems>
  <dataFields count="1">
    <dataField name="Amount in USD" fld="12" baseField="0" baseItem="0" numFmtId="164"/>
  </dataFields>
  <formats count="27">
    <format dxfId="157">
      <pivotArea collapsedLevelsAreSubtotals="1" fieldPosition="0">
        <references count="1">
          <reference field="30" count="1">
            <x v="1"/>
          </reference>
        </references>
      </pivotArea>
    </format>
    <format dxfId="156">
      <pivotArea type="all" dataOnly="0" outline="0" fieldPosition="0"/>
    </format>
    <format dxfId="155">
      <pivotArea outline="0" collapsedLevelsAreSubtotals="1" fieldPosition="0"/>
    </format>
    <format dxfId="154">
      <pivotArea field="30" type="button" dataOnly="0" labelOnly="1" outline="0" axis="axisRow" fieldPosition="0"/>
    </format>
    <format dxfId="153">
      <pivotArea dataOnly="0" labelOnly="1" fieldPosition="0">
        <references count="1">
          <reference field="30" count="6">
            <x v="1"/>
            <x v="4"/>
            <x v="5"/>
            <x v="6"/>
            <x v="7"/>
            <x v="8"/>
          </reference>
        </references>
      </pivotArea>
    </format>
    <format dxfId="152">
      <pivotArea dataOnly="0" labelOnly="1" grandRow="1" outline="0" fieldPosition="0"/>
    </format>
    <format dxfId="151">
      <pivotArea dataOnly="0" labelOnly="1" outline="0" axis="axisValues" fieldPosition="0"/>
    </format>
    <format dxfId="150">
      <pivotArea field="30" type="button" dataOnly="0" labelOnly="1" outline="0" axis="axisRow" fieldPosition="0"/>
    </format>
    <format dxfId="149">
      <pivotArea dataOnly="0" labelOnly="1" outline="0" axis="axisValues" fieldPosition="0"/>
    </format>
    <format dxfId="148">
      <pivotArea field="30" type="button" dataOnly="0" labelOnly="1" outline="0" axis="axisRow" fieldPosition="0"/>
    </format>
    <format dxfId="147">
      <pivotArea dataOnly="0" labelOnly="1" outline="0" axis="axisValues" fieldPosition="0"/>
    </format>
    <format dxfId="146">
      <pivotArea dataOnly="0" grandRow="1" fieldPosition="0"/>
    </format>
    <format dxfId="145">
      <pivotArea dataOnly="0" grandRow="1" fieldPosition="0"/>
    </format>
    <format dxfId="144">
      <pivotArea dataOnly="0" grandRow="1" fieldPosition="0"/>
    </format>
    <format dxfId="143">
      <pivotArea field="30" type="button" dataOnly="0" labelOnly="1" outline="0" axis="axisRow" fieldPosition="0"/>
    </format>
    <format dxfId="142">
      <pivotArea dataOnly="0" labelOnly="1" outline="0" axis="axisValues" fieldPosition="0"/>
    </format>
    <format dxfId="141">
      <pivotArea field="30" type="button" dataOnly="0" labelOnly="1" outline="0" axis="axisRow" fieldPosition="0"/>
    </format>
    <format dxfId="140">
      <pivotArea dataOnly="0" labelOnly="1" outline="0" axis="axisValues" fieldPosition="0"/>
    </format>
    <format dxfId="139">
      <pivotArea field="30" type="button" dataOnly="0" labelOnly="1" outline="0" axis="axisRow" fieldPosition="0"/>
    </format>
    <format dxfId="138">
      <pivotArea dataOnly="0" labelOnly="1" outline="0" axis="axisValues" fieldPosition="0"/>
    </format>
    <format dxfId="137">
      <pivotArea collapsedLevelsAreSubtotals="1" fieldPosition="0">
        <references count="1">
          <reference field="30" count="1">
            <x v="1"/>
          </reference>
        </references>
      </pivotArea>
    </format>
    <format dxfId="136">
      <pivotArea collapsedLevelsAreSubtotals="1" fieldPosition="0">
        <references count="1">
          <reference field="30" count="1">
            <x v="4"/>
          </reference>
        </references>
      </pivotArea>
    </format>
    <format dxfId="135">
      <pivotArea collapsedLevelsAreSubtotals="1" fieldPosition="0">
        <references count="1">
          <reference field="30" count="1">
            <x v="5"/>
          </reference>
        </references>
      </pivotArea>
    </format>
    <format dxfId="134">
      <pivotArea collapsedLevelsAreSubtotals="1" fieldPosition="0">
        <references count="1">
          <reference field="30" count="1">
            <x v="6"/>
          </reference>
        </references>
      </pivotArea>
    </format>
    <format dxfId="133">
      <pivotArea collapsedLevelsAreSubtotals="1" fieldPosition="0">
        <references count="1">
          <reference field="30" count="1">
            <x v="7"/>
          </reference>
        </references>
      </pivotArea>
    </format>
    <format dxfId="132">
      <pivotArea collapsedLevelsAreSubtotals="1" fieldPosition="0">
        <references count="1">
          <reference field="30" count="1">
            <x v="8"/>
          </reference>
        </references>
      </pivotArea>
    </format>
    <format dxfId="1">
      <pivotArea outline="0" collapsedLevelsAreSubtotals="1" fieldPosition="0"/>
    </format>
  </format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8"/>
  <sheetViews>
    <sheetView showGridLines="0" tabSelected="1" workbookViewId="0">
      <selection activeCell="B4" sqref="B4:C4"/>
    </sheetView>
  </sheetViews>
  <sheetFormatPr defaultRowHeight="15.75" x14ac:dyDescent="0.25"/>
  <cols>
    <col min="1" max="1" width="21.140625" style="19" bestFit="1" customWidth="1"/>
    <col min="2" max="2" width="14.5703125" style="19" bestFit="1" customWidth="1"/>
    <col min="3" max="3" width="21.42578125" style="19" customWidth="1"/>
    <col min="4" max="4" width="9.5703125" style="19" hidden="1" customWidth="1"/>
    <col min="5" max="5" width="16.5703125" style="19" customWidth="1"/>
    <col min="6" max="8" width="9.140625" style="19"/>
    <col min="9" max="9" width="17.7109375" style="19" bestFit="1" customWidth="1"/>
    <col min="10" max="10" width="10.85546875" style="19" bestFit="1" customWidth="1"/>
    <col min="11" max="16384" width="9.140625" style="19"/>
  </cols>
  <sheetData>
    <row r="1" spans="1:14" s="18" customFormat="1" x14ac:dyDescent="0.25">
      <c r="A1" s="35" t="s">
        <v>33</v>
      </c>
      <c r="B1" s="35"/>
      <c r="C1" s="35"/>
      <c r="D1" s="35"/>
      <c r="E1" s="35"/>
      <c r="F1" s="35"/>
      <c r="G1" s="35"/>
      <c r="H1" s="35"/>
      <c r="I1" s="35"/>
      <c r="J1" s="35"/>
      <c r="K1" s="35"/>
      <c r="L1" s="35"/>
      <c r="M1" s="35"/>
      <c r="N1" s="35"/>
    </row>
    <row r="2" spans="1:14" s="18" customFormat="1" ht="16.5" thickBot="1" x14ac:dyDescent="0.3">
      <c r="A2" s="36" t="s">
        <v>34</v>
      </c>
      <c r="B2" s="36"/>
      <c r="C2" s="36"/>
      <c r="D2" s="36"/>
      <c r="E2" s="36"/>
      <c r="F2" s="36"/>
      <c r="G2" s="36"/>
      <c r="H2" s="36"/>
      <c r="I2" s="36"/>
      <c r="J2" s="36"/>
      <c r="K2" s="36"/>
      <c r="L2" s="36"/>
      <c r="M2" s="36"/>
      <c r="N2" s="36"/>
    </row>
    <row r="3" spans="1:14" s="18" customFormat="1" x14ac:dyDescent="0.25">
      <c r="A3" s="1"/>
      <c r="B3" s="2"/>
    </row>
    <row r="4" spans="1:14" s="18" customFormat="1" ht="15.75" customHeight="1" x14ac:dyDescent="0.25">
      <c r="A4" s="12" t="s">
        <v>35</v>
      </c>
      <c r="B4" s="38" t="s">
        <v>36</v>
      </c>
      <c r="C4" s="39"/>
      <c r="D4"/>
      <c r="E4" s="19"/>
      <c r="F4" s="4"/>
    </row>
    <row r="5" spans="1:14" s="18" customFormat="1" ht="15.75" customHeight="1" x14ac:dyDescent="0.25">
      <c r="A5" s="13" t="s">
        <v>37</v>
      </c>
      <c r="B5" s="38" t="s">
        <v>249</v>
      </c>
      <c r="C5" s="39"/>
      <c r="D5"/>
      <c r="E5" s="19"/>
      <c r="I5" s="6" t="s">
        <v>38</v>
      </c>
      <c r="J5" s="7" t="s">
        <v>72</v>
      </c>
    </row>
    <row r="6" spans="1:14" s="18" customFormat="1" ht="14.45" customHeight="1" x14ac:dyDescent="0.25">
      <c r="A6" s="14" t="s">
        <v>473</v>
      </c>
      <c r="B6" s="38" t="s">
        <v>39</v>
      </c>
      <c r="C6" s="39"/>
      <c r="D6"/>
      <c r="E6" s="19"/>
      <c r="I6" s="6" t="s">
        <v>40</v>
      </c>
      <c r="J6" s="8">
        <v>44411</v>
      </c>
    </row>
    <row r="7" spans="1:14" s="18" customFormat="1" x14ac:dyDescent="0.25">
      <c r="A7" s="15" t="s">
        <v>474</v>
      </c>
      <c r="B7" s="38" t="s">
        <v>257</v>
      </c>
      <c r="C7" s="39"/>
      <c r="D7"/>
      <c r="E7" s="19"/>
      <c r="I7" s="6" t="s">
        <v>41</v>
      </c>
      <c r="J7" s="8">
        <v>44412</v>
      </c>
    </row>
    <row r="8" spans="1:14" s="18" customFormat="1" x14ac:dyDescent="0.25">
      <c r="A8" s="15" t="s">
        <v>475</v>
      </c>
      <c r="B8" s="38" t="s">
        <v>476</v>
      </c>
      <c r="C8" s="39"/>
      <c r="D8"/>
      <c r="E8" s="19"/>
      <c r="I8" s="6" t="s">
        <v>41</v>
      </c>
      <c r="J8" s="8">
        <v>44412</v>
      </c>
    </row>
    <row r="9" spans="1:14" s="18" customFormat="1" x14ac:dyDescent="0.25">
      <c r="A9" s="12" t="s">
        <v>42</v>
      </c>
      <c r="B9" s="40">
        <v>44377</v>
      </c>
      <c r="C9" s="40"/>
      <c r="D9"/>
      <c r="E9" s="19"/>
    </row>
    <row r="10" spans="1:14" s="1" customFormat="1" x14ac:dyDescent="0.25">
      <c r="B10" s="2"/>
    </row>
    <row r="11" spans="1:14" s="18" customFormat="1" x14ac:dyDescent="0.25">
      <c r="A11" s="9" t="s">
        <v>43</v>
      </c>
      <c r="B11" s="30" t="s">
        <v>250</v>
      </c>
    </row>
    <row r="12" spans="1:14" s="18" customFormat="1" ht="5.45" customHeight="1" x14ac:dyDescent="0.25">
      <c r="A12" s="9"/>
    </row>
    <row r="13" spans="1:14" s="18" customFormat="1" ht="96.75" customHeight="1" x14ac:dyDescent="0.25">
      <c r="A13" s="10" t="s">
        <v>44</v>
      </c>
      <c r="B13" s="37" t="s">
        <v>251</v>
      </c>
      <c r="C13" s="37"/>
      <c r="D13" s="37"/>
      <c r="E13" s="37"/>
      <c r="F13" s="37"/>
      <c r="G13" s="37"/>
      <c r="H13" s="37"/>
      <c r="I13" s="37"/>
      <c r="J13" s="37"/>
      <c r="K13" s="37"/>
    </row>
    <row r="14" spans="1:14" s="18" customFormat="1" x14ac:dyDescent="0.25">
      <c r="A14" s="9"/>
    </row>
    <row r="15" spans="1:14" s="18" customFormat="1" x14ac:dyDescent="0.25">
      <c r="A15" s="9" t="s">
        <v>45</v>
      </c>
      <c r="B15" s="11" t="s">
        <v>252</v>
      </c>
    </row>
    <row r="17" spans="1:21" x14ac:dyDescent="0.25">
      <c r="E17"/>
    </row>
    <row r="18" spans="1:21" x14ac:dyDescent="0.25">
      <c r="E18"/>
      <c r="U18"/>
    </row>
    <row r="19" spans="1:21" x14ac:dyDescent="0.25">
      <c r="D19" s="31"/>
      <c r="E19"/>
    </row>
    <row r="20" spans="1:21" x14ac:dyDescent="0.25">
      <c r="D20" s="31"/>
      <c r="E20"/>
    </row>
    <row r="21" spans="1:21" x14ac:dyDescent="0.25">
      <c r="D21" s="25"/>
      <c r="E21"/>
    </row>
    <row r="22" spans="1:21" x14ac:dyDescent="0.25">
      <c r="A22" s="26" t="s">
        <v>51</v>
      </c>
      <c r="B22" s="26" t="s">
        <v>49</v>
      </c>
      <c r="C22" s="20" t="s">
        <v>48</v>
      </c>
      <c r="D22" s="31"/>
      <c r="E22"/>
    </row>
    <row r="23" spans="1:21" x14ac:dyDescent="0.25">
      <c r="A23" s="22" t="s">
        <v>71</v>
      </c>
      <c r="B23" s="55">
        <v>24866.639999999999</v>
      </c>
      <c r="C23" s="17"/>
      <c r="D23" s="56"/>
      <c r="E23"/>
    </row>
    <row r="24" spans="1:21" x14ac:dyDescent="0.25">
      <c r="A24" s="23" t="s">
        <v>67</v>
      </c>
      <c r="B24" s="55">
        <v>24866.639999999999</v>
      </c>
      <c r="C24" s="17"/>
      <c r="D24" s="55">
        <v>24866.639999999999</v>
      </c>
    </row>
    <row r="25" spans="1:21" x14ac:dyDescent="0.25">
      <c r="A25" s="22" t="s">
        <v>47</v>
      </c>
      <c r="B25" s="55">
        <v>1654668.1999999995</v>
      </c>
      <c r="C25" s="16"/>
      <c r="D25"/>
    </row>
    <row r="26" spans="1:21" x14ac:dyDescent="0.25">
      <c r="A26" s="23" t="s">
        <v>50</v>
      </c>
      <c r="B26" s="55">
        <v>179909.62</v>
      </c>
      <c r="C26" s="16">
        <f>(D26-D24)/D24</f>
        <v>6.2349790723636156</v>
      </c>
      <c r="D26" s="55">
        <v>179909.62</v>
      </c>
    </row>
    <row r="27" spans="1:21" x14ac:dyDescent="0.25">
      <c r="A27" s="23" t="s">
        <v>469</v>
      </c>
      <c r="B27" s="55">
        <v>1076433.4199999997</v>
      </c>
      <c r="C27" s="16">
        <f>(D27-D26)/D26</f>
        <v>4.9831898927917235</v>
      </c>
      <c r="D27" s="55">
        <v>1076433.4199999997</v>
      </c>
    </row>
    <row r="28" spans="1:21" x14ac:dyDescent="0.25">
      <c r="A28" s="23" t="s">
        <v>470</v>
      </c>
      <c r="B28" s="55">
        <v>398325.16</v>
      </c>
      <c r="C28" s="16">
        <f>(D28-D27)/D27</f>
        <v>-0.62995838609321508</v>
      </c>
      <c r="D28" s="55">
        <v>398325.16</v>
      </c>
    </row>
    <row r="29" spans="1:21" x14ac:dyDescent="0.25">
      <c r="A29" s="27" t="s">
        <v>46</v>
      </c>
      <c r="B29" s="29">
        <v>1679534.8399999996</v>
      </c>
      <c r="C29" s="17"/>
      <c r="D29"/>
    </row>
    <row r="30" spans="1:21" x14ac:dyDescent="0.25">
      <c r="D30"/>
    </row>
    <row r="31" spans="1:21" x14ac:dyDescent="0.25">
      <c r="A31"/>
      <c r="B31"/>
      <c r="C31"/>
      <c r="D31"/>
    </row>
    <row r="32" spans="1:21" x14ac:dyDescent="0.25">
      <c r="A32"/>
      <c r="B32"/>
      <c r="C32"/>
    </row>
    <row r="34" spans="1:17" ht="16.5" thickBot="1" x14ac:dyDescent="0.3"/>
    <row r="35" spans="1:17" ht="28.5" customHeight="1" x14ac:dyDescent="0.25">
      <c r="A35" s="59" t="s">
        <v>52</v>
      </c>
      <c r="B35" s="60" t="s">
        <v>477</v>
      </c>
      <c r="C35" s="61"/>
      <c r="D35" s="61"/>
      <c r="E35" s="61"/>
      <c r="F35" s="61"/>
      <c r="G35" s="61"/>
      <c r="H35" s="61"/>
      <c r="I35" s="61"/>
      <c r="J35" s="61"/>
      <c r="K35" s="61"/>
      <c r="L35" s="61"/>
      <c r="M35" s="61"/>
      <c r="N35" s="61"/>
      <c r="O35" s="61"/>
      <c r="P35" s="61"/>
      <c r="Q35" s="62"/>
    </row>
    <row r="36" spans="1:17" ht="53.25" customHeight="1" x14ac:dyDescent="0.25">
      <c r="A36" s="63" t="s">
        <v>53</v>
      </c>
      <c r="B36" s="34" t="s">
        <v>478</v>
      </c>
      <c r="C36" s="34"/>
      <c r="D36" s="34"/>
      <c r="E36" s="34"/>
      <c r="F36" s="34"/>
      <c r="G36" s="34"/>
      <c r="H36" s="34"/>
      <c r="I36" s="34"/>
      <c r="J36" s="34"/>
      <c r="K36" s="34"/>
      <c r="L36" s="34"/>
      <c r="M36" s="34"/>
      <c r="N36" s="34"/>
      <c r="O36" s="64"/>
      <c r="P36" s="64"/>
      <c r="Q36" s="65"/>
    </row>
    <row r="37" spans="1:17" ht="16.5" thickBot="1" x14ac:dyDescent="0.3">
      <c r="A37" s="66" t="s">
        <v>54</v>
      </c>
      <c r="B37" s="67" t="s">
        <v>253</v>
      </c>
      <c r="C37" s="67"/>
      <c r="D37" s="67"/>
      <c r="E37" s="67"/>
      <c r="F37" s="67"/>
      <c r="G37" s="67"/>
      <c r="H37" s="67"/>
      <c r="I37" s="67"/>
      <c r="J37" s="67"/>
      <c r="K37" s="67"/>
      <c r="L37" s="67"/>
      <c r="M37" s="67"/>
      <c r="N37" s="68"/>
      <c r="O37" s="68"/>
      <c r="P37" s="69"/>
      <c r="Q37" s="70"/>
    </row>
    <row r="43" spans="1:17" x14ac:dyDescent="0.25">
      <c r="B43"/>
      <c r="C43"/>
    </row>
    <row r="44" spans="1:17" x14ac:dyDescent="0.25">
      <c r="B44"/>
      <c r="C44"/>
    </row>
    <row r="45" spans="1:17" x14ac:dyDescent="0.25">
      <c r="B45"/>
      <c r="C45"/>
    </row>
    <row r="46" spans="1:17" x14ac:dyDescent="0.25">
      <c r="B46"/>
      <c r="C46"/>
    </row>
    <row r="47" spans="1:17" x14ac:dyDescent="0.25">
      <c r="B47"/>
      <c r="C47"/>
    </row>
    <row r="48" spans="1:17"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sheetData>
  <mergeCells count="11">
    <mergeCell ref="B35:Q35"/>
    <mergeCell ref="B36:N36"/>
    <mergeCell ref="A1:N1"/>
    <mergeCell ref="A2:N2"/>
    <mergeCell ref="B13:K13"/>
    <mergeCell ref="B4:C4"/>
    <mergeCell ref="B5:C5"/>
    <mergeCell ref="B6:C6"/>
    <mergeCell ref="B7:C7"/>
    <mergeCell ref="B9:C9"/>
    <mergeCell ref="B8:C8"/>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8"/>
  <sheetViews>
    <sheetView showGridLines="0" workbookViewId="0">
      <selection activeCell="A36" sqref="A36:Q38"/>
    </sheetView>
  </sheetViews>
  <sheetFormatPr defaultRowHeight="15.75" x14ac:dyDescent="0.25"/>
  <cols>
    <col min="1" max="1" width="20.85546875" style="19" bestFit="1" customWidth="1"/>
    <col min="2" max="2" width="11.28515625" style="19" bestFit="1" customWidth="1"/>
    <col min="3" max="3" width="14.5703125" style="19" bestFit="1" customWidth="1"/>
    <col min="4" max="8" width="9.140625" style="19"/>
    <col min="9" max="9" width="17.7109375" style="19" bestFit="1" customWidth="1"/>
    <col min="10" max="10" width="10.28515625" style="19" bestFit="1" customWidth="1"/>
    <col min="11" max="16384" width="9.140625" style="19"/>
  </cols>
  <sheetData>
    <row r="1" spans="1:17" x14ac:dyDescent="0.25">
      <c r="A1" s="35" t="s">
        <v>33</v>
      </c>
      <c r="B1" s="35"/>
      <c r="C1" s="35"/>
      <c r="D1" s="35"/>
      <c r="E1" s="35"/>
      <c r="F1" s="35"/>
      <c r="G1" s="35"/>
      <c r="H1" s="35"/>
      <c r="I1" s="35"/>
      <c r="J1" s="35"/>
      <c r="K1" s="35"/>
      <c r="L1" s="35"/>
      <c r="M1" s="35"/>
      <c r="N1" s="35"/>
      <c r="O1" s="21"/>
      <c r="P1" s="21"/>
      <c r="Q1" s="21"/>
    </row>
    <row r="2" spans="1:17" ht="16.5" thickBot="1" x14ac:dyDescent="0.3">
      <c r="A2" s="36" t="s">
        <v>34</v>
      </c>
      <c r="B2" s="36"/>
      <c r="C2" s="36"/>
      <c r="D2" s="36"/>
      <c r="E2" s="36"/>
      <c r="F2" s="36"/>
      <c r="G2" s="36"/>
      <c r="H2" s="36"/>
      <c r="I2" s="36"/>
      <c r="J2" s="36"/>
      <c r="K2" s="36"/>
      <c r="L2" s="36"/>
      <c r="M2" s="36"/>
      <c r="N2" s="36"/>
      <c r="O2" s="21"/>
      <c r="P2" s="21"/>
      <c r="Q2" s="21"/>
    </row>
    <row r="3" spans="1:17" x14ac:dyDescent="0.25">
      <c r="A3" s="1"/>
      <c r="B3" s="2"/>
      <c r="C3" s="18"/>
      <c r="D3" s="18"/>
      <c r="E3" s="18"/>
      <c r="F3" s="18"/>
      <c r="G3" s="18"/>
      <c r="H3" s="18"/>
      <c r="I3" s="18"/>
      <c r="J3" s="18"/>
      <c r="K3" s="18"/>
      <c r="L3" s="18"/>
      <c r="M3" s="18"/>
      <c r="N3" s="18"/>
      <c r="O3" s="21"/>
      <c r="P3" s="21"/>
      <c r="Q3" s="21"/>
    </row>
    <row r="4" spans="1:17" x14ac:dyDescent="0.25">
      <c r="A4" s="3" t="s">
        <v>35</v>
      </c>
      <c r="B4" s="42" t="s">
        <v>36</v>
      </c>
      <c r="C4" s="42"/>
      <c r="D4" s="42"/>
      <c r="E4" s="42"/>
      <c r="F4" s="4"/>
      <c r="G4" s="18"/>
      <c r="H4" s="18"/>
      <c r="I4" s="18"/>
      <c r="J4" s="18"/>
      <c r="K4" s="18"/>
      <c r="L4" s="18"/>
      <c r="M4" s="18"/>
      <c r="N4" s="18"/>
      <c r="O4" s="21"/>
      <c r="P4" s="21"/>
      <c r="Q4" s="21"/>
    </row>
    <row r="5" spans="1:17" x14ac:dyDescent="0.25">
      <c r="A5" s="5" t="s">
        <v>37</v>
      </c>
      <c r="B5" s="42" t="s">
        <v>249</v>
      </c>
      <c r="C5" s="42"/>
      <c r="D5" s="42"/>
      <c r="E5" s="42"/>
      <c r="F5" s="18"/>
      <c r="G5" s="18"/>
      <c r="H5" s="18"/>
      <c r="I5" s="6" t="s">
        <v>38</v>
      </c>
      <c r="J5" s="7" t="s">
        <v>72</v>
      </c>
      <c r="K5" s="18"/>
      <c r="L5" s="18"/>
      <c r="M5" s="18"/>
      <c r="N5" s="18"/>
      <c r="O5" s="21"/>
      <c r="P5" s="21"/>
      <c r="Q5" s="21"/>
    </row>
    <row r="6" spans="1:17" x14ac:dyDescent="0.25">
      <c r="A6" s="14" t="s">
        <v>473</v>
      </c>
      <c r="B6" s="42" t="s">
        <v>39</v>
      </c>
      <c r="C6" s="42"/>
      <c r="D6" s="42"/>
      <c r="E6" s="42"/>
      <c r="F6" s="18"/>
      <c r="G6" s="18"/>
      <c r="H6" s="18"/>
      <c r="I6" s="6" t="s">
        <v>40</v>
      </c>
      <c r="J6" s="8">
        <v>44411</v>
      </c>
      <c r="K6" s="18"/>
      <c r="L6" s="18"/>
      <c r="M6" s="18"/>
      <c r="N6" s="18"/>
      <c r="O6" s="21"/>
      <c r="P6" s="21"/>
      <c r="Q6" s="21"/>
    </row>
    <row r="7" spans="1:17" ht="15.75" customHeight="1" x14ac:dyDescent="0.25">
      <c r="A7" s="15" t="s">
        <v>474</v>
      </c>
      <c r="B7" s="42" t="s">
        <v>257</v>
      </c>
      <c r="C7" s="42"/>
      <c r="D7" s="42"/>
      <c r="E7" s="42"/>
      <c r="F7" s="18"/>
      <c r="G7" s="18"/>
      <c r="H7" s="18"/>
      <c r="I7" s="6" t="s">
        <v>41</v>
      </c>
      <c r="J7" s="8">
        <v>44412</v>
      </c>
      <c r="K7" s="18"/>
      <c r="L7" s="18"/>
      <c r="M7" s="18"/>
      <c r="N7" s="18"/>
      <c r="O7" s="21"/>
      <c r="P7" s="21"/>
      <c r="Q7" s="21"/>
    </row>
    <row r="8" spans="1:17" s="18" customFormat="1" ht="15.75" customHeight="1" x14ac:dyDescent="0.25">
      <c r="A8" s="15" t="s">
        <v>475</v>
      </c>
      <c r="B8" s="42" t="s">
        <v>476</v>
      </c>
      <c r="C8" s="42"/>
      <c r="D8" s="42"/>
      <c r="E8" s="42"/>
      <c r="I8" s="6" t="s">
        <v>41</v>
      </c>
      <c r="J8" s="8">
        <v>44412</v>
      </c>
    </row>
    <row r="9" spans="1:17" x14ac:dyDescent="0.25">
      <c r="A9" s="3" t="s">
        <v>42</v>
      </c>
      <c r="B9" s="40">
        <v>44377</v>
      </c>
      <c r="C9" s="40"/>
      <c r="D9" s="40"/>
      <c r="E9" s="40"/>
      <c r="F9" s="18"/>
      <c r="G9" s="18"/>
      <c r="H9" s="18"/>
      <c r="I9" s="18"/>
      <c r="J9" s="18"/>
      <c r="K9" s="18"/>
      <c r="L9" s="18"/>
      <c r="M9" s="18"/>
      <c r="N9" s="18"/>
      <c r="O9" s="21"/>
      <c r="P9" s="21"/>
      <c r="Q9" s="21"/>
    </row>
    <row r="10" spans="1:17" x14ac:dyDescent="0.25">
      <c r="A10" s="1"/>
      <c r="B10" s="2"/>
      <c r="C10" s="1"/>
      <c r="D10" s="1"/>
      <c r="E10" s="1"/>
      <c r="F10" s="1"/>
      <c r="G10" s="1"/>
      <c r="H10" s="1"/>
      <c r="I10" s="1"/>
      <c r="J10" s="1"/>
      <c r="K10" s="1"/>
      <c r="L10" s="1"/>
      <c r="M10" s="1"/>
      <c r="N10" s="1"/>
      <c r="O10" s="21"/>
      <c r="P10" s="21"/>
      <c r="Q10" s="21"/>
    </row>
    <row r="11" spans="1:17" x14ac:dyDescent="0.25">
      <c r="A11" s="9" t="s">
        <v>43</v>
      </c>
      <c r="B11" s="24" t="s">
        <v>254</v>
      </c>
      <c r="C11" s="18"/>
      <c r="D11" s="18"/>
      <c r="E11" s="18"/>
      <c r="F11" s="18"/>
      <c r="G11" s="18"/>
      <c r="H11" s="18"/>
      <c r="I11" s="18"/>
      <c r="J11" s="18"/>
      <c r="K11" s="18"/>
      <c r="L11" s="18"/>
      <c r="M11" s="18"/>
      <c r="N11" s="18"/>
      <c r="O11" s="21"/>
      <c r="P11" s="21"/>
      <c r="Q11" s="21"/>
    </row>
    <row r="12" spans="1:17" x14ac:dyDescent="0.25">
      <c r="A12" s="9"/>
      <c r="B12" s="18"/>
      <c r="C12" s="18"/>
      <c r="D12" s="18"/>
      <c r="E12" s="18"/>
      <c r="F12" s="18"/>
      <c r="G12" s="18"/>
      <c r="H12" s="18"/>
      <c r="I12" s="18"/>
      <c r="J12" s="18"/>
      <c r="K12" s="18"/>
      <c r="L12" s="18"/>
      <c r="M12" s="18"/>
      <c r="N12" s="18"/>
      <c r="O12" s="21"/>
      <c r="P12" s="21"/>
      <c r="Q12" s="21"/>
    </row>
    <row r="13" spans="1:17" ht="89.25" customHeight="1" x14ac:dyDescent="0.25">
      <c r="A13" s="10" t="s">
        <v>44</v>
      </c>
      <c r="B13" s="41" t="s">
        <v>255</v>
      </c>
      <c r="C13" s="41"/>
      <c r="D13" s="41"/>
      <c r="E13" s="41"/>
      <c r="F13" s="41"/>
      <c r="G13" s="41"/>
      <c r="H13" s="41"/>
      <c r="I13" s="41"/>
      <c r="J13" s="41"/>
      <c r="K13" s="41"/>
      <c r="L13" s="18"/>
      <c r="M13" s="18"/>
      <c r="N13" s="18"/>
      <c r="O13" s="21"/>
      <c r="P13" s="21"/>
      <c r="Q13" s="21"/>
    </row>
    <row r="14" spans="1:17" ht="9.75" customHeight="1" x14ac:dyDescent="0.25">
      <c r="A14" s="9"/>
      <c r="B14" s="18"/>
      <c r="C14" s="18"/>
      <c r="D14" s="18"/>
      <c r="E14" s="18"/>
      <c r="F14" s="18"/>
      <c r="G14" s="18"/>
      <c r="H14" s="18"/>
      <c r="I14" s="18"/>
      <c r="J14" s="18"/>
      <c r="K14" s="18"/>
      <c r="L14" s="18"/>
      <c r="M14" s="18"/>
      <c r="N14" s="18"/>
      <c r="O14" s="21"/>
      <c r="P14" s="21"/>
      <c r="Q14" s="21"/>
    </row>
    <row r="15" spans="1:17" x14ac:dyDescent="0.25">
      <c r="A15" s="9" t="s">
        <v>45</v>
      </c>
      <c r="B15" s="11" t="s">
        <v>472</v>
      </c>
      <c r="C15" s="18"/>
      <c r="D15" s="18"/>
      <c r="E15" s="18"/>
      <c r="F15" s="18"/>
      <c r="G15" s="18"/>
      <c r="H15" s="18"/>
      <c r="I15" s="18"/>
      <c r="J15" s="18"/>
      <c r="K15" s="18"/>
      <c r="L15" s="18"/>
      <c r="M15" s="18"/>
      <c r="N15" s="18"/>
      <c r="O15" s="21"/>
      <c r="P15" s="21"/>
      <c r="Q15" s="21"/>
    </row>
    <row r="21" spans="1:3" x14ac:dyDescent="0.25">
      <c r="B21" s="33" t="s">
        <v>256</v>
      </c>
      <c r="C21" s="33" t="s">
        <v>49</v>
      </c>
    </row>
    <row r="22" spans="1:3" x14ac:dyDescent="0.25">
      <c r="B22" s="22" t="s">
        <v>66</v>
      </c>
      <c r="C22" s="57">
        <v>4.6566128730773926E-10</v>
      </c>
    </row>
    <row r="23" spans="1:3" x14ac:dyDescent="0.25">
      <c r="B23" s="22" t="s">
        <v>471</v>
      </c>
      <c r="C23" s="28">
        <v>-762001.52</v>
      </c>
    </row>
    <row r="24" spans="1:3" x14ac:dyDescent="0.25">
      <c r="B24" s="22" t="s">
        <v>68</v>
      </c>
      <c r="C24" s="57">
        <v>654661.74000000011</v>
      </c>
    </row>
    <row r="25" spans="1:3" x14ac:dyDescent="0.25">
      <c r="B25" s="22" t="s">
        <v>69</v>
      </c>
      <c r="C25" s="57">
        <v>82596.790000000008</v>
      </c>
    </row>
    <row r="26" spans="1:3" x14ac:dyDescent="0.25">
      <c r="B26" s="22" t="s">
        <v>70</v>
      </c>
      <c r="C26" s="57">
        <v>-320166.06999999995</v>
      </c>
    </row>
    <row r="27" spans="1:3" x14ac:dyDescent="0.25">
      <c r="B27" s="22" t="s">
        <v>71</v>
      </c>
      <c r="C27" s="57">
        <v>320042.13</v>
      </c>
    </row>
    <row r="28" spans="1:3" x14ac:dyDescent="0.25">
      <c r="B28" s="22" t="s">
        <v>47</v>
      </c>
      <c r="C28" s="57">
        <v>-1654668.2</v>
      </c>
    </row>
    <row r="29" spans="1:3" x14ac:dyDescent="0.25">
      <c r="B29" s="32" t="s">
        <v>46</v>
      </c>
      <c r="C29" s="58">
        <v>-1679535.1299999994</v>
      </c>
    </row>
    <row r="30" spans="1:3" x14ac:dyDescent="0.25">
      <c r="B30"/>
      <c r="C30"/>
    </row>
    <row r="31" spans="1:3" x14ac:dyDescent="0.25">
      <c r="A31"/>
      <c r="B31"/>
    </row>
    <row r="35" spans="1:17" ht="16.5" thickBot="1" x14ac:dyDescent="0.3"/>
    <row r="36" spans="1:17" x14ac:dyDescent="0.25">
      <c r="A36" s="59" t="s">
        <v>52</v>
      </c>
      <c r="B36" s="60" t="s">
        <v>477</v>
      </c>
      <c r="C36" s="61"/>
      <c r="D36" s="61"/>
      <c r="E36" s="61"/>
      <c r="F36" s="61"/>
      <c r="G36" s="61"/>
      <c r="H36" s="61"/>
      <c r="I36" s="61"/>
      <c r="J36" s="61"/>
      <c r="K36" s="61"/>
      <c r="L36" s="61"/>
      <c r="M36" s="61"/>
      <c r="N36" s="61"/>
      <c r="O36" s="61"/>
      <c r="P36" s="61"/>
      <c r="Q36" s="62"/>
    </row>
    <row r="37" spans="1:17" ht="59.25" customHeight="1" x14ac:dyDescent="0.25">
      <c r="A37" s="63" t="s">
        <v>53</v>
      </c>
      <c r="B37" s="34" t="s">
        <v>478</v>
      </c>
      <c r="C37" s="34"/>
      <c r="D37" s="34"/>
      <c r="E37" s="34"/>
      <c r="F37" s="34"/>
      <c r="G37" s="34"/>
      <c r="H37" s="34"/>
      <c r="I37" s="34"/>
      <c r="J37" s="34"/>
      <c r="K37" s="34"/>
      <c r="L37" s="34"/>
      <c r="M37" s="34"/>
      <c r="N37" s="34"/>
      <c r="O37" s="64"/>
      <c r="P37" s="64"/>
      <c r="Q37" s="65"/>
    </row>
    <row r="38" spans="1:17" ht="16.5" thickBot="1" x14ac:dyDescent="0.3">
      <c r="A38" s="66" t="s">
        <v>54</v>
      </c>
      <c r="B38" s="67" t="s">
        <v>253</v>
      </c>
      <c r="C38" s="67"/>
      <c r="D38" s="67"/>
      <c r="E38" s="67"/>
      <c r="F38" s="67"/>
      <c r="G38" s="67"/>
      <c r="H38" s="67"/>
      <c r="I38" s="67"/>
      <c r="J38" s="67"/>
      <c r="K38" s="67"/>
      <c r="L38" s="67"/>
      <c r="M38" s="67"/>
      <c r="N38" s="68"/>
      <c r="O38" s="68"/>
      <c r="P38" s="69"/>
      <c r="Q38" s="70"/>
    </row>
  </sheetData>
  <mergeCells count="11">
    <mergeCell ref="B36:Q36"/>
    <mergeCell ref="B37:N37"/>
    <mergeCell ref="B9:E9"/>
    <mergeCell ref="B13:K13"/>
    <mergeCell ref="A1:N1"/>
    <mergeCell ref="A2:N2"/>
    <mergeCell ref="B4:E4"/>
    <mergeCell ref="B5:E5"/>
    <mergeCell ref="B6:E6"/>
    <mergeCell ref="B7:E7"/>
    <mergeCell ref="B8:E8"/>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373BF-AFE2-49F3-842F-09F871A66DB7}">
  <dimension ref="A1:AC103"/>
  <sheetViews>
    <sheetView topLeftCell="A79" workbookViewId="0"/>
  </sheetViews>
  <sheetFormatPr defaultColWidth="8.7109375" defaultRowHeight="12.75" x14ac:dyDescent="0.25"/>
  <cols>
    <col min="1" max="1" width="16" style="45" bestFit="1" customWidth="1"/>
    <col min="2" max="2" width="13" style="45" bestFit="1" customWidth="1"/>
    <col min="3" max="3" width="17" style="45" bestFit="1" customWidth="1"/>
    <col min="4" max="4" width="14" style="45" bestFit="1" customWidth="1"/>
    <col min="5" max="5" width="15" style="45" bestFit="1" customWidth="1"/>
    <col min="6" max="6" width="13" style="45" bestFit="1" customWidth="1"/>
    <col min="7" max="7" width="10" style="45" bestFit="1" customWidth="1"/>
    <col min="8" max="8" width="12" style="45" bestFit="1" customWidth="1"/>
    <col min="9" max="9" width="22" style="45" bestFit="1" customWidth="1"/>
    <col min="10" max="10" width="19" style="45" bestFit="1" customWidth="1"/>
    <col min="11" max="11" width="5" style="45" bestFit="1" customWidth="1"/>
    <col min="12" max="12" width="15" style="45" bestFit="1" customWidth="1"/>
    <col min="13" max="13" width="22" style="45" bestFit="1" customWidth="1"/>
    <col min="14" max="14" width="18" style="45" bestFit="1" customWidth="1"/>
    <col min="15" max="15" width="20" style="45" bestFit="1" customWidth="1"/>
    <col min="16" max="16" width="52" style="45" bestFit="1" customWidth="1"/>
    <col min="17" max="17" width="21" style="45" bestFit="1" customWidth="1"/>
    <col min="18" max="18" width="6" style="45" bestFit="1" customWidth="1"/>
    <col min="19" max="19" width="27" style="45" bestFit="1" customWidth="1"/>
    <col min="20" max="20" width="14" style="45" bestFit="1" customWidth="1"/>
    <col min="21" max="21" width="12" style="45" bestFit="1" customWidth="1"/>
    <col min="22" max="23" width="15" style="45" bestFit="1" customWidth="1"/>
    <col min="24" max="24" width="19" style="45" bestFit="1" customWidth="1"/>
    <col min="25" max="25" width="15" style="45" bestFit="1" customWidth="1"/>
    <col min="26" max="26" width="18" style="45" bestFit="1" customWidth="1"/>
    <col min="27" max="27" width="19" style="45" bestFit="1" customWidth="1"/>
    <col min="28" max="28" width="16" style="45" bestFit="1" customWidth="1"/>
    <col min="29" max="29" width="14" style="45" bestFit="1" customWidth="1"/>
    <col min="30" max="16384" width="8.7109375" style="45"/>
  </cols>
  <sheetData>
    <row r="1" spans="1:29" ht="51" x14ac:dyDescent="0.25">
      <c r="A1" s="43" t="s">
        <v>0</v>
      </c>
      <c r="B1" s="44" t="s">
        <v>1</v>
      </c>
      <c r="C1" s="44" t="s">
        <v>2</v>
      </c>
      <c r="D1" s="44" t="s">
        <v>3</v>
      </c>
      <c r="E1" s="44" t="s">
        <v>4</v>
      </c>
      <c r="F1" s="44" t="s">
        <v>5</v>
      </c>
      <c r="G1" s="43" t="s">
        <v>6</v>
      </c>
      <c r="H1" s="43" t="s">
        <v>7</v>
      </c>
      <c r="I1" s="44" t="s">
        <v>8</v>
      </c>
      <c r="J1" s="44" t="s">
        <v>9</v>
      </c>
      <c r="K1" s="43" t="s">
        <v>10</v>
      </c>
      <c r="L1" s="43" t="s">
        <v>11</v>
      </c>
      <c r="M1" s="44" t="s">
        <v>12</v>
      </c>
      <c r="N1" s="44" t="s">
        <v>13</v>
      </c>
      <c r="O1" s="44" t="s">
        <v>14</v>
      </c>
      <c r="P1" s="44" t="s">
        <v>15</v>
      </c>
      <c r="Q1" s="44" t="s">
        <v>16</v>
      </c>
      <c r="R1" s="44" t="s">
        <v>17</v>
      </c>
      <c r="S1" s="44" t="s">
        <v>18</v>
      </c>
      <c r="T1" s="44" t="s">
        <v>19</v>
      </c>
      <c r="U1" s="44" t="s">
        <v>20</v>
      </c>
      <c r="V1" s="44" t="s">
        <v>21</v>
      </c>
      <c r="W1" s="44" t="s">
        <v>22</v>
      </c>
      <c r="X1" s="44" t="s">
        <v>23</v>
      </c>
      <c r="Y1" s="44" t="s">
        <v>24</v>
      </c>
      <c r="Z1" s="44" t="s">
        <v>25</v>
      </c>
      <c r="AA1" s="44" t="s">
        <v>26</v>
      </c>
      <c r="AB1" s="44" t="s">
        <v>27</v>
      </c>
      <c r="AC1" s="43" t="s">
        <v>28</v>
      </c>
    </row>
    <row r="2" spans="1:29" ht="14.1" customHeight="1" x14ac:dyDescent="0.25">
      <c r="A2" s="46" t="s">
        <v>29</v>
      </c>
      <c r="B2" s="45" t="s">
        <v>73</v>
      </c>
      <c r="C2" s="45" t="s">
        <v>74</v>
      </c>
      <c r="D2" s="47">
        <v>41973</v>
      </c>
      <c r="E2" s="47">
        <v>41973</v>
      </c>
      <c r="F2" s="47">
        <v>41977</v>
      </c>
      <c r="G2" s="45" t="s">
        <v>56</v>
      </c>
      <c r="H2" s="45" t="s">
        <v>30</v>
      </c>
      <c r="I2" s="48">
        <v>-212193250.63999999</v>
      </c>
      <c r="J2" s="45" t="s">
        <v>57</v>
      </c>
      <c r="K2" s="45" t="s">
        <v>30</v>
      </c>
      <c r="L2" s="48">
        <v>-212193250.63999999</v>
      </c>
      <c r="M2" s="48">
        <v>-2716943.03</v>
      </c>
      <c r="N2" s="45" t="s">
        <v>58</v>
      </c>
      <c r="O2" s="45" t="s">
        <v>59</v>
      </c>
      <c r="P2" s="45" t="s">
        <v>75</v>
      </c>
      <c r="Q2" s="45" t="s">
        <v>29</v>
      </c>
      <c r="R2" s="45" t="s">
        <v>31</v>
      </c>
      <c r="S2" s="45" t="s">
        <v>60</v>
      </c>
      <c r="T2" s="45" t="s">
        <v>29</v>
      </c>
      <c r="U2" s="45" t="s">
        <v>29</v>
      </c>
      <c r="V2" s="45" t="s">
        <v>29</v>
      </c>
      <c r="W2" s="45" t="s">
        <v>61</v>
      </c>
      <c r="X2" s="45" t="s">
        <v>29</v>
      </c>
      <c r="Y2" s="47"/>
      <c r="Z2" s="45" t="s">
        <v>29</v>
      </c>
      <c r="AA2" s="45" t="s">
        <v>29</v>
      </c>
      <c r="AB2" s="45" t="s">
        <v>29</v>
      </c>
      <c r="AC2" s="48">
        <v>0</v>
      </c>
    </row>
    <row r="3" spans="1:29" ht="14.1" customHeight="1" x14ac:dyDescent="0.25">
      <c r="A3" s="46" t="s">
        <v>29</v>
      </c>
      <c r="B3" s="45" t="s">
        <v>73</v>
      </c>
      <c r="C3" s="45" t="s">
        <v>76</v>
      </c>
      <c r="D3" s="47">
        <v>41980</v>
      </c>
      <c r="E3" s="47">
        <v>41980</v>
      </c>
      <c r="F3" s="47">
        <v>42010</v>
      </c>
      <c r="G3" s="45" t="s">
        <v>62</v>
      </c>
      <c r="H3" s="45" t="s">
        <v>32</v>
      </c>
      <c r="I3" s="48">
        <v>8354.48</v>
      </c>
      <c r="J3" s="45" t="s">
        <v>77</v>
      </c>
      <c r="K3" s="45" t="s">
        <v>30</v>
      </c>
      <c r="L3" s="48">
        <v>646636.75</v>
      </c>
      <c r="M3" s="48">
        <v>8354.48</v>
      </c>
      <c r="N3" s="45" t="s">
        <v>78</v>
      </c>
      <c r="O3" s="45" t="s">
        <v>78</v>
      </c>
      <c r="P3" s="45" t="s">
        <v>79</v>
      </c>
      <c r="Q3" s="45" t="s">
        <v>29</v>
      </c>
      <c r="R3" s="45" t="s">
        <v>31</v>
      </c>
      <c r="S3" s="45" t="s">
        <v>29</v>
      </c>
      <c r="T3" s="45" t="s">
        <v>29</v>
      </c>
      <c r="U3" s="45" t="s">
        <v>29</v>
      </c>
      <c r="V3" s="45" t="s">
        <v>29</v>
      </c>
      <c r="W3" s="45" t="s">
        <v>61</v>
      </c>
      <c r="X3" s="45" t="s">
        <v>29</v>
      </c>
      <c r="Y3" s="47"/>
      <c r="Z3" s="45" t="s">
        <v>29</v>
      </c>
      <c r="AA3" s="45" t="s">
        <v>29</v>
      </c>
      <c r="AB3" s="45" t="s">
        <v>29</v>
      </c>
      <c r="AC3" s="48">
        <v>0</v>
      </c>
    </row>
    <row r="4" spans="1:29" ht="14.1" customHeight="1" x14ac:dyDescent="0.25">
      <c r="A4" s="46" t="s">
        <v>29</v>
      </c>
      <c r="B4" s="45" t="s">
        <v>73</v>
      </c>
      <c r="C4" s="45" t="s">
        <v>80</v>
      </c>
      <c r="D4" s="47">
        <v>41991</v>
      </c>
      <c r="E4" s="47">
        <v>41991</v>
      </c>
      <c r="F4" s="47">
        <v>42010</v>
      </c>
      <c r="G4" s="45" t="s">
        <v>62</v>
      </c>
      <c r="H4" s="45" t="s">
        <v>32</v>
      </c>
      <c r="I4" s="48">
        <v>10695.39</v>
      </c>
      <c r="J4" s="45" t="s">
        <v>77</v>
      </c>
      <c r="K4" s="45" t="s">
        <v>30</v>
      </c>
      <c r="L4" s="48">
        <v>827823.19</v>
      </c>
      <c r="M4" s="48">
        <v>10695.39</v>
      </c>
      <c r="N4" s="45" t="s">
        <v>81</v>
      </c>
      <c r="O4" s="45" t="s">
        <v>81</v>
      </c>
      <c r="P4" s="45" t="s">
        <v>82</v>
      </c>
      <c r="Q4" s="45" t="s">
        <v>29</v>
      </c>
      <c r="R4" s="45" t="s">
        <v>31</v>
      </c>
      <c r="S4" s="45" t="s">
        <v>29</v>
      </c>
      <c r="T4" s="45" t="s">
        <v>29</v>
      </c>
      <c r="U4" s="45" t="s">
        <v>29</v>
      </c>
      <c r="V4" s="45" t="s">
        <v>29</v>
      </c>
      <c r="W4" s="45" t="s">
        <v>61</v>
      </c>
      <c r="X4" s="45" t="s">
        <v>29</v>
      </c>
      <c r="Y4" s="47"/>
      <c r="Z4" s="45" t="s">
        <v>29</v>
      </c>
      <c r="AA4" s="45" t="s">
        <v>29</v>
      </c>
      <c r="AB4" s="45" t="s">
        <v>29</v>
      </c>
      <c r="AC4" s="48">
        <v>0</v>
      </c>
    </row>
    <row r="5" spans="1:29" ht="14.1" customHeight="1" x14ac:dyDescent="0.25">
      <c r="A5" s="46" t="s">
        <v>29</v>
      </c>
      <c r="B5" s="45" t="s">
        <v>73</v>
      </c>
      <c r="C5" s="45" t="s">
        <v>83</v>
      </c>
      <c r="D5" s="47">
        <v>41995</v>
      </c>
      <c r="E5" s="47">
        <v>41995</v>
      </c>
      <c r="F5" s="47">
        <v>42010</v>
      </c>
      <c r="G5" s="45" t="s">
        <v>62</v>
      </c>
      <c r="H5" s="45" t="s">
        <v>32</v>
      </c>
      <c r="I5" s="48">
        <v>8414.89</v>
      </c>
      <c r="J5" s="45" t="s">
        <v>84</v>
      </c>
      <c r="K5" s="45" t="s">
        <v>30</v>
      </c>
      <c r="L5" s="48">
        <v>649629.51</v>
      </c>
      <c r="M5" s="48">
        <v>8414.89</v>
      </c>
      <c r="N5" s="45" t="s">
        <v>85</v>
      </c>
      <c r="O5" s="45" t="s">
        <v>85</v>
      </c>
      <c r="P5" s="45" t="s">
        <v>86</v>
      </c>
      <c r="Q5" s="45" t="s">
        <v>29</v>
      </c>
      <c r="R5" s="45" t="s">
        <v>31</v>
      </c>
      <c r="S5" s="45" t="s">
        <v>29</v>
      </c>
      <c r="T5" s="45" t="s">
        <v>29</v>
      </c>
      <c r="U5" s="45" t="s">
        <v>29</v>
      </c>
      <c r="V5" s="45" t="s">
        <v>29</v>
      </c>
      <c r="W5" s="45" t="s">
        <v>61</v>
      </c>
      <c r="X5" s="45" t="s">
        <v>29</v>
      </c>
      <c r="Y5" s="47"/>
      <c r="Z5" s="45" t="s">
        <v>29</v>
      </c>
      <c r="AA5" s="45" t="s">
        <v>29</v>
      </c>
      <c r="AB5" s="45" t="s">
        <v>29</v>
      </c>
      <c r="AC5" s="48">
        <v>0</v>
      </c>
    </row>
    <row r="6" spans="1:29" ht="14.1" customHeight="1" x14ac:dyDescent="0.25">
      <c r="A6" s="46" t="s">
        <v>29</v>
      </c>
      <c r="B6" s="45" t="s">
        <v>73</v>
      </c>
      <c r="C6" s="45" t="s">
        <v>87</v>
      </c>
      <c r="D6" s="47">
        <v>42003</v>
      </c>
      <c r="E6" s="47">
        <v>42003</v>
      </c>
      <c r="F6" s="47">
        <v>42010</v>
      </c>
      <c r="G6" s="45" t="s">
        <v>62</v>
      </c>
      <c r="H6" s="45" t="s">
        <v>32</v>
      </c>
      <c r="I6" s="48">
        <v>47037.2</v>
      </c>
      <c r="J6" s="45" t="s">
        <v>77</v>
      </c>
      <c r="K6" s="45" t="s">
        <v>30</v>
      </c>
      <c r="L6" s="48">
        <v>3640679.28</v>
      </c>
      <c r="M6" s="48">
        <v>47037.2</v>
      </c>
      <c r="N6" s="45" t="s">
        <v>88</v>
      </c>
      <c r="O6" s="45" t="s">
        <v>88</v>
      </c>
      <c r="P6" s="45" t="s">
        <v>89</v>
      </c>
      <c r="Q6" s="45" t="s">
        <v>29</v>
      </c>
      <c r="R6" s="45" t="s">
        <v>31</v>
      </c>
      <c r="S6" s="45" t="s">
        <v>29</v>
      </c>
      <c r="T6" s="45" t="s">
        <v>29</v>
      </c>
      <c r="U6" s="45" t="s">
        <v>29</v>
      </c>
      <c r="V6" s="45" t="s">
        <v>29</v>
      </c>
      <c r="W6" s="45" t="s">
        <v>61</v>
      </c>
      <c r="X6" s="45" t="s">
        <v>29</v>
      </c>
      <c r="Y6" s="47"/>
      <c r="Z6" s="45" t="s">
        <v>29</v>
      </c>
      <c r="AA6" s="45" t="s">
        <v>29</v>
      </c>
      <c r="AB6" s="45" t="s">
        <v>29</v>
      </c>
      <c r="AC6" s="48">
        <v>0</v>
      </c>
    </row>
    <row r="7" spans="1:29" ht="14.1" customHeight="1" x14ac:dyDescent="0.25">
      <c r="A7" s="46" t="s">
        <v>29</v>
      </c>
      <c r="B7" s="45" t="s">
        <v>73</v>
      </c>
      <c r="C7" s="45" t="s">
        <v>90</v>
      </c>
      <c r="D7" s="47">
        <v>42004</v>
      </c>
      <c r="E7" s="47">
        <v>42004</v>
      </c>
      <c r="F7" s="47">
        <v>42024</v>
      </c>
      <c r="G7" s="45" t="s">
        <v>62</v>
      </c>
      <c r="H7" s="45" t="s">
        <v>32</v>
      </c>
      <c r="I7" s="48">
        <v>2642441.0699999998</v>
      </c>
      <c r="J7" s="45" t="s">
        <v>91</v>
      </c>
      <c r="K7" s="45" t="s">
        <v>30</v>
      </c>
      <c r="L7" s="48">
        <v>206428481.91</v>
      </c>
      <c r="M7" s="48">
        <v>2642441.0699999998</v>
      </c>
      <c r="N7" s="45" t="s">
        <v>92</v>
      </c>
      <c r="O7" s="45" t="s">
        <v>93</v>
      </c>
      <c r="P7" s="45" t="s">
        <v>94</v>
      </c>
      <c r="Q7" s="45" t="s">
        <v>29</v>
      </c>
      <c r="R7" s="45" t="s">
        <v>31</v>
      </c>
      <c r="S7" s="45" t="s">
        <v>95</v>
      </c>
      <c r="T7" s="45" t="s">
        <v>96</v>
      </c>
      <c r="U7" s="45" t="s">
        <v>29</v>
      </c>
      <c r="V7" s="45" t="s">
        <v>96</v>
      </c>
      <c r="W7" s="45" t="s">
        <v>97</v>
      </c>
      <c r="X7" s="45" t="s">
        <v>29</v>
      </c>
      <c r="Y7" s="47"/>
      <c r="Z7" s="45" t="s">
        <v>29</v>
      </c>
      <c r="AA7" s="45" t="s">
        <v>29</v>
      </c>
      <c r="AB7" s="45" t="s">
        <v>29</v>
      </c>
      <c r="AC7" s="48">
        <v>0</v>
      </c>
    </row>
    <row r="8" spans="1:29" ht="14.1" customHeight="1" x14ac:dyDescent="0.25">
      <c r="A8" s="46" t="s">
        <v>29</v>
      </c>
      <c r="B8" s="45" t="s">
        <v>73</v>
      </c>
      <c r="C8" s="45" t="s">
        <v>258</v>
      </c>
      <c r="D8" s="47">
        <v>42675</v>
      </c>
      <c r="E8" s="47">
        <v>42675</v>
      </c>
      <c r="F8" s="47">
        <v>42710</v>
      </c>
      <c r="G8" s="45" t="s">
        <v>62</v>
      </c>
      <c r="H8" s="45" t="s">
        <v>30</v>
      </c>
      <c r="I8" s="48">
        <v>-60000000</v>
      </c>
      <c r="J8" s="45" t="s">
        <v>57</v>
      </c>
      <c r="K8" s="45" t="s">
        <v>30</v>
      </c>
      <c r="L8" s="48">
        <v>-60000000</v>
      </c>
      <c r="M8" s="48">
        <v>-762001.52</v>
      </c>
      <c r="N8" s="45" t="s">
        <v>259</v>
      </c>
      <c r="O8" s="45" t="s">
        <v>260</v>
      </c>
      <c r="P8" s="45" t="s">
        <v>261</v>
      </c>
      <c r="Q8" s="45" t="s">
        <v>29</v>
      </c>
      <c r="R8" s="45" t="s">
        <v>31</v>
      </c>
      <c r="S8" s="45" t="s">
        <v>260</v>
      </c>
      <c r="T8" s="45" t="s">
        <v>98</v>
      </c>
      <c r="U8" s="45" t="s">
        <v>29</v>
      </c>
      <c r="V8" s="45" t="s">
        <v>29</v>
      </c>
      <c r="W8" s="45" t="s">
        <v>97</v>
      </c>
      <c r="X8" s="45" t="s">
        <v>29</v>
      </c>
      <c r="Y8" s="47"/>
      <c r="Z8" s="45" t="s">
        <v>29</v>
      </c>
      <c r="AA8" s="45" t="s">
        <v>29</v>
      </c>
      <c r="AB8" s="45" t="s">
        <v>29</v>
      </c>
      <c r="AC8" s="48">
        <v>0</v>
      </c>
    </row>
    <row r="9" spans="1:29" ht="14.1" customHeight="1" x14ac:dyDescent="0.25">
      <c r="A9" s="46" t="s">
        <v>29</v>
      </c>
      <c r="B9" s="45" t="s">
        <v>73</v>
      </c>
      <c r="C9" s="45" t="s">
        <v>262</v>
      </c>
      <c r="D9" s="47">
        <v>42765</v>
      </c>
      <c r="E9" s="47">
        <v>42765</v>
      </c>
      <c r="F9" s="47">
        <v>42768</v>
      </c>
      <c r="G9" s="45" t="s">
        <v>62</v>
      </c>
      <c r="H9" s="45" t="s">
        <v>30</v>
      </c>
      <c r="I9" s="48">
        <v>60000000</v>
      </c>
      <c r="J9" s="45" t="s">
        <v>57</v>
      </c>
      <c r="K9" s="45" t="s">
        <v>30</v>
      </c>
      <c r="L9" s="48">
        <v>60000000</v>
      </c>
      <c r="M9" s="48">
        <v>762001.52</v>
      </c>
      <c r="N9" s="45" t="s">
        <v>98</v>
      </c>
      <c r="O9" s="45" t="s">
        <v>98</v>
      </c>
      <c r="P9" s="45" t="s">
        <v>263</v>
      </c>
      <c r="Q9" s="45" t="s">
        <v>29</v>
      </c>
      <c r="R9" s="45" t="s">
        <v>31</v>
      </c>
      <c r="S9" s="45" t="s">
        <v>98</v>
      </c>
      <c r="T9" s="45" t="s">
        <v>98</v>
      </c>
      <c r="U9" s="45" t="s">
        <v>29</v>
      </c>
      <c r="V9" s="45" t="s">
        <v>29</v>
      </c>
      <c r="W9" s="45" t="s">
        <v>97</v>
      </c>
      <c r="X9" s="45" t="s">
        <v>29</v>
      </c>
      <c r="Y9" s="47"/>
      <c r="Z9" s="45" t="s">
        <v>29</v>
      </c>
      <c r="AA9" s="45" t="s">
        <v>29</v>
      </c>
      <c r="AB9" s="45" t="s">
        <v>29</v>
      </c>
      <c r="AC9" s="48">
        <v>0</v>
      </c>
    </row>
    <row r="10" spans="1:29" ht="14.1" customHeight="1" x14ac:dyDescent="0.25">
      <c r="A10" s="46" t="s">
        <v>29</v>
      </c>
      <c r="B10" s="45" t="s">
        <v>73</v>
      </c>
      <c r="C10" s="45" t="s">
        <v>264</v>
      </c>
      <c r="D10" s="47">
        <v>42975</v>
      </c>
      <c r="E10" s="47">
        <v>42975</v>
      </c>
      <c r="F10" s="47">
        <v>42991</v>
      </c>
      <c r="G10" s="45" t="s">
        <v>62</v>
      </c>
      <c r="H10" s="45" t="s">
        <v>30</v>
      </c>
      <c r="I10" s="48">
        <v>-9100000</v>
      </c>
      <c r="J10" s="45" t="s">
        <v>57</v>
      </c>
      <c r="K10" s="45" t="s">
        <v>30</v>
      </c>
      <c r="L10" s="48">
        <v>-9100000</v>
      </c>
      <c r="M10" s="48">
        <v>-110651.75</v>
      </c>
      <c r="N10" s="45" t="s">
        <v>265</v>
      </c>
      <c r="O10" s="45" t="s">
        <v>266</v>
      </c>
      <c r="P10" s="45" t="s">
        <v>267</v>
      </c>
      <c r="Q10" s="45" t="s">
        <v>29</v>
      </c>
      <c r="R10" s="45" t="s">
        <v>31</v>
      </c>
      <c r="S10" s="45" t="s">
        <v>266</v>
      </c>
      <c r="T10" s="45" t="s">
        <v>265</v>
      </c>
      <c r="U10" s="45" t="s">
        <v>29</v>
      </c>
      <c r="V10" s="45" t="s">
        <v>29</v>
      </c>
      <c r="W10" s="45" t="s">
        <v>97</v>
      </c>
      <c r="X10" s="45" t="s">
        <v>29</v>
      </c>
      <c r="Y10" s="47"/>
      <c r="Z10" s="45" t="s">
        <v>29</v>
      </c>
      <c r="AA10" s="45" t="s">
        <v>29</v>
      </c>
      <c r="AB10" s="45" t="s">
        <v>29</v>
      </c>
      <c r="AC10" s="48">
        <v>0</v>
      </c>
    </row>
    <row r="11" spans="1:29" ht="14.1" customHeight="1" x14ac:dyDescent="0.25">
      <c r="A11" s="46" t="s">
        <v>29</v>
      </c>
      <c r="B11" s="45" t="s">
        <v>73</v>
      </c>
      <c r="C11" s="45" t="s">
        <v>268</v>
      </c>
      <c r="D11" s="47">
        <v>42978</v>
      </c>
      <c r="E11" s="47">
        <v>42978</v>
      </c>
      <c r="F11" s="47">
        <v>43004</v>
      </c>
      <c r="G11" s="45" t="s">
        <v>62</v>
      </c>
      <c r="H11" s="45" t="s">
        <v>32</v>
      </c>
      <c r="I11" s="48">
        <v>0</v>
      </c>
      <c r="J11" s="45" t="s">
        <v>29</v>
      </c>
      <c r="K11" s="45" t="s">
        <v>30</v>
      </c>
      <c r="L11" s="48">
        <v>170403.78</v>
      </c>
      <c r="M11" s="48">
        <v>0</v>
      </c>
      <c r="N11" s="45" t="s">
        <v>269</v>
      </c>
      <c r="O11" s="45" t="s">
        <v>270</v>
      </c>
      <c r="P11" s="45" t="s">
        <v>271</v>
      </c>
      <c r="Q11" s="45" t="s">
        <v>29</v>
      </c>
      <c r="R11" s="45" t="s">
        <v>31</v>
      </c>
      <c r="S11" s="45" t="s">
        <v>272</v>
      </c>
      <c r="T11" s="45" t="s">
        <v>55</v>
      </c>
      <c r="U11" s="45" t="s">
        <v>29</v>
      </c>
      <c r="V11" s="45" t="s">
        <v>55</v>
      </c>
      <c r="W11" s="45" t="s">
        <v>97</v>
      </c>
      <c r="X11" s="45" t="s">
        <v>29</v>
      </c>
      <c r="Y11" s="47"/>
      <c r="Z11" s="45" t="s">
        <v>29</v>
      </c>
      <c r="AA11" s="45" t="s">
        <v>29</v>
      </c>
      <c r="AB11" s="45" t="s">
        <v>29</v>
      </c>
      <c r="AC11" s="48">
        <v>0</v>
      </c>
    </row>
    <row r="12" spans="1:29" ht="14.1" customHeight="1" x14ac:dyDescent="0.25">
      <c r="A12" s="46" t="s">
        <v>29</v>
      </c>
      <c r="B12" s="45" t="s">
        <v>73</v>
      </c>
      <c r="C12" s="45" t="s">
        <v>273</v>
      </c>
      <c r="D12" s="47">
        <v>43066</v>
      </c>
      <c r="E12" s="47">
        <v>43066</v>
      </c>
      <c r="F12" s="47">
        <v>43074</v>
      </c>
      <c r="G12" s="45" t="s">
        <v>62</v>
      </c>
      <c r="H12" s="45" t="s">
        <v>30</v>
      </c>
      <c r="I12" s="48">
        <v>-9100000</v>
      </c>
      <c r="J12" s="45" t="s">
        <v>57</v>
      </c>
      <c r="K12" s="45" t="s">
        <v>30</v>
      </c>
      <c r="L12" s="48">
        <v>-9100000</v>
      </c>
      <c r="M12" s="48">
        <v>-108903.78</v>
      </c>
      <c r="N12" s="45" t="s">
        <v>99</v>
      </c>
      <c r="O12" s="45" t="s">
        <v>99</v>
      </c>
      <c r="P12" s="45" t="s">
        <v>274</v>
      </c>
      <c r="Q12" s="45" t="s">
        <v>29</v>
      </c>
      <c r="R12" s="45" t="s">
        <v>31</v>
      </c>
      <c r="S12" s="45" t="s">
        <v>275</v>
      </c>
      <c r="T12" s="45" t="s">
        <v>276</v>
      </c>
      <c r="U12" s="45" t="s">
        <v>29</v>
      </c>
      <c r="V12" s="45" t="s">
        <v>29</v>
      </c>
      <c r="W12" s="45" t="s">
        <v>97</v>
      </c>
      <c r="X12" s="45" t="s">
        <v>29</v>
      </c>
      <c r="Y12" s="47"/>
      <c r="Z12" s="45" t="s">
        <v>29</v>
      </c>
      <c r="AA12" s="45" t="s">
        <v>29</v>
      </c>
      <c r="AB12" s="45" t="s">
        <v>29</v>
      </c>
      <c r="AC12" s="48">
        <v>0</v>
      </c>
    </row>
    <row r="13" spans="1:29" ht="14.1" customHeight="1" x14ac:dyDescent="0.25">
      <c r="A13" s="46" t="s">
        <v>29</v>
      </c>
      <c r="B13" s="45" t="s">
        <v>73</v>
      </c>
      <c r="C13" s="45" t="s">
        <v>277</v>
      </c>
      <c r="D13" s="47">
        <v>43066</v>
      </c>
      <c r="E13" s="47">
        <v>43066</v>
      </c>
      <c r="F13" s="47">
        <v>43074</v>
      </c>
      <c r="G13" s="45" t="s">
        <v>100</v>
      </c>
      <c r="H13" s="45" t="s">
        <v>30</v>
      </c>
      <c r="I13" s="48">
        <v>9100000</v>
      </c>
      <c r="J13" s="45" t="s">
        <v>57</v>
      </c>
      <c r="K13" s="45" t="s">
        <v>30</v>
      </c>
      <c r="L13" s="48">
        <v>9100000</v>
      </c>
      <c r="M13" s="48">
        <v>108903.78</v>
      </c>
      <c r="N13" s="45" t="s">
        <v>265</v>
      </c>
      <c r="O13" s="45" t="s">
        <v>265</v>
      </c>
      <c r="P13" s="45" t="s">
        <v>278</v>
      </c>
      <c r="Q13" s="45" t="s">
        <v>29</v>
      </c>
      <c r="R13" s="45" t="s">
        <v>31</v>
      </c>
      <c r="S13" s="45" t="s">
        <v>29</v>
      </c>
      <c r="T13" s="45" t="s">
        <v>276</v>
      </c>
      <c r="U13" s="45" t="s">
        <v>29</v>
      </c>
      <c r="V13" s="45" t="s">
        <v>29</v>
      </c>
      <c r="W13" s="45" t="s">
        <v>97</v>
      </c>
      <c r="X13" s="45" t="s">
        <v>29</v>
      </c>
      <c r="Y13" s="47"/>
      <c r="Z13" s="45" t="s">
        <v>29</v>
      </c>
      <c r="AA13" s="45" t="s">
        <v>29</v>
      </c>
      <c r="AB13" s="45" t="s">
        <v>29</v>
      </c>
      <c r="AC13" s="48">
        <v>0</v>
      </c>
    </row>
    <row r="14" spans="1:29" ht="14.1" customHeight="1" x14ac:dyDescent="0.25">
      <c r="A14" s="46" t="s">
        <v>29</v>
      </c>
      <c r="B14" s="45" t="s">
        <v>73</v>
      </c>
      <c r="C14" s="45" t="s">
        <v>101</v>
      </c>
      <c r="D14" s="47">
        <v>43069</v>
      </c>
      <c r="E14" s="47">
        <v>43069</v>
      </c>
      <c r="F14" s="47">
        <v>43086</v>
      </c>
      <c r="G14" s="45" t="s">
        <v>62</v>
      </c>
      <c r="H14" s="45" t="s">
        <v>32</v>
      </c>
      <c r="I14" s="48">
        <v>0</v>
      </c>
      <c r="J14" s="45" t="s">
        <v>29</v>
      </c>
      <c r="K14" s="45" t="s">
        <v>30</v>
      </c>
      <c r="L14" s="48">
        <v>0</v>
      </c>
      <c r="M14" s="48">
        <v>2988.42</v>
      </c>
      <c r="N14" s="45" t="s">
        <v>102</v>
      </c>
      <c r="O14" s="45" t="s">
        <v>103</v>
      </c>
      <c r="P14" s="45" t="s">
        <v>104</v>
      </c>
      <c r="Q14" s="45" t="s">
        <v>29</v>
      </c>
      <c r="R14" s="45" t="s">
        <v>31</v>
      </c>
      <c r="S14" s="45" t="s">
        <v>105</v>
      </c>
      <c r="T14" s="45" t="s">
        <v>55</v>
      </c>
      <c r="U14" s="45" t="s">
        <v>29</v>
      </c>
      <c r="V14" s="45" t="s">
        <v>55</v>
      </c>
      <c r="W14" s="45" t="s">
        <v>97</v>
      </c>
      <c r="X14" s="45" t="s">
        <v>29</v>
      </c>
      <c r="Y14" s="47"/>
      <c r="Z14" s="45" t="s">
        <v>29</v>
      </c>
      <c r="AA14" s="45" t="s">
        <v>29</v>
      </c>
      <c r="AB14" s="45" t="s">
        <v>29</v>
      </c>
      <c r="AC14" s="48">
        <v>0</v>
      </c>
    </row>
    <row r="15" spans="1:29" ht="14.1" customHeight="1" x14ac:dyDescent="0.25">
      <c r="A15" s="46" t="s">
        <v>29</v>
      </c>
      <c r="B15" s="45" t="s">
        <v>73</v>
      </c>
      <c r="C15" s="45" t="s">
        <v>106</v>
      </c>
      <c r="D15" s="47">
        <v>43100</v>
      </c>
      <c r="E15" s="47">
        <v>43100</v>
      </c>
      <c r="F15" s="47">
        <v>43110</v>
      </c>
      <c r="G15" s="45" t="s">
        <v>62</v>
      </c>
      <c r="H15" s="45" t="s">
        <v>32</v>
      </c>
      <c r="I15" s="48">
        <v>0</v>
      </c>
      <c r="J15" s="45" t="s">
        <v>29</v>
      </c>
      <c r="K15" s="45" t="s">
        <v>30</v>
      </c>
      <c r="L15" s="48">
        <v>0</v>
      </c>
      <c r="M15" s="48">
        <v>323.55</v>
      </c>
      <c r="N15" s="45" t="s">
        <v>107</v>
      </c>
      <c r="O15" s="45" t="s">
        <v>108</v>
      </c>
      <c r="P15" s="45" t="s">
        <v>109</v>
      </c>
      <c r="Q15" s="45" t="s">
        <v>29</v>
      </c>
      <c r="R15" s="45" t="s">
        <v>31</v>
      </c>
      <c r="S15" s="45" t="s">
        <v>110</v>
      </c>
      <c r="T15" s="45" t="s">
        <v>111</v>
      </c>
      <c r="U15" s="45" t="s">
        <v>29</v>
      </c>
      <c r="V15" s="45" t="s">
        <v>111</v>
      </c>
      <c r="W15" s="45" t="s">
        <v>97</v>
      </c>
      <c r="X15" s="45" t="s">
        <v>29</v>
      </c>
      <c r="Y15" s="47"/>
      <c r="Z15" s="45" t="s">
        <v>29</v>
      </c>
      <c r="AA15" s="45" t="s">
        <v>29</v>
      </c>
      <c r="AB15" s="45" t="s">
        <v>29</v>
      </c>
      <c r="AC15" s="48">
        <v>0</v>
      </c>
    </row>
    <row r="16" spans="1:29" ht="14.1" customHeight="1" x14ac:dyDescent="0.25">
      <c r="A16" s="46" t="s">
        <v>29</v>
      </c>
      <c r="B16" s="45" t="s">
        <v>73</v>
      </c>
      <c r="C16" s="45" t="s">
        <v>112</v>
      </c>
      <c r="D16" s="47">
        <v>43131</v>
      </c>
      <c r="E16" s="47">
        <v>43131</v>
      </c>
      <c r="F16" s="47">
        <v>43144</v>
      </c>
      <c r="G16" s="45" t="s">
        <v>62</v>
      </c>
      <c r="H16" s="45" t="s">
        <v>32</v>
      </c>
      <c r="I16" s="48">
        <v>0</v>
      </c>
      <c r="J16" s="45" t="s">
        <v>29</v>
      </c>
      <c r="K16" s="45" t="s">
        <v>30</v>
      </c>
      <c r="L16" s="48">
        <v>0</v>
      </c>
      <c r="M16" s="48">
        <v>193.2</v>
      </c>
      <c r="N16" s="45" t="s">
        <v>113</v>
      </c>
      <c r="O16" s="45" t="s">
        <v>114</v>
      </c>
      <c r="P16" s="45" t="s">
        <v>115</v>
      </c>
      <c r="Q16" s="45" t="s">
        <v>29</v>
      </c>
      <c r="R16" s="45" t="s">
        <v>31</v>
      </c>
      <c r="S16" s="45" t="s">
        <v>116</v>
      </c>
      <c r="T16" s="45" t="s">
        <v>117</v>
      </c>
      <c r="U16" s="45" t="s">
        <v>29</v>
      </c>
      <c r="V16" s="45" t="s">
        <v>117</v>
      </c>
      <c r="W16" s="45" t="s">
        <v>97</v>
      </c>
      <c r="X16" s="45" t="s">
        <v>29</v>
      </c>
      <c r="Y16" s="47"/>
      <c r="Z16" s="45" t="s">
        <v>29</v>
      </c>
      <c r="AA16" s="45" t="s">
        <v>29</v>
      </c>
      <c r="AB16" s="45" t="s">
        <v>29</v>
      </c>
      <c r="AC16" s="48">
        <v>0</v>
      </c>
    </row>
    <row r="17" spans="1:29" ht="14.1" customHeight="1" x14ac:dyDescent="0.25">
      <c r="A17" s="46" t="s">
        <v>29</v>
      </c>
      <c r="B17" s="45" t="s">
        <v>73</v>
      </c>
      <c r="C17" s="45" t="s">
        <v>118</v>
      </c>
      <c r="D17" s="47">
        <v>43159</v>
      </c>
      <c r="E17" s="47">
        <v>43159</v>
      </c>
      <c r="F17" s="47">
        <v>43170</v>
      </c>
      <c r="G17" s="45" t="s">
        <v>62</v>
      </c>
      <c r="H17" s="45" t="s">
        <v>32</v>
      </c>
      <c r="I17" s="48">
        <v>0</v>
      </c>
      <c r="J17" s="45" t="s">
        <v>29</v>
      </c>
      <c r="K17" s="45" t="s">
        <v>30</v>
      </c>
      <c r="L17" s="48">
        <v>0</v>
      </c>
      <c r="M17" s="48">
        <v>192.5</v>
      </c>
      <c r="N17" s="45" t="s">
        <v>119</v>
      </c>
      <c r="O17" s="45" t="s">
        <v>63</v>
      </c>
      <c r="P17" s="45" t="s">
        <v>120</v>
      </c>
      <c r="Q17" s="45" t="s">
        <v>29</v>
      </c>
      <c r="R17" s="45" t="s">
        <v>31</v>
      </c>
      <c r="S17" s="45" t="s">
        <v>121</v>
      </c>
      <c r="T17" s="45" t="s">
        <v>122</v>
      </c>
      <c r="U17" s="45" t="s">
        <v>29</v>
      </c>
      <c r="V17" s="45" t="s">
        <v>122</v>
      </c>
      <c r="W17" s="45" t="s">
        <v>97</v>
      </c>
      <c r="X17" s="45" t="s">
        <v>29</v>
      </c>
      <c r="Y17" s="47"/>
      <c r="Z17" s="45" t="s">
        <v>29</v>
      </c>
      <c r="AA17" s="45" t="s">
        <v>29</v>
      </c>
      <c r="AB17" s="45" t="s">
        <v>29</v>
      </c>
      <c r="AC17" s="48">
        <v>0</v>
      </c>
    </row>
    <row r="18" spans="1:29" ht="14.1" customHeight="1" x14ac:dyDescent="0.25">
      <c r="A18" s="46" t="s">
        <v>29</v>
      </c>
      <c r="B18" s="45" t="s">
        <v>73</v>
      </c>
      <c r="C18" s="45" t="s">
        <v>123</v>
      </c>
      <c r="D18" s="47">
        <v>43164</v>
      </c>
      <c r="E18" s="47">
        <v>43164</v>
      </c>
      <c r="F18" s="47">
        <v>43192</v>
      </c>
      <c r="G18" s="45" t="s">
        <v>62</v>
      </c>
      <c r="H18" s="45" t="s">
        <v>30</v>
      </c>
      <c r="I18" s="48">
        <v>-8308696</v>
      </c>
      <c r="J18" s="45" t="s">
        <v>57</v>
      </c>
      <c r="K18" s="45" t="s">
        <v>30</v>
      </c>
      <c r="L18" s="48">
        <v>-8308696</v>
      </c>
      <c r="M18" s="48">
        <v>-99517.26</v>
      </c>
      <c r="N18" s="45" t="s">
        <v>99</v>
      </c>
      <c r="O18" s="45" t="s">
        <v>99</v>
      </c>
      <c r="P18" s="45" t="s">
        <v>124</v>
      </c>
      <c r="Q18" s="45" t="s">
        <v>29</v>
      </c>
      <c r="R18" s="45" t="s">
        <v>31</v>
      </c>
      <c r="S18" s="45" t="s">
        <v>125</v>
      </c>
      <c r="T18" s="45" t="s">
        <v>98</v>
      </c>
      <c r="U18" s="45" t="s">
        <v>29</v>
      </c>
      <c r="V18" s="45" t="s">
        <v>29</v>
      </c>
      <c r="W18" s="45" t="s">
        <v>97</v>
      </c>
      <c r="X18" s="45" t="s">
        <v>29</v>
      </c>
      <c r="Y18" s="47"/>
      <c r="Z18" s="45" t="s">
        <v>29</v>
      </c>
      <c r="AA18" s="45" t="s">
        <v>29</v>
      </c>
      <c r="AB18" s="45" t="s">
        <v>29</v>
      </c>
      <c r="AC18" s="48">
        <v>0</v>
      </c>
    </row>
    <row r="19" spans="1:29" ht="14.1" customHeight="1" x14ac:dyDescent="0.25">
      <c r="A19" s="46" t="s">
        <v>29</v>
      </c>
      <c r="B19" s="45" t="s">
        <v>73</v>
      </c>
      <c r="C19" s="45" t="s">
        <v>126</v>
      </c>
      <c r="D19" s="47">
        <v>43220</v>
      </c>
      <c r="E19" s="47">
        <v>43220</v>
      </c>
      <c r="F19" s="47">
        <v>43235</v>
      </c>
      <c r="G19" s="45" t="s">
        <v>62</v>
      </c>
      <c r="H19" s="45" t="s">
        <v>32</v>
      </c>
      <c r="I19" s="48">
        <v>0</v>
      </c>
      <c r="J19" s="45" t="s">
        <v>29</v>
      </c>
      <c r="K19" s="45" t="s">
        <v>30</v>
      </c>
      <c r="L19" s="48">
        <v>0</v>
      </c>
      <c r="M19" s="48">
        <v>24.73</v>
      </c>
      <c r="N19" s="45" t="s">
        <v>127</v>
      </c>
      <c r="O19" s="45" t="s">
        <v>128</v>
      </c>
      <c r="P19" s="45" t="s">
        <v>129</v>
      </c>
      <c r="Q19" s="45" t="s">
        <v>29</v>
      </c>
      <c r="R19" s="45" t="s">
        <v>31</v>
      </c>
      <c r="S19" s="45" t="s">
        <v>130</v>
      </c>
      <c r="T19" s="45" t="s">
        <v>131</v>
      </c>
      <c r="U19" s="45" t="s">
        <v>29</v>
      </c>
      <c r="V19" s="45" t="s">
        <v>131</v>
      </c>
      <c r="W19" s="45" t="s">
        <v>97</v>
      </c>
      <c r="X19" s="45" t="s">
        <v>29</v>
      </c>
      <c r="Y19" s="47"/>
      <c r="Z19" s="45" t="s">
        <v>29</v>
      </c>
      <c r="AA19" s="45" t="s">
        <v>29</v>
      </c>
      <c r="AB19" s="45" t="s">
        <v>29</v>
      </c>
      <c r="AC19" s="48">
        <v>0</v>
      </c>
    </row>
    <row r="20" spans="1:29" ht="14.1" customHeight="1" x14ac:dyDescent="0.25">
      <c r="A20" s="46" t="s">
        <v>29</v>
      </c>
      <c r="B20" s="45" t="s">
        <v>73</v>
      </c>
      <c r="C20" s="45" t="s">
        <v>132</v>
      </c>
      <c r="D20" s="47">
        <v>43251</v>
      </c>
      <c r="E20" s="47">
        <v>43251</v>
      </c>
      <c r="F20" s="47">
        <v>43265</v>
      </c>
      <c r="G20" s="45" t="s">
        <v>62</v>
      </c>
      <c r="H20" s="45" t="s">
        <v>32</v>
      </c>
      <c r="I20" s="48">
        <v>0</v>
      </c>
      <c r="J20" s="45" t="s">
        <v>29</v>
      </c>
      <c r="K20" s="45" t="s">
        <v>30</v>
      </c>
      <c r="L20" s="48">
        <v>0</v>
      </c>
      <c r="M20" s="48">
        <v>493.3</v>
      </c>
      <c r="N20" s="45" t="s">
        <v>133</v>
      </c>
      <c r="O20" s="45" t="s">
        <v>64</v>
      </c>
      <c r="P20" s="45" t="s">
        <v>134</v>
      </c>
      <c r="Q20" s="45" t="s">
        <v>29</v>
      </c>
      <c r="R20" s="45" t="s">
        <v>31</v>
      </c>
      <c r="S20" s="45" t="s">
        <v>135</v>
      </c>
      <c r="T20" s="45" t="s">
        <v>55</v>
      </c>
      <c r="U20" s="45" t="s">
        <v>29</v>
      </c>
      <c r="V20" s="45" t="s">
        <v>55</v>
      </c>
      <c r="W20" s="45" t="s">
        <v>97</v>
      </c>
      <c r="X20" s="45" t="s">
        <v>29</v>
      </c>
      <c r="Y20" s="47"/>
      <c r="Z20" s="45" t="s">
        <v>29</v>
      </c>
      <c r="AA20" s="45" t="s">
        <v>29</v>
      </c>
      <c r="AB20" s="45" t="s">
        <v>29</v>
      </c>
      <c r="AC20" s="48">
        <v>0</v>
      </c>
    </row>
    <row r="21" spans="1:29" ht="14.1" customHeight="1" x14ac:dyDescent="0.25">
      <c r="A21" s="46" t="s">
        <v>29</v>
      </c>
      <c r="B21" s="45" t="s">
        <v>73</v>
      </c>
      <c r="C21" s="45" t="s">
        <v>136</v>
      </c>
      <c r="D21" s="47">
        <v>43256</v>
      </c>
      <c r="E21" s="47">
        <v>43256</v>
      </c>
      <c r="F21" s="47">
        <v>43285</v>
      </c>
      <c r="G21" s="45" t="s">
        <v>62</v>
      </c>
      <c r="H21" s="45" t="s">
        <v>30</v>
      </c>
      <c r="I21" s="48">
        <v>2077174</v>
      </c>
      <c r="J21" s="45" t="s">
        <v>57</v>
      </c>
      <c r="K21" s="45" t="s">
        <v>30</v>
      </c>
      <c r="L21" s="48">
        <v>2077174</v>
      </c>
      <c r="M21" s="48">
        <v>24816.89</v>
      </c>
      <c r="N21" s="45" t="s">
        <v>98</v>
      </c>
      <c r="O21" s="45" t="s">
        <v>98</v>
      </c>
      <c r="P21" s="45" t="s">
        <v>137</v>
      </c>
      <c r="Q21" s="45" t="s">
        <v>29</v>
      </c>
      <c r="R21" s="45" t="s">
        <v>31</v>
      </c>
      <c r="S21" s="45" t="s">
        <v>138</v>
      </c>
      <c r="T21" s="45" t="s">
        <v>98</v>
      </c>
      <c r="U21" s="45" t="s">
        <v>29</v>
      </c>
      <c r="V21" s="45" t="s">
        <v>29</v>
      </c>
      <c r="W21" s="45" t="s">
        <v>97</v>
      </c>
      <c r="X21" s="45" t="s">
        <v>29</v>
      </c>
      <c r="Y21" s="47"/>
      <c r="Z21" s="45" t="s">
        <v>29</v>
      </c>
      <c r="AA21" s="45" t="s">
        <v>29</v>
      </c>
      <c r="AB21" s="45" t="s">
        <v>29</v>
      </c>
      <c r="AC21" s="48">
        <v>0</v>
      </c>
    </row>
    <row r="22" spans="1:29" ht="14.1" customHeight="1" x14ac:dyDescent="0.25">
      <c r="A22" s="46" t="s">
        <v>29</v>
      </c>
      <c r="B22" s="45" t="s">
        <v>73</v>
      </c>
      <c r="C22" s="45" t="s">
        <v>139</v>
      </c>
      <c r="D22" s="47">
        <v>43281</v>
      </c>
      <c r="E22" s="47">
        <v>43281</v>
      </c>
      <c r="F22" s="47">
        <v>43298</v>
      </c>
      <c r="G22" s="45" t="s">
        <v>62</v>
      </c>
      <c r="H22" s="45" t="s">
        <v>32</v>
      </c>
      <c r="I22" s="48">
        <v>0</v>
      </c>
      <c r="J22" s="45" t="s">
        <v>29</v>
      </c>
      <c r="K22" s="45" t="s">
        <v>30</v>
      </c>
      <c r="L22" s="48">
        <v>0</v>
      </c>
      <c r="M22" s="48">
        <v>108.14</v>
      </c>
      <c r="N22" s="45" t="s">
        <v>140</v>
      </c>
      <c r="O22" s="45" t="s">
        <v>141</v>
      </c>
      <c r="P22" s="45" t="s">
        <v>142</v>
      </c>
      <c r="Q22" s="45" t="s">
        <v>29</v>
      </c>
      <c r="R22" s="45" t="s">
        <v>31</v>
      </c>
      <c r="S22" s="45" t="s">
        <v>143</v>
      </c>
      <c r="T22" s="45" t="s">
        <v>144</v>
      </c>
      <c r="U22" s="45" t="s">
        <v>29</v>
      </c>
      <c r="V22" s="45" t="s">
        <v>144</v>
      </c>
      <c r="W22" s="45" t="s">
        <v>97</v>
      </c>
      <c r="X22" s="45" t="s">
        <v>29</v>
      </c>
      <c r="Y22" s="47"/>
      <c r="Z22" s="45" t="s">
        <v>29</v>
      </c>
      <c r="AA22" s="45" t="s">
        <v>29</v>
      </c>
      <c r="AB22" s="45" t="s">
        <v>29</v>
      </c>
      <c r="AC22" s="48">
        <v>0</v>
      </c>
    </row>
    <row r="23" spans="1:29" ht="14.1" customHeight="1" x14ac:dyDescent="0.25">
      <c r="A23" s="46" t="s">
        <v>29</v>
      </c>
      <c r="B23" s="45" t="s">
        <v>73</v>
      </c>
      <c r="C23" s="45" t="s">
        <v>279</v>
      </c>
      <c r="D23" s="47">
        <v>43281</v>
      </c>
      <c r="E23" s="47">
        <v>43281</v>
      </c>
      <c r="F23" s="47">
        <v>43342</v>
      </c>
      <c r="G23" s="45" t="s">
        <v>62</v>
      </c>
      <c r="H23" s="45" t="s">
        <v>32</v>
      </c>
      <c r="I23" s="48">
        <v>0</v>
      </c>
      <c r="J23" s="45" t="s">
        <v>29</v>
      </c>
      <c r="K23" s="45" t="s">
        <v>30</v>
      </c>
      <c r="L23" s="48">
        <v>-170403.78</v>
      </c>
      <c r="M23" s="48">
        <v>0</v>
      </c>
      <c r="N23" s="45" t="s">
        <v>268</v>
      </c>
      <c r="O23" s="45" t="s">
        <v>280</v>
      </c>
      <c r="P23" s="45" t="s">
        <v>281</v>
      </c>
      <c r="Q23" s="45" t="s">
        <v>29</v>
      </c>
      <c r="R23" s="45" t="s">
        <v>31</v>
      </c>
      <c r="S23" s="45" t="s">
        <v>282</v>
      </c>
      <c r="T23" s="45" t="s">
        <v>144</v>
      </c>
      <c r="U23" s="45" t="s">
        <v>29</v>
      </c>
      <c r="V23" s="45" t="s">
        <v>144</v>
      </c>
      <c r="W23" s="45" t="s">
        <v>97</v>
      </c>
      <c r="X23" s="45" t="s">
        <v>29</v>
      </c>
      <c r="Y23" s="47"/>
      <c r="Z23" s="45" t="s">
        <v>29</v>
      </c>
      <c r="AA23" s="45" t="s">
        <v>29</v>
      </c>
      <c r="AB23" s="45" t="s">
        <v>29</v>
      </c>
      <c r="AC23" s="48">
        <v>0</v>
      </c>
    </row>
    <row r="24" spans="1:29" ht="14.1" customHeight="1" x14ac:dyDescent="0.25">
      <c r="A24" s="46" t="s">
        <v>29</v>
      </c>
      <c r="B24" s="45" t="s">
        <v>73</v>
      </c>
      <c r="C24" s="45" t="s">
        <v>145</v>
      </c>
      <c r="D24" s="47">
        <v>43281</v>
      </c>
      <c r="E24" s="47">
        <v>43281</v>
      </c>
      <c r="F24" s="47">
        <v>43342</v>
      </c>
      <c r="G24" s="45" t="s">
        <v>62</v>
      </c>
      <c r="H24" s="45" t="s">
        <v>32</v>
      </c>
      <c r="I24" s="48">
        <v>0</v>
      </c>
      <c r="J24" s="45" t="s">
        <v>29</v>
      </c>
      <c r="K24" s="45" t="s">
        <v>30</v>
      </c>
      <c r="L24" s="48">
        <v>0</v>
      </c>
      <c r="M24" s="48">
        <v>-2034.67</v>
      </c>
      <c r="N24" s="45" t="s">
        <v>146</v>
      </c>
      <c r="O24" s="45" t="s">
        <v>147</v>
      </c>
      <c r="P24" s="45" t="s">
        <v>148</v>
      </c>
      <c r="Q24" s="45" t="s">
        <v>29</v>
      </c>
      <c r="R24" s="45" t="s">
        <v>31</v>
      </c>
      <c r="S24" s="45" t="s">
        <v>149</v>
      </c>
      <c r="T24" s="45" t="s">
        <v>144</v>
      </c>
      <c r="U24" s="45" t="s">
        <v>29</v>
      </c>
      <c r="V24" s="45" t="s">
        <v>144</v>
      </c>
      <c r="W24" s="45" t="s">
        <v>97</v>
      </c>
      <c r="X24" s="45" t="s">
        <v>29</v>
      </c>
      <c r="Y24" s="47"/>
      <c r="Z24" s="45" t="s">
        <v>29</v>
      </c>
      <c r="AA24" s="45" t="s">
        <v>29</v>
      </c>
      <c r="AB24" s="45" t="s">
        <v>29</v>
      </c>
      <c r="AC24" s="48">
        <v>0</v>
      </c>
    </row>
    <row r="25" spans="1:29" ht="14.1" customHeight="1" x14ac:dyDescent="0.25">
      <c r="A25" s="46" t="s">
        <v>29</v>
      </c>
      <c r="B25" s="45" t="s">
        <v>73</v>
      </c>
      <c r="C25" s="45" t="s">
        <v>283</v>
      </c>
      <c r="D25" s="47">
        <v>43340</v>
      </c>
      <c r="E25" s="47">
        <v>43340</v>
      </c>
      <c r="F25" s="47">
        <v>43348</v>
      </c>
      <c r="G25" s="45" t="s">
        <v>100</v>
      </c>
      <c r="H25" s="45" t="s">
        <v>30</v>
      </c>
      <c r="I25" s="48">
        <v>9100000</v>
      </c>
      <c r="J25" s="45" t="s">
        <v>57</v>
      </c>
      <c r="K25" s="45" t="s">
        <v>30</v>
      </c>
      <c r="L25" s="48">
        <v>9100000</v>
      </c>
      <c r="M25" s="48">
        <v>108656.72</v>
      </c>
      <c r="N25" s="45" t="s">
        <v>284</v>
      </c>
      <c r="O25" s="45" t="s">
        <v>284</v>
      </c>
      <c r="P25" s="45" t="s">
        <v>285</v>
      </c>
      <c r="Q25" s="45" t="s">
        <v>29</v>
      </c>
      <c r="R25" s="45" t="s">
        <v>31</v>
      </c>
      <c r="S25" s="45" t="s">
        <v>286</v>
      </c>
      <c r="T25" s="45" t="s">
        <v>98</v>
      </c>
      <c r="U25" s="45" t="s">
        <v>29</v>
      </c>
      <c r="V25" s="45" t="s">
        <v>29</v>
      </c>
      <c r="W25" s="45" t="s">
        <v>97</v>
      </c>
      <c r="X25" s="45" t="s">
        <v>29</v>
      </c>
      <c r="Y25" s="47"/>
      <c r="Z25" s="45" t="s">
        <v>29</v>
      </c>
      <c r="AA25" s="45" t="s">
        <v>29</v>
      </c>
      <c r="AB25" s="45" t="s">
        <v>29</v>
      </c>
      <c r="AC25" s="48">
        <v>0</v>
      </c>
    </row>
    <row r="26" spans="1:29" ht="14.1" customHeight="1" x14ac:dyDescent="0.25">
      <c r="A26" s="46" t="s">
        <v>29</v>
      </c>
      <c r="B26" s="45" t="s">
        <v>73</v>
      </c>
      <c r="C26" s="45" t="s">
        <v>150</v>
      </c>
      <c r="D26" s="47">
        <v>43348</v>
      </c>
      <c r="E26" s="47">
        <v>43348</v>
      </c>
      <c r="F26" s="47">
        <v>43375</v>
      </c>
      <c r="G26" s="45" t="s">
        <v>100</v>
      </c>
      <c r="H26" s="45" t="s">
        <v>30</v>
      </c>
      <c r="I26" s="48">
        <v>2077174</v>
      </c>
      <c r="J26" s="45" t="s">
        <v>57</v>
      </c>
      <c r="K26" s="45" t="s">
        <v>30</v>
      </c>
      <c r="L26" s="48">
        <v>2077174</v>
      </c>
      <c r="M26" s="48">
        <v>24802.080000000002</v>
      </c>
      <c r="N26" s="45" t="s">
        <v>98</v>
      </c>
      <c r="O26" s="45" t="s">
        <v>151</v>
      </c>
      <c r="P26" s="45" t="s">
        <v>137</v>
      </c>
      <c r="Q26" s="45" t="s">
        <v>29</v>
      </c>
      <c r="R26" s="45" t="s">
        <v>31</v>
      </c>
      <c r="S26" s="45" t="s">
        <v>29</v>
      </c>
      <c r="T26" s="45" t="s">
        <v>98</v>
      </c>
      <c r="U26" s="45" t="s">
        <v>29</v>
      </c>
      <c r="V26" s="45" t="s">
        <v>29</v>
      </c>
      <c r="W26" s="45" t="s">
        <v>97</v>
      </c>
      <c r="X26" s="45" t="s">
        <v>29</v>
      </c>
      <c r="Y26" s="47"/>
      <c r="Z26" s="45" t="s">
        <v>29</v>
      </c>
      <c r="AA26" s="45" t="s">
        <v>29</v>
      </c>
      <c r="AB26" s="45" t="s">
        <v>29</v>
      </c>
      <c r="AC26" s="48">
        <v>0</v>
      </c>
    </row>
    <row r="27" spans="1:29" ht="14.1" customHeight="1" x14ac:dyDescent="0.25">
      <c r="A27" s="46" t="s">
        <v>29</v>
      </c>
      <c r="B27" s="45" t="s">
        <v>73</v>
      </c>
      <c r="C27" s="45" t="s">
        <v>152</v>
      </c>
      <c r="D27" s="47">
        <v>43434</v>
      </c>
      <c r="E27" s="47">
        <v>43434</v>
      </c>
      <c r="F27" s="47">
        <v>43446</v>
      </c>
      <c r="G27" s="45" t="s">
        <v>62</v>
      </c>
      <c r="H27" s="45" t="s">
        <v>32</v>
      </c>
      <c r="I27" s="48">
        <v>0</v>
      </c>
      <c r="J27" s="45" t="s">
        <v>29</v>
      </c>
      <c r="K27" s="45" t="s">
        <v>30</v>
      </c>
      <c r="L27" s="48">
        <v>0</v>
      </c>
      <c r="M27" s="48">
        <v>88.68</v>
      </c>
      <c r="N27" s="45" t="s">
        <v>153</v>
      </c>
      <c r="O27" s="45" t="s">
        <v>154</v>
      </c>
      <c r="P27" s="45" t="s">
        <v>155</v>
      </c>
      <c r="Q27" s="45" t="s">
        <v>29</v>
      </c>
      <c r="R27" s="45" t="s">
        <v>31</v>
      </c>
      <c r="S27" s="45" t="s">
        <v>156</v>
      </c>
      <c r="T27" s="45" t="s">
        <v>65</v>
      </c>
      <c r="U27" s="45" t="s">
        <v>29</v>
      </c>
      <c r="V27" s="45" t="s">
        <v>65</v>
      </c>
      <c r="W27" s="45" t="s">
        <v>97</v>
      </c>
      <c r="X27" s="45" t="s">
        <v>29</v>
      </c>
      <c r="Y27" s="47"/>
      <c r="Z27" s="45" t="s">
        <v>29</v>
      </c>
      <c r="AA27" s="45" t="s">
        <v>29</v>
      </c>
      <c r="AB27" s="45" t="s">
        <v>29</v>
      </c>
      <c r="AC27" s="48">
        <v>0</v>
      </c>
    </row>
    <row r="28" spans="1:29" ht="14.1" customHeight="1" x14ac:dyDescent="0.25">
      <c r="A28" s="46" t="s">
        <v>29</v>
      </c>
      <c r="B28" s="45" t="s">
        <v>73</v>
      </c>
      <c r="C28" s="45" t="s">
        <v>157</v>
      </c>
      <c r="D28" s="47">
        <v>43439</v>
      </c>
      <c r="E28" s="47">
        <v>43439</v>
      </c>
      <c r="F28" s="47">
        <v>43468</v>
      </c>
      <c r="G28" s="45" t="s">
        <v>100</v>
      </c>
      <c r="H28" s="45" t="s">
        <v>30</v>
      </c>
      <c r="I28" s="48">
        <v>2077174</v>
      </c>
      <c r="J28" s="45" t="s">
        <v>57</v>
      </c>
      <c r="K28" s="45" t="s">
        <v>30</v>
      </c>
      <c r="L28" s="48">
        <v>2077174</v>
      </c>
      <c r="M28" s="48">
        <v>24742.99</v>
      </c>
      <c r="N28" s="45" t="s">
        <v>98</v>
      </c>
      <c r="O28" s="45" t="s">
        <v>151</v>
      </c>
      <c r="P28" s="45" t="s">
        <v>137</v>
      </c>
      <c r="Q28" s="45" t="s">
        <v>29</v>
      </c>
      <c r="R28" s="45" t="s">
        <v>31</v>
      </c>
      <c r="S28" s="45" t="s">
        <v>158</v>
      </c>
      <c r="T28" s="45" t="s">
        <v>98</v>
      </c>
      <c r="U28" s="45" t="s">
        <v>29</v>
      </c>
      <c r="V28" s="45" t="s">
        <v>29</v>
      </c>
      <c r="W28" s="45" t="s">
        <v>97</v>
      </c>
      <c r="X28" s="45" t="s">
        <v>29</v>
      </c>
      <c r="Y28" s="47"/>
      <c r="Z28" s="45" t="s">
        <v>29</v>
      </c>
      <c r="AA28" s="45" t="s">
        <v>29</v>
      </c>
      <c r="AB28" s="45" t="s">
        <v>29</v>
      </c>
      <c r="AC28" s="48">
        <v>0</v>
      </c>
    </row>
    <row r="29" spans="1:29" ht="14.1" customHeight="1" x14ac:dyDescent="0.25">
      <c r="A29" s="46" t="s">
        <v>29</v>
      </c>
      <c r="B29" s="45" t="s">
        <v>73</v>
      </c>
      <c r="C29" s="45" t="s">
        <v>159</v>
      </c>
      <c r="D29" s="47">
        <v>43465</v>
      </c>
      <c r="E29" s="47">
        <v>43465</v>
      </c>
      <c r="F29" s="47">
        <v>43473</v>
      </c>
      <c r="G29" s="45" t="s">
        <v>62</v>
      </c>
      <c r="H29" s="45" t="s">
        <v>32</v>
      </c>
      <c r="I29" s="48">
        <v>0</v>
      </c>
      <c r="J29" s="45" t="s">
        <v>29</v>
      </c>
      <c r="K29" s="45" t="s">
        <v>30</v>
      </c>
      <c r="L29" s="48">
        <v>0</v>
      </c>
      <c r="M29" s="48">
        <v>29.49</v>
      </c>
      <c r="N29" s="45" t="s">
        <v>160</v>
      </c>
      <c r="O29" s="45" t="s">
        <v>161</v>
      </c>
      <c r="P29" s="45" t="s">
        <v>161</v>
      </c>
      <c r="Q29" s="45" t="s">
        <v>29</v>
      </c>
      <c r="R29" s="45" t="s">
        <v>31</v>
      </c>
      <c r="S29" s="45" t="s">
        <v>162</v>
      </c>
      <c r="T29" s="45" t="s">
        <v>163</v>
      </c>
      <c r="U29" s="45" t="s">
        <v>29</v>
      </c>
      <c r="V29" s="45" t="s">
        <v>29</v>
      </c>
      <c r="W29" s="45" t="s">
        <v>97</v>
      </c>
      <c r="X29" s="45" t="s">
        <v>29</v>
      </c>
      <c r="Y29" s="47"/>
      <c r="Z29" s="45" t="s">
        <v>29</v>
      </c>
      <c r="AA29" s="45" t="s">
        <v>29</v>
      </c>
      <c r="AB29" s="45" t="s">
        <v>29</v>
      </c>
      <c r="AC29" s="48">
        <v>0</v>
      </c>
    </row>
    <row r="30" spans="1:29" ht="14.1" customHeight="1" x14ac:dyDescent="0.25">
      <c r="A30" s="46" t="s">
        <v>29</v>
      </c>
      <c r="B30" s="45" t="s">
        <v>73</v>
      </c>
      <c r="C30" s="45" t="s">
        <v>287</v>
      </c>
      <c r="D30" s="47">
        <v>43509</v>
      </c>
      <c r="E30" s="47">
        <v>43509</v>
      </c>
      <c r="F30" s="47">
        <v>43528</v>
      </c>
      <c r="G30" s="45" t="s">
        <v>62</v>
      </c>
      <c r="H30" s="45" t="s">
        <v>32</v>
      </c>
      <c r="I30" s="48">
        <v>-357355.57</v>
      </c>
      <c r="J30" s="45" t="s">
        <v>164</v>
      </c>
      <c r="K30" s="45" t="s">
        <v>30</v>
      </c>
      <c r="L30" s="48">
        <v>-30000000</v>
      </c>
      <c r="M30" s="48">
        <v>-357355.57</v>
      </c>
      <c r="N30" s="45" t="s">
        <v>165</v>
      </c>
      <c r="O30" s="45" t="s">
        <v>165</v>
      </c>
      <c r="P30" s="45" t="s">
        <v>288</v>
      </c>
      <c r="Q30" s="45" t="s">
        <v>29</v>
      </c>
      <c r="R30" s="45" t="s">
        <v>31</v>
      </c>
      <c r="S30" s="45" t="s">
        <v>289</v>
      </c>
      <c r="T30" s="45" t="s">
        <v>98</v>
      </c>
      <c r="U30" s="45" t="s">
        <v>29</v>
      </c>
      <c r="V30" s="45" t="s">
        <v>29</v>
      </c>
      <c r="W30" s="45" t="s">
        <v>97</v>
      </c>
      <c r="X30" s="45" t="s">
        <v>29</v>
      </c>
      <c r="Y30" s="47"/>
      <c r="Z30" s="45" t="s">
        <v>29</v>
      </c>
      <c r="AA30" s="45" t="s">
        <v>29</v>
      </c>
      <c r="AB30" s="45" t="s">
        <v>29</v>
      </c>
      <c r="AC30" s="48">
        <v>0</v>
      </c>
    </row>
    <row r="31" spans="1:29" ht="14.1" customHeight="1" x14ac:dyDescent="0.25">
      <c r="A31" s="46" t="s">
        <v>29</v>
      </c>
      <c r="B31" s="45" t="s">
        <v>73</v>
      </c>
      <c r="C31" s="45" t="s">
        <v>166</v>
      </c>
      <c r="D31" s="47">
        <v>43524</v>
      </c>
      <c r="E31" s="47">
        <v>43524</v>
      </c>
      <c r="F31" s="47">
        <v>43545</v>
      </c>
      <c r="G31" s="45" t="s">
        <v>62</v>
      </c>
      <c r="H31" s="45" t="s">
        <v>32</v>
      </c>
      <c r="I31" s="48">
        <v>0</v>
      </c>
      <c r="J31" s="45" t="s">
        <v>29</v>
      </c>
      <c r="K31" s="45" t="s">
        <v>30</v>
      </c>
      <c r="L31" s="48">
        <v>0</v>
      </c>
      <c r="M31" s="48">
        <v>1134.5</v>
      </c>
      <c r="N31" s="45" t="s">
        <v>167</v>
      </c>
      <c r="O31" s="45" t="s">
        <v>168</v>
      </c>
      <c r="P31" s="45" t="s">
        <v>168</v>
      </c>
      <c r="Q31" s="45" t="s">
        <v>29</v>
      </c>
      <c r="R31" s="45" t="s">
        <v>31</v>
      </c>
      <c r="S31" s="45" t="s">
        <v>168</v>
      </c>
      <c r="T31" s="45" t="s">
        <v>169</v>
      </c>
      <c r="U31" s="45" t="s">
        <v>29</v>
      </c>
      <c r="V31" s="45" t="s">
        <v>29</v>
      </c>
      <c r="W31" s="45" t="s">
        <v>97</v>
      </c>
      <c r="X31" s="45" t="s">
        <v>29</v>
      </c>
      <c r="Y31" s="47"/>
      <c r="Z31" s="45" t="s">
        <v>29</v>
      </c>
      <c r="AA31" s="45" t="s">
        <v>29</v>
      </c>
      <c r="AB31" s="45" t="s">
        <v>29</v>
      </c>
      <c r="AC31" s="48">
        <v>0</v>
      </c>
    </row>
    <row r="32" spans="1:29" ht="14.1" customHeight="1" x14ac:dyDescent="0.25">
      <c r="A32" s="46" t="s">
        <v>29</v>
      </c>
      <c r="B32" s="45" t="s">
        <v>73</v>
      </c>
      <c r="C32" s="45" t="s">
        <v>290</v>
      </c>
      <c r="D32" s="47">
        <v>43528</v>
      </c>
      <c r="E32" s="47">
        <v>43528</v>
      </c>
      <c r="F32" s="47">
        <v>43559</v>
      </c>
      <c r="G32" s="45" t="s">
        <v>100</v>
      </c>
      <c r="H32" s="45" t="s">
        <v>30</v>
      </c>
      <c r="I32" s="48">
        <v>30000000</v>
      </c>
      <c r="J32" s="45" t="s">
        <v>57</v>
      </c>
      <c r="K32" s="45" t="s">
        <v>30</v>
      </c>
      <c r="L32" s="48">
        <v>30000000</v>
      </c>
      <c r="M32" s="48">
        <v>356294.54</v>
      </c>
      <c r="N32" s="45" t="s">
        <v>98</v>
      </c>
      <c r="O32" s="45" t="s">
        <v>170</v>
      </c>
      <c r="P32" s="45" t="s">
        <v>171</v>
      </c>
      <c r="Q32" s="45" t="s">
        <v>29</v>
      </c>
      <c r="R32" s="45" t="s">
        <v>31</v>
      </c>
      <c r="S32" s="45" t="s">
        <v>29</v>
      </c>
      <c r="T32" s="45" t="s">
        <v>98</v>
      </c>
      <c r="U32" s="45" t="s">
        <v>29</v>
      </c>
      <c r="V32" s="45" t="s">
        <v>29</v>
      </c>
      <c r="W32" s="45" t="s">
        <v>97</v>
      </c>
      <c r="X32" s="45" t="s">
        <v>29</v>
      </c>
      <c r="Y32" s="47"/>
      <c r="Z32" s="45" t="s">
        <v>29</v>
      </c>
      <c r="AA32" s="45" t="s">
        <v>29</v>
      </c>
      <c r="AB32" s="45" t="s">
        <v>29</v>
      </c>
      <c r="AC32" s="48">
        <v>0</v>
      </c>
    </row>
    <row r="33" spans="1:29" ht="14.1" customHeight="1" x14ac:dyDescent="0.25">
      <c r="A33" s="46" t="s">
        <v>29</v>
      </c>
      <c r="B33" s="45" t="s">
        <v>73</v>
      </c>
      <c r="C33" s="45" t="s">
        <v>172</v>
      </c>
      <c r="D33" s="47">
        <v>43529</v>
      </c>
      <c r="E33" s="47">
        <v>43529</v>
      </c>
      <c r="F33" s="47">
        <v>43559</v>
      </c>
      <c r="G33" s="45" t="s">
        <v>100</v>
      </c>
      <c r="H33" s="45" t="s">
        <v>30</v>
      </c>
      <c r="I33" s="48">
        <v>2077174</v>
      </c>
      <c r="J33" s="45" t="s">
        <v>57</v>
      </c>
      <c r="K33" s="45" t="s">
        <v>30</v>
      </c>
      <c r="L33" s="48">
        <v>2077174</v>
      </c>
      <c r="M33" s="48">
        <v>24742.99</v>
      </c>
      <c r="N33" s="45" t="s">
        <v>98</v>
      </c>
      <c r="O33" s="45" t="s">
        <v>151</v>
      </c>
      <c r="P33" s="45" t="s">
        <v>137</v>
      </c>
      <c r="Q33" s="45" t="s">
        <v>29</v>
      </c>
      <c r="R33" s="45" t="s">
        <v>31</v>
      </c>
      <c r="S33" s="45" t="s">
        <v>158</v>
      </c>
      <c r="T33" s="45" t="s">
        <v>98</v>
      </c>
      <c r="U33" s="45" t="s">
        <v>29</v>
      </c>
      <c r="V33" s="45" t="s">
        <v>29</v>
      </c>
      <c r="W33" s="45" t="s">
        <v>97</v>
      </c>
      <c r="X33" s="45" t="s">
        <v>29</v>
      </c>
      <c r="Y33" s="47"/>
      <c r="Z33" s="45" t="s">
        <v>29</v>
      </c>
      <c r="AA33" s="45" t="s">
        <v>29</v>
      </c>
      <c r="AB33" s="45" t="s">
        <v>29</v>
      </c>
      <c r="AC33" s="48">
        <v>0</v>
      </c>
    </row>
    <row r="34" spans="1:29" ht="14.1" customHeight="1" x14ac:dyDescent="0.25">
      <c r="A34" s="46" t="s">
        <v>29</v>
      </c>
      <c r="B34" s="45" t="s">
        <v>73</v>
      </c>
      <c r="C34" s="45" t="s">
        <v>173</v>
      </c>
      <c r="D34" s="47">
        <v>43555</v>
      </c>
      <c r="E34" s="47">
        <v>43555</v>
      </c>
      <c r="F34" s="47">
        <v>43570</v>
      </c>
      <c r="G34" s="45" t="s">
        <v>62</v>
      </c>
      <c r="H34" s="45" t="s">
        <v>32</v>
      </c>
      <c r="I34" s="48">
        <v>0</v>
      </c>
      <c r="J34" s="45" t="s">
        <v>29</v>
      </c>
      <c r="K34" s="45" t="s">
        <v>30</v>
      </c>
      <c r="L34" s="48">
        <v>0</v>
      </c>
      <c r="M34" s="48">
        <v>-73.47</v>
      </c>
      <c r="N34" s="45" t="s">
        <v>174</v>
      </c>
      <c r="O34" s="45" t="s">
        <v>175</v>
      </c>
      <c r="P34" s="45" t="s">
        <v>175</v>
      </c>
      <c r="Q34" s="45" t="s">
        <v>29</v>
      </c>
      <c r="R34" s="45" t="s">
        <v>31</v>
      </c>
      <c r="S34" s="45" t="s">
        <v>175</v>
      </c>
      <c r="T34" s="45" t="s">
        <v>176</v>
      </c>
      <c r="U34" s="45" t="s">
        <v>29</v>
      </c>
      <c r="V34" s="45" t="s">
        <v>29</v>
      </c>
      <c r="W34" s="45" t="s">
        <v>97</v>
      </c>
      <c r="X34" s="45" t="s">
        <v>29</v>
      </c>
      <c r="Y34" s="47"/>
      <c r="Z34" s="45" t="s">
        <v>29</v>
      </c>
      <c r="AA34" s="45" t="s">
        <v>29</v>
      </c>
      <c r="AB34" s="45" t="s">
        <v>29</v>
      </c>
      <c r="AC34" s="48">
        <v>0</v>
      </c>
    </row>
    <row r="35" spans="1:29" ht="14.1" customHeight="1" x14ac:dyDescent="0.25">
      <c r="A35" s="46" t="s">
        <v>29</v>
      </c>
      <c r="B35" s="45" t="s">
        <v>73</v>
      </c>
      <c r="C35" s="45" t="s">
        <v>291</v>
      </c>
      <c r="D35" s="47">
        <v>43558</v>
      </c>
      <c r="E35" s="47">
        <v>43558</v>
      </c>
      <c r="F35" s="47">
        <v>43589</v>
      </c>
      <c r="G35" s="45" t="s">
        <v>62</v>
      </c>
      <c r="H35" s="45" t="s">
        <v>32</v>
      </c>
      <c r="I35" s="48">
        <v>-241109.1</v>
      </c>
      <c r="J35" s="45" t="s">
        <v>292</v>
      </c>
      <c r="K35" s="45" t="s">
        <v>30</v>
      </c>
      <c r="L35" s="48">
        <v>-20000000</v>
      </c>
      <c r="M35" s="48">
        <v>-241109.1</v>
      </c>
      <c r="N35" s="45" t="s">
        <v>293</v>
      </c>
      <c r="O35" s="45" t="s">
        <v>165</v>
      </c>
      <c r="P35" s="45" t="s">
        <v>288</v>
      </c>
      <c r="Q35" s="45" t="s">
        <v>29</v>
      </c>
      <c r="R35" s="45" t="s">
        <v>31</v>
      </c>
      <c r="S35" s="45" t="s">
        <v>294</v>
      </c>
      <c r="T35" s="45" t="s">
        <v>98</v>
      </c>
      <c r="U35" s="45" t="s">
        <v>29</v>
      </c>
      <c r="V35" s="45" t="s">
        <v>29</v>
      </c>
      <c r="W35" s="45" t="s">
        <v>97</v>
      </c>
      <c r="X35" s="45" t="s">
        <v>29</v>
      </c>
      <c r="Y35" s="47"/>
      <c r="Z35" s="45" t="s">
        <v>29</v>
      </c>
      <c r="AA35" s="45" t="s">
        <v>29</v>
      </c>
      <c r="AB35" s="45" t="s">
        <v>29</v>
      </c>
      <c r="AC35" s="48">
        <v>0</v>
      </c>
    </row>
    <row r="36" spans="1:29" ht="14.1" customHeight="1" x14ac:dyDescent="0.25">
      <c r="A36" s="46" t="s">
        <v>29</v>
      </c>
      <c r="B36" s="45" t="s">
        <v>73</v>
      </c>
      <c r="C36" s="45" t="s">
        <v>177</v>
      </c>
      <c r="D36" s="47">
        <v>43585</v>
      </c>
      <c r="E36" s="47">
        <v>43585</v>
      </c>
      <c r="F36" s="47">
        <v>43594</v>
      </c>
      <c r="G36" s="45" t="s">
        <v>62</v>
      </c>
      <c r="H36" s="45" t="s">
        <v>32</v>
      </c>
      <c r="I36" s="48">
        <v>0</v>
      </c>
      <c r="J36" s="45" t="s">
        <v>29</v>
      </c>
      <c r="K36" s="45" t="s">
        <v>30</v>
      </c>
      <c r="L36" s="48">
        <v>0</v>
      </c>
      <c r="M36" s="48">
        <v>4366.68</v>
      </c>
      <c r="N36" s="45" t="s">
        <v>178</v>
      </c>
      <c r="O36" s="45" t="s">
        <v>179</v>
      </c>
      <c r="P36" s="45" t="s">
        <v>179</v>
      </c>
      <c r="Q36" s="45" t="s">
        <v>29</v>
      </c>
      <c r="R36" s="45" t="s">
        <v>31</v>
      </c>
      <c r="S36" s="45" t="s">
        <v>179</v>
      </c>
      <c r="T36" s="45" t="s">
        <v>180</v>
      </c>
      <c r="U36" s="45" t="s">
        <v>29</v>
      </c>
      <c r="V36" s="45" t="s">
        <v>29</v>
      </c>
      <c r="W36" s="45" t="s">
        <v>97</v>
      </c>
      <c r="X36" s="45" t="s">
        <v>29</v>
      </c>
      <c r="Y36" s="47"/>
      <c r="Z36" s="45" t="s">
        <v>29</v>
      </c>
      <c r="AA36" s="45" t="s">
        <v>29</v>
      </c>
      <c r="AB36" s="45" t="s">
        <v>29</v>
      </c>
      <c r="AC36" s="48">
        <v>0</v>
      </c>
    </row>
    <row r="37" spans="1:29" ht="14.1" customHeight="1" x14ac:dyDescent="0.25">
      <c r="A37" s="46" t="s">
        <v>29</v>
      </c>
      <c r="B37" s="45" t="s">
        <v>73</v>
      </c>
      <c r="C37" s="45" t="s">
        <v>181</v>
      </c>
      <c r="D37" s="47">
        <v>43616</v>
      </c>
      <c r="E37" s="47">
        <v>43616</v>
      </c>
      <c r="F37" s="47">
        <v>43635</v>
      </c>
      <c r="G37" s="45" t="s">
        <v>62</v>
      </c>
      <c r="H37" s="45" t="s">
        <v>32</v>
      </c>
      <c r="I37" s="48">
        <v>0</v>
      </c>
      <c r="J37" s="45" t="s">
        <v>29</v>
      </c>
      <c r="K37" s="45" t="s">
        <v>30</v>
      </c>
      <c r="L37" s="48">
        <v>0</v>
      </c>
      <c r="M37" s="48">
        <v>56.03</v>
      </c>
      <c r="N37" s="45" t="s">
        <v>182</v>
      </c>
      <c r="O37" s="45" t="s">
        <v>183</v>
      </c>
      <c r="P37" s="45" t="s">
        <v>184</v>
      </c>
      <c r="Q37" s="45" t="s">
        <v>29</v>
      </c>
      <c r="R37" s="45" t="s">
        <v>31</v>
      </c>
      <c r="S37" s="45" t="s">
        <v>185</v>
      </c>
      <c r="T37" s="45" t="s">
        <v>186</v>
      </c>
      <c r="U37" s="45" t="s">
        <v>29</v>
      </c>
      <c r="V37" s="45" t="s">
        <v>186</v>
      </c>
      <c r="W37" s="45" t="s">
        <v>97</v>
      </c>
      <c r="X37" s="45" t="s">
        <v>29</v>
      </c>
      <c r="Y37" s="47"/>
      <c r="Z37" s="45" t="s">
        <v>29</v>
      </c>
      <c r="AA37" s="45" t="s">
        <v>29</v>
      </c>
      <c r="AB37" s="45" t="s">
        <v>29</v>
      </c>
      <c r="AC37" s="48">
        <v>0</v>
      </c>
    </row>
    <row r="38" spans="1:29" ht="14.1" customHeight="1" x14ac:dyDescent="0.25">
      <c r="A38" s="46" t="s">
        <v>29</v>
      </c>
      <c r="B38" s="45" t="s">
        <v>73</v>
      </c>
      <c r="C38" s="45" t="s">
        <v>295</v>
      </c>
      <c r="D38" s="47">
        <v>43628</v>
      </c>
      <c r="E38" s="47">
        <v>43628</v>
      </c>
      <c r="F38" s="47">
        <v>43649</v>
      </c>
      <c r="G38" s="45" t="s">
        <v>62</v>
      </c>
      <c r="H38" s="45" t="s">
        <v>32</v>
      </c>
      <c r="I38" s="48">
        <v>-482218.2</v>
      </c>
      <c r="J38" s="45" t="s">
        <v>292</v>
      </c>
      <c r="K38" s="45" t="s">
        <v>30</v>
      </c>
      <c r="L38" s="48">
        <v>-40000000</v>
      </c>
      <c r="M38" s="48">
        <v>-482218.2</v>
      </c>
      <c r="N38" s="45" t="s">
        <v>165</v>
      </c>
      <c r="O38" s="45" t="s">
        <v>296</v>
      </c>
      <c r="P38" s="45" t="s">
        <v>297</v>
      </c>
      <c r="Q38" s="45" t="s">
        <v>29</v>
      </c>
      <c r="R38" s="45" t="s">
        <v>31</v>
      </c>
      <c r="S38" s="45" t="s">
        <v>289</v>
      </c>
      <c r="T38" s="45" t="s">
        <v>98</v>
      </c>
      <c r="U38" s="45" t="s">
        <v>29</v>
      </c>
      <c r="V38" s="45" t="s">
        <v>29</v>
      </c>
      <c r="W38" s="45" t="s">
        <v>97</v>
      </c>
      <c r="X38" s="45" t="s">
        <v>29</v>
      </c>
      <c r="Y38" s="47"/>
      <c r="Z38" s="45" t="s">
        <v>29</v>
      </c>
      <c r="AA38" s="45" t="s">
        <v>29</v>
      </c>
      <c r="AB38" s="45" t="s">
        <v>29</v>
      </c>
      <c r="AC38" s="48">
        <v>0</v>
      </c>
    </row>
    <row r="39" spans="1:29" ht="14.1" customHeight="1" x14ac:dyDescent="0.25">
      <c r="A39" s="46" t="s">
        <v>29</v>
      </c>
      <c r="B39" s="45" t="s">
        <v>73</v>
      </c>
      <c r="C39" s="45" t="s">
        <v>298</v>
      </c>
      <c r="D39" s="47">
        <v>43634</v>
      </c>
      <c r="E39" s="47">
        <v>43634</v>
      </c>
      <c r="F39" s="47">
        <v>43649</v>
      </c>
      <c r="G39" s="45" t="s">
        <v>100</v>
      </c>
      <c r="H39" s="45" t="s">
        <v>30</v>
      </c>
      <c r="I39" s="48">
        <v>20000000</v>
      </c>
      <c r="J39" s="45" t="s">
        <v>57</v>
      </c>
      <c r="K39" s="45" t="s">
        <v>30</v>
      </c>
      <c r="L39" s="48">
        <v>20000000</v>
      </c>
      <c r="M39" s="48">
        <v>236686.39</v>
      </c>
      <c r="N39" s="45" t="s">
        <v>98</v>
      </c>
      <c r="O39" s="45" t="s">
        <v>170</v>
      </c>
      <c r="P39" s="45" t="s">
        <v>299</v>
      </c>
      <c r="Q39" s="45" t="s">
        <v>29</v>
      </c>
      <c r="R39" s="45" t="s">
        <v>31</v>
      </c>
      <c r="S39" s="45" t="s">
        <v>293</v>
      </c>
      <c r="T39" s="45" t="s">
        <v>98</v>
      </c>
      <c r="U39" s="45" t="s">
        <v>29</v>
      </c>
      <c r="V39" s="45" t="s">
        <v>29</v>
      </c>
      <c r="W39" s="45" t="s">
        <v>97</v>
      </c>
      <c r="X39" s="45" t="s">
        <v>29</v>
      </c>
      <c r="Y39" s="47"/>
      <c r="Z39" s="45" t="s">
        <v>29</v>
      </c>
      <c r="AA39" s="45" t="s">
        <v>29</v>
      </c>
      <c r="AB39" s="45" t="s">
        <v>29</v>
      </c>
      <c r="AC39" s="48">
        <v>0</v>
      </c>
    </row>
    <row r="40" spans="1:29" ht="14.1" customHeight="1" x14ac:dyDescent="0.25">
      <c r="A40" s="46" t="s">
        <v>29</v>
      </c>
      <c r="B40" s="45" t="s">
        <v>73</v>
      </c>
      <c r="C40" s="45" t="s">
        <v>300</v>
      </c>
      <c r="D40" s="47">
        <v>43639</v>
      </c>
      <c r="E40" s="47">
        <v>43639</v>
      </c>
      <c r="F40" s="47">
        <v>43649</v>
      </c>
      <c r="G40" s="45" t="s">
        <v>62</v>
      </c>
      <c r="H40" s="45" t="s">
        <v>32</v>
      </c>
      <c r="I40" s="48">
        <v>-241109.1</v>
      </c>
      <c r="J40" s="45" t="s">
        <v>292</v>
      </c>
      <c r="K40" s="45" t="s">
        <v>30</v>
      </c>
      <c r="L40" s="48">
        <v>-20000000</v>
      </c>
      <c r="M40" s="48">
        <v>-241109.1</v>
      </c>
      <c r="N40" s="45" t="s">
        <v>301</v>
      </c>
      <c r="O40" s="45" t="s">
        <v>301</v>
      </c>
      <c r="P40" s="45" t="s">
        <v>302</v>
      </c>
      <c r="Q40" s="45" t="s">
        <v>29</v>
      </c>
      <c r="R40" s="45" t="s">
        <v>31</v>
      </c>
      <c r="S40" s="45" t="s">
        <v>303</v>
      </c>
      <c r="T40" s="45" t="s">
        <v>98</v>
      </c>
      <c r="U40" s="45" t="s">
        <v>29</v>
      </c>
      <c r="V40" s="45" t="s">
        <v>29</v>
      </c>
      <c r="W40" s="45" t="s">
        <v>97</v>
      </c>
      <c r="X40" s="45" t="s">
        <v>29</v>
      </c>
      <c r="Y40" s="47"/>
      <c r="Z40" s="45" t="s">
        <v>29</v>
      </c>
      <c r="AA40" s="45" t="s">
        <v>29</v>
      </c>
      <c r="AB40" s="45" t="s">
        <v>29</v>
      </c>
      <c r="AC40" s="48">
        <v>0</v>
      </c>
    </row>
    <row r="41" spans="1:29" ht="14.1" customHeight="1" x14ac:dyDescent="0.25">
      <c r="A41" s="46" t="s">
        <v>29</v>
      </c>
      <c r="B41" s="45" t="s">
        <v>73</v>
      </c>
      <c r="C41" s="45" t="s">
        <v>187</v>
      </c>
      <c r="D41" s="47">
        <v>43646</v>
      </c>
      <c r="E41" s="47">
        <v>43646</v>
      </c>
      <c r="F41" s="47">
        <v>43671</v>
      </c>
      <c r="G41" s="45" t="s">
        <v>62</v>
      </c>
      <c r="H41" s="45" t="s">
        <v>32</v>
      </c>
      <c r="I41" s="48">
        <v>0</v>
      </c>
      <c r="J41" s="45" t="s">
        <v>29</v>
      </c>
      <c r="K41" s="45" t="s">
        <v>30</v>
      </c>
      <c r="L41" s="48">
        <v>0</v>
      </c>
      <c r="M41" s="48">
        <v>13268</v>
      </c>
      <c r="N41" s="45" t="s">
        <v>188</v>
      </c>
      <c r="O41" s="45" t="s">
        <v>189</v>
      </c>
      <c r="P41" s="45" t="s">
        <v>190</v>
      </c>
      <c r="Q41" s="45" t="s">
        <v>29</v>
      </c>
      <c r="R41" s="45" t="s">
        <v>31</v>
      </c>
      <c r="S41" s="45" t="s">
        <v>191</v>
      </c>
      <c r="T41" s="45" t="s">
        <v>192</v>
      </c>
      <c r="U41" s="45" t="s">
        <v>29</v>
      </c>
      <c r="V41" s="45" t="s">
        <v>29</v>
      </c>
      <c r="W41" s="45" t="s">
        <v>97</v>
      </c>
      <c r="X41" s="45" t="s">
        <v>29</v>
      </c>
      <c r="Y41" s="47"/>
      <c r="Z41" s="45" t="s">
        <v>29</v>
      </c>
      <c r="AA41" s="45" t="s">
        <v>29</v>
      </c>
      <c r="AB41" s="45" t="s">
        <v>29</v>
      </c>
      <c r="AC41" s="48">
        <v>0</v>
      </c>
    </row>
    <row r="42" spans="1:29" ht="14.1" customHeight="1" x14ac:dyDescent="0.25">
      <c r="A42" s="46" t="s">
        <v>29</v>
      </c>
      <c r="B42" s="45" t="s">
        <v>73</v>
      </c>
      <c r="C42" s="45" t="s">
        <v>304</v>
      </c>
      <c r="D42" s="47">
        <v>43685</v>
      </c>
      <c r="E42" s="47">
        <v>43685</v>
      </c>
      <c r="F42" s="47">
        <v>43711</v>
      </c>
      <c r="G42" s="45" t="s">
        <v>100</v>
      </c>
      <c r="H42" s="45" t="s">
        <v>30</v>
      </c>
      <c r="I42" s="48">
        <v>40000000</v>
      </c>
      <c r="J42" s="45" t="s">
        <v>57</v>
      </c>
      <c r="K42" s="45" t="s">
        <v>30</v>
      </c>
      <c r="L42" s="48">
        <v>40000000</v>
      </c>
      <c r="M42" s="48">
        <v>473372.78</v>
      </c>
      <c r="N42" s="45" t="s">
        <v>98</v>
      </c>
      <c r="O42" s="45" t="s">
        <v>170</v>
      </c>
      <c r="P42" s="45" t="s">
        <v>305</v>
      </c>
      <c r="Q42" s="45" t="s">
        <v>29</v>
      </c>
      <c r="R42" s="45" t="s">
        <v>31</v>
      </c>
      <c r="S42" s="45" t="s">
        <v>296</v>
      </c>
      <c r="T42" s="45" t="s">
        <v>98</v>
      </c>
      <c r="U42" s="45" t="s">
        <v>29</v>
      </c>
      <c r="V42" s="45" t="s">
        <v>29</v>
      </c>
      <c r="W42" s="45" t="s">
        <v>97</v>
      </c>
      <c r="X42" s="45" t="s">
        <v>29</v>
      </c>
      <c r="Y42" s="47"/>
      <c r="Z42" s="45" t="s">
        <v>29</v>
      </c>
      <c r="AA42" s="45" t="s">
        <v>29</v>
      </c>
      <c r="AB42" s="45" t="s">
        <v>29</v>
      </c>
      <c r="AC42" s="48">
        <v>0</v>
      </c>
    </row>
    <row r="43" spans="1:29" ht="14.1" customHeight="1" x14ac:dyDescent="0.25">
      <c r="A43" s="46" t="s">
        <v>29</v>
      </c>
      <c r="B43" s="45" t="s">
        <v>73</v>
      </c>
      <c r="C43" s="45" t="s">
        <v>306</v>
      </c>
      <c r="D43" s="47">
        <v>43685</v>
      </c>
      <c r="E43" s="47">
        <v>43685</v>
      </c>
      <c r="F43" s="47">
        <v>43711</v>
      </c>
      <c r="G43" s="45" t="s">
        <v>100</v>
      </c>
      <c r="H43" s="45" t="s">
        <v>30</v>
      </c>
      <c r="I43" s="48">
        <v>20000000</v>
      </c>
      <c r="J43" s="45" t="s">
        <v>57</v>
      </c>
      <c r="K43" s="45" t="s">
        <v>30</v>
      </c>
      <c r="L43" s="48">
        <v>20000000</v>
      </c>
      <c r="M43" s="48">
        <v>236686.39</v>
      </c>
      <c r="N43" s="45" t="s">
        <v>98</v>
      </c>
      <c r="O43" s="45" t="s">
        <v>170</v>
      </c>
      <c r="P43" s="45" t="s">
        <v>307</v>
      </c>
      <c r="Q43" s="45" t="s">
        <v>29</v>
      </c>
      <c r="R43" s="45" t="s">
        <v>31</v>
      </c>
      <c r="S43" s="45" t="s">
        <v>301</v>
      </c>
      <c r="T43" s="45" t="s">
        <v>98</v>
      </c>
      <c r="U43" s="45" t="s">
        <v>29</v>
      </c>
      <c r="V43" s="45" t="s">
        <v>29</v>
      </c>
      <c r="W43" s="45" t="s">
        <v>97</v>
      </c>
      <c r="X43" s="45" t="s">
        <v>29</v>
      </c>
      <c r="Y43" s="47"/>
      <c r="Z43" s="45" t="s">
        <v>29</v>
      </c>
      <c r="AA43" s="45" t="s">
        <v>29</v>
      </c>
      <c r="AB43" s="45" t="s">
        <v>29</v>
      </c>
      <c r="AC43" s="48">
        <v>0</v>
      </c>
    </row>
    <row r="44" spans="1:29" ht="14.1" customHeight="1" x14ac:dyDescent="0.25">
      <c r="A44" s="46" t="s">
        <v>29</v>
      </c>
      <c r="B44" s="45" t="s">
        <v>73</v>
      </c>
      <c r="C44" s="45" t="s">
        <v>193</v>
      </c>
      <c r="D44" s="47">
        <v>43704</v>
      </c>
      <c r="E44" s="47">
        <v>43704</v>
      </c>
      <c r="F44" s="47">
        <v>43710</v>
      </c>
      <c r="G44" s="45" t="s">
        <v>62</v>
      </c>
      <c r="H44" s="45" t="s">
        <v>30</v>
      </c>
      <c r="I44" s="48">
        <v>-30000000</v>
      </c>
      <c r="J44" s="45" t="s">
        <v>57</v>
      </c>
      <c r="K44" s="45" t="s">
        <v>30</v>
      </c>
      <c r="L44" s="48">
        <v>-30000000</v>
      </c>
      <c r="M44" s="48">
        <v>-355029.59</v>
      </c>
      <c r="N44" s="45" t="s">
        <v>98</v>
      </c>
      <c r="O44" s="45" t="s">
        <v>194</v>
      </c>
      <c r="P44" s="45" t="s">
        <v>195</v>
      </c>
      <c r="Q44" s="45" t="s">
        <v>29</v>
      </c>
      <c r="R44" s="45" t="s">
        <v>31</v>
      </c>
      <c r="S44" s="45" t="s">
        <v>98</v>
      </c>
      <c r="T44" s="45" t="s">
        <v>29</v>
      </c>
      <c r="U44" s="45" t="s">
        <v>29</v>
      </c>
      <c r="V44" s="45" t="s">
        <v>29</v>
      </c>
      <c r="W44" s="45" t="s">
        <v>97</v>
      </c>
      <c r="X44" s="45" t="s">
        <v>29</v>
      </c>
      <c r="Y44" s="47"/>
      <c r="Z44" s="45" t="s">
        <v>29</v>
      </c>
      <c r="AA44" s="45" t="s">
        <v>29</v>
      </c>
      <c r="AB44" s="45" t="s">
        <v>29</v>
      </c>
      <c r="AC44" s="48">
        <v>0</v>
      </c>
    </row>
    <row r="45" spans="1:29" ht="14.1" customHeight="1" x14ac:dyDescent="0.25">
      <c r="A45" s="46" t="s">
        <v>29</v>
      </c>
      <c r="B45" s="45" t="s">
        <v>73</v>
      </c>
      <c r="C45" s="45" t="s">
        <v>308</v>
      </c>
      <c r="D45" s="47">
        <v>43711</v>
      </c>
      <c r="E45" s="47">
        <v>43711</v>
      </c>
      <c r="F45" s="47">
        <v>43743</v>
      </c>
      <c r="G45" s="45" t="s">
        <v>62</v>
      </c>
      <c r="H45" s="45" t="s">
        <v>30</v>
      </c>
      <c r="I45" s="48">
        <v>-12500000</v>
      </c>
      <c r="J45" s="45" t="s">
        <v>57</v>
      </c>
      <c r="K45" s="45" t="s">
        <v>30</v>
      </c>
      <c r="L45" s="48">
        <v>-12500000</v>
      </c>
      <c r="M45" s="48">
        <v>-147928.99</v>
      </c>
      <c r="N45" s="45" t="s">
        <v>309</v>
      </c>
      <c r="O45" s="45" t="s">
        <v>310</v>
      </c>
      <c r="P45" s="45" t="s">
        <v>311</v>
      </c>
      <c r="Q45" s="45" t="s">
        <v>29</v>
      </c>
      <c r="R45" s="45" t="s">
        <v>31</v>
      </c>
      <c r="S45" s="45" t="s">
        <v>310</v>
      </c>
      <c r="T45" s="45" t="s">
        <v>29</v>
      </c>
      <c r="U45" s="45" t="s">
        <v>29</v>
      </c>
      <c r="V45" s="45" t="s">
        <v>29</v>
      </c>
      <c r="W45" s="45" t="s">
        <v>97</v>
      </c>
      <c r="X45" s="45" t="s">
        <v>29</v>
      </c>
      <c r="Y45" s="47"/>
      <c r="Z45" s="45" t="s">
        <v>29</v>
      </c>
      <c r="AA45" s="45" t="s">
        <v>29</v>
      </c>
      <c r="AB45" s="45" t="s">
        <v>29</v>
      </c>
      <c r="AC45" s="48">
        <v>0</v>
      </c>
    </row>
    <row r="46" spans="1:29" ht="14.1" customHeight="1" x14ac:dyDescent="0.25">
      <c r="A46" s="46" t="s">
        <v>29</v>
      </c>
      <c r="B46" s="45" t="s">
        <v>73</v>
      </c>
      <c r="C46" s="45" t="s">
        <v>196</v>
      </c>
      <c r="D46" s="47">
        <v>43769</v>
      </c>
      <c r="E46" s="47">
        <v>43769</v>
      </c>
      <c r="F46" s="47">
        <v>43787</v>
      </c>
      <c r="G46" s="45" t="s">
        <v>62</v>
      </c>
      <c r="H46" s="45" t="s">
        <v>32</v>
      </c>
      <c r="I46" s="48">
        <v>0</v>
      </c>
      <c r="J46" s="45" t="s">
        <v>29</v>
      </c>
      <c r="K46" s="45" t="s">
        <v>30</v>
      </c>
      <c r="L46" s="48">
        <v>0</v>
      </c>
      <c r="M46" s="48">
        <v>1484</v>
      </c>
      <c r="N46" s="45" t="s">
        <v>197</v>
      </c>
      <c r="O46" s="45" t="s">
        <v>198</v>
      </c>
      <c r="P46" s="45" t="s">
        <v>199</v>
      </c>
      <c r="Q46" s="45" t="s">
        <v>29</v>
      </c>
      <c r="R46" s="45" t="s">
        <v>31</v>
      </c>
      <c r="S46" s="45" t="s">
        <v>200</v>
      </c>
      <c r="T46" s="45" t="s">
        <v>29</v>
      </c>
      <c r="U46" s="45" t="s">
        <v>29</v>
      </c>
      <c r="V46" s="45" t="s">
        <v>29</v>
      </c>
      <c r="W46" s="45" t="s">
        <v>61</v>
      </c>
      <c r="X46" s="45" t="s">
        <v>29</v>
      </c>
      <c r="Y46" s="47"/>
      <c r="Z46" s="45" t="s">
        <v>29</v>
      </c>
      <c r="AA46" s="45" t="s">
        <v>29</v>
      </c>
      <c r="AB46" s="45" t="s">
        <v>29</v>
      </c>
      <c r="AC46" s="48">
        <v>0</v>
      </c>
    </row>
    <row r="47" spans="1:29" ht="14.1" customHeight="1" x14ac:dyDescent="0.25">
      <c r="A47" s="46" t="s">
        <v>29</v>
      </c>
      <c r="B47" s="45" t="s">
        <v>73</v>
      </c>
      <c r="C47" s="45" t="s">
        <v>312</v>
      </c>
      <c r="D47" s="47">
        <v>43794</v>
      </c>
      <c r="E47" s="47">
        <v>43794</v>
      </c>
      <c r="F47" s="47">
        <v>43803</v>
      </c>
      <c r="G47" s="45" t="s">
        <v>201</v>
      </c>
      <c r="H47" s="45" t="s">
        <v>30</v>
      </c>
      <c r="I47" s="48">
        <v>-40000000</v>
      </c>
      <c r="J47" s="45" t="s">
        <v>57</v>
      </c>
      <c r="K47" s="45" t="s">
        <v>30</v>
      </c>
      <c r="L47" s="48">
        <v>-40000000</v>
      </c>
      <c r="M47" s="48">
        <v>-473372.78</v>
      </c>
      <c r="N47" s="45" t="s">
        <v>98</v>
      </c>
      <c r="O47" s="45" t="s">
        <v>170</v>
      </c>
      <c r="P47" s="45" t="s">
        <v>202</v>
      </c>
      <c r="Q47" s="45" t="s">
        <v>29</v>
      </c>
      <c r="R47" s="45" t="s">
        <v>31</v>
      </c>
      <c r="S47" s="45" t="s">
        <v>194</v>
      </c>
      <c r="T47" s="45" t="s">
        <v>98</v>
      </c>
      <c r="U47" s="45" t="s">
        <v>29</v>
      </c>
      <c r="V47" s="45" t="s">
        <v>29</v>
      </c>
      <c r="W47" s="45" t="s">
        <v>97</v>
      </c>
      <c r="X47" s="45" t="s">
        <v>29</v>
      </c>
      <c r="Y47" s="47"/>
      <c r="Z47" s="45" t="s">
        <v>29</v>
      </c>
      <c r="AA47" s="45" t="s">
        <v>29</v>
      </c>
      <c r="AB47" s="45" t="s">
        <v>29</v>
      </c>
      <c r="AC47" s="48">
        <v>0</v>
      </c>
    </row>
    <row r="48" spans="1:29" ht="14.1" customHeight="1" x14ac:dyDescent="0.25">
      <c r="A48" s="46" t="s">
        <v>29</v>
      </c>
      <c r="B48" s="45" t="s">
        <v>73</v>
      </c>
      <c r="C48" s="45" t="s">
        <v>313</v>
      </c>
      <c r="D48" s="47">
        <v>43794</v>
      </c>
      <c r="E48" s="47">
        <v>43794</v>
      </c>
      <c r="F48" s="47">
        <v>43803</v>
      </c>
      <c r="G48" s="45" t="s">
        <v>100</v>
      </c>
      <c r="H48" s="45" t="s">
        <v>30</v>
      </c>
      <c r="I48" s="48">
        <v>40000000</v>
      </c>
      <c r="J48" s="45" t="s">
        <v>57</v>
      </c>
      <c r="K48" s="45" t="s">
        <v>30</v>
      </c>
      <c r="L48" s="48">
        <v>40000000</v>
      </c>
      <c r="M48" s="48">
        <v>473372.78</v>
      </c>
      <c r="N48" s="45" t="s">
        <v>98</v>
      </c>
      <c r="O48" s="45" t="s">
        <v>170</v>
      </c>
      <c r="P48" s="45" t="s">
        <v>202</v>
      </c>
      <c r="Q48" s="45" t="s">
        <v>29</v>
      </c>
      <c r="R48" s="45" t="s">
        <v>31</v>
      </c>
      <c r="S48" s="45" t="s">
        <v>194</v>
      </c>
      <c r="T48" s="45" t="s">
        <v>98</v>
      </c>
      <c r="U48" s="45" t="s">
        <v>29</v>
      </c>
      <c r="V48" s="45" t="s">
        <v>29</v>
      </c>
      <c r="W48" s="45" t="s">
        <v>97</v>
      </c>
      <c r="X48" s="45" t="s">
        <v>29</v>
      </c>
      <c r="Y48" s="47"/>
      <c r="Z48" s="45" t="s">
        <v>29</v>
      </c>
      <c r="AA48" s="45" t="s">
        <v>29</v>
      </c>
      <c r="AB48" s="45" t="s">
        <v>29</v>
      </c>
      <c r="AC48" s="48">
        <v>0</v>
      </c>
    </row>
    <row r="49" spans="1:29" ht="14.1" customHeight="1" x14ac:dyDescent="0.25">
      <c r="A49" s="46" t="s">
        <v>29</v>
      </c>
      <c r="B49" s="45" t="s">
        <v>73</v>
      </c>
      <c r="C49" s="45" t="s">
        <v>203</v>
      </c>
      <c r="D49" s="47">
        <v>43794</v>
      </c>
      <c r="E49" s="47">
        <v>43794</v>
      </c>
      <c r="F49" s="47">
        <v>43803</v>
      </c>
      <c r="G49" s="45" t="s">
        <v>100</v>
      </c>
      <c r="H49" s="45" t="s">
        <v>30</v>
      </c>
      <c r="I49" s="48">
        <v>13200000</v>
      </c>
      <c r="J49" s="45" t="s">
        <v>57</v>
      </c>
      <c r="K49" s="45" t="s">
        <v>30</v>
      </c>
      <c r="L49" s="48">
        <v>13200000</v>
      </c>
      <c r="M49" s="48">
        <v>155568.65</v>
      </c>
      <c r="N49" s="45" t="s">
        <v>98</v>
      </c>
      <c r="O49" s="45" t="s">
        <v>170</v>
      </c>
      <c r="P49" s="45" t="s">
        <v>202</v>
      </c>
      <c r="Q49" s="45" t="s">
        <v>29</v>
      </c>
      <c r="R49" s="45" t="s">
        <v>31</v>
      </c>
      <c r="S49" s="45" t="s">
        <v>194</v>
      </c>
      <c r="T49" s="45" t="s">
        <v>98</v>
      </c>
      <c r="U49" s="45" t="s">
        <v>29</v>
      </c>
      <c r="V49" s="45" t="s">
        <v>29</v>
      </c>
      <c r="W49" s="45" t="s">
        <v>97</v>
      </c>
      <c r="X49" s="45" t="s">
        <v>29</v>
      </c>
      <c r="Y49" s="47"/>
      <c r="Z49" s="45" t="s">
        <v>29</v>
      </c>
      <c r="AA49" s="45" t="s">
        <v>29</v>
      </c>
      <c r="AB49" s="45" t="s">
        <v>29</v>
      </c>
      <c r="AC49" s="48">
        <v>0</v>
      </c>
    </row>
    <row r="50" spans="1:29" ht="14.1" customHeight="1" x14ac:dyDescent="0.25">
      <c r="A50" s="46" t="s">
        <v>29</v>
      </c>
      <c r="B50" s="45" t="s">
        <v>73</v>
      </c>
      <c r="C50" s="45" t="s">
        <v>204</v>
      </c>
      <c r="D50" s="47">
        <v>43799</v>
      </c>
      <c r="E50" s="47">
        <v>43799</v>
      </c>
      <c r="F50" s="47">
        <v>43809</v>
      </c>
      <c r="G50" s="45" t="s">
        <v>62</v>
      </c>
      <c r="H50" s="45" t="s">
        <v>32</v>
      </c>
      <c r="I50" s="48">
        <v>0</v>
      </c>
      <c r="J50" s="45" t="s">
        <v>29</v>
      </c>
      <c r="K50" s="45" t="s">
        <v>30</v>
      </c>
      <c r="L50" s="48">
        <v>0</v>
      </c>
      <c r="M50" s="48">
        <v>997</v>
      </c>
      <c r="N50" s="45" t="s">
        <v>205</v>
      </c>
      <c r="O50" s="45" t="s">
        <v>206</v>
      </c>
      <c r="P50" s="45" t="s">
        <v>207</v>
      </c>
      <c r="Q50" s="45" t="s">
        <v>29</v>
      </c>
      <c r="R50" s="45" t="s">
        <v>31</v>
      </c>
      <c r="S50" s="45" t="s">
        <v>208</v>
      </c>
      <c r="T50" s="45" t="s">
        <v>29</v>
      </c>
      <c r="U50" s="45" t="s">
        <v>29</v>
      </c>
      <c r="V50" s="45" t="s">
        <v>29</v>
      </c>
      <c r="W50" s="45" t="s">
        <v>97</v>
      </c>
      <c r="X50" s="45" t="s">
        <v>29</v>
      </c>
      <c r="Y50" s="47"/>
      <c r="Z50" s="45" t="s">
        <v>29</v>
      </c>
      <c r="AA50" s="45" t="s">
        <v>29</v>
      </c>
      <c r="AB50" s="45" t="s">
        <v>29</v>
      </c>
      <c r="AC50" s="48">
        <v>0</v>
      </c>
    </row>
    <row r="51" spans="1:29" ht="14.1" customHeight="1" x14ac:dyDescent="0.25">
      <c r="A51" s="46" t="s">
        <v>29</v>
      </c>
      <c r="B51" s="45" t="s">
        <v>73</v>
      </c>
      <c r="C51" s="45" t="s">
        <v>314</v>
      </c>
      <c r="D51" s="47">
        <v>43825</v>
      </c>
      <c r="E51" s="47">
        <v>43825</v>
      </c>
      <c r="F51" s="47">
        <v>43834</v>
      </c>
      <c r="G51" s="45" t="s">
        <v>201</v>
      </c>
      <c r="H51" s="45" t="s">
        <v>30</v>
      </c>
      <c r="I51" s="48">
        <v>-16800000</v>
      </c>
      <c r="J51" s="45" t="s">
        <v>57</v>
      </c>
      <c r="K51" s="45" t="s">
        <v>30</v>
      </c>
      <c r="L51" s="48">
        <v>-16800000</v>
      </c>
      <c r="M51" s="48">
        <v>-197763.39</v>
      </c>
      <c r="N51" s="45" t="s">
        <v>98</v>
      </c>
      <c r="O51" s="45" t="s">
        <v>170</v>
      </c>
      <c r="P51" s="45" t="s">
        <v>202</v>
      </c>
      <c r="Q51" s="45" t="s">
        <v>29</v>
      </c>
      <c r="R51" s="45" t="s">
        <v>31</v>
      </c>
      <c r="S51" s="45" t="s">
        <v>194</v>
      </c>
      <c r="T51" s="45" t="s">
        <v>98</v>
      </c>
      <c r="U51" s="45" t="s">
        <v>29</v>
      </c>
      <c r="V51" s="45" t="s">
        <v>29</v>
      </c>
      <c r="W51" s="45" t="s">
        <v>97</v>
      </c>
      <c r="X51" s="45" t="s">
        <v>29</v>
      </c>
      <c r="Y51" s="47"/>
      <c r="Z51" s="45" t="s">
        <v>29</v>
      </c>
      <c r="AA51" s="45" t="s">
        <v>29</v>
      </c>
      <c r="AB51" s="45" t="s">
        <v>29</v>
      </c>
      <c r="AC51" s="48">
        <v>0</v>
      </c>
    </row>
    <row r="52" spans="1:29" ht="14.1" customHeight="1" x14ac:dyDescent="0.25">
      <c r="A52" s="46" t="s">
        <v>29</v>
      </c>
      <c r="B52" s="45" t="s">
        <v>73</v>
      </c>
      <c r="C52" s="45" t="s">
        <v>315</v>
      </c>
      <c r="D52" s="47">
        <v>43825</v>
      </c>
      <c r="E52" s="47">
        <v>43825</v>
      </c>
      <c r="F52" s="47">
        <v>43834</v>
      </c>
      <c r="G52" s="45" t="s">
        <v>62</v>
      </c>
      <c r="H52" s="45" t="s">
        <v>30</v>
      </c>
      <c r="I52" s="48">
        <v>-16800000</v>
      </c>
      <c r="J52" s="45" t="s">
        <v>57</v>
      </c>
      <c r="K52" s="45" t="s">
        <v>30</v>
      </c>
      <c r="L52" s="48">
        <v>-16800000</v>
      </c>
      <c r="M52" s="48">
        <v>-197763.39</v>
      </c>
      <c r="N52" s="45" t="s">
        <v>98</v>
      </c>
      <c r="O52" s="45" t="s">
        <v>165</v>
      </c>
      <c r="P52" s="45" t="s">
        <v>316</v>
      </c>
      <c r="Q52" s="45" t="s">
        <v>29</v>
      </c>
      <c r="R52" s="45" t="s">
        <v>31</v>
      </c>
      <c r="S52" s="45" t="s">
        <v>98</v>
      </c>
      <c r="T52" s="45" t="s">
        <v>29</v>
      </c>
      <c r="U52" s="45" t="s">
        <v>29</v>
      </c>
      <c r="V52" s="45" t="s">
        <v>29</v>
      </c>
      <c r="W52" s="45" t="s">
        <v>97</v>
      </c>
      <c r="X52" s="45" t="s">
        <v>29</v>
      </c>
      <c r="Y52" s="47"/>
      <c r="Z52" s="45" t="s">
        <v>29</v>
      </c>
      <c r="AA52" s="45" t="s">
        <v>29</v>
      </c>
      <c r="AB52" s="45" t="s">
        <v>29</v>
      </c>
      <c r="AC52" s="48">
        <v>0</v>
      </c>
    </row>
    <row r="53" spans="1:29" ht="14.1" customHeight="1" x14ac:dyDescent="0.25">
      <c r="A53" s="46" t="s">
        <v>29</v>
      </c>
      <c r="B53" s="45" t="s">
        <v>73</v>
      </c>
      <c r="C53" s="45" t="s">
        <v>317</v>
      </c>
      <c r="D53" s="47">
        <v>43825</v>
      </c>
      <c r="E53" s="47">
        <v>43825</v>
      </c>
      <c r="F53" s="47">
        <v>43828</v>
      </c>
      <c r="G53" s="45" t="s">
        <v>100</v>
      </c>
      <c r="H53" s="45" t="s">
        <v>30</v>
      </c>
      <c r="I53" s="48">
        <v>16800000</v>
      </c>
      <c r="J53" s="45" t="s">
        <v>57</v>
      </c>
      <c r="K53" s="45" t="s">
        <v>30</v>
      </c>
      <c r="L53" s="48">
        <v>16800000</v>
      </c>
      <c r="M53" s="48">
        <v>197763.39</v>
      </c>
      <c r="N53" s="45" t="s">
        <v>194</v>
      </c>
      <c r="O53" s="45" t="s">
        <v>170</v>
      </c>
      <c r="P53" s="45" t="s">
        <v>202</v>
      </c>
      <c r="Q53" s="45" t="s">
        <v>29</v>
      </c>
      <c r="R53" s="45" t="s">
        <v>31</v>
      </c>
      <c r="S53" s="45" t="s">
        <v>194</v>
      </c>
      <c r="T53" s="45" t="s">
        <v>98</v>
      </c>
      <c r="U53" s="45" t="s">
        <v>29</v>
      </c>
      <c r="V53" s="45" t="s">
        <v>29</v>
      </c>
      <c r="W53" s="45" t="s">
        <v>97</v>
      </c>
      <c r="X53" s="45" t="s">
        <v>29</v>
      </c>
      <c r="Y53" s="47"/>
      <c r="Z53" s="45" t="s">
        <v>29</v>
      </c>
      <c r="AA53" s="45" t="s">
        <v>29</v>
      </c>
      <c r="AB53" s="45" t="s">
        <v>29</v>
      </c>
      <c r="AC53" s="48">
        <v>0</v>
      </c>
    </row>
    <row r="54" spans="1:29" ht="14.1" customHeight="1" x14ac:dyDescent="0.25">
      <c r="A54" s="46" t="s">
        <v>29</v>
      </c>
      <c r="B54" s="45" t="s">
        <v>73</v>
      </c>
      <c r="C54" s="45" t="s">
        <v>318</v>
      </c>
      <c r="D54" s="47">
        <v>43825</v>
      </c>
      <c r="E54" s="47">
        <v>43825</v>
      </c>
      <c r="F54" s="47">
        <v>43828</v>
      </c>
      <c r="G54" s="45" t="s">
        <v>100</v>
      </c>
      <c r="H54" s="45" t="s">
        <v>30</v>
      </c>
      <c r="I54" s="48">
        <v>16800000</v>
      </c>
      <c r="J54" s="45" t="s">
        <v>57</v>
      </c>
      <c r="K54" s="45" t="s">
        <v>30</v>
      </c>
      <c r="L54" s="48">
        <v>16800000</v>
      </c>
      <c r="M54" s="48">
        <v>197763.39</v>
      </c>
      <c r="N54" s="45" t="s">
        <v>98</v>
      </c>
      <c r="O54" s="45" t="s">
        <v>170</v>
      </c>
      <c r="P54" s="45" t="s">
        <v>202</v>
      </c>
      <c r="Q54" s="45" t="s">
        <v>29</v>
      </c>
      <c r="R54" s="45" t="s">
        <v>31</v>
      </c>
      <c r="S54" s="45" t="s">
        <v>194</v>
      </c>
      <c r="T54" s="45" t="s">
        <v>98</v>
      </c>
      <c r="U54" s="45" t="s">
        <v>29</v>
      </c>
      <c r="V54" s="45" t="s">
        <v>29</v>
      </c>
      <c r="W54" s="45" t="s">
        <v>97</v>
      </c>
      <c r="X54" s="45" t="s">
        <v>29</v>
      </c>
      <c r="Y54" s="47"/>
      <c r="Z54" s="45" t="s">
        <v>29</v>
      </c>
      <c r="AA54" s="45" t="s">
        <v>29</v>
      </c>
      <c r="AB54" s="45" t="s">
        <v>29</v>
      </c>
      <c r="AC54" s="48">
        <v>0</v>
      </c>
    </row>
    <row r="55" spans="1:29" ht="14.1" customHeight="1" x14ac:dyDescent="0.25">
      <c r="A55" s="46" t="s">
        <v>29</v>
      </c>
      <c r="B55" s="45" t="s">
        <v>73</v>
      </c>
      <c r="C55" s="45" t="s">
        <v>209</v>
      </c>
      <c r="D55" s="47">
        <v>43830</v>
      </c>
      <c r="E55" s="47">
        <v>43830</v>
      </c>
      <c r="F55" s="47">
        <v>43839</v>
      </c>
      <c r="G55" s="45" t="s">
        <v>62</v>
      </c>
      <c r="H55" s="45" t="s">
        <v>32</v>
      </c>
      <c r="I55" s="48">
        <v>0</v>
      </c>
      <c r="J55" s="45" t="s">
        <v>29</v>
      </c>
      <c r="K55" s="45" t="s">
        <v>30</v>
      </c>
      <c r="L55" s="48">
        <v>0</v>
      </c>
      <c r="M55" s="48">
        <v>997</v>
      </c>
      <c r="N55" s="45" t="s">
        <v>205</v>
      </c>
      <c r="O55" s="45" t="s">
        <v>210</v>
      </c>
      <c r="P55" s="45" t="s">
        <v>211</v>
      </c>
      <c r="Q55" s="45" t="s">
        <v>29</v>
      </c>
      <c r="R55" s="45" t="s">
        <v>31</v>
      </c>
      <c r="S55" s="45" t="s">
        <v>212</v>
      </c>
      <c r="T55" s="45" t="s">
        <v>29</v>
      </c>
      <c r="U55" s="45" t="s">
        <v>29</v>
      </c>
      <c r="V55" s="45" t="s">
        <v>29</v>
      </c>
      <c r="W55" s="45" t="s">
        <v>97</v>
      </c>
      <c r="X55" s="45" t="s">
        <v>29</v>
      </c>
      <c r="Y55" s="47"/>
      <c r="Z55" s="45" t="s">
        <v>29</v>
      </c>
      <c r="AA55" s="45" t="s">
        <v>29</v>
      </c>
      <c r="AB55" s="45" t="s">
        <v>29</v>
      </c>
      <c r="AC55" s="48">
        <v>0</v>
      </c>
    </row>
    <row r="56" spans="1:29" ht="14.1" customHeight="1" x14ac:dyDescent="0.25">
      <c r="A56" s="46" t="s">
        <v>29</v>
      </c>
      <c r="B56" s="45" t="s">
        <v>73</v>
      </c>
      <c r="C56" s="45" t="s">
        <v>213</v>
      </c>
      <c r="D56" s="47">
        <v>43830</v>
      </c>
      <c r="E56" s="47">
        <v>43830</v>
      </c>
      <c r="F56" s="47">
        <v>43839</v>
      </c>
      <c r="G56" s="45" t="s">
        <v>201</v>
      </c>
      <c r="H56" s="45" t="s">
        <v>32</v>
      </c>
      <c r="I56" s="48">
        <v>0</v>
      </c>
      <c r="J56" s="45" t="s">
        <v>29</v>
      </c>
      <c r="K56" s="45" t="s">
        <v>30</v>
      </c>
      <c r="L56" s="48">
        <v>0</v>
      </c>
      <c r="M56" s="48">
        <v>-997</v>
      </c>
      <c r="N56" s="45" t="s">
        <v>205</v>
      </c>
      <c r="O56" s="45" t="s">
        <v>210</v>
      </c>
      <c r="P56" s="45" t="s">
        <v>211</v>
      </c>
      <c r="Q56" s="45" t="s">
        <v>29</v>
      </c>
      <c r="R56" s="45" t="s">
        <v>31</v>
      </c>
      <c r="S56" s="45" t="s">
        <v>212</v>
      </c>
      <c r="T56" s="45" t="s">
        <v>29</v>
      </c>
      <c r="U56" s="45" t="s">
        <v>29</v>
      </c>
      <c r="V56" s="45" t="s">
        <v>29</v>
      </c>
      <c r="W56" s="45" t="s">
        <v>97</v>
      </c>
      <c r="X56" s="45" t="s">
        <v>29</v>
      </c>
      <c r="Y56" s="47"/>
      <c r="Z56" s="45" t="s">
        <v>29</v>
      </c>
      <c r="AA56" s="45" t="s">
        <v>29</v>
      </c>
      <c r="AB56" s="45" t="s">
        <v>29</v>
      </c>
      <c r="AC56" s="48">
        <v>0</v>
      </c>
    </row>
    <row r="57" spans="1:29" ht="14.1" customHeight="1" x14ac:dyDescent="0.25">
      <c r="A57" s="46" t="s">
        <v>29</v>
      </c>
      <c r="B57" s="45" t="s">
        <v>73</v>
      </c>
      <c r="C57" s="45" t="s">
        <v>319</v>
      </c>
      <c r="D57" s="47">
        <v>43831</v>
      </c>
      <c r="E57" s="47">
        <v>43831</v>
      </c>
      <c r="F57" s="47">
        <v>43851</v>
      </c>
      <c r="G57" s="45" t="s">
        <v>62</v>
      </c>
      <c r="H57" s="45" t="s">
        <v>30</v>
      </c>
      <c r="I57" s="48">
        <v>-12500000</v>
      </c>
      <c r="J57" s="45" t="s">
        <v>57</v>
      </c>
      <c r="K57" s="45" t="s">
        <v>30</v>
      </c>
      <c r="L57" s="48">
        <v>-12500000</v>
      </c>
      <c r="M57" s="48">
        <v>-147145.38</v>
      </c>
      <c r="N57" s="45" t="s">
        <v>98</v>
      </c>
      <c r="O57" s="45" t="s">
        <v>320</v>
      </c>
      <c r="P57" s="45" t="s">
        <v>321</v>
      </c>
      <c r="Q57" s="45" t="s">
        <v>29</v>
      </c>
      <c r="R57" s="45" t="s">
        <v>31</v>
      </c>
      <c r="S57" s="45" t="s">
        <v>98</v>
      </c>
      <c r="T57" s="45" t="s">
        <v>29</v>
      </c>
      <c r="U57" s="45" t="s">
        <v>29</v>
      </c>
      <c r="V57" s="45" t="s">
        <v>29</v>
      </c>
      <c r="W57" s="45" t="s">
        <v>97</v>
      </c>
      <c r="X57" s="45" t="s">
        <v>29</v>
      </c>
      <c r="Y57" s="47"/>
      <c r="Z57" s="45" t="s">
        <v>29</v>
      </c>
      <c r="AA57" s="45" t="s">
        <v>29</v>
      </c>
      <c r="AB57" s="45" t="s">
        <v>29</v>
      </c>
      <c r="AC57" s="48">
        <v>0</v>
      </c>
    </row>
    <row r="58" spans="1:29" ht="14.1" customHeight="1" x14ac:dyDescent="0.25">
      <c r="A58" s="46" t="s">
        <v>29</v>
      </c>
      <c r="B58" s="45" t="s">
        <v>73</v>
      </c>
      <c r="C58" s="45" t="s">
        <v>322</v>
      </c>
      <c r="D58" s="47">
        <v>43831</v>
      </c>
      <c r="E58" s="47">
        <v>43831</v>
      </c>
      <c r="F58" s="47">
        <v>43851</v>
      </c>
      <c r="G58" s="45" t="s">
        <v>100</v>
      </c>
      <c r="H58" s="45" t="s">
        <v>30</v>
      </c>
      <c r="I58" s="48">
        <v>12500000</v>
      </c>
      <c r="J58" s="45" t="s">
        <v>57</v>
      </c>
      <c r="K58" s="45" t="s">
        <v>30</v>
      </c>
      <c r="L58" s="48">
        <v>12500000</v>
      </c>
      <c r="M58" s="48">
        <v>147145.38</v>
      </c>
      <c r="N58" s="45" t="s">
        <v>310</v>
      </c>
      <c r="O58" s="45" t="s">
        <v>170</v>
      </c>
      <c r="P58" s="45" t="s">
        <v>323</v>
      </c>
      <c r="Q58" s="45" t="s">
        <v>29</v>
      </c>
      <c r="R58" s="45" t="s">
        <v>31</v>
      </c>
      <c r="S58" s="45" t="s">
        <v>310</v>
      </c>
      <c r="T58" s="45" t="s">
        <v>98</v>
      </c>
      <c r="U58" s="45" t="s">
        <v>29</v>
      </c>
      <c r="V58" s="45" t="s">
        <v>29</v>
      </c>
      <c r="W58" s="45" t="s">
        <v>97</v>
      </c>
      <c r="X58" s="45" t="s">
        <v>29</v>
      </c>
      <c r="Y58" s="47"/>
      <c r="Z58" s="45" t="s">
        <v>29</v>
      </c>
      <c r="AA58" s="45" t="s">
        <v>29</v>
      </c>
      <c r="AB58" s="45" t="s">
        <v>29</v>
      </c>
      <c r="AC58" s="48">
        <v>0</v>
      </c>
    </row>
    <row r="59" spans="1:29" ht="14.1" customHeight="1" x14ac:dyDescent="0.25">
      <c r="A59" s="46" t="s">
        <v>29</v>
      </c>
      <c r="B59" s="45" t="s">
        <v>73</v>
      </c>
      <c r="C59" s="45" t="s">
        <v>214</v>
      </c>
      <c r="D59" s="47">
        <v>43872</v>
      </c>
      <c r="E59" s="47">
        <v>43872</v>
      </c>
      <c r="F59" s="47">
        <v>43879</v>
      </c>
      <c r="G59" s="45" t="s">
        <v>100</v>
      </c>
      <c r="H59" s="45" t="s">
        <v>30</v>
      </c>
      <c r="I59" s="48">
        <v>16800000</v>
      </c>
      <c r="J59" s="45" t="s">
        <v>57</v>
      </c>
      <c r="K59" s="45" t="s">
        <v>30</v>
      </c>
      <c r="L59" s="48">
        <v>16800000</v>
      </c>
      <c r="M59" s="48">
        <v>197763.39</v>
      </c>
      <c r="N59" s="45" t="s">
        <v>165</v>
      </c>
      <c r="O59" s="45" t="s">
        <v>170</v>
      </c>
      <c r="P59" s="45" t="s">
        <v>171</v>
      </c>
      <c r="Q59" s="45" t="s">
        <v>29</v>
      </c>
      <c r="R59" s="45" t="s">
        <v>31</v>
      </c>
      <c r="S59" s="45" t="s">
        <v>165</v>
      </c>
      <c r="T59" s="45" t="s">
        <v>98</v>
      </c>
      <c r="U59" s="45" t="s">
        <v>29</v>
      </c>
      <c r="V59" s="45" t="s">
        <v>29</v>
      </c>
      <c r="W59" s="45" t="s">
        <v>97</v>
      </c>
      <c r="X59" s="45" t="s">
        <v>29</v>
      </c>
      <c r="Y59" s="47"/>
      <c r="Z59" s="45" t="s">
        <v>29</v>
      </c>
      <c r="AA59" s="45" t="s">
        <v>29</v>
      </c>
      <c r="AB59" s="45" t="s">
        <v>29</v>
      </c>
      <c r="AC59" s="48">
        <v>0</v>
      </c>
    </row>
    <row r="60" spans="1:29" ht="14.1" customHeight="1" x14ac:dyDescent="0.25">
      <c r="A60" s="46" t="s">
        <v>29</v>
      </c>
      <c r="B60" s="45" t="s">
        <v>73</v>
      </c>
      <c r="C60" s="45" t="s">
        <v>324</v>
      </c>
      <c r="D60" s="47">
        <v>43872</v>
      </c>
      <c r="E60" s="47">
        <v>43872</v>
      </c>
      <c r="F60" s="47">
        <v>43879</v>
      </c>
      <c r="G60" s="45" t="s">
        <v>100</v>
      </c>
      <c r="H60" s="45" t="s">
        <v>30</v>
      </c>
      <c r="I60" s="48">
        <v>12500000</v>
      </c>
      <c r="J60" s="45" t="s">
        <v>57</v>
      </c>
      <c r="K60" s="45" t="s">
        <v>30</v>
      </c>
      <c r="L60" s="48">
        <v>12500000</v>
      </c>
      <c r="M60" s="48">
        <v>147145.38</v>
      </c>
      <c r="N60" s="45" t="s">
        <v>320</v>
      </c>
      <c r="O60" s="45" t="s">
        <v>170</v>
      </c>
      <c r="P60" s="45" t="s">
        <v>325</v>
      </c>
      <c r="Q60" s="45" t="s">
        <v>29</v>
      </c>
      <c r="R60" s="45" t="s">
        <v>31</v>
      </c>
      <c r="S60" s="45" t="s">
        <v>320</v>
      </c>
      <c r="T60" s="45" t="s">
        <v>98</v>
      </c>
      <c r="U60" s="45" t="s">
        <v>29</v>
      </c>
      <c r="V60" s="45" t="s">
        <v>29</v>
      </c>
      <c r="W60" s="45" t="s">
        <v>97</v>
      </c>
      <c r="X60" s="45" t="s">
        <v>29</v>
      </c>
      <c r="Y60" s="47"/>
      <c r="Z60" s="45" t="s">
        <v>29</v>
      </c>
      <c r="AA60" s="45" t="s">
        <v>29</v>
      </c>
      <c r="AB60" s="45" t="s">
        <v>29</v>
      </c>
      <c r="AC60" s="48">
        <v>0</v>
      </c>
    </row>
    <row r="61" spans="1:29" ht="14.1" customHeight="1" x14ac:dyDescent="0.25">
      <c r="A61" s="46" t="s">
        <v>29</v>
      </c>
      <c r="B61" s="45" t="s">
        <v>73</v>
      </c>
      <c r="C61" s="45" t="s">
        <v>326</v>
      </c>
      <c r="D61" s="47">
        <v>43923</v>
      </c>
      <c r="E61" s="47">
        <v>43923</v>
      </c>
      <c r="F61" s="47">
        <v>43943</v>
      </c>
      <c r="G61" s="45" t="s">
        <v>62</v>
      </c>
      <c r="H61" s="45" t="s">
        <v>30</v>
      </c>
      <c r="I61" s="48">
        <v>-60000000</v>
      </c>
      <c r="J61" s="45" t="s">
        <v>57</v>
      </c>
      <c r="K61" s="45" t="s">
        <v>30</v>
      </c>
      <c r="L61" s="48">
        <v>-60000000</v>
      </c>
      <c r="M61" s="48">
        <v>-706297.82</v>
      </c>
      <c r="N61" s="45" t="s">
        <v>98</v>
      </c>
      <c r="O61" s="45" t="s">
        <v>293</v>
      </c>
      <c r="P61" s="45" t="s">
        <v>327</v>
      </c>
      <c r="Q61" s="45" t="s">
        <v>29</v>
      </c>
      <c r="R61" s="45" t="s">
        <v>31</v>
      </c>
      <c r="S61" s="45" t="s">
        <v>293</v>
      </c>
      <c r="T61" s="45" t="s">
        <v>29</v>
      </c>
      <c r="U61" s="45" t="s">
        <v>29</v>
      </c>
      <c r="V61" s="45" t="s">
        <v>29</v>
      </c>
      <c r="W61" s="45" t="s">
        <v>97</v>
      </c>
      <c r="X61" s="45" t="s">
        <v>29</v>
      </c>
      <c r="Y61" s="47"/>
      <c r="Z61" s="45" t="s">
        <v>29</v>
      </c>
      <c r="AA61" s="45" t="s">
        <v>29</v>
      </c>
      <c r="AB61" s="45" t="s">
        <v>29</v>
      </c>
      <c r="AC61" s="48">
        <v>0</v>
      </c>
    </row>
    <row r="62" spans="1:29" ht="14.1" customHeight="1" x14ac:dyDescent="0.25">
      <c r="A62" s="46" t="s">
        <v>29</v>
      </c>
      <c r="B62" s="45" t="s">
        <v>73</v>
      </c>
      <c r="C62" s="45" t="s">
        <v>328</v>
      </c>
      <c r="D62" s="47">
        <v>44005</v>
      </c>
      <c r="E62" s="47">
        <v>44005</v>
      </c>
      <c r="F62" s="47">
        <v>44015</v>
      </c>
      <c r="G62" s="45" t="s">
        <v>100</v>
      </c>
      <c r="H62" s="45" t="s">
        <v>30</v>
      </c>
      <c r="I62" s="48">
        <v>60000000</v>
      </c>
      <c r="J62" s="45" t="s">
        <v>57</v>
      </c>
      <c r="K62" s="45" t="s">
        <v>30</v>
      </c>
      <c r="L62" s="48">
        <v>60000000</v>
      </c>
      <c r="M62" s="48">
        <v>706297.82</v>
      </c>
      <c r="N62" s="45" t="s">
        <v>293</v>
      </c>
      <c r="O62" s="45" t="s">
        <v>170</v>
      </c>
      <c r="P62" s="45" t="s">
        <v>299</v>
      </c>
      <c r="Q62" s="45" t="s">
        <v>29</v>
      </c>
      <c r="R62" s="45" t="s">
        <v>31</v>
      </c>
      <c r="S62" s="45" t="s">
        <v>293</v>
      </c>
      <c r="T62" s="45" t="s">
        <v>98</v>
      </c>
      <c r="U62" s="45" t="s">
        <v>29</v>
      </c>
      <c r="V62" s="45" t="s">
        <v>29</v>
      </c>
      <c r="W62" s="45" t="s">
        <v>97</v>
      </c>
      <c r="X62" s="45" t="s">
        <v>29</v>
      </c>
      <c r="Y62" s="47"/>
      <c r="Z62" s="45" t="s">
        <v>29</v>
      </c>
      <c r="AA62" s="45" t="s">
        <v>29</v>
      </c>
      <c r="AB62" s="45" t="s">
        <v>29</v>
      </c>
      <c r="AC62" s="48">
        <v>0</v>
      </c>
    </row>
    <row r="63" spans="1:29" ht="14.1" customHeight="1" x14ac:dyDescent="0.25">
      <c r="A63" s="46" t="s">
        <v>29</v>
      </c>
      <c r="B63" s="45" t="s">
        <v>215</v>
      </c>
      <c r="C63" s="45" t="s">
        <v>216</v>
      </c>
      <c r="D63" s="47">
        <v>44042</v>
      </c>
      <c r="E63" s="47">
        <v>44042</v>
      </c>
      <c r="F63" s="47">
        <v>44055</v>
      </c>
      <c r="G63" s="45" t="s">
        <v>217</v>
      </c>
      <c r="H63" s="45" t="s">
        <v>30</v>
      </c>
      <c r="I63" s="48">
        <v>-2100000</v>
      </c>
      <c r="J63" s="45" t="s">
        <v>57</v>
      </c>
      <c r="K63" s="45" t="s">
        <v>30</v>
      </c>
      <c r="L63" s="48">
        <v>-2100000</v>
      </c>
      <c r="M63" s="48">
        <v>-24866.639999999999</v>
      </c>
      <c r="N63" s="45" t="s">
        <v>218</v>
      </c>
      <c r="O63" s="45" t="s">
        <v>219</v>
      </c>
      <c r="P63" s="45" t="s">
        <v>220</v>
      </c>
      <c r="Q63" s="45" t="s">
        <v>29</v>
      </c>
      <c r="R63" s="45" t="s">
        <v>31</v>
      </c>
      <c r="S63" s="45" t="s">
        <v>221</v>
      </c>
      <c r="T63" s="45" t="s">
        <v>29</v>
      </c>
      <c r="U63" s="45" t="s">
        <v>29</v>
      </c>
      <c r="V63" s="45" t="s">
        <v>29</v>
      </c>
      <c r="W63" s="45" t="s">
        <v>97</v>
      </c>
      <c r="X63" s="45" t="s">
        <v>29</v>
      </c>
      <c r="Y63" s="47"/>
      <c r="Z63" s="45" t="s">
        <v>29</v>
      </c>
      <c r="AA63" s="45" t="s">
        <v>29</v>
      </c>
      <c r="AB63" s="45" t="s">
        <v>29</v>
      </c>
      <c r="AC63" s="48">
        <v>0</v>
      </c>
    </row>
    <row r="64" spans="1:29" ht="14.1" customHeight="1" x14ac:dyDescent="0.25">
      <c r="A64" s="46" t="s">
        <v>29</v>
      </c>
      <c r="B64" s="45" t="s">
        <v>73</v>
      </c>
      <c r="C64" s="45" t="s">
        <v>329</v>
      </c>
      <c r="D64" s="47">
        <v>44043</v>
      </c>
      <c r="E64" s="47">
        <v>44043</v>
      </c>
      <c r="F64" s="47">
        <v>44062</v>
      </c>
      <c r="G64" s="45" t="s">
        <v>62</v>
      </c>
      <c r="H64" s="45" t="s">
        <v>32</v>
      </c>
      <c r="I64" s="48">
        <v>0</v>
      </c>
      <c r="J64" s="45" t="s">
        <v>29</v>
      </c>
      <c r="K64" s="45" t="s">
        <v>30</v>
      </c>
      <c r="L64" s="48">
        <v>-24</v>
      </c>
      <c r="M64" s="48">
        <v>0</v>
      </c>
      <c r="N64" s="45" t="s">
        <v>222</v>
      </c>
      <c r="O64" s="45" t="s">
        <v>223</v>
      </c>
      <c r="P64" s="45" t="s">
        <v>224</v>
      </c>
      <c r="Q64" s="45" t="s">
        <v>29</v>
      </c>
      <c r="R64" s="45" t="s">
        <v>31</v>
      </c>
      <c r="S64" s="45" t="s">
        <v>225</v>
      </c>
      <c r="T64" s="45" t="s">
        <v>29</v>
      </c>
      <c r="U64" s="45" t="s">
        <v>29</v>
      </c>
      <c r="V64" s="45" t="s">
        <v>29</v>
      </c>
      <c r="W64" s="45" t="s">
        <v>61</v>
      </c>
      <c r="X64" s="45" t="s">
        <v>29</v>
      </c>
      <c r="Y64" s="47"/>
      <c r="Z64" s="45" t="s">
        <v>29</v>
      </c>
      <c r="AA64" s="45" t="s">
        <v>29</v>
      </c>
      <c r="AB64" s="45" t="s">
        <v>29</v>
      </c>
      <c r="AC64" s="48">
        <v>0</v>
      </c>
    </row>
    <row r="65" spans="1:29" ht="14.1" customHeight="1" x14ac:dyDescent="0.25">
      <c r="A65" s="46" t="s">
        <v>29</v>
      </c>
      <c r="B65" s="45" t="s">
        <v>73</v>
      </c>
      <c r="C65" s="45" t="s">
        <v>330</v>
      </c>
      <c r="D65" s="47">
        <v>44043</v>
      </c>
      <c r="E65" s="47">
        <v>44043</v>
      </c>
      <c r="F65" s="47">
        <v>44063</v>
      </c>
      <c r="G65" s="45" t="s">
        <v>201</v>
      </c>
      <c r="H65" s="45" t="s">
        <v>32</v>
      </c>
      <c r="I65" s="48">
        <v>0</v>
      </c>
      <c r="J65" s="45" t="s">
        <v>29</v>
      </c>
      <c r="K65" s="45" t="s">
        <v>30</v>
      </c>
      <c r="L65" s="48">
        <v>24</v>
      </c>
      <c r="M65" s="48">
        <v>0</v>
      </c>
      <c r="N65" s="45" t="s">
        <v>222</v>
      </c>
      <c r="O65" s="45" t="s">
        <v>223</v>
      </c>
      <c r="P65" s="45" t="s">
        <v>224</v>
      </c>
      <c r="Q65" s="45" t="s">
        <v>29</v>
      </c>
      <c r="R65" s="45" t="s">
        <v>31</v>
      </c>
      <c r="S65" s="45" t="s">
        <v>225</v>
      </c>
      <c r="T65" s="45" t="s">
        <v>29</v>
      </c>
      <c r="U65" s="45" t="s">
        <v>29</v>
      </c>
      <c r="V65" s="45" t="s">
        <v>29</v>
      </c>
      <c r="W65" s="45" t="s">
        <v>61</v>
      </c>
      <c r="X65" s="45" t="s">
        <v>29</v>
      </c>
      <c r="Y65" s="47"/>
      <c r="Z65" s="45" t="s">
        <v>29</v>
      </c>
      <c r="AA65" s="45" t="s">
        <v>29</v>
      </c>
      <c r="AB65" s="45" t="s">
        <v>29</v>
      </c>
      <c r="AC65" s="48">
        <v>0</v>
      </c>
    </row>
    <row r="66" spans="1:29" ht="14.1" customHeight="1" x14ac:dyDescent="0.25">
      <c r="A66" s="46" t="s">
        <v>29</v>
      </c>
      <c r="B66" s="45" t="s">
        <v>73</v>
      </c>
      <c r="C66" s="45" t="s">
        <v>226</v>
      </c>
      <c r="D66" s="47">
        <v>44043</v>
      </c>
      <c r="E66" s="47">
        <v>44043</v>
      </c>
      <c r="F66" s="47">
        <v>44063</v>
      </c>
      <c r="G66" s="45" t="s">
        <v>62</v>
      </c>
      <c r="H66" s="45" t="s">
        <v>32</v>
      </c>
      <c r="I66" s="48">
        <v>0</v>
      </c>
      <c r="J66" s="45" t="s">
        <v>29</v>
      </c>
      <c r="K66" s="45" t="s">
        <v>30</v>
      </c>
      <c r="L66" s="48">
        <v>-24</v>
      </c>
      <c r="M66" s="48">
        <v>0</v>
      </c>
      <c r="N66" s="45" t="s">
        <v>222</v>
      </c>
      <c r="O66" s="45" t="s">
        <v>223</v>
      </c>
      <c r="P66" s="45" t="s">
        <v>224</v>
      </c>
      <c r="Q66" s="45" t="s">
        <v>29</v>
      </c>
      <c r="R66" s="45" t="s">
        <v>31</v>
      </c>
      <c r="S66" s="45" t="s">
        <v>225</v>
      </c>
      <c r="T66" s="45" t="s">
        <v>29</v>
      </c>
      <c r="U66" s="45" t="s">
        <v>29</v>
      </c>
      <c r="V66" s="45" t="s">
        <v>29</v>
      </c>
      <c r="W66" s="45" t="s">
        <v>61</v>
      </c>
      <c r="X66" s="45" t="s">
        <v>29</v>
      </c>
      <c r="Y66" s="47"/>
      <c r="Z66" s="45" t="s">
        <v>29</v>
      </c>
      <c r="AA66" s="45" t="s">
        <v>29</v>
      </c>
      <c r="AB66" s="45" t="s">
        <v>29</v>
      </c>
      <c r="AC66" s="48">
        <v>0</v>
      </c>
    </row>
    <row r="67" spans="1:29" ht="14.1" customHeight="1" x14ac:dyDescent="0.25">
      <c r="A67" s="46" t="s">
        <v>29</v>
      </c>
      <c r="B67" s="45" t="s">
        <v>215</v>
      </c>
      <c r="C67" s="45" t="s">
        <v>227</v>
      </c>
      <c r="D67" s="47">
        <v>44292</v>
      </c>
      <c r="E67" s="47">
        <v>44292</v>
      </c>
      <c r="F67" s="47">
        <v>44325</v>
      </c>
      <c r="G67" s="45" t="s">
        <v>217</v>
      </c>
      <c r="H67" s="45" t="s">
        <v>32</v>
      </c>
      <c r="I67" s="48">
        <v>-57529.59</v>
      </c>
      <c r="J67" s="45" t="s">
        <v>164</v>
      </c>
      <c r="K67" s="45" t="s">
        <v>30</v>
      </c>
      <c r="L67" s="48">
        <v>-4829609.08</v>
      </c>
      <c r="M67" s="48">
        <v>-57529.59</v>
      </c>
      <c r="N67" s="45" t="s">
        <v>228</v>
      </c>
      <c r="O67" s="45" t="s">
        <v>229</v>
      </c>
      <c r="P67" s="45" t="s">
        <v>230</v>
      </c>
      <c r="Q67" s="45" t="s">
        <v>29</v>
      </c>
      <c r="R67" s="45" t="s">
        <v>31</v>
      </c>
      <c r="S67" s="45" t="s">
        <v>231</v>
      </c>
      <c r="T67" s="45" t="s">
        <v>29</v>
      </c>
      <c r="U67" s="45" t="s">
        <v>29</v>
      </c>
      <c r="V67" s="45" t="s">
        <v>29</v>
      </c>
      <c r="W67" s="45" t="s">
        <v>97</v>
      </c>
      <c r="X67" s="45" t="s">
        <v>331</v>
      </c>
      <c r="Y67" s="47">
        <v>44391</v>
      </c>
      <c r="Z67" s="45" t="s">
        <v>29</v>
      </c>
      <c r="AA67" s="45" t="s">
        <v>29</v>
      </c>
      <c r="AB67" s="45" t="s">
        <v>29</v>
      </c>
      <c r="AC67" s="48">
        <v>0</v>
      </c>
    </row>
    <row r="68" spans="1:29" ht="14.1" customHeight="1" x14ac:dyDescent="0.25">
      <c r="A68" s="46" t="s">
        <v>29</v>
      </c>
      <c r="B68" s="45" t="s">
        <v>215</v>
      </c>
      <c r="C68" s="45" t="s">
        <v>232</v>
      </c>
      <c r="D68" s="47">
        <v>44312</v>
      </c>
      <c r="E68" s="47">
        <v>44312</v>
      </c>
      <c r="F68" s="47">
        <v>44313</v>
      </c>
      <c r="G68" s="45" t="s">
        <v>100</v>
      </c>
      <c r="H68" s="45" t="s">
        <v>32</v>
      </c>
      <c r="I68" s="48">
        <v>-24422.03</v>
      </c>
      <c r="J68" s="45" t="s">
        <v>164</v>
      </c>
      <c r="K68" s="45" t="s">
        <v>30</v>
      </c>
      <c r="L68" s="48">
        <v>-2050229.42</v>
      </c>
      <c r="M68" s="48">
        <v>-24422.03</v>
      </c>
      <c r="N68" s="45" t="s">
        <v>233</v>
      </c>
      <c r="O68" s="45" t="s">
        <v>233</v>
      </c>
      <c r="P68" s="45" t="s">
        <v>230</v>
      </c>
      <c r="Q68" s="45" t="s">
        <v>29</v>
      </c>
      <c r="R68" s="45" t="s">
        <v>31</v>
      </c>
      <c r="S68" s="45" t="s">
        <v>234</v>
      </c>
      <c r="T68" s="45" t="s">
        <v>235</v>
      </c>
      <c r="U68" s="45" t="s">
        <v>29</v>
      </c>
      <c r="V68" s="45" t="s">
        <v>236</v>
      </c>
      <c r="W68" s="45" t="s">
        <v>97</v>
      </c>
      <c r="X68" s="45" t="s">
        <v>332</v>
      </c>
      <c r="Y68" s="47">
        <v>44391</v>
      </c>
      <c r="Z68" s="45" t="s">
        <v>29</v>
      </c>
      <c r="AA68" s="45" t="s">
        <v>29</v>
      </c>
      <c r="AB68" s="45" t="s">
        <v>29</v>
      </c>
      <c r="AC68" s="48">
        <v>0</v>
      </c>
    </row>
    <row r="69" spans="1:29" ht="14.1" customHeight="1" x14ac:dyDescent="0.25">
      <c r="A69" s="46" t="s">
        <v>29</v>
      </c>
      <c r="B69" s="45" t="s">
        <v>237</v>
      </c>
      <c r="C69" s="45" t="s">
        <v>238</v>
      </c>
      <c r="D69" s="47">
        <v>44315</v>
      </c>
      <c r="E69" s="47">
        <v>44315</v>
      </c>
      <c r="F69" s="47">
        <v>44324</v>
      </c>
      <c r="G69" s="45" t="s">
        <v>100</v>
      </c>
      <c r="H69" s="45" t="s">
        <v>32</v>
      </c>
      <c r="I69" s="48">
        <v>-97958</v>
      </c>
      <c r="J69" s="45" t="s">
        <v>164</v>
      </c>
      <c r="K69" s="45" t="s">
        <v>30</v>
      </c>
      <c r="L69" s="48">
        <v>-8223574.0999999996</v>
      </c>
      <c r="M69" s="48">
        <v>-97958</v>
      </c>
      <c r="N69" s="45" t="s">
        <v>239</v>
      </c>
      <c r="O69" s="45" t="s">
        <v>239</v>
      </c>
      <c r="P69" s="45" t="s">
        <v>240</v>
      </c>
      <c r="Q69" s="45" t="s">
        <v>29</v>
      </c>
      <c r="R69" s="45" t="s">
        <v>31</v>
      </c>
      <c r="S69" s="45" t="s">
        <v>241</v>
      </c>
      <c r="T69" s="45" t="s">
        <v>242</v>
      </c>
      <c r="U69" s="45" t="s">
        <v>29</v>
      </c>
      <c r="V69" s="45" t="s">
        <v>243</v>
      </c>
      <c r="W69" s="45" t="s">
        <v>97</v>
      </c>
      <c r="X69" s="45" t="s">
        <v>29</v>
      </c>
      <c r="Y69" s="47"/>
      <c r="Z69" s="45" t="s">
        <v>29</v>
      </c>
      <c r="AA69" s="45" t="s">
        <v>29</v>
      </c>
      <c r="AB69" s="45" t="s">
        <v>29</v>
      </c>
      <c r="AC69" s="48">
        <v>0</v>
      </c>
    </row>
    <row r="70" spans="1:29" ht="14.1" customHeight="1" x14ac:dyDescent="0.25">
      <c r="A70" s="46" t="s">
        <v>29</v>
      </c>
      <c r="B70" s="45" t="s">
        <v>215</v>
      </c>
      <c r="C70" s="45" t="s">
        <v>244</v>
      </c>
      <c r="D70" s="47">
        <v>44316</v>
      </c>
      <c r="E70" s="47">
        <v>44316</v>
      </c>
      <c r="F70" s="47">
        <v>44323</v>
      </c>
      <c r="G70" s="45" t="s">
        <v>62</v>
      </c>
      <c r="H70" s="45" t="s">
        <v>32</v>
      </c>
      <c r="I70" s="48">
        <v>0</v>
      </c>
      <c r="J70" s="45" t="s">
        <v>29</v>
      </c>
      <c r="K70" s="45" t="s">
        <v>30</v>
      </c>
      <c r="L70" s="48">
        <v>147997</v>
      </c>
      <c r="M70" s="48">
        <v>0</v>
      </c>
      <c r="N70" s="45" t="s">
        <v>245</v>
      </c>
      <c r="O70" s="45" t="s">
        <v>246</v>
      </c>
      <c r="P70" s="45" t="s">
        <v>29</v>
      </c>
      <c r="Q70" s="45" t="s">
        <v>29</v>
      </c>
      <c r="R70" s="45" t="s">
        <v>31</v>
      </c>
      <c r="S70" s="45" t="s">
        <v>247</v>
      </c>
      <c r="T70" s="45" t="s">
        <v>55</v>
      </c>
      <c r="U70" s="45" t="s">
        <v>29</v>
      </c>
      <c r="V70" s="45" t="s">
        <v>55</v>
      </c>
      <c r="W70" s="45" t="s">
        <v>61</v>
      </c>
      <c r="X70" s="45" t="s">
        <v>29</v>
      </c>
      <c r="Y70" s="47"/>
      <c r="Z70" s="45" t="s">
        <v>29</v>
      </c>
      <c r="AA70" s="45" t="s">
        <v>29</v>
      </c>
      <c r="AB70" s="45" t="s">
        <v>29</v>
      </c>
      <c r="AC70" s="48">
        <v>0</v>
      </c>
    </row>
    <row r="71" spans="1:29" ht="14.1" customHeight="1" x14ac:dyDescent="0.25">
      <c r="A71" s="46" t="s">
        <v>29</v>
      </c>
      <c r="B71" s="45" t="s">
        <v>215</v>
      </c>
      <c r="C71" s="45" t="s">
        <v>333</v>
      </c>
      <c r="D71" s="47">
        <v>44319</v>
      </c>
      <c r="E71" s="47">
        <v>44319</v>
      </c>
      <c r="F71" s="47">
        <v>44325</v>
      </c>
      <c r="G71" s="45" t="s">
        <v>217</v>
      </c>
      <c r="H71" s="45" t="s">
        <v>32</v>
      </c>
      <c r="I71" s="48">
        <v>-73160.84</v>
      </c>
      <c r="J71" s="45" t="s">
        <v>164</v>
      </c>
      <c r="K71" s="45" t="s">
        <v>30</v>
      </c>
      <c r="L71" s="48">
        <v>-6141852.5199999996</v>
      </c>
      <c r="M71" s="48">
        <v>-73160.84</v>
      </c>
      <c r="N71" s="45" t="s">
        <v>334</v>
      </c>
      <c r="O71" s="45" t="s">
        <v>335</v>
      </c>
      <c r="P71" s="45" t="s">
        <v>230</v>
      </c>
      <c r="Q71" s="45" t="s">
        <v>29</v>
      </c>
      <c r="R71" s="45" t="s">
        <v>31</v>
      </c>
      <c r="S71" s="45" t="s">
        <v>336</v>
      </c>
      <c r="T71" s="45" t="s">
        <v>29</v>
      </c>
      <c r="U71" s="45" t="s">
        <v>29</v>
      </c>
      <c r="V71" s="45" t="s">
        <v>29</v>
      </c>
      <c r="W71" s="45" t="s">
        <v>97</v>
      </c>
      <c r="X71" s="45" t="s">
        <v>337</v>
      </c>
      <c r="Y71" s="47">
        <v>44391</v>
      </c>
      <c r="Z71" s="45" t="s">
        <v>29</v>
      </c>
      <c r="AA71" s="45" t="s">
        <v>29</v>
      </c>
      <c r="AB71" s="45" t="s">
        <v>29</v>
      </c>
      <c r="AC71" s="48">
        <v>0</v>
      </c>
    </row>
    <row r="72" spans="1:29" ht="14.1" customHeight="1" x14ac:dyDescent="0.25">
      <c r="A72" s="46" t="s">
        <v>29</v>
      </c>
      <c r="B72" s="45" t="s">
        <v>215</v>
      </c>
      <c r="C72" s="45" t="s">
        <v>338</v>
      </c>
      <c r="D72" s="47">
        <v>44319</v>
      </c>
      <c r="E72" s="47">
        <v>44319</v>
      </c>
      <c r="F72" s="47">
        <v>44325</v>
      </c>
      <c r="G72" s="45" t="s">
        <v>217</v>
      </c>
      <c r="H72" s="45" t="s">
        <v>32</v>
      </c>
      <c r="I72" s="48">
        <v>-11061.2</v>
      </c>
      <c r="J72" s="45" t="s">
        <v>164</v>
      </c>
      <c r="K72" s="45" t="s">
        <v>30</v>
      </c>
      <c r="L72" s="48">
        <v>-928587.74</v>
      </c>
      <c r="M72" s="48">
        <v>-11061.2</v>
      </c>
      <c r="N72" s="45" t="s">
        <v>339</v>
      </c>
      <c r="O72" s="45" t="s">
        <v>340</v>
      </c>
      <c r="P72" s="45" t="s">
        <v>230</v>
      </c>
      <c r="Q72" s="45" t="s">
        <v>29</v>
      </c>
      <c r="R72" s="45" t="s">
        <v>31</v>
      </c>
      <c r="S72" s="45" t="s">
        <v>341</v>
      </c>
      <c r="T72" s="45" t="s">
        <v>342</v>
      </c>
      <c r="U72" s="45" t="s">
        <v>29</v>
      </c>
      <c r="V72" s="45" t="s">
        <v>343</v>
      </c>
      <c r="W72" s="45" t="s">
        <v>97</v>
      </c>
      <c r="X72" s="45" t="s">
        <v>344</v>
      </c>
      <c r="Y72" s="47">
        <v>44391</v>
      </c>
      <c r="Z72" s="45" t="s">
        <v>29</v>
      </c>
      <c r="AA72" s="45" t="s">
        <v>29</v>
      </c>
      <c r="AB72" s="45" t="s">
        <v>29</v>
      </c>
      <c r="AC72" s="48">
        <v>0</v>
      </c>
    </row>
    <row r="73" spans="1:29" ht="14.1" customHeight="1" x14ac:dyDescent="0.25">
      <c r="A73" s="46" t="s">
        <v>29</v>
      </c>
      <c r="B73" s="45" t="s">
        <v>215</v>
      </c>
      <c r="C73" s="45" t="s">
        <v>345</v>
      </c>
      <c r="D73" s="47">
        <v>44319</v>
      </c>
      <c r="E73" s="47">
        <v>44319</v>
      </c>
      <c r="F73" s="47">
        <v>44325</v>
      </c>
      <c r="G73" s="45" t="s">
        <v>217</v>
      </c>
      <c r="H73" s="45" t="s">
        <v>32</v>
      </c>
      <c r="I73" s="48">
        <v>-35881.360000000001</v>
      </c>
      <c r="J73" s="45" t="s">
        <v>164</v>
      </c>
      <c r="K73" s="45" t="s">
        <v>30</v>
      </c>
      <c r="L73" s="48">
        <v>-3012240.17</v>
      </c>
      <c r="M73" s="48">
        <v>-35881.360000000001</v>
      </c>
      <c r="N73" s="45" t="s">
        <v>346</v>
      </c>
      <c r="O73" s="45" t="s">
        <v>347</v>
      </c>
      <c r="P73" s="45" t="s">
        <v>230</v>
      </c>
      <c r="Q73" s="45" t="s">
        <v>29</v>
      </c>
      <c r="R73" s="45" t="s">
        <v>31</v>
      </c>
      <c r="S73" s="45" t="s">
        <v>348</v>
      </c>
      <c r="T73" s="45" t="s">
        <v>349</v>
      </c>
      <c r="U73" s="45" t="s">
        <v>29</v>
      </c>
      <c r="V73" s="45" t="s">
        <v>350</v>
      </c>
      <c r="W73" s="45" t="s">
        <v>97</v>
      </c>
      <c r="X73" s="45" t="s">
        <v>351</v>
      </c>
      <c r="Y73" s="47">
        <v>44391</v>
      </c>
      <c r="Z73" s="45" t="s">
        <v>29</v>
      </c>
      <c r="AA73" s="45" t="s">
        <v>29</v>
      </c>
      <c r="AB73" s="45" t="s">
        <v>29</v>
      </c>
      <c r="AC73" s="48">
        <v>0</v>
      </c>
    </row>
    <row r="74" spans="1:29" ht="14.1" customHeight="1" x14ac:dyDescent="0.25">
      <c r="A74" s="46" t="s">
        <v>29</v>
      </c>
      <c r="B74" s="45" t="s">
        <v>215</v>
      </c>
      <c r="C74" s="45" t="s">
        <v>352</v>
      </c>
      <c r="D74" s="47">
        <v>44319</v>
      </c>
      <c r="E74" s="47">
        <v>44319</v>
      </c>
      <c r="F74" s="47">
        <v>44325</v>
      </c>
      <c r="G74" s="45" t="s">
        <v>217</v>
      </c>
      <c r="H74" s="45" t="s">
        <v>32</v>
      </c>
      <c r="I74" s="48">
        <v>-55703.34</v>
      </c>
      <c r="J74" s="45" t="s">
        <v>164</v>
      </c>
      <c r="K74" s="45" t="s">
        <v>30</v>
      </c>
      <c r="L74" s="48">
        <v>-4676295.3899999997</v>
      </c>
      <c r="M74" s="48">
        <v>-55703.34</v>
      </c>
      <c r="N74" s="45" t="s">
        <v>353</v>
      </c>
      <c r="O74" s="45" t="s">
        <v>354</v>
      </c>
      <c r="P74" s="45" t="s">
        <v>230</v>
      </c>
      <c r="Q74" s="45" t="s">
        <v>29</v>
      </c>
      <c r="R74" s="45" t="s">
        <v>31</v>
      </c>
      <c r="S74" s="45" t="s">
        <v>355</v>
      </c>
      <c r="T74" s="45" t="s">
        <v>29</v>
      </c>
      <c r="U74" s="45" t="s">
        <v>29</v>
      </c>
      <c r="V74" s="45" t="s">
        <v>29</v>
      </c>
      <c r="W74" s="45" t="s">
        <v>97</v>
      </c>
      <c r="X74" s="45" t="s">
        <v>356</v>
      </c>
      <c r="Y74" s="47">
        <v>44391</v>
      </c>
      <c r="Z74" s="45" t="s">
        <v>29</v>
      </c>
      <c r="AA74" s="45" t="s">
        <v>29</v>
      </c>
      <c r="AB74" s="45" t="s">
        <v>29</v>
      </c>
      <c r="AC74" s="48">
        <v>0</v>
      </c>
    </row>
    <row r="75" spans="1:29" ht="14.1" customHeight="1" x14ac:dyDescent="0.25">
      <c r="A75" s="46" t="s">
        <v>29</v>
      </c>
      <c r="B75" s="45" t="s">
        <v>215</v>
      </c>
      <c r="C75" s="45" t="s">
        <v>357</v>
      </c>
      <c r="D75" s="47">
        <v>44319</v>
      </c>
      <c r="E75" s="47">
        <v>44319</v>
      </c>
      <c r="F75" s="47">
        <v>44325</v>
      </c>
      <c r="G75" s="45" t="s">
        <v>217</v>
      </c>
      <c r="H75" s="45" t="s">
        <v>32</v>
      </c>
      <c r="I75" s="48">
        <v>-308478.34999999998</v>
      </c>
      <c r="J75" s="45" t="s">
        <v>164</v>
      </c>
      <c r="K75" s="45" t="s">
        <v>30</v>
      </c>
      <c r="L75" s="48">
        <v>-25896757.48</v>
      </c>
      <c r="M75" s="48">
        <v>-308478.34999999998</v>
      </c>
      <c r="N75" s="45" t="s">
        <v>358</v>
      </c>
      <c r="O75" s="45" t="s">
        <v>359</v>
      </c>
      <c r="P75" s="45" t="s">
        <v>230</v>
      </c>
      <c r="Q75" s="45" t="s">
        <v>29</v>
      </c>
      <c r="R75" s="45" t="s">
        <v>31</v>
      </c>
      <c r="S75" s="45" t="s">
        <v>360</v>
      </c>
      <c r="T75" s="45" t="s">
        <v>29</v>
      </c>
      <c r="U75" s="45" t="s">
        <v>29</v>
      </c>
      <c r="V75" s="45" t="s">
        <v>29</v>
      </c>
      <c r="W75" s="45" t="s">
        <v>97</v>
      </c>
      <c r="X75" s="45" t="s">
        <v>361</v>
      </c>
      <c r="Y75" s="47">
        <v>44383</v>
      </c>
      <c r="Z75" s="45" t="s">
        <v>29</v>
      </c>
      <c r="AA75" s="45" t="s">
        <v>29</v>
      </c>
      <c r="AB75" s="45" t="s">
        <v>29</v>
      </c>
      <c r="AC75" s="48">
        <v>0</v>
      </c>
    </row>
    <row r="76" spans="1:29" ht="14.1" customHeight="1" x14ac:dyDescent="0.25">
      <c r="A76" s="46" t="s">
        <v>29</v>
      </c>
      <c r="B76" s="45" t="s">
        <v>215</v>
      </c>
      <c r="C76" s="45" t="s">
        <v>362</v>
      </c>
      <c r="D76" s="47">
        <v>44321</v>
      </c>
      <c r="E76" s="47">
        <v>44321</v>
      </c>
      <c r="F76" s="47">
        <v>44325</v>
      </c>
      <c r="G76" s="45" t="s">
        <v>217</v>
      </c>
      <c r="H76" s="45" t="s">
        <v>32</v>
      </c>
      <c r="I76" s="48">
        <v>-19073.34</v>
      </c>
      <c r="J76" s="45" t="s">
        <v>164</v>
      </c>
      <c r="K76" s="45" t="s">
        <v>30</v>
      </c>
      <c r="L76" s="48">
        <v>-1601206.89</v>
      </c>
      <c r="M76" s="48">
        <v>-19073.34</v>
      </c>
      <c r="N76" s="45" t="s">
        <v>363</v>
      </c>
      <c r="O76" s="45" t="s">
        <v>364</v>
      </c>
      <c r="P76" s="45" t="s">
        <v>230</v>
      </c>
      <c r="Q76" s="45" t="s">
        <v>29</v>
      </c>
      <c r="R76" s="45" t="s">
        <v>31</v>
      </c>
      <c r="S76" s="45" t="s">
        <v>365</v>
      </c>
      <c r="T76" s="45" t="s">
        <v>29</v>
      </c>
      <c r="U76" s="45" t="s">
        <v>29</v>
      </c>
      <c r="V76" s="45" t="s">
        <v>29</v>
      </c>
      <c r="W76" s="45" t="s">
        <v>97</v>
      </c>
      <c r="X76" s="45" t="s">
        <v>366</v>
      </c>
      <c r="Y76" s="47">
        <v>44391</v>
      </c>
      <c r="Z76" s="45" t="s">
        <v>29</v>
      </c>
      <c r="AA76" s="45" t="s">
        <v>29</v>
      </c>
      <c r="AB76" s="45" t="s">
        <v>29</v>
      </c>
      <c r="AC76" s="48">
        <v>0</v>
      </c>
    </row>
    <row r="77" spans="1:29" ht="14.1" customHeight="1" x14ac:dyDescent="0.25">
      <c r="A77" s="46" t="s">
        <v>29</v>
      </c>
      <c r="B77" s="45" t="s">
        <v>237</v>
      </c>
      <c r="C77" s="45" t="s">
        <v>367</v>
      </c>
      <c r="D77" s="47">
        <v>44321</v>
      </c>
      <c r="E77" s="47">
        <v>44321</v>
      </c>
      <c r="F77" s="47">
        <v>44325</v>
      </c>
      <c r="G77" s="45" t="s">
        <v>100</v>
      </c>
      <c r="H77" s="45" t="s">
        <v>32</v>
      </c>
      <c r="I77" s="48">
        <v>-2704</v>
      </c>
      <c r="J77" s="45" t="s">
        <v>164</v>
      </c>
      <c r="K77" s="45" t="s">
        <v>30</v>
      </c>
      <c r="L77" s="48">
        <v>-227000.8</v>
      </c>
      <c r="M77" s="48">
        <v>-2704</v>
      </c>
      <c r="N77" s="45" t="s">
        <v>368</v>
      </c>
      <c r="O77" s="45" t="s">
        <v>243</v>
      </c>
      <c r="P77" s="45" t="s">
        <v>240</v>
      </c>
      <c r="Q77" s="45" t="s">
        <v>29</v>
      </c>
      <c r="R77" s="45" t="s">
        <v>31</v>
      </c>
      <c r="S77" s="45" t="s">
        <v>369</v>
      </c>
      <c r="T77" s="45" t="s">
        <v>242</v>
      </c>
      <c r="U77" s="45" t="s">
        <v>29</v>
      </c>
      <c r="V77" s="45" t="s">
        <v>243</v>
      </c>
      <c r="W77" s="45" t="s">
        <v>97</v>
      </c>
      <c r="X77" s="45" t="s">
        <v>29</v>
      </c>
      <c r="Y77" s="47"/>
      <c r="Z77" s="45" t="s">
        <v>29</v>
      </c>
      <c r="AA77" s="45" t="s">
        <v>29</v>
      </c>
      <c r="AB77" s="45" t="s">
        <v>29</v>
      </c>
      <c r="AC77" s="48">
        <v>0</v>
      </c>
    </row>
    <row r="78" spans="1:29" ht="14.1" customHeight="1" x14ac:dyDescent="0.25">
      <c r="A78" s="46" t="s">
        <v>29</v>
      </c>
      <c r="B78" s="45" t="s">
        <v>215</v>
      </c>
      <c r="C78" s="45" t="s">
        <v>370</v>
      </c>
      <c r="D78" s="47">
        <v>44322</v>
      </c>
      <c r="E78" s="47">
        <v>44322</v>
      </c>
      <c r="F78" s="47">
        <v>44325</v>
      </c>
      <c r="G78" s="45" t="s">
        <v>100</v>
      </c>
      <c r="H78" s="45" t="s">
        <v>32</v>
      </c>
      <c r="I78" s="48">
        <v>-63559.94</v>
      </c>
      <c r="J78" s="45" t="s">
        <v>164</v>
      </c>
      <c r="K78" s="45" t="s">
        <v>30</v>
      </c>
      <c r="L78" s="48">
        <v>-5335856.96</v>
      </c>
      <c r="M78" s="48">
        <v>-63559.94</v>
      </c>
      <c r="N78" s="45" t="s">
        <v>371</v>
      </c>
      <c r="O78" s="45" t="s">
        <v>372</v>
      </c>
      <c r="P78" s="45" t="s">
        <v>230</v>
      </c>
      <c r="Q78" s="45" t="s">
        <v>29</v>
      </c>
      <c r="R78" s="45" t="s">
        <v>31</v>
      </c>
      <c r="S78" s="45" t="s">
        <v>373</v>
      </c>
      <c r="T78" s="45" t="s">
        <v>235</v>
      </c>
      <c r="U78" s="45" t="s">
        <v>29</v>
      </c>
      <c r="V78" s="45" t="s">
        <v>236</v>
      </c>
      <c r="W78" s="45" t="s">
        <v>97</v>
      </c>
      <c r="X78" s="45" t="s">
        <v>374</v>
      </c>
      <c r="Y78" s="47">
        <v>44391</v>
      </c>
      <c r="Z78" s="45" t="s">
        <v>29</v>
      </c>
      <c r="AA78" s="45" t="s">
        <v>29</v>
      </c>
      <c r="AB78" s="45" t="s">
        <v>29</v>
      </c>
      <c r="AC78" s="48">
        <v>0</v>
      </c>
    </row>
    <row r="79" spans="1:29" ht="14.1" customHeight="1" x14ac:dyDescent="0.25">
      <c r="A79" s="46" t="s">
        <v>29</v>
      </c>
      <c r="B79" s="45" t="s">
        <v>215</v>
      </c>
      <c r="C79" s="45" t="s">
        <v>375</v>
      </c>
      <c r="D79" s="47">
        <v>44322</v>
      </c>
      <c r="E79" s="47">
        <v>44322</v>
      </c>
      <c r="F79" s="47">
        <v>44325</v>
      </c>
      <c r="G79" s="45" t="s">
        <v>100</v>
      </c>
      <c r="H79" s="45" t="s">
        <v>32</v>
      </c>
      <c r="I79" s="48">
        <v>-34326.83</v>
      </c>
      <c r="J79" s="45" t="s">
        <v>164</v>
      </c>
      <c r="K79" s="45" t="s">
        <v>30</v>
      </c>
      <c r="L79" s="48">
        <v>-2881737.38</v>
      </c>
      <c r="M79" s="48">
        <v>-34326.83</v>
      </c>
      <c r="N79" s="45" t="s">
        <v>376</v>
      </c>
      <c r="O79" s="45" t="s">
        <v>377</v>
      </c>
      <c r="P79" s="45" t="s">
        <v>230</v>
      </c>
      <c r="Q79" s="45" t="s">
        <v>29</v>
      </c>
      <c r="R79" s="45" t="s">
        <v>31</v>
      </c>
      <c r="S79" s="45" t="s">
        <v>378</v>
      </c>
      <c r="T79" s="45" t="s">
        <v>235</v>
      </c>
      <c r="U79" s="45" t="s">
        <v>29</v>
      </c>
      <c r="V79" s="45" t="s">
        <v>236</v>
      </c>
      <c r="W79" s="45" t="s">
        <v>97</v>
      </c>
      <c r="X79" s="45" t="s">
        <v>379</v>
      </c>
      <c r="Y79" s="47">
        <v>44391</v>
      </c>
      <c r="Z79" s="45" t="s">
        <v>29</v>
      </c>
      <c r="AA79" s="45" t="s">
        <v>29</v>
      </c>
      <c r="AB79" s="45" t="s">
        <v>29</v>
      </c>
      <c r="AC79" s="48">
        <v>0</v>
      </c>
    </row>
    <row r="80" spans="1:29" ht="14.1" customHeight="1" x14ac:dyDescent="0.25">
      <c r="A80" s="46" t="s">
        <v>29</v>
      </c>
      <c r="B80" s="45" t="s">
        <v>215</v>
      </c>
      <c r="C80" s="45" t="s">
        <v>380</v>
      </c>
      <c r="D80" s="47">
        <v>44327</v>
      </c>
      <c r="E80" s="47">
        <v>44327</v>
      </c>
      <c r="F80" s="47">
        <v>44336</v>
      </c>
      <c r="G80" s="45" t="s">
        <v>217</v>
      </c>
      <c r="H80" s="45" t="s">
        <v>32</v>
      </c>
      <c r="I80" s="48">
        <v>-6049.15</v>
      </c>
      <c r="J80" s="45" t="s">
        <v>164</v>
      </c>
      <c r="K80" s="45" t="s">
        <v>30</v>
      </c>
      <c r="L80" s="48">
        <v>-507826.14</v>
      </c>
      <c r="M80" s="48">
        <v>-6049.15</v>
      </c>
      <c r="N80" s="45" t="s">
        <v>381</v>
      </c>
      <c r="O80" s="45" t="s">
        <v>382</v>
      </c>
      <c r="P80" s="45" t="s">
        <v>230</v>
      </c>
      <c r="Q80" s="45" t="s">
        <v>29</v>
      </c>
      <c r="R80" s="45" t="s">
        <v>31</v>
      </c>
      <c r="S80" s="45" t="s">
        <v>383</v>
      </c>
      <c r="T80" s="45" t="s">
        <v>29</v>
      </c>
      <c r="U80" s="45" t="s">
        <v>29</v>
      </c>
      <c r="V80" s="45" t="s">
        <v>29</v>
      </c>
      <c r="W80" s="45" t="s">
        <v>97</v>
      </c>
      <c r="X80" s="45" t="s">
        <v>29</v>
      </c>
      <c r="Y80" s="47"/>
      <c r="Z80" s="45" t="s">
        <v>29</v>
      </c>
      <c r="AA80" s="45" t="s">
        <v>29</v>
      </c>
      <c r="AB80" s="45" t="s">
        <v>29</v>
      </c>
      <c r="AC80" s="48">
        <v>0</v>
      </c>
    </row>
    <row r="81" spans="1:29" ht="14.1" customHeight="1" x14ac:dyDescent="0.25">
      <c r="A81" s="46" t="s">
        <v>29</v>
      </c>
      <c r="B81" s="45" t="s">
        <v>215</v>
      </c>
      <c r="C81" s="45" t="s">
        <v>384</v>
      </c>
      <c r="D81" s="47">
        <v>44327</v>
      </c>
      <c r="E81" s="47">
        <v>44327</v>
      </c>
      <c r="F81" s="47">
        <v>44336</v>
      </c>
      <c r="G81" s="45" t="s">
        <v>217</v>
      </c>
      <c r="H81" s="45" t="s">
        <v>32</v>
      </c>
      <c r="I81" s="48">
        <v>-9623.6</v>
      </c>
      <c r="J81" s="45" t="s">
        <v>164</v>
      </c>
      <c r="K81" s="45" t="s">
        <v>30</v>
      </c>
      <c r="L81" s="48">
        <v>-807901.22</v>
      </c>
      <c r="M81" s="48">
        <v>-9623.6</v>
      </c>
      <c r="N81" s="45" t="s">
        <v>385</v>
      </c>
      <c r="O81" s="45" t="s">
        <v>386</v>
      </c>
      <c r="P81" s="45" t="s">
        <v>230</v>
      </c>
      <c r="Q81" s="45" t="s">
        <v>29</v>
      </c>
      <c r="R81" s="45" t="s">
        <v>31</v>
      </c>
      <c r="S81" s="45" t="s">
        <v>387</v>
      </c>
      <c r="T81" s="45" t="s">
        <v>29</v>
      </c>
      <c r="U81" s="45" t="s">
        <v>29</v>
      </c>
      <c r="V81" s="45" t="s">
        <v>29</v>
      </c>
      <c r="W81" s="45" t="s">
        <v>97</v>
      </c>
      <c r="X81" s="45" t="s">
        <v>29</v>
      </c>
      <c r="Y81" s="47"/>
      <c r="Z81" s="45" t="s">
        <v>29</v>
      </c>
      <c r="AA81" s="45" t="s">
        <v>29</v>
      </c>
      <c r="AB81" s="45" t="s">
        <v>29</v>
      </c>
      <c r="AC81" s="48">
        <v>0</v>
      </c>
    </row>
    <row r="82" spans="1:29" ht="14.1" customHeight="1" x14ac:dyDescent="0.25">
      <c r="A82" s="46" t="s">
        <v>29</v>
      </c>
      <c r="B82" s="45" t="s">
        <v>215</v>
      </c>
      <c r="C82" s="45" t="s">
        <v>388</v>
      </c>
      <c r="D82" s="47">
        <v>44327</v>
      </c>
      <c r="E82" s="47">
        <v>44327</v>
      </c>
      <c r="F82" s="47">
        <v>44336</v>
      </c>
      <c r="G82" s="45" t="s">
        <v>217</v>
      </c>
      <c r="H82" s="45" t="s">
        <v>32</v>
      </c>
      <c r="I82" s="48">
        <v>-158235.20000000001</v>
      </c>
      <c r="J82" s="45" t="s">
        <v>164</v>
      </c>
      <c r="K82" s="45" t="s">
        <v>30</v>
      </c>
      <c r="L82" s="48">
        <v>-13283845.039999999</v>
      </c>
      <c r="M82" s="48">
        <v>-158235.20000000001</v>
      </c>
      <c r="N82" s="45" t="s">
        <v>389</v>
      </c>
      <c r="O82" s="45" t="s">
        <v>390</v>
      </c>
      <c r="P82" s="45" t="s">
        <v>230</v>
      </c>
      <c r="Q82" s="45" t="s">
        <v>29</v>
      </c>
      <c r="R82" s="45" t="s">
        <v>31</v>
      </c>
      <c r="S82" s="45" t="s">
        <v>391</v>
      </c>
      <c r="T82" s="45" t="s">
        <v>29</v>
      </c>
      <c r="U82" s="45" t="s">
        <v>29</v>
      </c>
      <c r="V82" s="45" t="s">
        <v>29</v>
      </c>
      <c r="W82" s="45" t="s">
        <v>97</v>
      </c>
      <c r="X82" s="45" t="s">
        <v>29</v>
      </c>
      <c r="Y82" s="47"/>
      <c r="Z82" s="45" t="s">
        <v>29</v>
      </c>
      <c r="AA82" s="45" t="s">
        <v>29</v>
      </c>
      <c r="AB82" s="45" t="s">
        <v>29</v>
      </c>
      <c r="AC82" s="48">
        <v>0</v>
      </c>
    </row>
    <row r="83" spans="1:29" ht="14.1" customHeight="1" x14ac:dyDescent="0.25">
      <c r="A83" s="46" t="s">
        <v>29</v>
      </c>
      <c r="B83" s="45" t="s">
        <v>237</v>
      </c>
      <c r="C83" s="45" t="s">
        <v>392</v>
      </c>
      <c r="D83" s="47">
        <v>44328</v>
      </c>
      <c r="E83" s="47">
        <v>44328</v>
      </c>
      <c r="F83" s="47">
        <v>44338</v>
      </c>
      <c r="G83" s="45" t="s">
        <v>100</v>
      </c>
      <c r="H83" s="45" t="s">
        <v>32</v>
      </c>
      <c r="I83" s="48">
        <v>-13050</v>
      </c>
      <c r="J83" s="45" t="s">
        <v>164</v>
      </c>
      <c r="K83" s="45" t="s">
        <v>30</v>
      </c>
      <c r="L83" s="48">
        <v>-1095547.5</v>
      </c>
      <c r="M83" s="48">
        <v>-13050</v>
      </c>
      <c r="N83" s="45" t="s">
        <v>393</v>
      </c>
      <c r="O83" s="45" t="s">
        <v>394</v>
      </c>
      <c r="P83" s="45" t="s">
        <v>240</v>
      </c>
      <c r="Q83" s="45" t="s">
        <v>29</v>
      </c>
      <c r="R83" s="45" t="s">
        <v>31</v>
      </c>
      <c r="S83" s="45" t="s">
        <v>395</v>
      </c>
      <c r="T83" s="45" t="s">
        <v>242</v>
      </c>
      <c r="U83" s="45" t="s">
        <v>29</v>
      </c>
      <c r="V83" s="45" t="s">
        <v>396</v>
      </c>
      <c r="W83" s="45" t="s">
        <v>97</v>
      </c>
      <c r="X83" s="45" t="s">
        <v>29</v>
      </c>
      <c r="Y83" s="47"/>
      <c r="Z83" s="45" t="s">
        <v>29</v>
      </c>
      <c r="AA83" s="45" t="s">
        <v>29</v>
      </c>
      <c r="AB83" s="45" t="s">
        <v>29</v>
      </c>
      <c r="AC83" s="48">
        <v>0</v>
      </c>
    </row>
    <row r="84" spans="1:29" ht="14.1" customHeight="1" x14ac:dyDescent="0.25">
      <c r="A84" s="46" t="s">
        <v>29</v>
      </c>
      <c r="B84" s="45" t="s">
        <v>215</v>
      </c>
      <c r="C84" s="45" t="s">
        <v>397</v>
      </c>
      <c r="D84" s="47">
        <v>44334</v>
      </c>
      <c r="E84" s="47">
        <v>44334</v>
      </c>
      <c r="F84" s="47">
        <v>44336</v>
      </c>
      <c r="G84" s="45" t="s">
        <v>100</v>
      </c>
      <c r="H84" s="45" t="s">
        <v>32</v>
      </c>
      <c r="I84" s="48">
        <v>-29604.57</v>
      </c>
      <c r="J84" s="45" t="s">
        <v>164</v>
      </c>
      <c r="K84" s="45" t="s">
        <v>30</v>
      </c>
      <c r="L84" s="48">
        <v>-2485303.65</v>
      </c>
      <c r="M84" s="48">
        <v>-29604.57</v>
      </c>
      <c r="N84" s="45" t="s">
        <v>398</v>
      </c>
      <c r="O84" s="45" t="s">
        <v>399</v>
      </c>
      <c r="P84" s="45" t="s">
        <v>230</v>
      </c>
      <c r="Q84" s="45" t="s">
        <v>29</v>
      </c>
      <c r="R84" s="45" t="s">
        <v>31</v>
      </c>
      <c r="S84" s="45" t="s">
        <v>400</v>
      </c>
      <c r="T84" s="45" t="s">
        <v>235</v>
      </c>
      <c r="U84" s="45" t="s">
        <v>29</v>
      </c>
      <c r="V84" s="45" t="s">
        <v>236</v>
      </c>
      <c r="W84" s="45" t="s">
        <v>97</v>
      </c>
      <c r="X84" s="45" t="s">
        <v>29</v>
      </c>
      <c r="Y84" s="47"/>
      <c r="Z84" s="45" t="s">
        <v>29</v>
      </c>
      <c r="AA84" s="45" t="s">
        <v>29</v>
      </c>
      <c r="AB84" s="45" t="s">
        <v>29</v>
      </c>
      <c r="AC84" s="48">
        <v>0</v>
      </c>
    </row>
    <row r="85" spans="1:29" ht="14.1" customHeight="1" x14ac:dyDescent="0.25">
      <c r="A85" s="46" t="s">
        <v>29</v>
      </c>
      <c r="B85" s="45" t="s">
        <v>215</v>
      </c>
      <c r="C85" s="45" t="s">
        <v>401</v>
      </c>
      <c r="D85" s="47">
        <v>44334</v>
      </c>
      <c r="E85" s="47">
        <v>44334</v>
      </c>
      <c r="F85" s="47">
        <v>44336</v>
      </c>
      <c r="G85" s="45" t="s">
        <v>100</v>
      </c>
      <c r="H85" s="45" t="s">
        <v>32</v>
      </c>
      <c r="I85" s="48">
        <v>-31944.7</v>
      </c>
      <c r="J85" s="45" t="s">
        <v>164</v>
      </c>
      <c r="K85" s="45" t="s">
        <v>30</v>
      </c>
      <c r="L85" s="48">
        <v>-2681757.5699999998</v>
      </c>
      <c r="M85" s="48">
        <v>-31944.7</v>
      </c>
      <c r="N85" s="45" t="s">
        <v>402</v>
      </c>
      <c r="O85" s="45" t="s">
        <v>403</v>
      </c>
      <c r="P85" s="45" t="s">
        <v>230</v>
      </c>
      <c r="Q85" s="45" t="s">
        <v>29</v>
      </c>
      <c r="R85" s="45" t="s">
        <v>31</v>
      </c>
      <c r="S85" s="45" t="s">
        <v>404</v>
      </c>
      <c r="T85" s="45" t="s">
        <v>235</v>
      </c>
      <c r="U85" s="45" t="s">
        <v>29</v>
      </c>
      <c r="V85" s="45" t="s">
        <v>236</v>
      </c>
      <c r="W85" s="45" t="s">
        <v>97</v>
      </c>
      <c r="X85" s="45" t="s">
        <v>29</v>
      </c>
      <c r="Y85" s="47"/>
      <c r="Z85" s="45" t="s">
        <v>29</v>
      </c>
      <c r="AA85" s="45" t="s">
        <v>29</v>
      </c>
      <c r="AB85" s="45" t="s">
        <v>29</v>
      </c>
      <c r="AC85" s="48">
        <v>0</v>
      </c>
    </row>
    <row r="86" spans="1:29" ht="14.1" customHeight="1" x14ac:dyDescent="0.25">
      <c r="A86" s="46" t="s">
        <v>29</v>
      </c>
      <c r="B86" s="45" t="s">
        <v>237</v>
      </c>
      <c r="C86" s="45" t="s">
        <v>405</v>
      </c>
      <c r="D86" s="47">
        <v>44341</v>
      </c>
      <c r="E86" s="47">
        <v>44341</v>
      </c>
      <c r="F86" s="47">
        <v>44343</v>
      </c>
      <c r="G86" s="45" t="s">
        <v>100</v>
      </c>
      <c r="H86" s="45" t="s">
        <v>32</v>
      </c>
      <c r="I86" s="48">
        <v>-22600</v>
      </c>
      <c r="J86" s="45" t="s">
        <v>164</v>
      </c>
      <c r="K86" s="45" t="s">
        <v>30</v>
      </c>
      <c r="L86" s="48">
        <v>-1897270</v>
      </c>
      <c r="M86" s="48">
        <v>-22600</v>
      </c>
      <c r="N86" s="45" t="s">
        <v>406</v>
      </c>
      <c r="O86" s="45" t="s">
        <v>407</v>
      </c>
      <c r="P86" s="45" t="s">
        <v>240</v>
      </c>
      <c r="Q86" s="45" t="s">
        <v>29</v>
      </c>
      <c r="R86" s="45" t="s">
        <v>31</v>
      </c>
      <c r="S86" s="45" t="s">
        <v>408</v>
      </c>
      <c r="T86" s="45" t="s">
        <v>242</v>
      </c>
      <c r="U86" s="45" t="s">
        <v>29</v>
      </c>
      <c r="V86" s="45" t="s">
        <v>407</v>
      </c>
      <c r="W86" s="45" t="s">
        <v>97</v>
      </c>
      <c r="X86" s="45" t="s">
        <v>29</v>
      </c>
      <c r="Y86" s="47"/>
      <c r="Z86" s="45" t="s">
        <v>29</v>
      </c>
      <c r="AA86" s="45" t="s">
        <v>29</v>
      </c>
      <c r="AB86" s="45" t="s">
        <v>29</v>
      </c>
      <c r="AC86" s="48">
        <v>0</v>
      </c>
    </row>
    <row r="87" spans="1:29" ht="14.1" customHeight="1" x14ac:dyDescent="0.25">
      <c r="A87" s="46" t="s">
        <v>29</v>
      </c>
      <c r="B87" s="45" t="s">
        <v>215</v>
      </c>
      <c r="C87" s="45" t="s">
        <v>409</v>
      </c>
      <c r="D87" s="47">
        <v>44343</v>
      </c>
      <c r="E87" s="47">
        <v>44343</v>
      </c>
      <c r="F87" s="47">
        <v>44347</v>
      </c>
      <c r="G87" s="45" t="s">
        <v>100</v>
      </c>
      <c r="H87" s="45" t="s">
        <v>32</v>
      </c>
      <c r="I87" s="48">
        <v>-9286.25</v>
      </c>
      <c r="J87" s="45" t="s">
        <v>164</v>
      </c>
      <c r="K87" s="45" t="s">
        <v>30</v>
      </c>
      <c r="L87" s="48">
        <v>-779580.69</v>
      </c>
      <c r="M87" s="48">
        <v>-9286.25</v>
      </c>
      <c r="N87" s="45" t="s">
        <v>410</v>
      </c>
      <c r="O87" s="45" t="s">
        <v>411</v>
      </c>
      <c r="P87" s="45" t="s">
        <v>230</v>
      </c>
      <c r="Q87" s="45" t="s">
        <v>29</v>
      </c>
      <c r="R87" s="45" t="s">
        <v>31</v>
      </c>
      <c r="S87" s="45" t="s">
        <v>412</v>
      </c>
      <c r="T87" s="45" t="s">
        <v>413</v>
      </c>
      <c r="U87" s="45" t="s">
        <v>29</v>
      </c>
      <c r="V87" s="45" t="s">
        <v>414</v>
      </c>
      <c r="W87" s="45" t="s">
        <v>97</v>
      </c>
      <c r="X87" s="45" t="s">
        <v>29</v>
      </c>
      <c r="Y87" s="47"/>
      <c r="Z87" s="45" t="s">
        <v>29</v>
      </c>
      <c r="AA87" s="45" t="s">
        <v>29</v>
      </c>
      <c r="AB87" s="45" t="s">
        <v>29</v>
      </c>
      <c r="AC87" s="48">
        <v>0</v>
      </c>
    </row>
    <row r="88" spans="1:29" ht="14.1" customHeight="1" x14ac:dyDescent="0.25">
      <c r="A88" s="46" t="s">
        <v>29</v>
      </c>
      <c r="B88" s="45" t="s">
        <v>215</v>
      </c>
      <c r="C88" s="45" t="s">
        <v>415</v>
      </c>
      <c r="D88" s="47">
        <v>44343</v>
      </c>
      <c r="E88" s="47">
        <v>44343</v>
      </c>
      <c r="F88" s="47">
        <v>44345</v>
      </c>
      <c r="G88" s="45" t="s">
        <v>217</v>
      </c>
      <c r="H88" s="45" t="s">
        <v>32</v>
      </c>
      <c r="I88" s="48">
        <v>-162777.60999999999</v>
      </c>
      <c r="J88" s="45" t="s">
        <v>164</v>
      </c>
      <c r="K88" s="45" t="s">
        <v>30</v>
      </c>
      <c r="L88" s="48">
        <v>-13665180.359999999</v>
      </c>
      <c r="M88" s="48">
        <v>-162777.60999999999</v>
      </c>
      <c r="N88" s="45" t="s">
        <v>416</v>
      </c>
      <c r="O88" s="45" t="s">
        <v>417</v>
      </c>
      <c r="P88" s="45" t="s">
        <v>230</v>
      </c>
      <c r="Q88" s="45" t="s">
        <v>29</v>
      </c>
      <c r="R88" s="45" t="s">
        <v>31</v>
      </c>
      <c r="S88" s="45" t="s">
        <v>418</v>
      </c>
      <c r="T88" s="45" t="s">
        <v>29</v>
      </c>
      <c r="U88" s="45" t="s">
        <v>29</v>
      </c>
      <c r="V88" s="45" t="s">
        <v>29</v>
      </c>
      <c r="W88" s="45" t="s">
        <v>97</v>
      </c>
      <c r="X88" s="45" t="s">
        <v>29</v>
      </c>
      <c r="Y88" s="47"/>
      <c r="Z88" s="45" t="s">
        <v>29</v>
      </c>
      <c r="AA88" s="45" t="s">
        <v>29</v>
      </c>
      <c r="AB88" s="45" t="s">
        <v>29</v>
      </c>
      <c r="AC88" s="48">
        <v>0</v>
      </c>
    </row>
    <row r="89" spans="1:29" ht="14.1" customHeight="1" x14ac:dyDescent="0.25">
      <c r="A89" s="46" t="s">
        <v>29</v>
      </c>
      <c r="B89" s="45" t="s">
        <v>237</v>
      </c>
      <c r="C89" s="45" t="s">
        <v>419</v>
      </c>
      <c r="D89" s="47">
        <v>44343</v>
      </c>
      <c r="E89" s="47">
        <v>44343</v>
      </c>
      <c r="F89" s="47">
        <v>44348</v>
      </c>
      <c r="G89" s="45" t="s">
        <v>100</v>
      </c>
      <c r="H89" s="45" t="s">
        <v>32</v>
      </c>
      <c r="I89" s="48">
        <v>-7614</v>
      </c>
      <c r="J89" s="45" t="s">
        <v>164</v>
      </c>
      <c r="K89" s="45" t="s">
        <v>30</v>
      </c>
      <c r="L89" s="48">
        <v>-639195.30000000005</v>
      </c>
      <c r="M89" s="48">
        <v>-7614</v>
      </c>
      <c r="N89" s="45" t="s">
        <v>420</v>
      </c>
      <c r="O89" s="45" t="s">
        <v>420</v>
      </c>
      <c r="P89" s="45" t="s">
        <v>240</v>
      </c>
      <c r="Q89" s="45" t="s">
        <v>29</v>
      </c>
      <c r="R89" s="45" t="s">
        <v>31</v>
      </c>
      <c r="S89" s="45" t="s">
        <v>241</v>
      </c>
      <c r="T89" s="45" t="s">
        <v>242</v>
      </c>
      <c r="U89" s="45" t="s">
        <v>29</v>
      </c>
      <c r="V89" s="45" t="s">
        <v>420</v>
      </c>
      <c r="W89" s="45" t="s">
        <v>97</v>
      </c>
      <c r="X89" s="45" t="s">
        <v>29</v>
      </c>
      <c r="Y89" s="47"/>
      <c r="Z89" s="45" t="s">
        <v>29</v>
      </c>
      <c r="AA89" s="45" t="s">
        <v>29</v>
      </c>
      <c r="AB89" s="45" t="s">
        <v>29</v>
      </c>
      <c r="AC89" s="48">
        <v>0</v>
      </c>
    </row>
    <row r="90" spans="1:29" ht="14.1" customHeight="1" x14ac:dyDescent="0.25">
      <c r="A90" s="46" t="s">
        <v>29</v>
      </c>
      <c r="B90" s="45" t="s">
        <v>215</v>
      </c>
      <c r="C90" s="45" t="s">
        <v>421</v>
      </c>
      <c r="D90" s="47">
        <v>44346</v>
      </c>
      <c r="E90" s="47">
        <v>44346</v>
      </c>
      <c r="F90" s="47">
        <v>44347</v>
      </c>
      <c r="G90" s="45" t="s">
        <v>100</v>
      </c>
      <c r="H90" s="45" t="s">
        <v>32</v>
      </c>
      <c r="I90" s="48">
        <v>-7458.07</v>
      </c>
      <c r="J90" s="45" t="s">
        <v>164</v>
      </c>
      <c r="K90" s="45" t="s">
        <v>30</v>
      </c>
      <c r="L90" s="48">
        <v>-626104.98</v>
      </c>
      <c r="M90" s="48">
        <v>-7458.07</v>
      </c>
      <c r="N90" s="45" t="s">
        <v>422</v>
      </c>
      <c r="O90" s="45" t="s">
        <v>423</v>
      </c>
      <c r="P90" s="45" t="s">
        <v>230</v>
      </c>
      <c r="Q90" s="45" t="s">
        <v>29</v>
      </c>
      <c r="R90" s="45" t="s">
        <v>31</v>
      </c>
      <c r="S90" s="45" t="s">
        <v>424</v>
      </c>
      <c r="T90" s="45" t="s">
        <v>235</v>
      </c>
      <c r="U90" s="45" t="s">
        <v>29</v>
      </c>
      <c r="V90" s="45" t="s">
        <v>236</v>
      </c>
      <c r="W90" s="45" t="s">
        <v>97</v>
      </c>
      <c r="X90" s="45" t="s">
        <v>29</v>
      </c>
      <c r="Y90" s="47"/>
      <c r="Z90" s="45" t="s">
        <v>29</v>
      </c>
      <c r="AA90" s="45" t="s">
        <v>29</v>
      </c>
      <c r="AB90" s="45" t="s">
        <v>29</v>
      </c>
      <c r="AC90" s="48">
        <v>0</v>
      </c>
    </row>
    <row r="91" spans="1:29" ht="14.1" customHeight="1" x14ac:dyDescent="0.25">
      <c r="A91" s="46" t="s">
        <v>29</v>
      </c>
      <c r="B91" s="45" t="s">
        <v>215</v>
      </c>
      <c r="C91" s="45" t="s">
        <v>425</v>
      </c>
      <c r="D91" s="47">
        <v>44346</v>
      </c>
      <c r="E91" s="47">
        <v>44346</v>
      </c>
      <c r="F91" s="47">
        <v>44347</v>
      </c>
      <c r="G91" s="45" t="s">
        <v>100</v>
      </c>
      <c r="H91" s="45" t="s">
        <v>32</v>
      </c>
      <c r="I91" s="48">
        <v>-14241.07</v>
      </c>
      <c r="J91" s="45" t="s">
        <v>164</v>
      </c>
      <c r="K91" s="45" t="s">
        <v>30</v>
      </c>
      <c r="L91" s="48">
        <v>-1195537.83</v>
      </c>
      <c r="M91" s="48">
        <v>-14241.07</v>
      </c>
      <c r="N91" s="45" t="s">
        <v>426</v>
      </c>
      <c r="O91" s="45" t="s">
        <v>427</v>
      </c>
      <c r="P91" s="45" t="s">
        <v>230</v>
      </c>
      <c r="Q91" s="45" t="s">
        <v>29</v>
      </c>
      <c r="R91" s="45" t="s">
        <v>31</v>
      </c>
      <c r="S91" s="45" t="s">
        <v>428</v>
      </c>
      <c r="T91" s="45" t="s">
        <v>235</v>
      </c>
      <c r="U91" s="45" t="s">
        <v>29</v>
      </c>
      <c r="V91" s="45" t="s">
        <v>236</v>
      </c>
      <c r="W91" s="45" t="s">
        <v>97</v>
      </c>
      <c r="X91" s="45" t="s">
        <v>29</v>
      </c>
      <c r="Y91" s="47"/>
      <c r="Z91" s="45" t="s">
        <v>29</v>
      </c>
      <c r="AA91" s="45" t="s">
        <v>29</v>
      </c>
      <c r="AB91" s="45" t="s">
        <v>29</v>
      </c>
      <c r="AC91" s="48">
        <v>0</v>
      </c>
    </row>
    <row r="92" spans="1:29" ht="14.1" customHeight="1" x14ac:dyDescent="0.25">
      <c r="A92" s="46" t="s">
        <v>29</v>
      </c>
      <c r="B92" s="45" t="s">
        <v>215</v>
      </c>
      <c r="C92" s="45" t="s">
        <v>429</v>
      </c>
      <c r="D92" s="47">
        <v>44347</v>
      </c>
      <c r="E92" s="47">
        <v>44347</v>
      </c>
      <c r="F92" s="47">
        <v>44355</v>
      </c>
      <c r="G92" s="45" t="s">
        <v>62</v>
      </c>
      <c r="H92" s="45" t="s">
        <v>32</v>
      </c>
      <c r="I92" s="48">
        <v>0</v>
      </c>
      <c r="J92" s="45" t="s">
        <v>29</v>
      </c>
      <c r="K92" s="45" t="s">
        <v>30</v>
      </c>
      <c r="L92" s="48">
        <v>-135551</v>
      </c>
      <c r="M92" s="48">
        <v>0</v>
      </c>
      <c r="N92" s="45" t="s">
        <v>430</v>
      </c>
      <c r="O92" s="45" t="s">
        <v>431</v>
      </c>
      <c r="P92" s="45" t="s">
        <v>247</v>
      </c>
      <c r="Q92" s="45" t="s">
        <v>29</v>
      </c>
      <c r="R92" s="45" t="s">
        <v>31</v>
      </c>
      <c r="S92" s="45" t="s">
        <v>247</v>
      </c>
      <c r="T92" s="45" t="s">
        <v>55</v>
      </c>
      <c r="U92" s="45" t="s">
        <v>29</v>
      </c>
      <c r="V92" s="45" t="s">
        <v>55</v>
      </c>
      <c r="W92" s="45" t="s">
        <v>97</v>
      </c>
      <c r="X92" s="45" t="s">
        <v>29</v>
      </c>
      <c r="Y92" s="47"/>
      <c r="Z92" s="45" t="s">
        <v>29</v>
      </c>
      <c r="AA92" s="45" t="s">
        <v>29</v>
      </c>
      <c r="AB92" s="45" t="s">
        <v>29</v>
      </c>
      <c r="AC92" s="48">
        <v>0</v>
      </c>
    </row>
    <row r="93" spans="1:29" ht="14.1" customHeight="1" x14ac:dyDescent="0.25">
      <c r="A93" s="46" t="s">
        <v>29</v>
      </c>
      <c r="B93" s="45" t="s">
        <v>215</v>
      </c>
      <c r="C93" s="45" t="s">
        <v>432</v>
      </c>
      <c r="D93" s="47">
        <v>44355</v>
      </c>
      <c r="E93" s="47">
        <v>44355</v>
      </c>
      <c r="F93" s="47">
        <v>44359</v>
      </c>
      <c r="G93" s="45" t="s">
        <v>100</v>
      </c>
      <c r="H93" s="45" t="s">
        <v>32</v>
      </c>
      <c r="I93" s="48">
        <v>-7009.1</v>
      </c>
      <c r="J93" s="45" t="s">
        <v>164</v>
      </c>
      <c r="K93" s="45" t="s">
        <v>30</v>
      </c>
      <c r="L93" s="48">
        <v>-588413.94999999995</v>
      </c>
      <c r="M93" s="48">
        <v>-7009.1</v>
      </c>
      <c r="N93" s="45" t="s">
        <v>433</v>
      </c>
      <c r="O93" s="45" t="s">
        <v>434</v>
      </c>
      <c r="P93" s="45" t="s">
        <v>230</v>
      </c>
      <c r="Q93" s="45" t="s">
        <v>29</v>
      </c>
      <c r="R93" s="45" t="s">
        <v>31</v>
      </c>
      <c r="S93" s="45" t="s">
        <v>435</v>
      </c>
      <c r="T93" s="45" t="s">
        <v>413</v>
      </c>
      <c r="U93" s="45" t="s">
        <v>29</v>
      </c>
      <c r="V93" s="45" t="s">
        <v>414</v>
      </c>
      <c r="W93" s="45" t="s">
        <v>97</v>
      </c>
      <c r="X93" s="45" t="s">
        <v>29</v>
      </c>
      <c r="Y93" s="47"/>
      <c r="Z93" s="45" t="s">
        <v>29</v>
      </c>
      <c r="AA93" s="45" t="s">
        <v>29</v>
      </c>
      <c r="AB93" s="45" t="s">
        <v>29</v>
      </c>
      <c r="AC93" s="48">
        <v>0</v>
      </c>
    </row>
    <row r="94" spans="1:29" ht="14.1" customHeight="1" x14ac:dyDescent="0.25">
      <c r="A94" s="46" t="s">
        <v>29</v>
      </c>
      <c r="B94" s="45" t="s">
        <v>237</v>
      </c>
      <c r="C94" s="45" t="s">
        <v>436</v>
      </c>
      <c r="D94" s="47">
        <v>44357</v>
      </c>
      <c r="E94" s="47">
        <v>44357</v>
      </c>
      <c r="F94" s="47">
        <v>44384</v>
      </c>
      <c r="G94" s="45" t="s">
        <v>100</v>
      </c>
      <c r="H94" s="45" t="s">
        <v>32</v>
      </c>
      <c r="I94" s="48">
        <v>-27440.11</v>
      </c>
      <c r="J94" s="45" t="s">
        <v>437</v>
      </c>
      <c r="K94" s="45" t="s">
        <v>30</v>
      </c>
      <c r="L94" s="48">
        <v>-2317317.7000000002</v>
      </c>
      <c r="M94" s="48">
        <v>-27440.11</v>
      </c>
      <c r="N94" s="45" t="s">
        <v>438</v>
      </c>
      <c r="O94" s="45" t="s">
        <v>439</v>
      </c>
      <c r="P94" s="45" t="s">
        <v>240</v>
      </c>
      <c r="Q94" s="45" t="s">
        <v>29</v>
      </c>
      <c r="R94" s="45" t="s">
        <v>31</v>
      </c>
      <c r="S94" s="45" t="s">
        <v>440</v>
      </c>
      <c r="T94" s="45" t="s">
        <v>242</v>
      </c>
      <c r="U94" s="45" t="s">
        <v>29</v>
      </c>
      <c r="V94" s="45" t="s">
        <v>439</v>
      </c>
      <c r="W94" s="45" t="s">
        <v>97</v>
      </c>
      <c r="X94" s="45" t="s">
        <v>29</v>
      </c>
      <c r="Y94" s="47"/>
      <c r="Z94" s="45" t="s">
        <v>29</v>
      </c>
      <c r="AA94" s="45" t="s">
        <v>29</v>
      </c>
      <c r="AB94" s="45" t="s">
        <v>29</v>
      </c>
      <c r="AC94" s="48">
        <v>0</v>
      </c>
    </row>
    <row r="95" spans="1:29" ht="14.1" customHeight="1" x14ac:dyDescent="0.25">
      <c r="A95" s="46" t="s">
        <v>29</v>
      </c>
      <c r="B95" s="45" t="s">
        <v>215</v>
      </c>
      <c r="C95" s="45" t="s">
        <v>441</v>
      </c>
      <c r="D95" s="47">
        <v>44361</v>
      </c>
      <c r="E95" s="47">
        <v>44361</v>
      </c>
      <c r="F95" s="47">
        <v>44362</v>
      </c>
      <c r="G95" s="45" t="s">
        <v>217</v>
      </c>
      <c r="H95" s="45" t="s">
        <v>32</v>
      </c>
      <c r="I95" s="48">
        <v>-212479.37</v>
      </c>
      <c r="J95" s="45" t="s">
        <v>164</v>
      </c>
      <c r="K95" s="45" t="s">
        <v>30</v>
      </c>
      <c r="L95" s="48">
        <v>-17837643.109999999</v>
      </c>
      <c r="M95" s="48">
        <v>-212479.37</v>
      </c>
      <c r="N95" s="45" t="s">
        <v>442</v>
      </c>
      <c r="O95" s="45" t="s">
        <v>443</v>
      </c>
      <c r="P95" s="45" t="s">
        <v>230</v>
      </c>
      <c r="Q95" s="45" t="s">
        <v>29</v>
      </c>
      <c r="R95" s="45" t="s">
        <v>31</v>
      </c>
      <c r="S95" s="45" t="s">
        <v>444</v>
      </c>
      <c r="T95" s="45" t="s">
        <v>29</v>
      </c>
      <c r="U95" s="45" t="s">
        <v>29</v>
      </c>
      <c r="V95" s="45" t="s">
        <v>29</v>
      </c>
      <c r="W95" s="45" t="s">
        <v>97</v>
      </c>
      <c r="X95" s="45" t="s">
        <v>29</v>
      </c>
      <c r="Y95" s="47"/>
      <c r="Z95" s="45" t="s">
        <v>29</v>
      </c>
      <c r="AA95" s="45" t="s">
        <v>29</v>
      </c>
      <c r="AB95" s="45" t="s">
        <v>29</v>
      </c>
      <c r="AC95" s="48">
        <v>0</v>
      </c>
    </row>
    <row r="96" spans="1:29" ht="14.1" customHeight="1" x14ac:dyDescent="0.25">
      <c r="A96" s="46" t="s">
        <v>29</v>
      </c>
      <c r="B96" s="45" t="s">
        <v>215</v>
      </c>
      <c r="C96" s="45" t="s">
        <v>445</v>
      </c>
      <c r="D96" s="47">
        <v>44364</v>
      </c>
      <c r="E96" s="47">
        <v>44364</v>
      </c>
      <c r="F96" s="47">
        <v>44368</v>
      </c>
      <c r="G96" s="45" t="s">
        <v>100</v>
      </c>
      <c r="H96" s="45" t="s">
        <v>32</v>
      </c>
      <c r="I96" s="48">
        <v>-80556.2</v>
      </c>
      <c r="J96" s="45" t="s">
        <v>164</v>
      </c>
      <c r="K96" s="45" t="s">
        <v>30</v>
      </c>
      <c r="L96" s="48">
        <v>-6762692.9900000002</v>
      </c>
      <c r="M96" s="48">
        <v>-80556.2</v>
      </c>
      <c r="N96" s="45" t="s">
        <v>446</v>
      </c>
      <c r="O96" s="45" t="s">
        <v>447</v>
      </c>
      <c r="P96" s="45" t="s">
        <v>230</v>
      </c>
      <c r="Q96" s="45" t="s">
        <v>29</v>
      </c>
      <c r="R96" s="45" t="s">
        <v>31</v>
      </c>
      <c r="S96" s="45" t="s">
        <v>448</v>
      </c>
      <c r="T96" s="45" t="s">
        <v>413</v>
      </c>
      <c r="U96" s="45" t="s">
        <v>29</v>
      </c>
      <c r="V96" s="45" t="s">
        <v>414</v>
      </c>
      <c r="W96" s="45" t="s">
        <v>97</v>
      </c>
      <c r="X96" s="45" t="s">
        <v>29</v>
      </c>
      <c r="Y96" s="47"/>
      <c r="Z96" s="45" t="s">
        <v>29</v>
      </c>
      <c r="AA96" s="45" t="s">
        <v>29</v>
      </c>
      <c r="AB96" s="45" t="s">
        <v>29</v>
      </c>
      <c r="AC96" s="48">
        <v>0</v>
      </c>
    </row>
    <row r="97" spans="1:29" ht="14.1" customHeight="1" x14ac:dyDescent="0.25">
      <c r="A97" s="46" t="s">
        <v>29</v>
      </c>
      <c r="B97" s="45" t="s">
        <v>237</v>
      </c>
      <c r="C97" s="45" t="s">
        <v>449</v>
      </c>
      <c r="D97" s="47">
        <v>44364</v>
      </c>
      <c r="E97" s="47">
        <v>44364</v>
      </c>
      <c r="F97" s="47">
        <v>44368</v>
      </c>
      <c r="G97" s="45" t="s">
        <v>100</v>
      </c>
      <c r="H97" s="45" t="s">
        <v>32</v>
      </c>
      <c r="I97" s="48">
        <v>-20100</v>
      </c>
      <c r="J97" s="45" t="s">
        <v>164</v>
      </c>
      <c r="K97" s="45" t="s">
        <v>30</v>
      </c>
      <c r="L97" s="48">
        <v>-1687395</v>
      </c>
      <c r="M97" s="48">
        <v>-20100</v>
      </c>
      <c r="N97" s="45" t="s">
        <v>450</v>
      </c>
      <c r="O97" s="45" t="s">
        <v>451</v>
      </c>
      <c r="P97" s="45" t="s">
        <v>240</v>
      </c>
      <c r="Q97" s="45" t="s">
        <v>29</v>
      </c>
      <c r="R97" s="45" t="s">
        <v>31</v>
      </c>
      <c r="S97" s="45" t="s">
        <v>452</v>
      </c>
      <c r="T97" s="45" t="s">
        <v>242</v>
      </c>
      <c r="U97" s="45" t="s">
        <v>29</v>
      </c>
      <c r="V97" s="45" t="s">
        <v>451</v>
      </c>
      <c r="W97" s="45" t="s">
        <v>97</v>
      </c>
      <c r="X97" s="45" t="s">
        <v>29</v>
      </c>
      <c r="Y97" s="47"/>
      <c r="Z97" s="45" t="s">
        <v>29</v>
      </c>
      <c r="AA97" s="45" t="s">
        <v>29</v>
      </c>
      <c r="AB97" s="45" t="s">
        <v>29</v>
      </c>
      <c r="AC97" s="48">
        <v>0</v>
      </c>
    </row>
    <row r="98" spans="1:29" ht="14.1" customHeight="1" x14ac:dyDescent="0.25">
      <c r="A98" s="46" t="s">
        <v>29</v>
      </c>
      <c r="B98" s="45" t="s">
        <v>237</v>
      </c>
      <c r="C98" s="45" t="s">
        <v>453</v>
      </c>
      <c r="D98" s="47">
        <v>44370</v>
      </c>
      <c r="E98" s="47">
        <v>44370</v>
      </c>
      <c r="F98" s="47">
        <v>44371</v>
      </c>
      <c r="G98" s="45" t="s">
        <v>100</v>
      </c>
      <c r="H98" s="45" t="s">
        <v>32</v>
      </c>
      <c r="I98" s="48">
        <v>-48225</v>
      </c>
      <c r="J98" s="45" t="s">
        <v>164</v>
      </c>
      <c r="K98" s="45" t="s">
        <v>30</v>
      </c>
      <c r="L98" s="48">
        <v>-4048488.75</v>
      </c>
      <c r="M98" s="48">
        <v>-48225</v>
      </c>
      <c r="N98" s="45" t="s">
        <v>454</v>
      </c>
      <c r="O98" s="45" t="s">
        <v>396</v>
      </c>
      <c r="P98" s="45" t="s">
        <v>240</v>
      </c>
      <c r="Q98" s="45" t="s">
        <v>29</v>
      </c>
      <c r="R98" s="45" t="s">
        <v>31</v>
      </c>
      <c r="S98" s="45" t="s">
        <v>455</v>
      </c>
      <c r="T98" s="45" t="s">
        <v>242</v>
      </c>
      <c r="U98" s="45" t="s">
        <v>29</v>
      </c>
      <c r="V98" s="45" t="s">
        <v>396</v>
      </c>
      <c r="W98" s="45" t="s">
        <v>97</v>
      </c>
      <c r="X98" s="45" t="s">
        <v>29</v>
      </c>
      <c r="Y98" s="47"/>
      <c r="Z98" s="45" t="s">
        <v>29</v>
      </c>
      <c r="AA98" s="45" t="s">
        <v>29</v>
      </c>
      <c r="AB98" s="45" t="s">
        <v>29</v>
      </c>
      <c r="AC98" s="48">
        <v>0</v>
      </c>
    </row>
    <row r="99" spans="1:29" ht="14.1" customHeight="1" x14ac:dyDescent="0.25">
      <c r="A99" s="46" t="s">
        <v>29</v>
      </c>
      <c r="B99" s="45" t="s">
        <v>215</v>
      </c>
      <c r="C99" s="45" t="s">
        <v>456</v>
      </c>
      <c r="D99" s="47">
        <v>44375</v>
      </c>
      <c r="E99" s="47">
        <v>44375</v>
      </c>
      <c r="F99" s="47">
        <v>44376</v>
      </c>
      <c r="G99" s="45" t="s">
        <v>100</v>
      </c>
      <c r="H99" s="45" t="s">
        <v>32</v>
      </c>
      <c r="I99" s="48">
        <v>-2515.38</v>
      </c>
      <c r="J99" s="45" t="s">
        <v>164</v>
      </c>
      <c r="K99" s="45" t="s">
        <v>30</v>
      </c>
      <c r="L99" s="48">
        <v>-211166.15</v>
      </c>
      <c r="M99" s="48">
        <v>-2515.38</v>
      </c>
      <c r="N99" s="45" t="s">
        <v>457</v>
      </c>
      <c r="O99" s="45" t="s">
        <v>458</v>
      </c>
      <c r="P99" s="45" t="s">
        <v>230</v>
      </c>
      <c r="Q99" s="45" t="s">
        <v>29</v>
      </c>
      <c r="R99" s="45" t="s">
        <v>31</v>
      </c>
      <c r="S99" s="45" t="s">
        <v>459</v>
      </c>
      <c r="T99" s="45" t="s">
        <v>413</v>
      </c>
      <c r="U99" s="45" t="s">
        <v>29</v>
      </c>
      <c r="V99" s="45" t="s">
        <v>460</v>
      </c>
      <c r="W99" s="45" t="s">
        <v>97</v>
      </c>
      <c r="X99" s="45" t="s">
        <v>29</v>
      </c>
      <c r="Y99" s="47"/>
      <c r="Z99" s="45" t="s">
        <v>29</v>
      </c>
      <c r="AA99" s="45" t="s">
        <v>29</v>
      </c>
      <c r="AB99" s="45" t="s">
        <v>29</v>
      </c>
      <c r="AC99" s="48">
        <v>0</v>
      </c>
    </row>
    <row r="100" spans="1:29" ht="14.1" customHeight="1" x14ac:dyDescent="0.25">
      <c r="A100" s="46" t="s">
        <v>29</v>
      </c>
      <c r="B100" s="45" t="s">
        <v>237</v>
      </c>
      <c r="C100" s="45" t="s">
        <v>461</v>
      </c>
      <c r="D100" s="47">
        <v>44377</v>
      </c>
      <c r="E100" s="47">
        <v>44377</v>
      </c>
      <c r="F100" s="47">
        <v>44388</v>
      </c>
      <c r="G100" s="45" t="s">
        <v>62</v>
      </c>
      <c r="H100" s="45" t="s">
        <v>32</v>
      </c>
      <c r="I100" s="48">
        <v>0</v>
      </c>
      <c r="J100" s="45" t="s">
        <v>29</v>
      </c>
      <c r="K100" s="45" t="s">
        <v>30</v>
      </c>
      <c r="L100" s="48">
        <v>13720</v>
      </c>
      <c r="M100" s="48">
        <v>0</v>
      </c>
      <c r="N100" s="45" t="s">
        <v>462</v>
      </c>
      <c r="O100" s="45" t="s">
        <v>463</v>
      </c>
      <c r="P100" s="45" t="s">
        <v>29</v>
      </c>
      <c r="Q100" s="45" t="s">
        <v>29</v>
      </c>
      <c r="R100" s="45" t="s">
        <v>31</v>
      </c>
      <c r="S100" s="45" t="s">
        <v>464</v>
      </c>
      <c r="T100" s="45" t="s">
        <v>55</v>
      </c>
      <c r="U100" s="45" t="s">
        <v>29</v>
      </c>
      <c r="V100" s="45" t="s">
        <v>55</v>
      </c>
      <c r="W100" s="45" t="s">
        <v>61</v>
      </c>
      <c r="X100" s="45" t="s">
        <v>29</v>
      </c>
      <c r="Y100" s="47"/>
      <c r="Z100" s="45" t="s">
        <v>29</v>
      </c>
      <c r="AA100" s="45" t="s">
        <v>29</v>
      </c>
      <c r="AB100" s="45" t="s">
        <v>29</v>
      </c>
      <c r="AC100" s="48">
        <v>0</v>
      </c>
    </row>
    <row r="101" spans="1:29" ht="14.1" customHeight="1" x14ac:dyDescent="0.25">
      <c r="A101" s="46" t="s">
        <v>29</v>
      </c>
      <c r="B101" s="45" t="s">
        <v>73</v>
      </c>
      <c r="C101" s="45" t="s">
        <v>465</v>
      </c>
      <c r="D101" s="47">
        <v>44377</v>
      </c>
      <c r="E101" s="47">
        <v>44377</v>
      </c>
      <c r="F101" s="47">
        <v>44393</v>
      </c>
      <c r="G101" s="45" t="s">
        <v>62</v>
      </c>
      <c r="H101" s="45" t="s">
        <v>32</v>
      </c>
      <c r="I101" s="48">
        <v>0.28999999999999998</v>
      </c>
      <c r="J101" s="45" t="s">
        <v>466</v>
      </c>
      <c r="K101" s="45" t="s">
        <v>30</v>
      </c>
      <c r="L101" s="48">
        <v>24</v>
      </c>
      <c r="M101" s="48">
        <v>0</v>
      </c>
      <c r="N101" s="45" t="s">
        <v>467</v>
      </c>
      <c r="O101" s="45" t="s">
        <v>468</v>
      </c>
      <c r="P101" s="45" t="s">
        <v>111</v>
      </c>
      <c r="Q101" s="45" t="s">
        <v>29</v>
      </c>
      <c r="R101" s="45" t="s">
        <v>31</v>
      </c>
      <c r="S101" s="45" t="s">
        <v>111</v>
      </c>
      <c r="T101" s="45" t="s">
        <v>29</v>
      </c>
      <c r="U101" s="45" t="s">
        <v>29</v>
      </c>
      <c r="V101" s="45" t="s">
        <v>29</v>
      </c>
      <c r="W101" s="45" t="s">
        <v>97</v>
      </c>
      <c r="X101" s="45" t="s">
        <v>29</v>
      </c>
      <c r="Y101" s="47"/>
      <c r="Z101" s="45" t="s">
        <v>29</v>
      </c>
      <c r="AA101" s="45" t="s">
        <v>29</v>
      </c>
      <c r="AB101" s="45" t="s">
        <v>29</v>
      </c>
      <c r="AC101" s="48">
        <v>0</v>
      </c>
    </row>
    <row r="102" spans="1:29" x14ac:dyDescent="0.25">
      <c r="A102" s="49" t="s">
        <v>29</v>
      </c>
      <c r="B102" s="49" t="s">
        <v>29</v>
      </c>
      <c r="C102" s="49" t="s">
        <v>29</v>
      </c>
      <c r="D102" s="50"/>
      <c r="E102" s="50"/>
      <c r="F102" s="50"/>
      <c r="G102" s="49" t="s">
        <v>29</v>
      </c>
      <c r="H102" s="49" t="s">
        <v>30</v>
      </c>
      <c r="I102" s="51">
        <v>-104293250.64</v>
      </c>
      <c r="J102" s="49" t="s">
        <v>29</v>
      </c>
      <c r="K102" s="49" t="s">
        <v>30</v>
      </c>
      <c r="L102" s="51">
        <v>-140996949.86000001</v>
      </c>
      <c r="M102" s="52">
        <v>-1679535.13</v>
      </c>
      <c r="N102" s="49" t="s">
        <v>29</v>
      </c>
      <c r="O102" s="49" t="s">
        <v>29</v>
      </c>
      <c r="P102" s="49" t="s">
        <v>29</v>
      </c>
      <c r="Q102" s="49" t="s">
        <v>29</v>
      </c>
      <c r="R102" s="49" t="s">
        <v>29</v>
      </c>
      <c r="S102" s="49" t="s">
        <v>29</v>
      </c>
      <c r="T102" s="49" t="s">
        <v>29</v>
      </c>
      <c r="U102" s="49" t="s">
        <v>29</v>
      </c>
      <c r="V102" s="49" t="s">
        <v>29</v>
      </c>
      <c r="W102" s="49" t="s">
        <v>29</v>
      </c>
      <c r="X102" s="49" t="s">
        <v>29</v>
      </c>
      <c r="Y102" s="50"/>
      <c r="Z102" s="49" t="s">
        <v>29</v>
      </c>
      <c r="AA102" s="49" t="s">
        <v>29</v>
      </c>
      <c r="AB102" s="49" t="s">
        <v>29</v>
      </c>
      <c r="AC102" s="53"/>
    </row>
    <row r="103" spans="1:29" x14ac:dyDescent="0.25">
      <c r="A103" s="49" t="s">
        <v>29</v>
      </c>
      <c r="B103" s="49" t="s">
        <v>29</v>
      </c>
      <c r="C103" s="49" t="s">
        <v>29</v>
      </c>
      <c r="D103" s="50"/>
      <c r="E103" s="50"/>
      <c r="F103" s="50"/>
      <c r="G103" s="49" t="s">
        <v>29</v>
      </c>
      <c r="H103" s="49" t="s">
        <v>32</v>
      </c>
      <c r="I103" s="51">
        <v>-259516.85</v>
      </c>
      <c r="J103" s="49" t="s">
        <v>29</v>
      </c>
      <c r="K103" s="49" t="s">
        <v>29</v>
      </c>
      <c r="L103" s="53"/>
      <c r="M103" s="53"/>
      <c r="N103" s="49" t="s">
        <v>29</v>
      </c>
      <c r="O103" s="49" t="s">
        <v>29</v>
      </c>
      <c r="P103" s="49" t="s">
        <v>29</v>
      </c>
      <c r="Q103" s="49" t="s">
        <v>29</v>
      </c>
      <c r="R103" s="49" t="s">
        <v>29</v>
      </c>
      <c r="S103" s="49" t="s">
        <v>29</v>
      </c>
      <c r="T103" s="49" t="s">
        <v>29</v>
      </c>
      <c r="U103" s="49" t="s">
        <v>29</v>
      </c>
      <c r="V103" s="49" t="s">
        <v>29</v>
      </c>
      <c r="W103" s="49" t="s">
        <v>29</v>
      </c>
      <c r="X103" s="49" t="s">
        <v>29</v>
      </c>
      <c r="Y103" s="50"/>
      <c r="Z103" s="49" t="s">
        <v>29</v>
      </c>
      <c r="AA103" s="49" t="s">
        <v>29</v>
      </c>
      <c r="AB103" s="49" t="s">
        <v>29</v>
      </c>
      <c r="AC103" s="53"/>
    </row>
  </sheetData>
  <pageMargins left="0.75" right="0.75" top="1" bottom="1" header="0.5" footer="0.5"/>
  <pageSetup paperSize="14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42"/>
  <sheetViews>
    <sheetView topLeftCell="M25" workbookViewId="0">
      <selection activeCell="N42" sqref="N42"/>
    </sheetView>
  </sheetViews>
  <sheetFormatPr defaultRowHeight="15" x14ac:dyDescent="0.25"/>
  <cols>
    <col min="4" max="4" width="13.140625" bestFit="1" customWidth="1"/>
    <col min="5" max="5" width="21.5703125" bestFit="1" customWidth="1"/>
    <col min="13" max="13" width="18" bestFit="1" customWidth="1"/>
    <col min="14" max="14" width="18" customWidth="1"/>
    <col min="17" max="17" width="10.140625" bestFit="1" customWidth="1"/>
  </cols>
  <sheetData>
    <row r="1" spans="1:30" ht="38.25" x14ac:dyDescent="0.25">
      <c r="A1" s="43" t="s">
        <v>0</v>
      </c>
      <c r="B1" s="44" t="s">
        <v>1</v>
      </c>
      <c r="C1" s="44" t="s">
        <v>2</v>
      </c>
      <c r="D1" s="44" t="s">
        <v>3</v>
      </c>
      <c r="E1" s="44" t="s">
        <v>4</v>
      </c>
      <c r="F1" s="44" t="s">
        <v>5</v>
      </c>
      <c r="G1" s="43" t="s">
        <v>6</v>
      </c>
      <c r="H1" s="43" t="s">
        <v>7</v>
      </c>
      <c r="I1" s="44" t="s">
        <v>8</v>
      </c>
      <c r="J1" s="44" t="s">
        <v>9</v>
      </c>
      <c r="K1" s="43" t="s">
        <v>10</v>
      </c>
      <c r="L1" s="43" t="s">
        <v>11</v>
      </c>
      <c r="M1" s="44" t="s">
        <v>12</v>
      </c>
      <c r="N1" s="44" t="s">
        <v>248</v>
      </c>
      <c r="O1" s="44" t="s">
        <v>13</v>
      </c>
      <c r="P1" s="44" t="s">
        <v>14</v>
      </c>
      <c r="Q1" s="44" t="s">
        <v>15</v>
      </c>
      <c r="R1" s="44" t="s">
        <v>16</v>
      </c>
      <c r="S1" s="44" t="s">
        <v>17</v>
      </c>
      <c r="T1" s="44" t="s">
        <v>18</v>
      </c>
      <c r="U1" s="44" t="s">
        <v>19</v>
      </c>
      <c r="V1" s="44" t="s">
        <v>20</v>
      </c>
      <c r="W1" s="44" t="s">
        <v>21</v>
      </c>
      <c r="X1" s="44" t="s">
        <v>22</v>
      </c>
      <c r="Y1" s="44" t="s">
        <v>23</v>
      </c>
      <c r="Z1" s="44" t="s">
        <v>24</v>
      </c>
      <c r="AA1" s="44" t="s">
        <v>25</v>
      </c>
      <c r="AB1" s="44" t="s">
        <v>26</v>
      </c>
      <c r="AC1" s="44" t="s">
        <v>27</v>
      </c>
      <c r="AD1" s="43" t="s">
        <v>28</v>
      </c>
    </row>
    <row r="2" spans="1:30" x14ac:dyDescent="0.25">
      <c r="A2" s="46" t="s">
        <v>29</v>
      </c>
      <c r="B2" s="45" t="s">
        <v>215</v>
      </c>
      <c r="C2" s="45" t="s">
        <v>357</v>
      </c>
      <c r="D2" s="47">
        <v>44319</v>
      </c>
      <c r="E2" s="47">
        <v>44319</v>
      </c>
      <c r="F2" s="47">
        <v>44325</v>
      </c>
      <c r="G2" s="45" t="s">
        <v>217</v>
      </c>
      <c r="H2" s="45" t="s">
        <v>32</v>
      </c>
      <c r="I2" s="48">
        <v>-308478.34999999998</v>
      </c>
      <c r="J2" s="45" t="s">
        <v>164</v>
      </c>
      <c r="K2" s="45" t="s">
        <v>30</v>
      </c>
      <c r="L2" s="48">
        <v>-25896757.48</v>
      </c>
      <c r="M2" s="48">
        <v>-308478.34999999998</v>
      </c>
      <c r="N2" s="48">
        <f>ABS(M2)</f>
        <v>308478.34999999998</v>
      </c>
      <c r="O2" s="45" t="s">
        <v>358</v>
      </c>
      <c r="P2" s="45" t="s">
        <v>359</v>
      </c>
      <c r="Q2" s="45" t="s">
        <v>230</v>
      </c>
      <c r="R2" s="45" t="s">
        <v>29</v>
      </c>
      <c r="S2" s="45" t="s">
        <v>31</v>
      </c>
      <c r="T2" s="45" t="s">
        <v>360</v>
      </c>
      <c r="U2" s="45" t="s">
        <v>29</v>
      </c>
      <c r="V2" s="45" t="s">
        <v>29</v>
      </c>
      <c r="W2" s="45" t="s">
        <v>29</v>
      </c>
      <c r="X2" s="45" t="s">
        <v>97</v>
      </c>
      <c r="Y2" s="45" t="s">
        <v>361</v>
      </c>
      <c r="Z2" s="47">
        <v>44383</v>
      </c>
      <c r="AA2" s="45" t="s">
        <v>29</v>
      </c>
      <c r="AB2" s="45" t="s">
        <v>29</v>
      </c>
      <c r="AC2" s="45" t="s">
        <v>29</v>
      </c>
      <c r="AD2" s="48">
        <v>0</v>
      </c>
    </row>
    <row r="3" spans="1:30" x14ac:dyDescent="0.25">
      <c r="A3" s="46" t="s">
        <v>29</v>
      </c>
      <c r="B3" s="45" t="s">
        <v>215</v>
      </c>
      <c r="C3" s="45" t="s">
        <v>441</v>
      </c>
      <c r="D3" s="47">
        <v>44361</v>
      </c>
      <c r="E3" s="47">
        <v>44361</v>
      </c>
      <c r="F3" s="47">
        <v>44362</v>
      </c>
      <c r="G3" s="45" t="s">
        <v>217</v>
      </c>
      <c r="H3" s="45" t="s">
        <v>32</v>
      </c>
      <c r="I3" s="48">
        <v>-212479.37</v>
      </c>
      <c r="J3" s="45" t="s">
        <v>164</v>
      </c>
      <c r="K3" s="45" t="s">
        <v>30</v>
      </c>
      <c r="L3" s="48">
        <v>-17837643.109999999</v>
      </c>
      <c r="M3" s="48">
        <v>-212479.37</v>
      </c>
      <c r="N3" s="48">
        <f>ABS(M3)</f>
        <v>212479.37</v>
      </c>
      <c r="O3" s="45" t="s">
        <v>442</v>
      </c>
      <c r="P3" s="45" t="s">
        <v>443</v>
      </c>
      <c r="Q3" s="45" t="s">
        <v>230</v>
      </c>
      <c r="R3" s="45" t="s">
        <v>29</v>
      </c>
      <c r="S3" s="45" t="s">
        <v>31</v>
      </c>
      <c r="T3" s="45" t="s">
        <v>444</v>
      </c>
      <c r="U3" s="45" t="s">
        <v>29</v>
      </c>
      <c r="V3" s="45" t="s">
        <v>29</v>
      </c>
      <c r="W3" s="45" t="s">
        <v>29</v>
      </c>
      <c r="X3" s="45" t="s">
        <v>97</v>
      </c>
      <c r="Y3" s="45" t="s">
        <v>29</v>
      </c>
      <c r="Z3" s="47"/>
      <c r="AA3" s="45" t="s">
        <v>29</v>
      </c>
      <c r="AB3" s="45" t="s">
        <v>29</v>
      </c>
      <c r="AC3" s="45" t="s">
        <v>29</v>
      </c>
      <c r="AD3" s="48">
        <v>0</v>
      </c>
    </row>
    <row r="4" spans="1:30" x14ac:dyDescent="0.25">
      <c r="A4" s="46" t="s">
        <v>29</v>
      </c>
      <c r="B4" s="45" t="s">
        <v>215</v>
      </c>
      <c r="C4" s="45" t="s">
        <v>415</v>
      </c>
      <c r="D4" s="47">
        <v>44343</v>
      </c>
      <c r="E4" s="47">
        <v>44343</v>
      </c>
      <c r="F4" s="47">
        <v>44345</v>
      </c>
      <c r="G4" s="45" t="s">
        <v>217</v>
      </c>
      <c r="H4" s="45" t="s">
        <v>32</v>
      </c>
      <c r="I4" s="48">
        <v>-162777.60999999999</v>
      </c>
      <c r="J4" s="45" t="s">
        <v>164</v>
      </c>
      <c r="K4" s="45" t="s">
        <v>30</v>
      </c>
      <c r="L4" s="48">
        <v>-13665180.359999999</v>
      </c>
      <c r="M4" s="48">
        <v>-162777.60999999999</v>
      </c>
      <c r="N4" s="48">
        <f>ABS(M4)</f>
        <v>162777.60999999999</v>
      </c>
      <c r="O4" s="45" t="s">
        <v>416</v>
      </c>
      <c r="P4" s="45" t="s">
        <v>417</v>
      </c>
      <c r="Q4" s="45" t="s">
        <v>230</v>
      </c>
      <c r="R4" s="45" t="s">
        <v>29</v>
      </c>
      <c r="S4" s="45" t="s">
        <v>31</v>
      </c>
      <c r="T4" s="45" t="s">
        <v>418</v>
      </c>
      <c r="U4" s="45" t="s">
        <v>29</v>
      </c>
      <c r="V4" s="45" t="s">
        <v>29</v>
      </c>
      <c r="W4" s="45" t="s">
        <v>29</v>
      </c>
      <c r="X4" s="45" t="s">
        <v>97</v>
      </c>
      <c r="Y4" s="45" t="s">
        <v>29</v>
      </c>
      <c r="Z4" s="47"/>
      <c r="AA4" s="45" t="s">
        <v>29</v>
      </c>
      <c r="AB4" s="45" t="s">
        <v>29</v>
      </c>
      <c r="AC4" s="45" t="s">
        <v>29</v>
      </c>
      <c r="AD4" s="48">
        <v>0</v>
      </c>
    </row>
    <row r="5" spans="1:30" x14ac:dyDescent="0.25">
      <c r="A5" s="46" t="s">
        <v>29</v>
      </c>
      <c r="B5" s="45" t="s">
        <v>215</v>
      </c>
      <c r="C5" s="45" t="s">
        <v>388</v>
      </c>
      <c r="D5" s="47">
        <v>44327</v>
      </c>
      <c r="E5" s="47">
        <v>44327</v>
      </c>
      <c r="F5" s="47">
        <v>44336</v>
      </c>
      <c r="G5" s="45" t="s">
        <v>217</v>
      </c>
      <c r="H5" s="45" t="s">
        <v>32</v>
      </c>
      <c r="I5" s="48">
        <v>-158235.20000000001</v>
      </c>
      <c r="J5" s="45" t="s">
        <v>164</v>
      </c>
      <c r="K5" s="45" t="s">
        <v>30</v>
      </c>
      <c r="L5" s="48">
        <v>-13283845.039999999</v>
      </c>
      <c r="M5" s="48">
        <v>-158235.20000000001</v>
      </c>
      <c r="N5" s="48">
        <f>ABS(M5)</f>
        <v>158235.20000000001</v>
      </c>
      <c r="O5" s="45" t="s">
        <v>389</v>
      </c>
      <c r="P5" s="45" t="s">
        <v>390</v>
      </c>
      <c r="Q5" s="45" t="s">
        <v>230</v>
      </c>
      <c r="R5" s="45" t="s">
        <v>29</v>
      </c>
      <c r="S5" s="45" t="s">
        <v>31</v>
      </c>
      <c r="T5" s="45" t="s">
        <v>391</v>
      </c>
      <c r="U5" s="45" t="s">
        <v>29</v>
      </c>
      <c r="V5" s="45" t="s">
        <v>29</v>
      </c>
      <c r="W5" s="45" t="s">
        <v>29</v>
      </c>
      <c r="X5" s="45" t="s">
        <v>97</v>
      </c>
      <c r="Y5" s="45" t="s">
        <v>29</v>
      </c>
      <c r="Z5" s="47"/>
      <c r="AA5" s="45" t="s">
        <v>29</v>
      </c>
      <c r="AB5" s="45" t="s">
        <v>29</v>
      </c>
      <c r="AC5" s="45" t="s">
        <v>29</v>
      </c>
      <c r="AD5" s="48">
        <v>0</v>
      </c>
    </row>
    <row r="6" spans="1:30" x14ac:dyDescent="0.25">
      <c r="A6" s="46" t="s">
        <v>29</v>
      </c>
      <c r="B6" s="45" t="s">
        <v>237</v>
      </c>
      <c r="C6" s="45" t="s">
        <v>238</v>
      </c>
      <c r="D6" s="47">
        <v>44315</v>
      </c>
      <c r="E6" s="47">
        <v>44315</v>
      </c>
      <c r="F6" s="47">
        <v>44324</v>
      </c>
      <c r="G6" s="45" t="s">
        <v>100</v>
      </c>
      <c r="H6" s="45" t="s">
        <v>32</v>
      </c>
      <c r="I6" s="48">
        <v>-97958</v>
      </c>
      <c r="J6" s="45" t="s">
        <v>164</v>
      </c>
      <c r="K6" s="45" t="s">
        <v>30</v>
      </c>
      <c r="L6" s="48">
        <v>-8223574.0999999996</v>
      </c>
      <c r="M6" s="48">
        <v>-97958</v>
      </c>
      <c r="N6" s="48">
        <f>ABS(M6)</f>
        <v>97958</v>
      </c>
      <c r="O6" s="45" t="s">
        <v>239</v>
      </c>
      <c r="P6" s="45" t="s">
        <v>239</v>
      </c>
      <c r="Q6" s="45" t="s">
        <v>240</v>
      </c>
      <c r="R6" s="45" t="s">
        <v>29</v>
      </c>
      <c r="S6" s="45" t="s">
        <v>31</v>
      </c>
      <c r="T6" s="45" t="s">
        <v>241</v>
      </c>
      <c r="U6" s="45" t="s">
        <v>242</v>
      </c>
      <c r="V6" s="45" t="s">
        <v>29</v>
      </c>
      <c r="W6" s="45" t="s">
        <v>243</v>
      </c>
      <c r="X6" s="45" t="s">
        <v>97</v>
      </c>
      <c r="Y6" s="45" t="s">
        <v>29</v>
      </c>
      <c r="Z6" s="47"/>
      <c r="AA6" s="45" t="s">
        <v>29</v>
      </c>
      <c r="AB6" s="45" t="s">
        <v>29</v>
      </c>
      <c r="AC6" s="45" t="s">
        <v>29</v>
      </c>
      <c r="AD6" s="48">
        <v>0</v>
      </c>
    </row>
    <row r="7" spans="1:30" x14ac:dyDescent="0.25">
      <c r="A7" s="46" t="s">
        <v>29</v>
      </c>
      <c r="B7" s="45" t="s">
        <v>215</v>
      </c>
      <c r="C7" s="45" t="s">
        <v>445</v>
      </c>
      <c r="D7" s="47">
        <v>44364</v>
      </c>
      <c r="E7" s="47">
        <v>44364</v>
      </c>
      <c r="F7" s="47">
        <v>44368</v>
      </c>
      <c r="G7" s="45" t="s">
        <v>100</v>
      </c>
      <c r="H7" s="45" t="s">
        <v>32</v>
      </c>
      <c r="I7" s="48">
        <v>-80556.2</v>
      </c>
      <c r="J7" s="45" t="s">
        <v>164</v>
      </c>
      <c r="K7" s="45" t="s">
        <v>30</v>
      </c>
      <c r="L7" s="48">
        <v>-6762692.9900000002</v>
      </c>
      <c r="M7" s="48">
        <v>-80556.2</v>
      </c>
      <c r="N7" s="48">
        <f>ABS(M7)</f>
        <v>80556.2</v>
      </c>
      <c r="O7" s="45" t="s">
        <v>446</v>
      </c>
      <c r="P7" s="45" t="s">
        <v>447</v>
      </c>
      <c r="Q7" s="45" t="s">
        <v>230</v>
      </c>
      <c r="R7" s="45" t="s">
        <v>29</v>
      </c>
      <c r="S7" s="45" t="s">
        <v>31</v>
      </c>
      <c r="T7" s="45" t="s">
        <v>448</v>
      </c>
      <c r="U7" s="45" t="s">
        <v>413</v>
      </c>
      <c r="V7" s="45" t="s">
        <v>29</v>
      </c>
      <c r="W7" s="45" t="s">
        <v>414</v>
      </c>
      <c r="X7" s="45" t="s">
        <v>97</v>
      </c>
      <c r="Y7" s="45" t="s">
        <v>29</v>
      </c>
      <c r="Z7" s="47"/>
      <c r="AA7" s="45" t="s">
        <v>29</v>
      </c>
      <c r="AB7" s="45" t="s">
        <v>29</v>
      </c>
      <c r="AC7" s="45" t="s">
        <v>29</v>
      </c>
      <c r="AD7" s="48">
        <v>0</v>
      </c>
    </row>
    <row r="8" spans="1:30" x14ac:dyDescent="0.25">
      <c r="A8" s="46" t="s">
        <v>29</v>
      </c>
      <c r="B8" s="45" t="s">
        <v>215</v>
      </c>
      <c r="C8" s="45" t="s">
        <v>333</v>
      </c>
      <c r="D8" s="47">
        <v>44319</v>
      </c>
      <c r="E8" s="47">
        <v>44319</v>
      </c>
      <c r="F8" s="47">
        <v>44325</v>
      </c>
      <c r="G8" s="45" t="s">
        <v>217</v>
      </c>
      <c r="H8" s="45" t="s">
        <v>32</v>
      </c>
      <c r="I8" s="48">
        <v>-73160.84</v>
      </c>
      <c r="J8" s="45" t="s">
        <v>164</v>
      </c>
      <c r="K8" s="45" t="s">
        <v>30</v>
      </c>
      <c r="L8" s="48">
        <v>-6141852.5199999996</v>
      </c>
      <c r="M8" s="48">
        <v>-73160.84</v>
      </c>
      <c r="N8" s="48">
        <f>ABS(M8)</f>
        <v>73160.84</v>
      </c>
      <c r="O8" s="45" t="s">
        <v>334</v>
      </c>
      <c r="P8" s="45" t="s">
        <v>335</v>
      </c>
      <c r="Q8" s="45" t="s">
        <v>230</v>
      </c>
      <c r="R8" s="45" t="s">
        <v>29</v>
      </c>
      <c r="S8" s="45" t="s">
        <v>31</v>
      </c>
      <c r="T8" s="45" t="s">
        <v>336</v>
      </c>
      <c r="U8" s="45" t="s">
        <v>29</v>
      </c>
      <c r="V8" s="45" t="s">
        <v>29</v>
      </c>
      <c r="W8" s="45" t="s">
        <v>29</v>
      </c>
      <c r="X8" s="45" t="s">
        <v>97</v>
      </c>
      <c r="Y8" s="45" t="s">
        <v>337</v>
      </c>
      <c r="Z8" s="47">
        <v>44391</v>
      </c>
      <c r="AA8" s="45" t="s">
        <v>29</v>
      </c>
      <c r="AB8" s="45" t="s">
        <v>29</v>
      </c>
      <c r="AC8" s="45" t="s">
        <v>29</v>
      </c>
      <c r="AD8" s="48">
        <v>0</v>
      </c>
    </row>
    <row r="9" spans="1:30" x14ac:dyDescent="0.25">
      <c r="A9" s="46" t="s">
        <v>29</v>
      </c>
      <c r="B9" s="45" t="s">
        <v>215</v>
      </c>
      <c r="C9" s="45" t="s">
        <v>370</v>
      </c>
      <c r="D9" s="47">
        <v>44322</v>
      </c>
      <c r="E9" s="47">
        <v>44322</v>
      </c>
      <c r="F9" s="47">
        <v>44325</v>
      </c>
      <c r="G9" s="45" t="s">
        <v>100</v>
      </c>
      <c r="H9" s="45" t="s">
        <v>32</v>
      </c>
      <c r="I9" s="48">
        <v>-63559.94</v>
      </c>
      <c r="J9" s="45" t="s">
        <v>164</v>
      </c>
      <c r="K9" s="45" t="s">
        <v>30</v>
      </c>
      <c r="L9" s="48">
        <v>-5335856.96</v>
      </c>
      <c r="M9" s="48">
        <v>-63559.94</v>
      </c>
      <c r="N9" s="48">
        <f>ABS(M9)</f>
        <v>63559.94</v>
      </c>
      <c r="O9" s="45" t="s">
        <v>371</v>
      </c>
      <c r="P9" s="45" t="s">
        <v>372</v>
      </c>
      <c r="Q9" s="45" t="s">
        <v>230</v>
      </c>
      <c r="R9" s="45" t="s">
        <v>29</v>
      </c>
      <c r="S9" s="45" t="s">
        <v>31</v>
      </c>
      <c r="T9" s="45" t="s">
        <v>373</v>
      </c>
      <c r="U9" s="45" t="s">
        <v>235</v>
      </c>
      <c r="V9" s="45" t="s">
        <v>29</v>
      </c>
      <c r="W9" s="45" t="s">
        <v>236</v>
      </c>
      <c r="X9" s="45" t="s">
        <v>97</v>
      </c>
      <c r="Y9" s="45" t="s">
        <v>374</v>
      </c>
      <c r="Z9" s="47">
        <v>44391</v>
      </c>
      <c r="AA9" s="45" t="s">
        <v>29</v>
      </c>
      <c r="AB9" s="45" t="s">
        <v>29</v>
      </c>
      <c r="AC9" s="45" t="s">
        <v>29</v>
      </c>
      <c r="AD9" s="48">
        <v>0</v>
      </c>
    </row>
    <row r="10" spans="1:30" x14ac:dyDescent="0.25">
      <c r="A10" s="46" t="s">
        <v>29</v>
      </c>
      <c r="B10" s="45" t="s">
        <v>215</v>
      </c>
      <c r="C10" s="45" t="s">
        <v>227</v>
      </c>
      <c r="D10" s="47">
        <v>44292</v>
      </c>
      <c r="E10" s="47">
        <v>44292</v>
      </c>
      <c r="F10" s="47">
        <v>44325</v>
      </c>
      <c r="G10" s="45" t="s">
        <v>217</v>
      </c>
      <c r="H10" s="45" t="s">
        <v>32</v>
      </c>
      <c r="I10" s="48">
        <v>-57529.59</v>
      </c>
      <c r="J10" s="45" t="s">
        <v>164</v>
      </c>
      <c r="K10" s="45" t="s">
        <v>30</v>
      </c>
      <c r="L10" s="48">
        <v>-4829609.08</v>
      </c>
      <c r="M10" s="48">
        <v>-57529.59</v>
      </c>
      <c r="N10" s="48">
        <f>ABS(M10)</f>
        <v>57529.59</v>
      </c>
      <c r="O10" s="45" t="s">
        <v>228</v>
      </c>
      <c r="P10" s="45" t="s">
        <v>229</v>
      </c>
      <c r="Q10" s="45" t="s">
        <v>230</v>
      </c>
      <c r="R10" s="45" t="s">
        <v>29</v>
      </c>
      <c r="S10" s="45" t="s">
        <v>31</v>
      </c>
      <c r="T10" s="45" t="s">
        <v>231</v>
      </c>
      <c r="U10" s="45" t="s">
        <v>29</v>
      </c>
      <c r="V10" s="45" t="s">
        <v>29</v>
      </c>
      <c r="W10" s="45" t="s">
        <v>29</v>
      </c>
      <c r="X10" s="45" t="s">
        <v>97</v>
      </c>
      <c r="Y10" s="45" t="s">
        <v>331</v>
      </c>
      <c r="Z10" s="47">
        <v>44391</v>
      </c>
      <c r="AA10" s="45" t="s">
        <v>29</v>
      </c>
      <c r="AB10" s="45" t="s">
        <v>29</v>
      </c>
      <c r="AC10" s="45" t="s">
        <v>29</v>
      </c>
      <c r="AD10" s="48">
        <v>0</v>
      </c>
    </row>
    <row r="11" spans="1:30" x14ac:dyDescent="0.25">
      <c r="A11" s="46" t="s">
        <v>29</v>
      </c>
      <c r="B11" s="45" t="s">
        <v>215</v>
      </c>
      <c r="C11" s="45" t="s">
        <v>352</v>
      </c>
      <c r="D11" s="47">
        <v>44319</v>
      </c>
      <c r="E11" s="47">
        <v>44319</v>
      </c>
      <c r="F11" s="47">
        <v>44325</v>
      </c>
      <c r="G11" s="45" t="s">
        <v>217</v>
      </c>
      <c r="H11" s="45" t="s">
        <v>32</v>
      </c>
      <c r="I11" s="48">
        <v>-55703.34</v>
      </c>
      <c r="J11" s="45" t="s">
        <v>164</v>
      </c>
      <c r="K11" s="45" t="s">
        <v>30</v>
      </c>
      <c r="L11" s="48">
        <v>-4676295.3899999997</v>
      </c>
      <c r="M11" s="48">
        <v>-55703.34</v>
      </c>
      <c r="N11" s="48">
        <f>ABS(M11)</f>
        <v>55703.34</v>
      </c>
      <c r="O11" s="45" t="s">
        <v>353</v>
      </c>
      <c r="P11" s="45" t="s">
        <v>354</v>
      </c>
      <c r="Q11" s="45" t="s">
        <v>230</v>
      </c>
      <c r="R11" s="45" t="s">
        <v>29</v>
      </c>
      <c r="S11" s="45" t="s">
        <v>31</v>
      </c>
      <c r="T11" s="45" t="s">
        <v>355</v>
      </c>
      <c r="U11" s="45" t="s">
        <v>29</v>
      </c>
      <c r="V11" s="45" t="s">
        <v>29</v>
      </c>
      <c r="W11" s="45" t="s">
        <v>29</v>
      </c>
      <c r="X11" s="45" t="s">
        <v>97</v>
      </c>
      <c r="Y11" s="45" t="s">
        <v>356</v>
      </c>
      <c r="Z11" s="47">
        <v>44391</v>
      </c>
      <c r="AA11" s="45" t="s">
        <v>29</v>
      </c>
      <c r="AB11" s="45" t="s">
        <v>29</v>
      </c>
      <c r="AC11" s="45" t="s">
        <v>29</v>
      </c>
      <c r="AD11" s="48">
        <v>0</v>
      </c>
    </row>
    <row r="12" spans="1:30" x14ac:dyDescent="0.25">
      <c r="A12" s="46" t="s">
        <v>29</v>
      </c>
      <c r="B12" s="45" t="s">
        <v>237</v>
      </c>
      <c r="C12" s="45" t="s">
        <v>453</v>
      </c>
      <c r="D12" s="47">
        <v>44370</v>
      </c>
      <c r="E12" s="47">
        <v>44370</v>
      </c>
      <c r="F12" s="47">
        <v>44371</v>
      </c>
      <c r="G12" s="45" t="s">
        <v>100</v>
      </c>
      <c r="H12" s="45" t="s">
        <v>32</v>
      </c>
      <c r="I12" s="48">
        <v>-48225</v>
      </c>
      <c r="J12" s="45" t="s">
        <v>164</v>
      </c>
      <c r="K12" s="45" t="s">
        <v>30</v>
      </c>
      <c r="L12" s="48">
        <v>-4048488.75</v>
      </c>
      <c r="M12" s="48">
        <v>-48225</v>
      </c>
      <c r="N12" s="48">
        <f>ABS(M12)</f>
        <v>48225</v>
      </c>
      <c r="O12" s="45" t="s">
        <v>454</v>
      </c>
      <c r="P12" s="45" t="s">
        <v>396</v>
      </c>
      <c r="Q12" s="45" t="s">
        <v>240</v>
      </c>
      <c r="R12" s="45" t="s">
        <v>29</v>
      </c>
      <c r="S12" s="45" t="s">
        <v>31</v>
      </c>
      <c r="T12" s="45" t="s">
        <v>455</v>
      </c>
      <c r="U12" s="45" t="s">
        <v>242</v>
      </c>
      <c r="V12" s="45" t="s">
        <v>29</v>
      </c>
      <c r="W12" s="45" t="s">
        <v>396</v>
      </c>
      <c r="X12" s="45" t="s">
        <v>97</v>
      </c>
      <c r="Y12" s="45" t="s">
        <v>29</v>
      </c>
      <c r="Z12" s="47"/>
      <c r="AA12" s="45" t="s">
        <v>29</v>
      </c>
      <c r="AB12" s="45" t="s">
        <v>29</v>
      </c>
      <c r="AC12" s="45" t="s">
        <v>29</v>
      </c>
      <c r="AD12" s="48">
        <v>0</v>
      </c>
    </row>
    <row r="13" spans="1:30" x14ac:dyDescent="0.25">
      <c r="A13" s="46" t="s">
        <v>29</v>
      </c>
      <c r="B13" s="45" t="s">
        <v>215</v>
      </c>
      <c r="C13" s="45" t="s">
        <v>345</v>
      </c>
      <c r="D13" s="47">
        <v>44319</v>
      </c>
      <c r="E13" s="47">
        <v>44319</v>
      </c>
      <c r="F13" s="47">
        <v>44325</v>
      </c>
      <c r="G13" s="45" t="s">
        <v>217</v>
      </c>
      <c r="H13" s="45" t="s">
        <v>32</v>
      </c>
      <c r="I13" s="48">
        <v>-35881.360000000001</v>
      </c>
      <c r="J13" s="45" t="s">
        <v>164</v>
      </c>
      <c r="K13" s="45" t="s">
        <v>30</v>
      </c>
      <c r="L13" s="48">
        <v>-3012240.17</v>
      </c>
      <c r="M13" s="48">
        <v>-35881.360000000001</v>
      </c>
      <c r="N13" s="48">
        <f>ABS(M13)</f>
        <v>35881.360000000001</v>
      </c>
      <c r="O13" s="45" t="s">
        <v>346</v>
      </c>
      <c r="P13" s="45" t="s">
        <v>347</v>
      </c>
      <c r="Q13" s="45" t="s">
        <v>230</v>
      </c>
      <c r="R13" s="45" t="s">
        <v>29</v>
      </c>
      <c r="S13" s="45" t="s">
        <v>31</v>
      </c>
      <c r="T13" s="45" t="s">
        <v>348</v>
      </c>
      <c r="U13" s="45" t="s">
        <v>349</v>
      </c>
      <c r="V13" s="45" t="s">
        <v>29</v>
      </c>
      <c r="W13" s="45" t="s">
        <v>350</v>
      </c>
      <c r="X13" s="45" t="s">
        <v>97</v>
      </c>
      <c r="Y13" s="45" t="s">
        <v>351</v>
      </c>
      <c r="Z13" s="47">
        <v>44391</v>
      </c>
      <c r="AA13" s="45" t="s">
        <v>29</v>
      </c>
      <c r="AB13" s="45" t="s">
        <v>29</v>
      </c>
      <c r="AC13" s="45" t="s">
        <v>29</v>
      </c>
      <c r="AD13" s="48">
        <v>0</v>
      </c>
    </row>
    <row r="14" spans="1:30" x14ac:dyDescent="0.25">
      <c r="A14" s="46" t="s">
        <v>29</v>
      </c>
      <c r="B14" s="45" t="s">
        <v>215</v>
      </c>
      <c r="C14" s="45" t="s">
        <v>375</v>
      </c>
      <c r="D14" s="47">
        <v>44322</v>
      </c>
      <c r="E14" s="47">
        <v>44322</v>
      </c>
      <c r="F14" s="47">
        <v>44325</v>
      </c>
      <c r="G14" s="45" t="s">
        <v>100</v>
      </c>
      <c r="H14" s="45" t="s">
        <v>32</v>
      </c>
      <c r="I14" s="48">
        <v>-34326.83</v>
      </c>
      <c r="J14" s="45" t="s">
        <v>164</v>
      </c>
      <c r="K14" s="45" t="s">
        <v>30</v>
      </c>
      <c r="L14" s="48">
        <v>-2881737.38</v>
      </c>
      <c r="M14" s="48">
        <v>-34326.83</v>
      </c>
      <c r="N14" s="48">
        <f>ABS(M14)</f>
        <v>34326.83</v>
      </c>
      <c r="O14" s="45" t="s">
        <v>376</v>
      </c>
      <c r="P14" s="45" t="s">
        <v>377</v>
      </c>
      <c r="Q14" s="45" t="s">
        <v>230</v>
      </c>
      <c r="R14" s="45" t="s">
        <v>29</v>
      </c>
      <c r="S14" s="45" t="s">
        <v>31</v>
      </c>
      <c r="T14" s="45" t="s">
        <v>378</v>
      </c>
      <c r="U14" s="45" t="s">
        <v>235</v>
      </c>
      <c r="V14" s="45" t="s">
        <v>29</v>
      </c>
      <c r="W14" s="45" t="s">
        <v>236</v>
      </c>
      <c r="X14" s="45" t="s">
        <v>97</v>
      </c>
      <c r="Y14" s="45" t="s">
        <v>379</v>
      </c>
      <c r="Z14" s="47">
        <v>44391</v>
      </c>
      <c r="AA14" s="45" t="s">
        <v>29</v>
      </c>
      <c r="AB14" s="45" t="s">
        <v>29</v>
      </c>
      <c r="AC14" s="45" t="s">
        <v>29</v>
      </c>
      <c r="AD14" s="48">
        <v>0</v>
      </c>
    </row>
    <row r="15" spans="1:30" x14ac:dyDescent="0.25">
      <c r="A15" s="46" t="s">
        <v>29</v>
      </c>
      <c r="B15" s="45" t="s">
        <v>215</v>
      </c>
      <c r="C15" s="45" t="s">
        <v>401</v>
      </c>
      <c r="D15" s="47">
        <v>44334</v>
      </c>
      <c r="E15" s="47">
        <v>44334</v>
      </c>
      <c r="F15" s="47">
        <v>44336</v>
      </c>
      <c r="G15" s="45" t="s">
        <v>100</v>
      </c>
      <c r="H15" s="45" t="s">
        <v>32</v>
      </c>
      <c r="I15" s="48">
        <v>-31944.7</v>
      </c>
      <c r="J15" s="45" t="s">
        <v>164</v>
      </c>
      <c r="K15" s="45" t="s">
        <v>30</v>
      </c>
      <c r="L15" s="48">
        <v>-2681757.5699999998</v>
      </c>
      <c r="M15" s="48">
        <v>-31944.7</v>
      </c>
      <c r="N15" s="48">
        <f>ABS(M15)</f>
        <v>31944.7</v>
      </c>
      <c r="O15" s="45" t="s">
        <v>402</v>
      </c>
      <c r="P15" s="45" t="s">
        <v>403</v>
      </c>
      <c r="Q15" s="45" t="s">
        <v>230</v>
      </c>
      <c r="R15" s="45" t="s">
        <v>29</v>
      </c>
      <c r="S15" s="45" t="s">
        <v>31</v>
      </c>
      <c r="T15" s="45" t="s">
        <v>404</v>
      </c>
      <c r="U15" s="45" t="s">
        <v>235</v>
      </c>
      <c r="V15" s="45" t="s">
        <v>29</v>
      </c>
      <c r="W15" s="45" t="s">
        <v>236</v>
      </c>
      <c r="X15" s="45" t="s">
        <v>97</v>
      </c>
      <c r="Y15" s="45" t="s">
        <v>29</v>
      </c>
      <c r="Z15" s="47"/>
      <c r="AA15" s="45" t="s">
        <v>29</v>
      </c>
      <c r="AB15" s="45" t="s">
        <v>29</v>
      </c>
      <c r="AC15" s="45" t="s">
        <v>29</v>
      </c>
      <c r="AD15" s="48">
        <v>0</v>
      </c>
    </row>
    <row r="16" spans="1:30" x14ac:dyDescent="0.25">
      <c r="A16" s="46" t="s">
        <v>29</v>
      </c>
      <c r="B16" s="45" t="s">
        <v>215</v>
      </c>
      <c r="C16" s="45" t="s">
        <v>397</v>
      </c>
      <c r="D16" s="47">
        <v>44334</v>
      </c>
      <c r="E16" s="47">
        <v>44334</v>
      </c>
      <c r="F16" s="47">
        <v>44336</v>
      </c>
      <c r="G16" s="45" t="s">
        <v>100</v>
      </c>
      <c r="H16" s="45" t="s">
        <v>32</v>
      </c>
      <c r="I16" s="48">
        <v>-29604.57</v>
      </c>
      <c r="J16" s="45" t="s">
        <v>164</v>
      </c>
      <c r="K16" s="45" t="s">
        <v>30</v>
      </c>
      <c r="L16" s="48">
        <v>-2485303.65</v>
      </c>
      <c r="M16" s="48">
        <v>-29604.57</v>
      </c>
      <c r="N16" s="48">
        <f>ABS(M16)</f>
        <v>29604.57</v>
      </c>
      <c r="O16" s="45" t="s">
        <v>398</v>
      </c>
      <c r="P16" s="45" t="s">
        <v>399</v>
      </c>
      <c r="Q16" s="45" t="s">
        <v>230</v>
      </c>
      <c r="R16" s="45" t="s">
        <v>29</v>
      </c>
      <c r="S16" s="45" t="s">
        <v>31</v>
      </c>
      <c r="T16" s="45" t="s">
        <v>400</v>
      </c>
      <c r="U16" s="45" t="s">
        <v>235</v>
      </c>
      <c r="V16" s="45" t="s">
        <v>29</v>
      </c>
      <c r="W16" s="45" t="s">
        <v>236</v>
      </c>
      <c r="X16" s="45" t="s">
        <v>97</v>
      </c>
      <c r="Y16" s="45" t="s">
        <v>29</v>
      </c>
      <c r="Z16" s="47"/>
      <c r="AA16" s="45" t="s">
        <v>29</v>
      </c>
      <c r="AB16" s="45" t="s">
        <v>29</v>
      </c>
      <c r="AC16" s="45" t="s">
        <v>29</v>
      </c>
      <c r="AD16" s="48">
        <v>0</v>
      </c>
    </row>
    <row r="17" spans="1:30" x14ac:dyDescent="0.25">
      <c r="A17" s="46" t="s">
        <v>29</v>
      </c>
      <c r="B17" s="45" t="s">
        <v>237</v>
      </c>
      <c r="C17" s="45" t="s">
        <v>436</v>
      </c>
      <c r="D17" s="47">
        <v>44357</v>
      </c>
      <c r="E17" s="47">
        <v>44357</v>
      </c>
      <c r="F17" s="47">
        <v>44384</v>
      </c>
      <c r="G17" s="45" t="s">
        <v>100</v>
      </c>
      <c r="H17" s="45" t="s">
        <v>32</v>
      </c>
      <c r="I17" s="48">
        <v>-27440.11</v>
      </c>
      <c r="J17" s="45" t="s">
        <v>437</v>
      </c>
      <c r="K17" s="45" t="s">
        <v>30</v>
      </c>
      <c r="L17" s="48">
        <v>-2317317.7000000002</v>
      </c>
      <c r="M17" s="48">
        <v>-27440.11</v>
      </c>
      <c r="N17" s="48">
        <f>ABS(M17)</f>
        <v>27440.11</v>
      </c>
      <c r="O17" s="45" t="s">
        <v>438</v>
      </c>
      <c r="P17" s="45" t="s">
        <v>439</v>
      </c>
      <c r="Q17" s="45" t="s">
        <v>240</v>
      </c>
      <c r="R17" s="45" t="s">
        <v>29</v>
      </c>
      <c r="S17" s="45" t="s">
        <v>31</v>
      </c>
      <c r="T17" s="45" t="s">
        <v>440</v>
      </c>
      <c r="U17" s="45" t="s">
        <v>242</v>
      </c>
      <c r="V17" s="45" t="s">
        <v>29</v>
      </c>
      <c r="W17" s="45" t="s">
        <v>439</v>
      </c>
      <c r="X17" s="45" t="s">
        <v>97</v>
      </c>
      <c r="Y17" s="45" t="s">
        <v>29</v>
      </c>
      <c r="Z17" s="47"/>
      <c r="AA17" s="45" t="s">
        <v>29</v>
      </c>
      <c r="AB17" s="45" t="s">
        <v>29</v>
      </c>
      <c r="AC17" s="45" t="s">
        <v>29</v>
      </c>
      <c r="AD17" s="48">
        <v>0</v>
      </c>
    </row>
    <row r="18" spans="1:30" x14ac:dyDescent="0.25">
      <c r="A18" s="46" t="s">
        <v>29</v>
      </c>
      <c r="B18" s="45" t="s">
        <v>215</v>
      </c>
      <c r="C18" s="45" t="s">
        <v>216</v>
      </c>
      <c r="D18" s="47">
        <v>44042</v>
      </c>
      <c r="E18" s="47">
        <v>44042</v>
      </c>
      <c r="F18" s="47">
        <v>44055</v>
      </c>
      <c r="G18" s="45" t="s">
        <v>217</v>
      </c>
      <c r="H18" s="45" t="s">
        <v>30</v>
      </c>
      <c r="I18" s="48">
        <v>-2100000</v>
      </c>
      <c r="J18" s="45" t="s">
        <v>57</v>
      </c>
      <c r="K18" s="45" t="s">
        <v>30</v>
      </c>
      <c r="L18" s="48">
        <v>-2100000</v>
      </c>
      <c r="M18" s="48">
        <v>-24866.639999999999</v>
      </c>
      <c r="N18" s="48">
        <f>ABS(M18)</f>
        <v>24866.639999999999</v>
      </c>
      <c r="O18" s="45" t="s">
        <v>218</v>
      </c>
      <c r="P18" s="45" t="s">
        <v>219</v>
      </c>
      <c r="Q18" s="45" t="s">
        <v>220</v>
      </c>
      <c r="R18" s="45" t="s">
        <v>29</v>
      </c>
      <c r="S18" s="45" t="s">
        <v>31</v>
      </c>
      <c r="T18" s="45" t="s">
        <v>221</v>
      </c>
      <c r="U18" s="45" t="s">
        <v>29</v>
      </c>
      <c r="V18" s="45" t="s">
        <v>29</v>
      </c>
      <c r="W18" s="45" t="s">
        <v>29</v>
      </c>
      <c r="X18" s="45" t="s">
        <v>97</v>
      </c>
      <c r="Y18" s="45" t="s">
        <v>29</v>
      </c>
      <c r="Z18" s="47"/>
      <c r="AA18" s="45" t="s">
        <v>29</v>
      </c>
      <c r="AB18" s="45" t="s">
        <v>29</v>
      </c>
      <c r="AC18" s="45" t="s">
        <v>29</v>
      </c>
      <c r="AD18" s="48">
        <v>0</v>
      </c>
    </row>
    <row r="19" spans="1:30" x14ac:dyDescent="0.25">
      <c r="A19" s="46" t="s">
        <v>29</v>
      </c>
      <c r="B19" s="45" t="s">
        <v>215</v>
      </c>
      <c r="C19" s="45" t="s">
        <v>232</v>
      </c>
      <c r="D19" s="47">
        <v>44312</v>
      </c>
      <c r="E19" s="47">
        <v>44312</v>
      </c>
      <c r="F19" s="47">
        <v>44313</v>
      </c>
      <c r="G19" s="45" t="s">
        <v>100</v>
      </c>
      <c r="H19" s="45" t="s">
        <v>32</v>
      </c>
      <c r="I19" s="48">
        <v>-24422.03</v>
      </c>
      <c r="J19" s="45" t="s">
        <v>164</v>
      </c>
      <c r="K19" s="45" t="s">
        <v>30</v>
      </c>
      <c r="L19" s="48">
        <v>-2050229.42</v>
      </c>
      <c r="M19" s="48">
        <v>-24422.03</v>
      </c>
      <c r="N19" s="48">
        <f>ABS(M19)</f>
        <v>24422.03</v>
      </c>
      <c r="O19" s="45" t="s">
        <v>233</v>
      </c>
      <c r="P19" s="45" t="s">
        <v>233</v>
      </c>
      <c r="Q19" s="45" t="s">
        <v>230</v>
      </c>
      <c r="R19" s="45" t="s">
        <v>29</v>
      </c>
      <c r="S19" s="45" t="s">
        <v>31</v>
      </c>
      <c r="T19" s="45" t="s">
        <v>234</v>
      </c>
      <c r="U19" s="45" t="s">
        <v>235</v>
      </c>
      <c r="V19" s="45" t="s">
        <v>29</v>
      </c>
      <c r="W19" s="45" t="s">
        <v>236</v>
      </c>
      <c r="X19" s="45" t="s">
        <v>97</v>
      </c>
      <c r="Y19" s="45" t="s">
        <v>332</v>
      </c>
      <c r="Z19" s="47">
        <v>44391</v>
      </c>
      <c r="AA19" s="45" t="s">
        <v>29</v>
      </c>
      <c r="AB19" s="45" t="s">
        <v>29</v>
      </c>
      <c r="AC19" s="45" t="s">
        <v>29</v>
      </c>
      <c r="AD19" s="48">
        <v>0</v>
      </c>
    </row>
    <row r="20" spans="1:30" x14ac:dyDescent="0.25">
      <c r="A20" s="46" t="s">
        <v>29</v>
      </c>
      <c r="B20" s="45" t="s">
        <v>237</v>
      </c>
      <c r="C20" s="45" t="s">
        <v>405</v>
      </c>
      <c r="D20" s="47">
        <v>44341</v>
      </c>
      <c r="E20" s="47">
        <v>44341</v>
      </c>
      <c r="F20" s="47">
        <v>44343</v>
      </c>
      <c r="G20" s="45" t="s">
        <v>100</v>
      </c>
      <c r="H20" s="45" t="s">
        <v>32</v>
      </c>
      <c r="I20" s="48">
        <v>-22600</v>
      </c>
      <c r="J20" s="45" t="s">
        <v>164</v>
      </c>
      <c r="K20" s="45" t="s">
        <v>30</v>
      </c>
      <c r="L20" s="48">
        <v>-1897270</v>
      </c>
      <c r="M20" s="48">
        <v>-22600</v>
      </c>
      <c r="N20" s="48">
        <f>ABS(M20)</f>
        <v>22600</v>
      </c>
      <c r="O20" s="45" t="s">
        <v>406</v>
      </c>
      <c r="P20" s="45" t="s">
        <v>407</v>
      </c>
      <c r="Q20" s="45" t="s">
        <v>240</v>
      </c>
      <c r="R20" s="45" t="s">
        <v>29</v>
      </c>
      <c r="S20" s="45" t="s">
        <v>31</v>
      </c>
      <c r="T20" s="45" t="s">
        <v>408</v>
      </c>
      <c r="U20" s="45" t="s">
        <v>242</v>
      </c>
      <c r="V20" s="45" t="s">
        <v>29</v>
      </c>
      <c r="W20" s="45" t="s">
        <v>407</v>
      </c>
      <c r="X20" s="45" t="s">
        <v>97</v>
      </c>
      <c r="Y20" s="45" t="s">
        <v>29</v>
      </c>
      <c r="Z20" s="47"/>
      <c r="AA20" s="45" t="s">
        <v>29</v>
      </c>
      <c r="AB20" s="45" t="s">
        <v>29</v>
      </c>
      <c r="AC20" s="45" t="s">
        <v>29</v>
      </c>
      <c r="AD20" s="48">
        <v>0</v>
      </c>
    </row>
    <row r="21" spans="1:30" x14ac:dyDescent="0.25">
      <c r="A21" s="46" t="s">
        <v>29</v>
      </c>
      <c r="B21" s="45" t="s">
        <v>237</v>
      </c>
      <c r="C21" s="45" t="s">
        <v>449</v>
      </c>
      <c r="D21" s="47">
        <v>44364</v>
      </c>
      <c r="E21" s="47">
        <v>44364</v>
      </c>
      <c r="F21" s="47">
        <v>44368</v>
      </c>
      <c r="G21" s="45" t="s">
        <v>100</v>
      </c>
      <c r="H21" s="45" t="s">
        <v>32</v>
      </c>
      <c r="I21" s="48">
        <v>-20100</v>
      </c>
      <c r="J21" s="45" t="s">
        <v>164</v>
      </c>
      <c r="K21" s="45" t="s">
        <v>30</v>
      </c>
      <c r="L21" s="48">
        <v>-1687395</v>
      </c>
      <c r="M21" s="48">
        <v>-20100</v>
      </c>
      <c r="N21" s="48">
        <f>ABS(M21)</f>
        <v>20100</v>
      </c>
      <c r="O21" s="45" t="s">
        <v>450</v>
      </c>
      <c r="P21" s="45" t="s">
        <v>451</v>
      </c>
      <c r="Q21" s="45" t="s">
        <v>240</v>
      </c>
      <c r="R21" s="45" t="s">
        <v>29</v>
      </c>
      <c r="S21" s="45" t="s">
        <v>31</v>
      </c>
      <c r="T21" s="45" t="s">
        <v>452</v>
      </c>
      <c r="U21" s="45" t="s">
        <v>242</v>
      </c>
      <c r="V21" s="45" t="s">
        <v>29</v>
      </c>
      <c r="W21" s="45" t="s">
        <v>451</v>
      </c>
      <c r="X21" s="45" t="s">
        <v>97</v>
      </c>
      <c r="Y21" s="45" t="s">
        <v>29</v>
      </c>
      <c r="Z21" s="47"/>
      <c r="AA21" s="45" t="s">
        <v>29</v>
      </c>
      <c r="AB21" s="45" t="s">
        <v>29</v>
      </c>
      <c r="AC21" s="45" t="s">
        <v>29</v>
      </c>
      <c r="AD21" s="48">
        <v>0</v>
      </c>
    </row>
    <row r="22" spans="1:30" x14ac:dyDescent="0.25">
      <c r="A22" s="46" t="s">
        <v>29</v>
      </c>
      <c r="B22" s="45" t="s">
        <v>215</v>
      </c>
      <c r="C22" s="45" t="s">
        <v>362</v>
      </c>
      <c r="D22" s="47">
        <v>44321</v>
      </c>
      <c r="E22" s="47">
        <v>44321</v>
      </c>
      <c r="F22" s="47">
        <v>44325</v>
      </c>
      <c r="G22" s="45" t="s">
        <v>217</v>
      </c>
      <c r="H22" s="45" t="s">
        <v>32</v>
      </c>
      <c r="I22" s="48">
        <v>-19073.34</v>
      </c>
      <c r="J22" s="45" t="s">
        <v>164</v>
      </c>
      <c r="K22" s="45" t="s">
        <v>30</v>
      </c>
      <c r="L22" s="48">
        <v>-1601206.89</v>
      </c>
      <c r="M22" s="48">
        <v>-19073.34</v>
      </c>
      <c r="N22" s="48">
        <f>ABS(M22)</f>
        <v>19073.34</v>
      </c>
      <c r="O22" s="45" t="s">
        <v>363</v>
      </c>
      <c r="P22" s="45" t="s">
        <v>364</v>
      </c>
      <c r="Q22" s="45" t="s">
        <v>230</v>
      </c>
      <c r="R22" s="45" t="s">
        <v>29</v>
      </c>
      <c r="S22" s="45" t="s">
        <v>31</v>
      </c>
      <c r="T22" s="45" t="s">
        <v>365</v>
      </c>
      <c r="U22" s="45" t="s">
        <v>29</v>
      </c>
      <c r="V22" s="45" t="s">
        <v>29</v>
      </c>
      <c r="W22" s="45" t="s">
        <v>29</v>
      </c>
      <c r="X22" s="45" t="s">
        <v>97</v>
      </c>
      <c r="Y22" s="45" t="s">
        <v>366</v>
      </c>
      <c r="Z22" s="47">
        <v>44391</v>
      </c>
      <c r="AA22" s="45" t="s">
        <v>29</v>
      </c>
      <c r="AB22" s="45" t="s">
        <v>29</v>
      </c>
      <c r="AC22" s="45" t="s">
        <v>29</v>
      </c>
      <c r="AD22" s="48">
        <v>0</v>
      </c>
    </row>
    <row r="23" spans="1:30" x14ac:dyDescent="0.25">
      <c r="A23" s="46" t="s">
        <v>29</v>
      </c>
      <c r="B23" s="45" t="s">
        <v>215</v>
      </c>
      <c r="C23" s="45" t="s">
        <v>425</v>
      </c>
      <c r="D23" s="47">
        <v>44346</v>
      </c>
      <c r="E23" s="47">
        <v>44346</v>
      </c>
      <c r="F23" s="47">
        <v>44347</v>
      </c>
      <c r="G23" s="45" t="s">
        <v>100</v>
      </c>
      <c r="H23" s="45" t="s">
        <v>32</v>
      </c>
      <c r="I23" s="48">
        <v>-14241.07</v>
      </c>
      <c r="J23" s="45" t="s">
        <v>164</v>
      </c>
      <c r="K23" s="45" t="s">
        <v>30</v>
      </c>
      <c r="L23" s="48">
        <v>-1195537.83</v>
      </c>
      <c r="M23" s="48">
        <v>-14241.07</v>
      </c>
      <c r="N23" s="48">
        <f>ABS(M23)</f>
        <v>14241.07</v>
      </c>
      <c r="O23" s="45" t="s">
        <v>426</v>
      </c>
      <c r="P23" s="45" t="s">
        <v>427</v>
      </c>
      <c r="Q23" s="45" t="s">
        <v>230</v>
      </c>
      <c r="R23" s="45" t="s">
        <v>29</v>
      </c>
      <c r="S23" s="45" t="s">
        <v>31</v>
      </c>
      <c r="T23" s="45" t="s">
        <v>428</v>
      </c>
      <c r="U23" s="45" t="s">
        <v>235</v>
      </c>
      <c r="V23" s="45" t="s">
        <v>29</v>
      </c>
      <c r="W23" s="45" t="s">
        <v>236</v>
      </c>
      <c r="X23" s="45" t="s">
        <v>97</v>
      </c>
      <c r="Y23" s="45" t="s">
        <v>29</v>
      </c>
      <c r="Z23" s="47"/>
      <c r="AA23" s="45" t="s">
        <v>29</v>
      </c>
      <c r="AB23" s="45" t="s">
        <v>29</v>
      </c>
      <c r="AC23" s="45" t="s">
        <v>29</v>
      </c>
      <c r="AD23" s="48">
        <v>0</v>
      </c>
    </row>
    <row r="24" spans="1:30" x14ac:dyDescent="0.25">
      <c r="A24" s="46" t="s">
        <v>29</v>
      </c>
      <c r="B24" s="45" t="s">
        <v>237</v>
      </c>
      <c r="C24" s="45" t="s">
        <v>392</v>
      </c>
      <c r="D24" s="47">
        <v>44328</v>
      </c>
      <c r="E24" s="47">
        <v>44328</v>
      </c>
      <c r="F24" s="47">
        <v>44338</v>
      </c>
      <c r="G24" s="45" t="s">
        <v>100</v>
      </c>
      <c r="H24" s="45" t="s">
        <v>32</v>
      </c>
      <c r="I24" s="48">
        <v>-13050</v>
      </c>
      <c r="J24" s="45" t="s">
        <v>164</v>
      </c>
      <c r="K24" s="45" t="s">
        <v>30</v>
      </c>
      <c r="L24" s="48">
        <v>-1095547.5</v>
      </c>
      <c r="M24" s="48">
        <v>-13050</v>
      </c>
      <c r="N24" s="48">
        <f>ABS(M24)</f>
        <v>13050</v>
      </c>
      <c r="O24" s="45" t="s">
        <v>393</v>
      </c>
      <c r="P24" s="45" t="s">
        <v>394</v>
      </c>
      <c r="Q24" s="45" t="s">
        <v>240</v>
      </c>
      <c r="R24" s="45" t="s">
        <v>29</v>
      </c>
      <c r="S24" s="45" t="s">
        <v>31</v>
      </c>
      <c r="T24" s="45" t="s">
        <v>395</v>
      </c>
      <c r="U24" s="45" t="s">
        <v>242</v>
      </c>
      <c r="V24" s="45" t="s">
        <v>29</v>
      </c>
      <c r="W24" s="45" t="s">
        <v>396</v>
      </c>
      <c r="X24" s="45" t="s">
        <v>97</v>
      </c>
      <c r="Y24" s="45" t="s">
        <v>29</v>
      </c>
      <c r="Z24" s="47"/>
      <c r="AA24" s="45" t="s">
        <v>29</v>
      </c>
      <c r="AB24" s="45" t="s">
        <v>29</v>
      </c>
      <c r="AC24" s="45" t="s">
        <v>29</v>
      </c>
      <c r="AD24" s="48">
        <v>0</v>
      </c>
    </row>
    <row r="25" spans="1:30" x14ac:dyDescent="0.25">
      <c r="A25" s="46" t="s">
        <v>29</v>
      </c>
      <c r="B25" s="45" t="s">
        <v>215</v>
      </c>
      <c r="C25" s="45" t="s">
        <v>338</v>
      </c>
      <c r="D25" s="47">
        <v>44319</v>
      </c>
      <c r="E25" s="47">
        <v>44319</v>
      </c>
      <c r="F25" s="47">
        <v>44325</v>
      </c>
      <c r="G25" s="45" t="s">
        <v>217</v>
      </c>
      <c r="H25" s="45" t="s">
        <v>32</v>
      </c>
      <c r="I25" s="48">
        <v>-11061.2</v>
      </c>
      <c r="J25" s="45" t="s">
        <v>164</v>
      </c>
      <c r="K25" s="45" t="s">
        <v>30</v>
      </c>
      <c r="L25" s="48">
        <v>-928587.74</v>
      </c>
      <c r="M25" s="48">
        <v>-11061.2</v>
      </c>
      <c r="N25" s="48">
        <f>ABS(M25)</f>
        <v>11061.2</v>
      </c>
      <c r="O25" s="45" t="s">
        <v>339</v>
      </c>
      <c r="P25" s="45" t="s">
        <v>340</v>
      </c>
      <c r="Q25" s="45" t="s">
        <v>230</v>
      </c>
      <c r="R25" s="45" t="s">
        <v>29</v>
      </c>
      <c r="S25" s="45" t="s">
        <v>31</v>
      </c>
      <c r="T25" s="45" t="s">
        <v>341</v>
      </c>
      <c r="U25" s="45" t="s">
        <v>342</v>
      </c>
      <c r="V25" s="45" t="s">
        <v>29</v>
      </c>
      <c r="W25" s="45" t="s">
        <v>343</v>
      </c>
      <c r="X25" s="45" t="s">
        <v>97</v>
      </c>
      <c r="Y25" s="45" t="s">
        <v>344</v>
      </c>
      <c r="Z25" s="47">
        <v>44391</v>
      </c>
      <c r="AA25" s="45" t="s">
        <v>29</v>
      </c>
      <c r="AB25" s="45" t="s">
        <v>29</v>
      </c>
      <c r="AC25" s="45" t="s">
        <v>29</v>
      </c>
      <c r="AD25" s="48">
        <v>0</v>
      </c>
    </row>
    <row r="26" spans="1:30" x14ac:dyDescent="0.25">
      <c r="A26" s="46" t="s">
        <v>29</v>
      </c>
      <c r="B26" s="45" t="s">
        <v>215</v>
      </c>
      <c r="C26" s="45" t="s">
        <v>384</v>
      </c>
      <c r="D26" s="47">
        <v>44327</v>
      </c>
      <c r="E26" s="47">
        <v>44327</v>
      </c>
      <c r="F26" s="47">
        <v>44336</v>
      </c>
      <c r="G26" s="45" t="s">
        <v>217</v>
      </c>
      <c r="H26" s="45" t="s">
        <v>32</v>
      </c>
      <c r="I26" s="48">
        <v>-9623.6</v>
      </c>
      <c r="J26" s="45" t="s">
        <v>164</v>
      </c>
      <c r="K26" s="45" t="s">
        <v>30</v>
      </c>
      <c r="L26" s="48">
        <v>-807901.22</v>
      </c>
      <c r="M26" s="48">
        <v>-9623.6</v>
      </c>
      <c r="N26" s="48">
        <f>ABS(M26)</f>
        <v>9623.6</v>
      </c>
      <c r="O26" s="45" t="s">
        <v>385</v>
      </c>
      <c r="P26" s="45" t="s">
        <v>386</v>
      </c>
      <c r="Q26" s="45" t="s">
        <v>230</v>
      </c>
      <c r="R26" s="45" t="s">
        <v>29</v>
      </c>
      <c r="S26" s="45" t="s">
        <v>31</v>
      </c>
      <c r="T26" s="45" t="s">
        <v>387</v>
      </c>
      <c r="U26" s="45" t="s">
        <v>29</v>
      </c>
      <c r="V26" s="45" t="s">
        <v>29</v>
      </c>
      <c r="W26" s="45" t="s">
        <v>29</v>
      </c>
      <c r="X26" s="45" t="s">
        <v>97</v>
      </c>
      <c r="Y26" s="45" t="s">
        <v>29</v>
      </c>
      <c r="Z26" s="47"/>
      <c r="AA26" s="45" t="s">
        <v>29</v>
      </c>
      <c r="AB26" s="45" t="s">
        <v>29</v>
      </c>
      <c r="AC26" s="45" t="s">
        <v>29</v>
      </c>
      <c r="AD26" s="48">
        <v>0</v>
      </c>
    </row>
    <row r="27" spans="1:30" x14ac:dyDescent="0.25">
      <c r="A27" s="46" t="s">
        <v>29</v>
      </c>
      <c r="B27" s="45" t="s">
        <v>215</v>
      </c>
      <c r="C27" s="45" t="s">
        <v>409</v>
      </c>
      <c r="D27" s="47">
        <v>44343</v>
      </c>
      <c r="E27" s="47">
        <v>44343</v>
      </c>
      <c r="F27" s="47">
        <v>44347</v>
      </c>
      <c r="G27" s="45" t="s">
        <v>100</v>
      </c>
      <c r="H27" s="45" t="s">
        <v>32</v>
      </c>
      <c r="I27" s="48">
        <v>-9286.25</v>
      </c>
      <c r="J27" s="45" t="s">
        <v>164</v>
      </c>
      <c r="K27" s="45" t="s">
        <v>30</v>
      </c>
      <c r="L27" s="48">
        <v>-779580.69</v>
      </c>
      <c r="M27" s="48">
        <v>-9286.25</v>
      </c>
      <c r="N27" s="48">
        <f>ABS(M27)</f>
        <v>9286.25</v>
      </c>
      <c r="O27" s="45" t="s">
        <v>410</v>
      </c>
      <c r="P27" s="45" t="s">
        <v>411</v>
      </c>
      <c r="Q27" s="45" t="s">
        <v>230</v>
      </c>
      <c r="R27" s="45" t="s">
        <v>29</v>
      </c>
      <c r="S27" s="45" t="s">
        <v>31</v>
      </c>
      <c r="T27" s="45" t="s">
        <v>412</v>
      </c>
      <c r="U27" s="45" t="s">
        <v>413</v>
      </c>
      <c r="V27" s="45" t="s">
        <v>29</v>
      </c>
      <c r="W27" s="45" t="s">
        <v>414</v>
      </c>
      <c r="X27" s="45" t="s">
        <v>97</v>
      </c>
      <c r="Y27" s="45" t="s">
        <v>29</v>
      </c>
      <c r="Z27" s="47"/>
      <c r="AA27" s="45" t="s">
        <v>29</v>
      </c>
      <c r="AB27" s="45" t="s">
        <v>29</v>
      </c>
      <c r="AC27" s="45" t="s">
        <v>29</v>
      </c>
      <c r="AD27" s="48">
        <v>0</v>
      </c>
    </row>
    <row r="28" spans="1:30" x14ac:dyDescent="0.25">
      <c r="A28" s="46" t="s">
        <v>29</v>
      </c>
      <c r="B28" s="45" t="s">
        <v>237</v>
      </c>
      <c r="C28" s="45" t="s">
        <v>419</v>
      </c>
      <c r="D28" s="47">
        <v>44343</v>
      </c>
      <c r="E28" s="47">
        <v>44343</v>
      </c>
      <c r="F28" s="47">
        <v>44348</v>
      </c>
      <c r="G28" s="45" t="s">
        <v>100</v>
      </c>
      <c r="H28" s="45" t="s">
        <v>32</v>
      </c>
      <c r="I28" s="48">
        <v>-7614</v>
      </c>
      <c r="J28" s="45" t="s">
        <v>164</v>
      </c>
      <c r="K28" s="45" t="s">
        <v>30</v>
      </c>
      <c r="L28" s="48">
        <v>-639195.30000000005</v>
      </c>
      <c r="M28" s="48">
        <v>-7614</v>
      </c>
      <c r="N28" s="48">
        <f>ABS(M28)</f>
        <v>7614</v>
      </c>
      <c r="O28" s="45" t="s">
        <v>420</v>
      </c>
      <c r="P28" s="45" t="s">
        <v>420</v>
      </c>
      <c r="Q28" s="45" t="s">
        <v>240</v>
      </c>
      <c r="R28" s="45" t="s">
        <v>29</v>
      </c>
      <c r="S28" s="45" t="s">
        <v>31</v>
      </c>
      <c r="T28" s="45" t="s">
        <v>241</v>
      </c>
      <c r="U28" s="45" t="s">
        <v>242</v>
      </c>
      <c r="V28" s="45" t="s">
        <v>29</v>
      </c>
      <c r="W28" s="45" t="s">
        <v>420</v>
      </c>
      <c r="X28" s="45" t="s">
        <v>97</v>
      </c>
      <c r="Y28" s="45" t="s">
        <v>29</v>
      </c>
      <c r="Z28" s="47"/>
      <c r="AA28" s="45" t="s">
        <v>29</v>
      </c>
      <c r="AB28" s="45" t="s">
        <v>29</v>
      </c>
      <c r="AC28" s="45" t="s">
        <v>29</v>
      </c>
      <c r="AD28" s="48">
        <v>0</v>
      </c>
    </row>
    <row r="29" spans="1:30" x14ac:dyDescent="0.25">
      <c r="A29" s="46" t="s">
        <v>29</v>
      </c>
      <c r="B29" s="45" t="s">
        <v>215</v>
      </c>
      <c r="C29" s="45" t="s">
        <v>421</v>
      </c>
      <c r="D29" s="47">
        <v>44346</v>
      </c>
      <c r="E29" s="47">
        <v>44346</v>
      </c>
      <c r="F29" s="47">
        <v>44347</v>
      </c>
      <c r="G29" s="45" t="s">
        <v>100</v>
      </c>
      <c r="H29" s="45" t="s">
        <v>32</v>
      </c>
      <c r="I29" s="48">
        <v>-7458.07</v>
      </c>
      <c r="J29" s="45" t="s">
        <v>164</v>
      </c>
      <c r="K29" s="45" t="s">
        <v>30</v>
      </c>
      <c r="L29" s="48">
        <v>-626104.98</v>
      </c>
      <c r="M29" s="48">
        <v>-7458.07</v>
      </c>
      <c r="N29" s="48">
        <f>ABS(M29)</f>
        <v>7458.07</v>
      </c>
      <c r="O29" s="45" t="s">
        <v>422</v>
      </c>
      <c r="P29" s="45" t="s">
        <v>423</v>
      </c>
      <c r="Q29" s="45" t="s">
        <v>230</v>
      </c>
      <c r="R29" s="45" t="s">
        <v>29</v>
      </c>
      <c r="S29" s="45" t="s">
        <v>31</v>
      </c>
      <c r="T29" s="45" t="s">
        <v>424</v>
      </c>
      <c r="U29" s="45" t="s">
        <v>235</v>
      </c>
      <c r="V29" s="45" t="s">
        <v>29</v>
      </c>
      <c r="W29" s="45" t="s">
        <v>236</v>
      </c>
      <c r="X29" s="45" t="s">
        <v>97</v>
      </c>
      <c r="Y29" s="45" t="s">
        <v>29</v>
      </c>
      <c r="Z29" s="47"/>
      <c r="AA29" s="45" t="s">
        <v>29</v>
      </c>
      <c r="AB29" s="45" t="s">
        <v>29</v>
      </c>
      <c r="AC29" s="45" t="s">
        <v>29</v>
      </c>
      <c r="AD29" s="48">
        <v>0</v>
      </c>
    </row>
    <row r="30" spans="1:30" x14ac:dyDescent="0.25">
      <c r="A30" s="46" t="s">
        <v>29</v>
      </c>
      <c r="B30" s="45" t="s">
        <v>215</v>
      </c>
      <c r="C30" s="45" t="s">
        <v>432</v>
      </c>
      <c r="D30" s="47">
        <v>44355</v>
      </c>
      <c r="E30" s="47">
        <v>44355</v>
      </c>
      <c r="F30" s="47">
        <v>44359</v>
      </c>
      <c r="G30" s="45" t="s">
        <v>100</v>
      </c>
      <c r="H30" s="45" t="s">
        <v>32</v>
      </c>
      <c r="I30" s="48">
        <v>-7009.1</v>
      </c>
      <c r="J30" s="45" t="s">
        <v>164</v>
      </c>
      <c r="K30" s="45" t="s">
        <v>30</v>
      </c>
      <c r="L30" s="48">
        <v>-588413.94999999995</v>
      </c>
      <c r="M30" s="48">
        <v>-7009.1</v>
      </c>
      <c r="N30" s="48">
        <f>ABS(M30)</f>
        <v>7009.1</v>
      </c>
      <c r="O30" s="45" t="s">
        <v>433</v>
      </c>
      <c r="P30" s="45" t="s">
        <v>434</v>
      </c>
      <c r="Q30" s="45" t="s">
        <v>230</v>
      </c>
      <c r="R30" s="45" t="s">
        <v>29</v>
      </c>
      <c r="S30" s="45" t="s">
        <v>31</v>
      </c>
      <c r="T30" s="45" t="s">
        <v>435</v>
      </c>
      <c r="U30" s="45" t="s">
        <v>413</v>
      </c>
      <c r="V30" s="45" t="s">
        <v>29</v>
      </c>
      <c r="W30" s="45" t="s">
        <v>414</v>
      </c>
      <c r="X30" s="45" t="s">
        <v>97</v>
      </c>
      <c r="Y30" s="45" t="s">
        <v>29</v>
      </c>
      <c r="Z30" s="47"/>
      <c r="AA30" s="45" t="s">
        <v>29</v>
      </c>
      <c r="AB30" s="45" t="s">
        <v>29</v>
      </c>
      <c r="AC30" s="45" t="s">
        <v>29</v>
      </c>
      <c r="AD30" s="48">
        <v>0</v>
      </c>
    </row>
    <row r="31" spans="1:30" x14ac:dyDescent="0.25">
      <c r="A31" s="46" t="s">
        <v>29</v>
      </c>
      <c r="B31" s="45" t="s">
        <v>215</v>
      </c>
      <c r="C31" s="45" t="s">
        <v>380</v>
      </c>
      <c r="D31" s="47">
        <v>44327</v>
      </c>
      <c r="E31" s="47">
        <v>44327</v>
      </c>
      <c r="F31" s="47">
        <v>44336</v>
      </c>
      <c r="G31" s="45" t="s">
        <v>217</v>
      </c>
      <c r="H31" s="45" t="s">
        <v>32</v>
      </c>
      <c r="I31" s="48">
        <v>-6049.15</v>
      </c>
      <c r="J31" s="45" t="s">
        <v>164</v>
      </c>
      <c r="K31" s="45" t="s">
        <v>30</v>
      </c>
      <c r="L31" s="48">
        <v>-507826.14</v>
      </c>
      <c r="M31" s="48">
        <v>-6049.15</v>
      </c>
      <c r="N31" s="48">
        <f>ABS(M31)</f>
        <v>6049.15</v>
      </c>
      <c r="O31" s="45" t="s">
        <v>381</v>
      </c>
      <c r="P31" s="45" t="s">
        <v>382</v>
      </c>
      <c r="Q31" s="45" t="s">
        <v>230</v>
      </c>
      <c r="R31" s="45" t="s">
        <v>29</v>
      </c>
      <c r="S31" s="45" t="s">
        <v>31</v>
      </c>
      <c r="T31" s="45" t="s">
        <v>383</v>
      </c>
      <c r="U31" s="45" t="s">
        <v>29</v>
      </c>
      <c r="V31" s="45" t="s">
        <v>29</v>
      </c>
      <c r="W31" s="45" t="s">
        <v>29</v>
      </c>
      <c r="X31" s="45" t="s">
        <v>97</v>
      </c>
      <c r="Y31" s="45" t="s">
        <v>29</v>
      </c>
      <c r="Z31" s="47"/>
      <c r="AA31" s="45" t="s">
        <v>29</v>
      </c>
      <c r="AB31" s="45" t="s">
        <v>29</v>
      </c>
      <c r="AC31" s="45" t="s">
        <v>29</v>
      </c>
      <c r="AD31" s="48">
        <v>0</v>
      </c>
    </row>
    <row r="32" spans="1:30" x14ac:dyDescent="0.25">
      <c r="A32" s="46" t="s">
        <v>29</v>
      </c>
      <c r="B32" s="45" t="s">
        <v>237</v>
      </c>
      <c r="C32" s="45" t="s">
        <v>367</v>
      </c>
      <c r="D32" s="47">
        <v>44321</v>
      </c>
      <c r="E32" s="47">
        <v>44321</v>
      </c>
      <c r="F32" s="47">
        <v>44325</v>
      </c>
      <c r="G32" s="45" t="s">
        <v>100</v>
      </c>
      <c r="H32" s="45" t="s">
        <v>32</v>
      </c>
      <c r="I32" s="48">
        <v>-2704</v>
      </c>
      <c r="J32" s="45" t="s">
        <v>164</v>
      </c>
      <c r="K32" s="45" t="s">
        <v>30</v>
      </c>
      <c r="L32" s="48">
        <v>-227000.8</v>
      </c>
      <c r="M32" s="48">
        <v>-2704</v>
      </c>
      <c r="N32" s="48">
        <f>ABS(M32)</f>
        <v>2704</v>
      </c>
      <c r="O32" s="45" t="s">
        <v>368</v>
      </c>
      <c r="P32" s="45" t="s">
        <v>243</v>
      </c>
      <c r="Q32" s="45" t="s">
        <v>240</v>
      </c>
      <c r="R32" s="45" t="s">
        <v>29</v>
      </c>
      <c r="S32" s="45" t="s">
        <v>31</v>
      </c>
      <c r="T32" s="45" t="s">
        <v>369</v>
      </c>
      <c r="U32" s="45" t="s">
        <v>242</v>
      </c>
      <c r="V32" s="45" t="s">
        <v>29</v>
      </c>
      <c r="W32" s="45" t="s">
        <v>243</v>
      </c>
      <c r="X32" s="45" t="s">
        <v>97</v>
      </c>
      <c r="Y32" s="45" t="s">
        <v>29</v>
      </c>
      <c r="Z32" s="47"/>
      <c r="AA32" s="45" t="s">
        <v>29</v>
      </c>
      <c r="AB32" s="45" t="s">
        <v>29</v>
      </c>
      <c r="AC32" s="45" t="s">
        <v>29</v>
      </c>
      <c r="AD32" s="48">
        <v>0</v>
      </c>
    </row>
    <row r="33" spans="1:30" x14ac:dyDescent="0.25">
      <c r="A33" s="46" t="s">
        <v>29</v>
      </c>
      <c r="B33" s="45" t="s">
        <v>215</v>
      </c>
      <c r="C33" s="45" t="s">
        <v>456</v>
      </c>
      <c r="D33" s="47">
        <v>44375</v>
      </c>
      <c r="E33" s="47">
        <v>44375</v>
      </c>
      <c r="F33" s="47">
        <v>44376</v>
      </c>
      <c r="G33" s="45" t="s">
        <v>100</v>
      </c>
      <c r="H33" s="45" t="s">
        <v>32</v>
      </c>
      <c r="I33" s="48">
        <v>-2515.38</v>
      </c>
      <c r="J33" s="45" t="s">
        <v>164</v>
      </c>
      <c r="K33" s="45" t="s">
        <v>30</v>
      </c>
      <c r="L33" s="48">
        <v>-211166.15</v>
      </c>
      <c r="M33" s="48">
        <v>-2515.38</v>
      </c>
      <c r="N33" s="48">
        <f>ABS(M33)</f>
        <v>2515.38</v>
      </c>
      <c r="O33" s="45" t="s">
        <v>457</v>
      </c>
      <c r="P33" s="45" t="s">
        <v>458</v>
      </c>
      <c r="Q33" s="45" t="s">
        <v>230</v>
      </c>
      <c r="R33" s="45" t="s">
        <v>29</v>
      </c>
      <c r="S33" s="45" t="s">
        <v>31</v>
      </c>
      <c r="T33" s="45" t="s">
        <v>459</v>
      </c>
      <c r="U33" s="45" t="s">
        <v>413</v>
      </c>
      <c r="V33" s="45" t="s">
        <v>29</v>
      </c>
      <c r="W33" s="45" t="s">
        <v>460</v>
      </c>
      <c r="X33" s="45" t="s">
        <v>97</v>
      </c>
      <c r="Y33" s="45" t="s">
        <v>29</v>
      </c>
      <c r="Z33" s="47"/>
      <c r="AA33" s="45" t="s">
        <v>29</v>
      </c>
      <c r="AB33" s="45" t="s">
        <v>29</v>
      </c>
      <c r="AC33" s="45" t="s">
        <v>29</v>
      </c>
      <c r="AD33" s="48">
        <v>0</v>
      </c>
    </row>
    <row r="34" spans="1:30" x14ac:dyDescent="0.25">
      <c r="A34" s="46" t="s">
        <v>29</v>
      </c>
      <c r="B34" s="45" t="s">
        <v>73</v>
      </c>
      <c r="C34" s="45" t="s">
        <v>329</v>
      </c>
      <c r="D34" s="47">
        <v>44043</v>
      </c>
      <c r="E34" s="47">
        <v>44043</v>
      </c>
      <c r="F34" s="47">
        <v>44062</v>
      </c>
      <c r="G34" s="45" t="s">
        <v>62</v>
      </c>
      <c r="H34" s="45" t="s">
        <v>32</v>
      </c>
      <c r="I34" s="48">
        <v>0</v>
      </c>
      <c r="J34" s="45" t="s">
        <v>29</v>
      </c>
      <c r="K34" s="45" t="s">
        <v>30</v>
      </c>
      <c r="L34" s="48">
        <v>-24</v>
      </c>
      <c r="M34" s="48">
        <v>0</v>
      </c>
      <c r="N34" s="48">
        <f>ABS(M34)</f>
        <v>0</v>
      </c>
      <c r="O34" s="45" t="s">
        <v>222</v>
      </c>
      <c r="P34" s="45" t="s">
        <v>223</v>
      </c>
      <c r="Q34" s="45" t="s">
        <v>224</v>
      </c>
      <c r="R34" s="45" t="s">
        <v>29</v>
      </c>
      <c r="S34" s="45" t="s">
        <v>31</v>
      </c>
      <c r="T34" s="45" t="s">
        <v>225</v>
      </c>
      <c r="U34" s="45" t="s">
        <v>29</v>
      </c>
      <c r="V34" s="45" t="s">
        <v>29</v>
      </c>
      <c r="W34" s="45" t="s">
        <v>29</v>
      </c>
      <c r="X34" s="45" t="s">
        <v>61</v>
      </c>
      <c r="Y34" s="45" t="s">
        <v>29</v>
      </c>
      <c r="Z34" s="47"/>
      <c r="AA34" s="45" t="s">
        <v>29</v>
      </c>
      <c r="AB34" s="45" t="s">
        <v>29</v>
      </c>
      <c r="AC34" s="45" t="s">
        <v>29</v>
      </c>
      <c r="AD34" s="48">
        <v>0</v>
      </c>
    </row>
    <row r="35" spans="1:30" x14ac:dyDescent="0.25">
      <c r="A35" s="46" t="s">
        <v>29</v>
      </c>
      <c r="B35" s="45" t="s">
        <v>73</v>
      </c>
      <c r="C35" s="45" t="s">
        <v>330</v>
      </c>
      <c r="D35" s="47">
        <v>44043</v>
      </c>
      <c r="E35" s="47">
        <v>44043</v>
      </c>
      <c r="F35" s="47">
        <v>44063</v>
      </c>
      <c r="G35" s="45" t="s">
        <v>201</v>
      </c>
      <c r="H35" s="45" t="s">
        <v>32</v>
      </c>
      <c r="I35" s="48">
        <v>0</v>
      </c>
      <c r="J35" s="45" t="s">
        <v>29</v>
      </c>
      <c r="K35" s="45" t="s">
        <v>30</v>
      </c>
      <c r="L35" s="48">
        <v>24</v>
      </c>
      <c r="M35" s="48">
        <v>0</v>
      </c>
      <c r="N35" s="48">
        <f>ABS(M35)</f>
        <v>0</v>
      </c>
      <c r="O35" s="45" t="s">
        <v>222</v>
      </c>
      <c r="P35" s="45" t="s">
        <v>223</v>
      </c>
      <c r="Q35" s="45" t="s">
        <v>224</v>
      </c>
      <c r="R35" s="45" t="s">
        <v>29</v>
      </c>
      <c r="S35" s="45" t="s">
        <v>31</v>
      </c>
      <c r="T35" s="45" t="s">
        <v>225</v>
      </c>
      <c r="U35" s="45" t="s">
        <v>29</v>
      </c>
      <c r="V35" s="45" t="s">
        <v>29</v>
      </c>
      <c r="W35" s="45" t="s">
        <v>29</v>
      </c>
      <c r="X35" s="45" t="s">
        <v>61</v>
      </c>
      <c r="Y35" s="45" t="s">
        <v>29</v>
      </c>
      <c r="Z35" s="47"/>
      <c r="AA35" s="45" t="s">
        <v>29</v>
      </c>
      <c r="AB35" s="45" t="s">
        <v>29</v>
      </c>
      <c r="AC35" s="45" t="s">
        <v>29</v>
      </c>
      <c r="AD35" s="48">
        <v>0</v>
      </c>
    </row>
    <row r="36" spans="1:30" x14ac:dyDescent="0.25">
      <c r="A36" s="46" t="s">
        <v>29</v>
      </c>
      <c r="B36" s="45" t="s">
        <v>73</v>
      </c>
      <c r="C36" s="45" t="s">
        <v>226</v>
      </c>
      <c r="D36" s="47">
        <v>44043</v>
      </c>
      <c r="E36" s="47">
        <v>44043</v>
      </c>
      <c r="F36" s="47">
        <v>44063</v>
      </c>
      <c r="G36" s="45" t="s">
        <v>62</v>
      </c>
      <c r="H36" s="45" t="s">
        <v>32</v>
      </c>
      <c r="I36" s="48">
        <v>0</v>
      </c>
      <c r="J36" s="45" t="s">
        <v>29</v>
      </c>
      <c r="K36" s="45" t="s">
        <v>30</v>
      </c>
      <c r="L36" s="48">
        <v>-24</v>
      </c>
      <c r="M36" s="48">
        <v>0</v>
      </c>
      <c r="N36" s="48">
        <f>ABS(M36)</f>
        <v>0</v>
      </c>
      <c r="O36" s="45" t="s">
        <v>222</v>
      </c>
      <c r="P36" s="45" t="s">
        <v>223</v>
      </c>
      <c r="Q36" s="45" t="s">
        <v>224</v>
      </c>
      <c r="R36" s="45" t="s">
        <v>29</v>
      </c>
      <c r="S36" s="45" t="s">
        <v>31</v>
      </c>
      <c r="T36" s="45" t="s">
        <v>225</v>
      </c>
      <c r="U36" s="45" t="s">
        <v>29</v>
      </c>
      <c r="V36" s="45" t="s">
        <v>29</v>
      </c>
      <c r="W36" s="45" t="s">
        <v>29</v>
      </c>
      <c r="X36" s="45" t="s">
        <v>61</v>
      </c>
      <c r="Y36" s="45" t="s">
        <v>29</v>
      </c>
      <c r="Z36" s="47"/>
      <c r="AA36" s="45" t="s">
        <v>29</v>
      </c>
      <c r="AB36" s="45" t="s">
        <v>29</v>
      </c>
      <c r="AC36" s="45" t="s">
        <v>29</v>
      </c>
      <c r="AD36" s="48">
        <v>0</v>
      </c>
    </row>
    <row r="37" spans="1:30" x14ac:dyDescent="0.25">
      <c r="A37" s="46" t="s">
        <v>29</v>
      </c>
      <c r="B37" s="45" t="s">
        <v>215</v>
      </c>
      <c r="C37" s="45" t="s">
        <v>244</v>
      </c>
      <c r="D37" s="47">
        <v>44316</v>
      </c>
      <c r="E37" s="47">
        <v>44316</v>
      </c>
      <c r="F37" s="47">
        <v>44323</v>
      </c>
      <c r="G37" s="45" t="s">
        <v>62</v>
      </c>
      <c r="H37" s="45" t="s">
        <v>32</v>
      </c>
      <c r="I37" s="48">
        <v>0</v>
      </c>
      <c r="J37" s="45" t="s">
        <v>29</v>
      </c>
      <c r="K37" s="45" t="s">
        <v>30</v>
      </c>
      <c r="L37" s="48">
        <v>147997</v>
      </c>
      <c r="M37" s="48">
        <v>0</v>
      </c>
      <c r="N37" s="48">
        <f>ABS(M37)</f>
        <v>0</v>
      </c>
      <c r="O37" s="45" t="s">
        <v>245</v>
      </c>
      <c r="P37" s="45" t="s">
        <v>246</v>
      </c>
      <c r="Q37" s="45" t="s">
        <v>29</v>
      </c>
      <c r="R37" s="45" t="s">
        <v>29</v>
      </c>
      <c r="S37" s="45" t="s">
        <v>31</v>
      </c>
      <c r="T37" s="45" t="s">
        <v>247</v>
      </c>
      <c r="U37" s="45" t="s">
        <v>55</v>
      </c>
      <c r="V37" s="45" t="s">
        <v>29</v>
      </c>
      <c r="W37" s="45" t="s">
        <v>55</v>
      </c>
      <c r="X37" s="45" t="s">
        <v>61</v>
      </c>
      <c r="Y37" s="45" t="s">
        <v>29</v>
      </c>
      <c r="Z37" s="47"/>
      <c r="AA37" s="45" t="s">
        <v>29</v>
      </c>
      <c r="AB37" s="45" t="s">
        <v>29</v>
      </c>
      <c r="AC37" s="45" t="s">
        <v>29</v>
      </c>
      <c r="AD37" s="48">
        <v>0</v>
      </c>
    </row>
    <row r="38" spans="1:30" x14ac:dyDescent="0.25">
      <c r="A38" s="46" t="s">
        <v>29</v>
      </c>
      <c r="B38" s="45" t="s">
        <v>215</v>
      </c>
      <c r="C38" s="45" t="s">
        <v>429</v>
      </c>
      <c r="D38" s="47">
        <v>44347</v>
      </c>
      <c r="E38" s="47">
        <v>44347</v>
      </c>
      <c r="F38" s="47">
        <v>44355</v>
      </c>
      <c r="G38" s="45" t="s">
        <v>62</v>
      </c>
      <c r="H38" s="45" t="s">
        <v>32</v>
      </c>
      <c r="I38" s="48">
        <v>0</v>
      </c>
      <c r="J38" s="45" t="s">
        <v>29</v>
      </c>
      <c r="K38" s="45" t="s">
        <v>30</v>
      </c>
      <c r="L38" s="48">
        <v>-135551</v>
      </c>
      <c r="M38" s="48">
        <v>0</v>
      </c>
      <c r="N38" s="48">
        <f>ABS(M38)</f>
        <v>0</v>
      </c>
      <c r="O38" s="45" t="s">
        <v>430</v>
      </c>
      <c r="P38" s="45" t="s">
        <v>431</v>
      </c>
      <c r="Q38" s="45" t="s">
        <v>247</v>
      </c>
      <c r="R38" s="45" t="s">
        <v>29</v>
      </c>
      <c r="S38" s="45" t="s">
        <v>31</v>
      </c>
      <c r="T38" s="45" t="s">
        <v>247</v>
      </c>
      <c r="U38" s="45" t="s">
        <v>55</v>
      </c>
      <c r="V38" s="45" t="s">
        <v>29</v>
      </c>
      <c r="W38" s="45" t="s">
        <v>55</v>
      </c>
      <c r="X38" s="45" t="s">
        <v>97</v>
      </c>
      <c r="Y38" s="45" t="s">
        <v>29</v>
      </c>
      <c r="Z38" s="47"/>
      <c r="AA38" s="45" t="s">
        <v>29</v>
      </c>
      <c r="AB38" s="45" t="s">
        <v>29</v>
      </c>
      <c r="AC38" s="45" t="s">
        <v>29</v>
      </c>
      <c r="AD38" s="48">
        <v>0</v>
      </c>
    </row>
    <row r="39" spans="1:30" x14ac:dyDescent="0.25">
      <c r="A39" s="46" t="s">
        <v>29</v>
      </c>
      <c r="B39" s="45" t="s">
        <v>237</v>
      </c>
      <c r="C39" s="45" t="s">
        <v>461</v>
      </c>
      <c r="D39" s="47">
        <v>44377</v>
      </c>
      <c r="E39" s="47">
        <v>44377</v>
      </c>
      <c r="F39" s="47">
        <v>44388</v>
      </c>
      <c r="G39" s="45" t="s">
        <v>62</v>
      </c>
      <c r="H39" s="45" t="s">
        <v>32</v>
      </c>
      <c r="I39" s="48">
        <v>0</v>
      </c>
      <c r="J39" s="45" t="s">
        <v>29</v>
      </c>
      <c r="K39" s="45" t="s">
        <v>30</v>
      </c>
      <c r="L39" s="48">
        <v>13720</v>
      </c>
      <c r="M39" s="48">
        <v>0</v>
      </c>
      <c r="N39" s="48">
        <f>ABS(M39)</f>
        <v>0</v>
      </c>
      <c r="O39" s="45" t="s">
        <v>462</v>
      </c>
      <c r="P39" s="45" t="s">
        <v>463</v>
      </c>
      <c r="Q39" s="45" t="s">
        <v>29</v>
      </c>
      <c r="R39" s="45" t="s">
        <v>29</v>
      </c>
      <c r="S39" s="45" t="s">
        <v>31</v>
      </c>
      <c r="T39" s="45" t="s">
        <v>464</v>
      </c>
      <c r="U39" s="45" t="s">
        <v>55</v>
      </c>
      <c r="V39" s="45" t="s">
        <v>29</v>
      </c>
      <c r="W39" s="45" t="s">
        <v>55</v>
      </c>
      <c r="X39" s="45" t="s">
        <v>61</v>
      </c>
      <c r="Y39" s="45" t="s">
        <v>29</v>
      </c>
      <c r="Z39" s="47"/>
      <c r="AA39" s="45" t="s">
        <v>29</v>
      </c>
      <c r="AB39" s="45" t="s">
        <v>29</v>
      </c>
      <c r="AC39" s="45" t="s">
        <v>29</v>
      </c>
      <c r="AD39" s="48">
        <v>0</v>
      </c>
    </row>
    <row r="40" spans="1:30" x14ac:dyDescent="0.25">
      <c r="A40" s="46" t="s">
        <v>29</v>
      </c>
      <c r="B40" s="45" t="s">
        <v>73</v>
      </c>
      <c r="C40" s="45" t="s">
        <v>465</v>
      </c>
      <c r="D40" s="47">
        <v>44377</v>
      </c>
      <c r="E40" s="47">
        <v>44377</v>
      </c>
      <c r="F40" s="47">
        <v>44393</v>
      </c>
      <c r="G40" s="45" t="s">
        <v>62</v>
      </c>
      <c r="H40" s="45" t="s">
        <v>32</v>
      </c>
      <c r="I40" s="48">
        <v>0.28999999999999998</v>
      </c>
      <c r="J40" s="45" t="s">
        <v>466</v>
      </c>
      <c r="K40" s="45" t="s">
        <v>30</v>
      </c>
      <c r="L40" s="48">
        <v>24</v>
      </c>
      <c r="M40" s="48">
        <v>0</v>
      </c>
      <c r="N40" s="48">
        <f>ABS(M40)</f>
        <v>0</v>
      </c>
      <c r="O40" s="45" t="s">
        <v>467</v>
      </c>
      <c r="P40" s="45" t="s">
        <v>468</v>
      </c>
      <c r="Q40" s="45" t="s">
        <v>111</v>
      </c>
      <c r="R40" s="45" t="s">
        <v>29</v>
      </c>
      <c r="S40" s="45" t="s">
        <v>31</v>
      </c>
      <c r="T40" s="45" t="s">
        <v>111</v>
      </c>
      <c r="U40" s="45" t="s">
        <v>29</v>
      </c>
      <c r="V40" s="45" t="s">
        <v>29</v>
      </c>
      <c r="W40" s="45" t="s">
        <v>29</v>
      </c>
      <c r="X40" s="45" t="s">
        <v>97</v>
      </c>
      <c r="Y40" s="45" t="s">
        <v>29</v>
      </c>
      <c r="Z40" s="47"/>
      <c r="AA40" s="45" t="s">
        <v>29</v>
      </c>
      <c r="AB40" s="45" t="s">
        <v>29</v>
      </c>
      <c r="AC40" s="45" t="s">
        <v>29</v>
      </c>
      <c r="AD40" s="48">
        <v>0</v>
      </c>
    </row>
    <row r="42" spans="1:30" x14ac:dyDescent="0.25">
      <c r="N42" s="54">
        <f>SUM(N2:N40)</f>
        <v>1679534.8400000005</v>
      </c>
    </row>
  </sheetData>
  <sortState xmlns:xlrd2="http://schemas.microsoft.com/office/spreadsheetml/2017/richdata2" ref="A2:AD40">
    <sortCondition descending="1" ref="N2:N40"/>
  </sortState>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81CEF9-0B23-462E-908C-2902C9110D31}"/>
</file>

<file path=customXml/itemProps2.xml><?xml version="1.0" encoding="utf-8"?>
<ds:datastoreItem xmlns:ds="http://schemas.openxmlformats.org/officeDocument/2006/customXml" ds:itemID="{B01AAC8E-E94F-4654-A24C-F258047FCF99}"/>
</file>

<file path=customXml/itemProps3.xml><?xml version="1.0" encoding="utf-8"?>
<ds:datastoreItem xmlns:ds="http://schemas.openxmlformats.org/officeDocument/2006/customXml" ds:itemID="{CBEE0ABC-3A95-4F8E-BBD5-ADECAA9D70A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STL 300 Monthly Analysis</vt:lpstr>
      <vt:lpstr>Horizontal STL Analysis</vt:lpstr>
      <vt:lpstr>STL 150 Population of ST Loan</vt:lpstr>
      <vt:lpstr>STL Addition During FY 2020-21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Triple M</dc:creator>
  <cp:lastModifiedBy>acer</cp:lastModifiedBy>
  <dcterms:created xsi:type="dcterms:W3CDTF">2015-06-05T18:17:20Z</dcterms:created>
  <dcterms:modified xsi:type="dcterms:W3CDTF">2021-09-15T11:42:03Z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