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F:\Deloitte\EPIC Group\CIPL_21\04 Substantive Testing\02 Other than Significant\15 Accrued Expense and Other Liability\"/>
    </mc:Choice>
  </mc:AlternateContent>
  <xr:revisionPtr revIDLastSave="0" documentId="13_ncr:1_{8EFF01D2-F239-4060-8934-00271963376E}" xr6:coauthVersionLast="47" xr6:coauthVersionMax="47" xr10:uidLastSave="{00000000-0000-0000-0000-000000000000}"/>
  <bookViews>
    <workbookView xWindow="-120" yWindow="-120" windowWidth="20730" windowHeight="11160" xr2:uid="{00000000-000D-0000-FFFF-FFFF00000000}"/>
  </bookViews>
  <sheets>
    <sheet name="AEOL 200 Accrued Expenses TOD" sheetId="2" r:id="rId1"/>
  </sheets>
  <externalReferences>
    <externalReference r:id="rId2"/>
  </externalReferences>
  <definedNames>
    <definedName name="_xlnm._FilterDatabase" localSheetId="0" hidden="1">'AEOL 200 Accrued Expenses TOD'!#REF!</definedName>
    <definedName name="_xlnm.Print_Area" localSheetId="0">'AEOL 200 Accrued Expenses TOD'!$A$1:$O$61</definedName>
    <definedName name="StartDate">'[1]CASH FLOW'!$C$5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2" l="1"/>
  <c r="D29" i="2"/>
  <c r="G36" i="2" l="1"/>
  <c r="G37" i="2"/>
  <c r="G38" i="2"/>
  <c r="G39" i="2"/>
  <c r="G40" i="2"/>
  <c r="G41" i="2"/>
  <c r="G42" i="2"/>
  <c r="G35" i="2"/>
  <c r="A46" i="2"/>
</calcChain>
</file>

<file path=xl/sharedStrings.xml><?xml version="1.0" encoding="utf-8"?>
<sst xmlns="http://schemas.openxmlformats.org/spreadsheetml/2006/main" count="151" uniqueCount="102">
  <si>
    <t>Chartered Accountants</t>
  </si>
  <si>
    <t>Date:</t>
  </si>
  <si>
    <t>Sample selection:</t>
  </si>
  <si>
    <t>Performance Materiality</t>
  </si>
  <si>
    <t>No of times PM</t>
  </si>
  <si>
    <t>Sample Size as per Sample Table</t>
  </si>
  <si>
    <t>Sl 
No.</t>
  </si>
  <si>
    <t>Document no.</t>
  </si>
  <si>
    <t>Posting date</t>
  </si>
  <si>
    <t>Particulars</t>
  </si>
  <si>
    <t>Amount in USD</t>
  </si>
  <si>
    <t>Exchange Rate</t>
  </si>
  <si>
    <t>Amount in BDT</t>
  </si>
  <si>
    <t>[a]</t>
  </si>
  <si>
    <t>[b]</t>
  </si>
  <si>
    <t>[c]</t>
  </si>
  <si>
    <t>[d]</t>
  </si>
  <si>
    <t>Remarks</t>
  </si>
  <si>
    <t>WP#</t>
  </si>
  <si>
    <t>x</t>
  </si>
  <si>
    <t>Tick mark legend:</t>
  </si>
  <si>
    <t>na-not applicable</t>
  </si>
  <si>
    <t>x- found without exception</t>
  </si>
  <si>
    <t>20130001</t>
  </si>
  <si>
    <t>20141015</t>
  </si>
  <si>
    <t>20130007</t>
  </si>
  <si>
    <t>20130021</t>
  </si>
  <si>
    <t>Risk, assertion &amp; control in RoMM</t>
  </si>
  <si>
    <t>Risk:</t>
  </si>
  <si>
    <t>Assertion:</t>
  </si>
  <si>
    <t>Control:</t>
  </si>
  <si>
    <t>Completeness</t>
  </si>
  <si>
    <t>Using the sampling guideline in Audit sampling sample size for lower risk and not relying on control table Ref# DTTL Figure 23002-4.1 (see below) the following samples were selected for performing test of detail on accrued expenses and other liabilities during the period.</t>
  </si>
  <si>
    <t>Nurul Faruk Hasan &amp; Co</t>
  </si>
  <si>
    <t>Control No.</t>
  </si>
  <si>
    <t>Control objective</t>
  </si>
  <si>
    <t>Control activities</t>
  </si>
  <si>
    <t>Source</t>
  </si>
  <si>
    <t>Scope</t>
  </si>
  <si>
    <t>Sample size</t>
  </si>
  <si>
    <t>Selection basis</t>
  </si>
  <si>
    <t>Performance Procedures</t>
  </si>
  <si>
    <t>: Key control #1</t>
  </si>
  <si>
    <t>: Ledger</t>
  </si>
  <si>
    <t>: 01 July 2020 to 30 June 2021</t>
  </si>
  <si>
    <t>: To confirm the accurate entry of accrued expense and other liabilities during the period</t>
  </si>
  <si>
    <r>
      <rPr>
        <b/>
        <sz val="11"/>
        <color theme="1"/>
        <rFont val="Calibri"/>
        <family val="2"/>
        <scheme val="minor"/>
      </rPr>
      <t>Accounting Period:</t>
    </r>
    <r>
      <rPr>
        <sz val="11"/>
        <color theme="1"/>
        <rFont val="Calibri"/>
        <family val="2"/>
        <scheme val="minor"/>
      </rPr>
      <t xml:space="preserve"> 01 July 2020 to 30 June 2021</t>
    </r>
  </si>
  <si>
    <r>
      <t xml:space="preserve">Further Reviewed by: </t>
    </r>
    <r>
      <rPr>
        <sz val="11"/>
        <color theme="1"/>
        <rFont val="Calibri"/>
        <family val="2"/>
        <scheme val="minor"/>
      </rPr>
      <t>Humaun Ahmed</t>
    </r>
  </si>
  <si>
    <r>
      <rPr>
        <b/>
        <sz val="11"/>
        <color theme="1"/>
        <rFont val="Calibri"/>
        <family val="2"/>
        <scheme val="minor"/>
      </rPr>
      <t>Purpose:</t>
    </r>
    <r>
      <rPr>
        <sz val="11"/>
        <color theme="1"/>
        <rFont val="Calibri"/>
        <family val="2"/>
        <scheme val="minor"/>
      </rPr>
      <t xml:space="preserve"> Perform test of details on accrued expense and other liabilities</t>
    </r>
  </si>
  <si>
    <t>: Accrued expense and other liabilities is recognized based on Accruals of salaries and wages, TDS payable, VAT payable. All accruals prepared by assigned personnel, checked by DGM, approved by VP then records accruals in SAP.</t>
  </si>
  <si>
    <t>: Step 1: Obtain the ledger of accrued expense and other liabilities and  tie out with the financial statements. Obtain explanation for variances and resolve material variance, if any;
  Step 2: Select sample from the population for performing test of details on purchase of raw material;
  Step 3: Obtain related supporting documents;
  Step 4: Check the subsequent payments and other supporting documents.</t>
  </si>
  <si>
    <t>nf- not found</t>
  </si>
  <si>
    <t>Procedure performed</t>
  </si>
  <si>
    <t>[a] Recorded in proper amount</t>
  </si>
  <si>
    <t>[b] Recorded in appropriate period</t>
  </si>
  <si>
    <t>[c] Checked provision calculation [if applicable]</t>
  </si>
  <si>
    <t>[e] Checked payment from bank statement [if applicable]</t>
  </si>
  <si>
    <t>Appropriate Period: Confirming that the balance falls under the financial year 01 July 2020 to 30 June 2021;</t>
  </si>
  <si>
    <t>Provision calculation: Check calculation of provision of salaries and wages, provision for other corporate tax, audit and consultancy fee whether calculation is appropriate;</t>
  </si>
  <si>
    <t>PF settlement documents: Checked PF calculation and settlement made is appropriate and confirm the balance is in line with GL and has Financial Statements;</t>
  </si>
  <si>
    <t>Bank statement: Check payment from bank statement whether payment is made from accruals.</t>
  </si>
  <si>
    <t>[e]</t>
  </si>
  <si>
    <t>na</t>
  </si>
  <si>
    <t>Proper amount: Checking the accuracy of related voucher amount with the General ledger figure which also reflects accumulate on the Financial statements;</t>
  </si>
  <si>
    <t xml:space="preserve">GL Account </t>
  </si>
  <si>
    <t>[d] Checked PF settlement documents</t>
  </si>
  <si>
    <t>2013003515</t>
  </si>
  <si>
    <t>2013002525</t>
  </si>
  <si>
    <t>2003006897</t>
  </si>
  <si>
    <t>20135001</t>
  </si>
  <si>
    <t>2027000024</t>
  </si>
  <si>
    <t>2003000406</t>
  </si>
  <si>
    <t>2027000023</t>
  </si>
  <si>
    <t>2010000883</t>
  </si>
  <si>
    <t>PROVISION'JUN'21</t>
  </si>
  <si>
    <t>Sr.Sr.Staff salary payable Jun-21 Unit-1</t>
  </si>
  <si>
    <t>Expart salary payable feb-21 (CIPL)-Central</t>
  </si>
  <si>
    <r>
      <t xml:space="preserve">Final Reviewed by: </t>
    </r>
    <r>
      <rPr>
        <sz val="11"/>
        <color theme="1"/>
        <rFont val="Calibri"/>
        <family val="2"/>
        <scheme val="minor"/>
      </rPr>
      <t>Md Faruk Uddin Ahammed, FCA,CISA</t>
    </r>
  </si>
  <si>
    <r>
      <rPr>
        <b/>
        <sz val="11"/>
        <color theme="1"/>
        <rFont val="Calibri"/>
        <family val="2"/>
        <scheme val="minor"/>
      </rPr>
      <t>Prepared by:</t>
    </r>
    <r>
      <rPr>
        <sz val="11"/>
        <color theme="1"/>
        <rFont val="Calibri"/>
        <family val="2"/>
        <scheme val="minor"/>
      </rPr>
      <t xml:space="preserve"> Syed Muhammad Ali</t>
    </r>
  </si>
  <si>
    <r>
      <rPr>
        <b/>
        <sz val="11"/>
        <color theme="1"/>
        <rFont val="Calibri"/>
        <family val="2"/>
        <scheme val="minor"/>
      </rPr>
      <t>Name of the Client:</t>
    </r>
    <r>
      <rPr>
        <sz val="11"/>
        <color theme="1"/>
        <rFont val="Calibri"/>
        <family val="2"/>
        <scheme val="minor"/>
      </rPr>
      <t xml:space="preserve">  Cosmopolitan Industries Pvt. Ltd. (CIPL)</t>
    </r>
  </si>
  <si>
    <t>Advance, deposits and prepayments may not be recorded in the financial statements in appropriate amount.</t>
  </si>
  <si>
    <t xml:space="preserve">Advance, prepayments are raised through requisition which must be prepared by the advance requestor,  reviewed by Central Finance team and approved by CFO. They all should sign in the advance request form.
</t>
  </si>
  <si>
    <r>
      <t xml:space="preserve">Reviewed by:  </t>
    </r>
    <r>
      <rPr>
        <sz val="11"/>
        <color theme="1"/>
        <rFont val="Calibri"/>
        <family val="2"/>
        <scheme val="minor"/>
      </rPr>
      <t>Mahdi Mohammad Mehrab</t>
    </r>
  </si>
  <si>
    <t>Total Population</t>
  </si>
  <si>
    <t>Dr.</t>
  </si>
  <si>
    <t>Cr.</t>
  </si>
  <si>
    <t>Debit &amp; Credit Balance</t>
  </si>
  <si>
    <t>Sample Size</t>
  </si>
  <si>
    <t>: 8 samples have been selected by MUS</t>
  </si>
  <si>
    <t xml:space="preserve">: 8 samples </t>
  </si>
  <si>
    <t>SAL-BELO-JUN-21</t>
  </si>
  <si>
    <t>END SERVICE BENE</t>
  </si>
  <si>
    <t>EXPAT SAL-APR-21</t>
  </si>
  <si>
    <t>EXPAT TDS-JAN-21</t>
  </si>
  <si>
    <t>AEOL-400</t>
  </si>
  <si>
    <t>AEOL-410</t>
  </si>
  <si>
    <t>AEOL-420</t>
  </si>
  <si>
    <t>AEOL-430</t>
  </si>
  <si>
    <t>AEOL-440</t>
  </si>
  <si>
    <t>AEOL-450</t>
  </si>
  <si>
    <t>AEOL-460</t>
  </si>
  <si>
    <t>Ref: AEOL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</si>
</sst>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_(* #,##0.00_);_(* \(#,##0.00\);_(* \-??_);_(@_)"/>
    <numFmt numFmtId="166" formatCode="[$-409]d\-mmm\-yy;@"/>
    <numFmt numFmtId="167" formatCode="_ * #,##0.00_ ;_ * \-#,##0.00_ ;_ * &quot;-&quot;??_ ;_ @_ "/>
    <numFmt numFmtId="168" formatCode="&quot;$&quot;#,##0"/>
  </numFmts>
  <fonts count="19"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0"/>
      <name val="Arial"/>
      <family val="2"/>
    </font>
    <font>
      <sz val="11"/>
      <name val="Calibri"/>
      <family val="2"/>
      <scheme val="minor"/>
    </font>
    <font>
      <b/>
      <sz val="11"/>
      <name val="Calibri"/>
      <family val="2"/>
      <scheme val="minor"/>
    </font>
    <font>
      <b/>
      <sz val="11"/>
      <color indexed="10"/>
      <name val="Calibri"/>
      <family val="2"/>
      <scheme val="minor"/>
    </font>
    <font>
      <sz val="12"/>
      <color theme="1"/>
      <name val="Calibri"/>
      <family val="2"/>
      <scheme val="minor"/>
    </font>
    <font>
      <sz val="12"/>
      <name val="Times New Roman"/>
      <family val="1"/>
    </font>
    <font>
      <b/>
      <u/>
      <sz val="11"/>
      <color rgb="FFFF0000"/>
      <name val="Calibri"/>
      <family val="2"/>
      <scheme val="minor"/>
    </font>
    <font>
      <b/>
      <u/>
      <sz val="11"/>
      <color indexed="10"/>
      <name val="Calibri"/>
      <family val="2"/>
      <scheme val="minor"/>
    </font>
    <font>
      <b/>
      <sz val="11"/>
      <color theme="1"/>
      <name val="Calibri"/>
      <family val="2"/>
    </font>
    <font>
      <b/>
      <sz val="11"/>
      <color theme="0"/>
      <name val="Calibri"/>
      <family val="2"/>
    </font>
    <font>
      <sz val="11"/>
      <name val="Calibri"/>
      <family val="2"/>
    </font>
    <font>
      <b/>
      <sz val="11"/>
      <name val="Calibri"/>
      <family val="2"/>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1"/>
        <bgColor rgb="FF000000"/>
      </patternFill>
    </fill>
    <fill>
      <patternFill patternType="solid">
        <fgColor theme="0" tint="-0.249977111117893"/>
        <bgColor rgb="FFA5A5A5"/>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6">
    <xf numFmtId="0" fontId="0" fillId="0" borderId="0"/>
    <xf numFmtId="43" fontId="1" fillId="0" borderId="0" applyFont="0" applyFill="0" applyBorder="0" applyAlignment="0" applyProtection="0"/>
    <xf numFmtId="0" fontId="6" fillId="0" borderId="0"/>
    <xf numFmtId="165" fontId="6" fillId="0" borderId="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0" fontId="10" fillId="0" borderId="0"/>
    <xf numFmtId="0" fontId="6" fillId="0" borderId="0"/>
    <xf numFmtId="9" fontId="6" fillId="0" borderId="0" applyFont="0" applyFill="0" applyBorder="0" applyAlignment="0" applyProtection="0"/>
    <xf numFmtId="0" fontId="1" fillId="0" borderId="0"/>
    <xf numFmtId="0" fontId="1" fillId="0" borderId="0"/>
    <xf numFmtId="43" fontId="10" fillId="0" borderId="0" applyFont="0" applyFill="0" applyBorder="0" applyAlignment="0" applyProtection="0"/>
    <xf numFmtId="0" fontId="6" fillId="0" borderId="0"/>
    <xf numFmtId="43" fontId="6" fillId="0" borderId="0" applyFont="0" applyFill="0" applyBorder="0" applyAlignment="0" applyProtection="0"/>
    <xf numFmtId="9" fontId="10" fillId="0" borderId="0" applyFont="0" applyFill="0" applyBorder="0" applyAlignment="0" applyProtection="0"/>
    <xf numFmtId="0" fontId="6" fillId="0" borderId="0"/>
    <xf numFmtId="0" fontId="6" fillId="0" borderId="0"/>
    <xf numFmtId="0" fontId="6" fillId="0" borderId="0"/>
    <xf numFmtId="0" fontId="6" fillId="0" borderId="0"/>
    <xf numFmtId="0" fontId="11" fillId="0" borderId="0"/>
    <xf numFmtId="167" fontId="1" fillId="0" borderId="0" applyFont="0" applyFill="0" applyBorder="0" applyAlignment="0" applyProtection="0">
      <alignment vertical="center"/>
    </xf>
    <xf numFmtId="0" fontId="6" fillId="0" borderId="0"/>
    <xf numFmtId="0" fontId="6" fillId="0" borderId="0"/>
    <xf numFmtId="0" fontId="6" fillId="0" borderId="0"/>
    <xf numFmtId="0" fontId="6" fillId="0" borderId="0"/>
  </cellStyleXfs>
  <cellXfs count="89">
    <xf numFmtId="0" fontId="0" fillId="0" borderId="0" xfId="0"/>
    <xf numFmtId="164" fontId="0" fillId="2" borderId="0" xfId="1" applyNumberFormat="1" applyFont="1" applyFill="1"/>
    <xf numFmtId="0" fontId="4" fillId="2" borderId="0" xfId="0" applyFont="1" applyFill="1" applyAlignment="1">
      <alignment horizontal="right"/>
    </xf>
    <xf numFmtId="0" fontId="5" fillId="2" borderId="0" xfId="2" applyFont="1" applyFill="1" applyAlignment="1">
      <alignment horizontal="right" vertical="top" wrapText="1" indent="1"/>
    </xf>
    <xf numFmtId="0" fontId="3" fillId="2" borderId="0" xfId="2" applyFont="1" applyFill="1" applyAlignment="1">
      <alignment vertical="top" wrapText="1"/>
    </xf>
    <xf numFmtId="0" fontId="3" fillId="2" borderId="0" xfId="0" applyFont="1" applyFill="1"/>
    <xf numFmtId="0" fontId="3" fillId="2" borderId="0" xfId="2" applyFont="1" applyFill="1"/>
    <xf numFmtId="0" fontId="4" fillId="2" borderId="0" xfId="0" applyFont="1" applyFill="1" applyAlignment="1">
      <alignment horizontal="right" indent="1"/>
    </xf>
    <xf numFmtId="0" fontId="8" fillId="2" borderId="0" xfId="2" applyFont="1" applyFill="1"/>
    <xf numFmtId="0" fontId="2"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3" borderId="1" xfId="0" applyFont="1" applyFill="1" applyBorder="1" applyAlignment="1">
      <alignment horizontal="center" vertical="center"/>
    </xf>
    <xf numFmtId="164" fontId="0" fillId="2" borderId="0" xfId="1" applyNumberFormat="1" applyFont="1" applyFill="1" applyBorder="1"/>
    <xf numFmtId="0" fontId="0" fillId="2" borderId="0" xfId="2" applyFont="1" applyFill="1"/>
    <xf numFmtId="0" fontId="9" fillId="2" borderId="0" xfId="2" applyFont="1" applyFill="1"/>
    <xf numFmtId="0" fontId="0" fillId="0" borderId="0" xfId="2" applyFont="1" applyFill="1" applyAlignment="1">
      <alignment wrapText="1"/>
    </xf>
    <xf numFmtId="0" fontId="0" fillId="2" borderId="3" xfId="0" applyFont="1" applyFill="1" applyBorder="1" applyAlignment="1"/>
    <xf numFmtId="0" fontId="0" fillId="2" borderId="4" xfId="0" applyFont="1" applyFill="1" applyBorder="1" applyAlignment="1"/>
    <xf numFmtId="0" fontId="0" fillId="2" borderId="6" xfId="0" applyFont="1" applyFill="1" applyBorder="1" applyAlignment="1"/>
    <xf numFmtId="0" fontId="0" fillId="2" borderId="0" xfId="0" applyFont="1" applyFill="1" applyAlignment="1"/>
    <xf numFmtId="0" fontId="5" fillId="2" borderId="0" xfId="0" applyFont="1" applyFill="1" applyAlignment="1">
      <alignment horizontal="right"/>
    </xf>
    <xf numFmtId="0" fontId="4" fillId="2" borderId="0" xfId="0" applyFont="1" applyFill="1"/>
    <xf numFmtId="0" fontId="4" fillId="2" borderId="2" xfId="0" applyFont="1" applyFill="1" applyBorder="1" applyAlignment="1">
      <alignment horizontal="right"/>
    </xf>
    <xf numFmtId="0" fontId="4" fillId="2" borderId="5" xfId="0" applyFont="1" applyFill="1" applyBorder="1" applyAlignment="1">
      <alignment horizontal="right"/>
    </xf>
    <xf numFmtId="0" fontId="8" fillId="2" borderId="0" xfId="11" applyFont="1" applyFill="1" applyBorder="1" applyAlignment="1">
      <alignment wrapText="1"/>
    </xf>
    <xf numFmtId="0" fontId="7" fillId="2" borderId="0" xfId="22" applyFont="1" applyFill="1" applyBorder="1" applyAlignment="1">
      <alignment vertical="top" wrapText="1"/>
    </xf>
    <xf numFmtId="0" fontId="7" fillId="2" borderId="0" xfId="2" applyFont="1" applyFill="1"/>
    <xf numFmtId="0" fontId="7" fillId="0" borderId="0" xfId="2" applyFont="1"/>
    <xf numFmtId="0" fontId="3" fillId="2" borderId="0" xfId="7" applyFont="1" applyFill="1"/>
    <xf numFmtId="0" fontId="0" fillId="2" borderId="0" xfId="0" applyFont="1" applyFill="1"/>
    <xf numFmtId="0" fontId="0" fillId="2" borderId="0" xfId="0" applyFont="1" applyFill="1" applyAlignment="1">
      <alignment vertical="top"/>
    </xf>
    <xf numFmtId="0" fontId="0" fillId="2" borderId="0" xfId="0" applyFont="1" applyFill="1" applyAlignment="1">
      <alignment wrapText="1"/>
    </xf>
    <xf numFmtId="0" fontId="7" fillId="0" borderId="0" xfId="22" applyFont="1" applyFill="1" applyBorder="1" applyAlignment="1">
      <alignment vertical="top" wrapText="1"/>
    </xf>
    <xf numFmtId="0" fontId="0" fillId="0" borderId="1" xfId="2" applyFont="1" applyFill="1" applyBorder="1" applyAlignment="1">
      <alignment wrapText="1"/>
    </xf>
    <xf numFmtId="164" fontId="0" fillId="0" borderId="1" xfId="1" applyNumberFormat="1" applyFont="1" applyFill="1" applyBorder="1" applyAlignment="1"/>
    <xf numFmtId="0" fontId="0" fillId="0" borderId="1" xfId="4" applyFont="1" applyFill="1" applyBorder="1" applyAlignment="1">
      <alignment wrapText="1"/>
    </xf>
    <xf numFmtId="0" fontId="8" fillId="2" borderId="1" xfId="22" applyFont="1" applyFill="1" applyBorder="1" applyAlignment="1">
      <alignment horizontal="left" vertical="top"/>
    </xf>
    <xf numFmtId="0" fontId="8" fillId="0" borderId="1" xfId="22" applyFont="1" applyFill="1" applyBorder="1" applyAlignment="1">
      <alignment horizontal="left" vertical="top"/>
    </xf>
    <xf numFmtId="166" fontId="0" fillId="2" borderId="0" xfId="0" applyNumberFormat="1" applyFont="1" applyFill="1" applyAlignment="1">
      <alignment horizontal="left" indent="1"/>
    </xf>
    <xf numFmtId="0" fontId="0" fillId="2" borderId="0" xfId="0" applyFont="1" applyFill="1" applyAlignment="1">
      <alignment horizontal="left" vertical="top"/>
    </xf>
    <xf numFmtId="0" fontId="0" fillId="2" borderId="0" xfId="0" applyFont="1" applyFill="1" applyAlignment="1">
      <alignment horizontal="left" vertical="top" wrapText="1"/>
    </xf>
    <xf numFmtId="0" fontId="0" fillId="0" borderId="1" xfId="4" applyFont="1" applyFill="1" applyBorder="1" applyAlignment="1">
      <alignment horizontal="center" wrapText="1"/>
    </xf>
    <xf numFmtId="0" fontId="0" fillId="0" borderId="1" xfId="0" applyNumberFormat="1" applyFont="1" applyFill="1" applyBorder="1" applyAlignment="1">
      <alignment horizontal="center"/>
    </xf>
    <xf numFmtId="166" fontId="0" fillId="0" borderId="1" xfId="0" applyNumberFormat="1" applyFont="1" applyFill="1" applyBorder="1" applyAlignment="1">
      <alignment horizontal="right"/>
    </xf>
    <xf numFmtId="0" fontId="0" fillId="0" borderId="1" xfId="0" applyFont="1" applyFill="1" applyBorder="1" applyAlignment="1">
      <alignment horizontal="center"/>
    </xf>
    <xf numFmtId="0" fontId="0" fillId="0" borderId="1" xfId="0" applyFont="1" applyFill="1" applyBorder="1" applyAlignment="1">
      <alignment wrapText="1"/>
    </xf>
    <xf numFmtId="164" fontId="0" fillId="0" borderId="1" xfId="1" applyNumberFormat="1" applyFont="1" applyFill="1" applyBorder="1" applyAlignment="1">
      <alignment wrapText="1"/>
    </xf>
    <xf numFmtId="166" fontId="0" fillId="2" borderId="0" xfId="0" applyNumberFormat="1" applyFont="1" applyFill="1" applyAlignment="1">
      <alignment horizontal="left" vertical="top"/>
    </xf>
    <xf numFmtId="0" fontId="0" fillId="2" borderId="0" xfId="0" applyFont="1" applyFill="1" applyAlignment="1">
      <alignment horizontal="left" vertical="center"/>
    </xf>
    <xf numFmtId="3" fontId="0" fillId="2" borderId="0" xfId="0" applyNumberFormat="1" applyFont="1" applyFill="1" applyAlignment="1">
      <alignment horizontal="right" vertical="top"/>
    </xf>
    <xf numFmtId="43" fontId="0" fillId="2" borderId="0" xfId="0" applyNumberFormat="1" applyFont="1" applyFill="1"/>
    <xf numFmtId="0" fontId="3" fillId="0" borderId="1" xfId="0" applyFont="1" applyFill="1" applyBorder="1" applyAlignment="1">
      <alignment horizontal="center" wrapText="1"/>
    </xf>
    <xf numFmtId="0" fontId="3" fillId="2" borderId="0" xfId="0" applyFont="1" applyFill="1" applyAlignment="1">
      <alignment horizontal="center"/>
    </xf>
    <xf numFmtId="0" fontId="8" fillId="2" borderId="1" xfId="22" applyFont="1" applyFill="1" applyBorder="1" applyAlignment="1">
      <alignment horizontal="left" vertical="top" wrapText="1"/>
    </xf>
    <xf numFmtId="0" fontId="12" fillId="2" borderId="0" xfId="0" applyFont="1" applyFill="1" applyAlignment="1">
      <alignment horizontal="right"/>
    </xf>
    <xf numFmtId="0" fontId="13" fillId="2" borderId="0" xfId="2" applyFont="1" applyFill="1"/>
    <xf numFmtId="0" fontId="3" fillId="2" borderId="0" xfId="2" applyFont="1" applyFill="1" applyAlignment="1"/>
    <xf numFmtId="0" fontId="3" fillId="0" borderId="1" xfId="4" applyFont="1" applyFill="1" applyBorder="1" applyAlignment="1">
      <alignment horizontal="center" wrapText="1"/>
    </xf>
    <xf numFmtId="0" fontId="2" fillId="3" borderId="1" xfId="0" applyFont="1" applyFill="1" applyBorder="1" applyAlignment="1">
      <alignment horizontal="center" vertical="center"/>
    </xf>
    <xf numFmtId="2" fontId="0" fillId="0" borderId="1" xfId="2" applyNumberFormat="1" applyFont="1" applyFill="1" applyBorder="1" applyAlignment="1">
      <alignment wrapText="1"/>
    </xf>
    <xf numFmtId="0" fontId="7" fillId="2" borderId="0" xfId="2" applyFont="1" applyFill="1" applyBorder="1" applyAlignment="1">
      <alignment horizontal="left" vertical="center" wrapText="1"/>
    </xf>
    <xf numFmtId="164" fontId="7" fillId="2" borderId="0" xfId="1" applyNumberFormat="1" applyFont="1" applyFill="1" applyBorder="1" applyAlignment="1">
      <alignment horizontal="right"/>
    </xf>
    <xf numFmtId="0" fontId="16" fillId="2" borderId="11" xfId="2" applyFont="1" applyFill="1" applyBorder="1" applyAlignment="1">
      <alignment vertical="center"/>
    </xf>
    <xf numFmtId="0" fontId="16" fillId="2" borderId="12" xfId="2" applyFont="1" applyFill="1" applyBorder="1" applyAlignment="1">
      <alignment vertical="center"/>
    </xf>
    <xf numFmtId="164" fontId="17" fillId="2" borderId="1" xfId="12" applyNumberFormat="1" applyFont="1" applyFill="1" applyBorder="1" applyAlignment="1">
      <alignment horizontal="center" vertical="center"/>
    </xf>
    <xf numFmtId="164" fontId="16" fillId="2" borderId="1" xfId="12" applyNumberFormat="1" applyFont="1" applyFill="1" applyBorder="1" applyAlignment="1">
      <alignment horizontal="center" vertical="center"/>
    </xf>
    <xf numFmtId="164" fontId="0" fillId="0" borderId="1" xfId="5" applyNumberFormat="1" applyFont="1" applyBorder="1"/>
    <xf numFmtId="164" fontId="7" fillId="2" borderId="0" xfId="2" applyNumberFormat="1" applyFont="1" applyFill="1"/>
    <xf numFmtId="0" fontId="0" fillId="2" borderId="0" xfId="0" applyFont="1" applyFill="1" applyAlignment="1">
      <alignment horizontal="left" vertical="top" wrapText="1"/>
    </xf>
    <xf numFmtId="0" fontId="0" fillId="2" borderId="0" xfId="0" applyFont="1" applyFill="1" applyAlignment="1">
      <alignment horizontal="left" vertical="top"/>
    </xf>
    <xf numFmtId="0" fontId="0" fillId="2" borderId="6"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4" fillId="2" borderId="5" xfId="0" applyFont="1" applyFill="1" applyBorder="1" applyAlignment="1">
      <alignment horizontal="right" vertical="top"/>
    </xf>
    <xf numFmtId="0" fontId="4" fillId="2" borderId="7" xfId="0" applyFont="1" applyFill="1" applyBorder="1" applyAlignment="1">
      <alignment horizontal="right" vertical="top"/>
    </xf>
    <xf numFmtId="0" fontId="8" fillId="2" borderId="1" xfId="22" applyFont="1" applyFill="1" applyBorder="1" applyAlignment="1">
      <alignment horizontal="left" vertical="center"/>
    </xf>
    <xf numFmtId="0" fontId="7" fillId="2" borderId="1" xfId="22" applyFont="1" applyFill="1" applyBorder="1" applyAlignment="1">
      <alignment horizontal="left" vertical="center"/>
    </xf>
    <xf numFmtId="0" fontId="7" fillId="2" borderId="1" xfId="22" applyFont="1" applyFill="1" applyBorder="1" applyAlignment="1">
      <alignment horizontal="left" vertical="center" wrapText="1"/>
    </xf>
    <xf numFmtId="0" fontId="16" fillId="2" borderId="11" xfId="2" applyFont="1" applyFill="1" applyBorder="1" applyAlignment="1">
      <alignment horizontal="left" vertical="center"/>
    </xf>
    <xf numFmtId="0" fontId="16" fillId="2" borderId="12" xfId="2" applyFont="1" applyFill="1" applyBorder="1" applyAlignment="1">
      <alignment horizontal="left" vertical="center"/>
    </xf>
    <xf numFmtId="168" fontId="16" fillId="2" borderId="11" xfId="1" applyNumberFormat="1" applyFont="1" applyFill="1" applyBorder="1" applyAlignment="1">
      <alignment horizontal="center" vertical="center"/>
    </xf>
    <xf numFmtId="168" fontId="16" fillId="2" borderId="12" xfId="1" applyNumberFormat="1" applyFont="1" applyFill="1" applyBorder="1" applyAlignment="1">
      <alignment horizontal="center" vertical="center"/>
    </xf>
    <xf numFmtId="0" fontId="4" fillId="2" borderId="0" xfId="0" applyFont="1" applyFill="1" applyAlignment="1">
      <alignment horizontal="center"/>
    </xf>
    <xf numFmtId="164" fontId="0" fillId="2" borderId="0" xfId="1" applyNumberFormat="1" applyFont="1" applyFill="1" applyAlignment="1">
      <alignment horizontal="center"/>
    </xf>
    <xf numFmtId="0" fontId="3" fillId="0" borderId="0" xfId="2" applyFont="1" applyFill="1" applyAlignment="1">
      <alignment horizontal="left" vertical="top" wrapText="1"/>
    </xf>
    <xf numFmtId="0" fontId="15" fillId="3" borderId="10" xfId="2" applyFont="1" applyFill="1" applyBorder="1" applyAlignment="1">
      <alignment horizontal="center" vertical="center" wrapText="1"/>
    </xf>
    <xf numFmtId="0" fontId="7" fillId="2" borderId="1" xfId="22" applyFont="1" applyFill="1" applyBorder="1" applyAlignment="1">
      <alignment horizontal="left" vertical="top" wrapText="1"/>
    </xf>
    <xf numFmtId="0" fontId="14" fillId="5" borderId="0" xfId="8" applyFont="1" applyFill="1" applyAlignment="1">
      <alignment horizontal="center" vertical="center"/>
    </xf>
    <xf numFmtId="0" fontId="15" fillId="3" borderId="10" xfId="2" applyFont="1" applyFill="1" applyBorder="1" applyAlignment="1">
      <alignment horizontal="center" vertical="center"/>
    </xf>
  </cellXfs>
  <cellStyles count="26">
    <cellStyle name="Comma" xfId="1" builtinId="3"/>
    <cellStyle name="Comma 10 11 2 2" xfId="5" xr:uid="{00000000-0005-0000-0000-000001000000}"/>
    <cellStyle name="Comma 2" xfId="6" xr:uid="{00000000-0005-0000-0000-000002000000}"/>
    <cellStyle name="Comma 3" xfId="3" xr:uid="{00000000-0005-0000-0000-000003000000}"/>
    <cellStyle name="Comma 3 2 2" xfId="14" xr:uid="{00000000-0005-0000-0000-000004000000}"/>
    <cellStyle name="Comma 4" xfId="12" xr:uid="{00000000-0005-0000-0000-000005000000}"/>
    <cellStyle name="Normal" xfId="0" builtinId="0"/>
    <cellStyle name="Normal 10" xfId="16" xr:uid="{00000000-0005-0000-0000-000007000000}"/>
    <cellStyle name="Normal 10 2" xfId="13" xr:uid="{00000000-0005-0000-0000-000008000000}"/>
    <cellStyle name="Normal 14" xfId="7" xr:uid="{00000000-0005-0000-0000-000009000000}"/>
    <cellStyle name="Normal 2" xfId="8" xr:uid="{00000000-0005-0000-0000-00000A000000}"/>
    <cellStyle name="Normal 2 10" xfId="25" xr:uid="{00000000-0005-0000-0000-00000B000000}"/>
    <cellStyle name="Normal 2 11" xfId="23" xr:uid="{00000000-0005-0000-0000-00000C000000}"/>
    <cellStyle name="Normal 3" xfId="10" xr:uid="{00000000-0005-0000-0000-00000D000000}"/>
    <cellStyle name="Normal 35" xfId="24" xr:uid="{00000000-0005-0000-0000-00000E000000}"/>
    <cellStyle name="Normal 4" xfId="17" xr:uid="{00000000-0005-0000-0000-00000F000000}"/>
    <cellStyle name="Normal 4 2" xfId="18" xr:uid="{00000000-0005-0000-0000-000010000000}"/>
    <cellStyle name="Normal 4 2 2" xfId="19" xr:uid="{00000000-0005-0000-0000-000011000000}"/>
    <cellStyle name="Normal 42" xfId="4" xr:uid="{00000000-0005-0000-0000-000012000000}"/>
    <cellStyle name="Normal_sales transaction test 2008-amended" xfId="2" xr:uid="{00000000-0005-0000-0000-000013000000}"/>
    <cellStyle name="Normal_Testing Sample Summary Template" xfId="22" xr:uid="{00000000-0005-0000-0000-000014000000}"/>
    <cellStyle name="Percent 2" xfId="9" xr:uid="{00000000-0005-0000-0000-000015000000}"/>
    <cellStyle name="Percent 3" xfId="15" xr:uid="{00000000-0005-0000-0000-000016000000}"/>
    <cellStyle name="一般 2" xfId="11" xr:uid="{00000000-0005-0000-0000-000017000000}"/>
    <cellStyle name="一般_statutory Record 2002" xfId="20" xr:uid="{00000000-0005-0000-0000-000018000000}"/>
    <cellStyle name="千分位 2" xfId="21" xr:uid="{00000000-0005-0000-0000-00001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9-07-14/OFFICE/TOTAL/WORK/Working%20Capital%20Management%20of%20P/TS10410107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 FLOW"/>
      <sheetName val="CCG"/>
    </sheetNames>
    <sheetDataSet>
      <sheetData sheetId="0">
        <row r="5">
          <cell r="C5">
            <v>41462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1"/>
  <sheetViews>
    <sheetView showGridLines="0" tabSelected="1" zoomScale="70" zoomScaleNormal="70" zoomScaleSheetLayoutView="70" workbookViewId="0">
      <selection activeCell="H9" sqref="H9"/>
    </sheetView>
  </sheetViews>
  <sheetFormatPr defaultColWidth="9.140625" defaultRowHeight="15" x14ac:dyDescent="0.25"/>
  <cols>
    <col min="1" max="1" width="27.7109375" style="29" customWidth="1"/>
    <col min="2" max="2" width="22.5703125" style="29" customWidth="1"/>
    <col min="3" max="3" width="21.5703125" style="29" customWidth="1"/>
    <col min="4" max="4" width="23.85546875" style="29" customWidth="1"/>
    <col min="5" max="5" width="49.5703125" style="29" bestFit="1" customWidth="1"/>
    <col min="6" max="7" width="15.85546875" style="29" customWidth="1"/>
    <col min="8" max="8" width="19.42578125" style="29" customWidth="1"/>
    <col min="9" max="13" width="9.140625" style="29"/>
    <col min="14" max="14" width="28.7109375" style="29" bestFit="1" customWidth="1"/>
    <col min="15" max="15" width="12.7109375" style="29" customWidth="1"/>
    <col min="16" max="16384" width="9.140625" style="29"/>
  </cols>
  <sheetData>
    <row r="1" spans="1:19" x14ac:dyDescent="0.25">
      <c r="A1" s="82" t="s">
        <v>33</v>
      </c>
      <c r="B1" s="82"/>
      <c r="C1" s="82"/>
      <c r="D1" s="82"/>
      <c r="E1" s="82"/>
      <c r="F1" s="82"/>
      <c r="G1" s="82"/>
      <c r="H1" s="82"/>
    </row>
    <row r="2" spans="1:19" x14ac:dyDescent="0.25">
      <c r="A2" s="83" t="s">
        <v>0</v>
      </c>
      <c r="B2" s="83"/>
      <c r="C2" s="83"/>
      <c r="D2" s="83"/>
      <c r="E2" s="83"/>
      <c r="F2" s="83"/>
      <c r="G2" s="83"/>
      <c r="H2" s="83"/>
    </row>
    <row r="3" spans="1:19" x14ac:dyDescent="0.25">
      <c r="D3" s="1"/>
    </row>
    <row r="4" spans="1:19" ht="15" customHeight="1" x14ac:dyDescent="0.25">
      <c r="A4" s="29" t="s">
        <v>79</v>
      </c>
      <c r="C4" s="1"/>
      <c r="G4" s="20" t="s">
        <v>101</v>
      </c>
    </row>
    <row r="5" spans="1:19" x14ac:dyDescent="0.25">
      <c r="A5" s="29" t="s">
        <v>46</v>
      </c>
      <c r="C5" s="1"/>
    </row>
    <row r="6" spans="1:19" x14ac:dyDescent="0.25">
      <c r="A6" s="29" t="s">
        <v>78</v>
      </c>
      <c r="C6" s="1"/>
      <c r="G6" s="2" t="s">
        <v>1</v>
      </c>
      <c r="H6" s="38">
        <v>44420</v>
      </c>
    </row>
    <row r="7" spans="1:19" x14ac:dyDescent="0.25">
      <c r="A7" s="21" t="s">
        <v>82</v>
      </c>
      <c r="C7" s="1"/>
      <c r="G7" s="2" t="s">
        <v>1</v>
      </c>
      <c r="H7" s="38">
        <v>44421</v>
      </c>
    </row>
    <row r="8" spans="1:19" x14ac:dyDescent="0.25">
      <c r="A8" s="21" t="s">
        <v>47</v>
      </c>
      <c r="C8" s="1"/>
      <c r="G8" s="2" t="s">
        <v>1</v>
      </c>
      <c r="H8" s="38">
        <v>44424</v>
      </c>
    </row>
    <row r="9" spans="1:19" x14ac:dyDescent="0.25">
      <c r="A9" s="21" t="s">
        <v>77</v>
      </c>
      <c r="C9" s="1"/>
      <c r="G9" s="2" t="s">
        <v>1</v>
      </c>
      <c r="H9" s="38">
        <v>44424</v>
      </c>
    </row>
    <row r="10" spans="1:19" ht="16.5" customHeight="1" x14ac:dyDescent="0.25">
      <c r="A10" s="39" t="s">
        <v>48</v>
      </c>
      <c r="B10" s="40"/>
      <c r="C10" s="40"/>
      <c r="D10" s="40"/>
      <c r="E10" s="40"/>
      <c r="H10" s="31"/>
    </row>
    <row r="11" spans="1:19" ht="10.5" customHeight="1" x14ac:dyDescent="0.25">
      <c r="A11" s="39"/>
      <c r="B11" s="40"/>
      <c r="C11" s="40"/>
      <c r="D11" s="40"/>
      <c r="E11" s="40"/>
      <c r="H11" s="31"/>
    </row>
    <row r="12" spans="1:19" ht="16.5" customHeight="1" x14ac:dyDescent="0.25">
      <c r="A12" s="36" t="s">
        <v>34</v>
      </c>
      <c r="B12" s="75" t="s">
        <v>42</v>
      </c>
      <c r="C12" s="75"/>
      <c r="D12" s="75"/>
      <c r="E12" s="75"/>
      <c r="F12" s="75"/>
      <c r="G12" s="75"/>
      <c r="H12" s="75"/>
      <c r="I12" s="75"/>
      <c r="J12" s="75"/>
      <c r="K12" s="75"/>
      <c r="L12" s="75"/>
      <c r="M12" s="75"/>
      <c r="N12" s="75"/>
      <c r="O12" s="75"/>
      <c r="P12" s="24"/>
      <c r="Q12" s="24"/>
      <c r="R12" s="24"/>
      <c r="S12" s="24"/>
    </row>
    <row r="13" spans="1:19" ht="16.5" customHeight="1" x14ac:dyDescent="0.25">
      <c r="A13" s="36" t="s">
        <v>35</v>
      </c>
      <c r="B13" s="76" t="s">
        <v>45</v>
      </c>
      <c r="C13" s="76"/>
      <c r="D13" s="76"/>
      <c r="E13" s="76"/>
      <c r="F13" s="76"/>
      <c r="G13" s="76"/>
      <c r="H13" s="76"/>
      <c r="I13" s="76"/>
      <c r="J13" s="76"/>
      <c r="K13" s="76"/>
      <c r="L13" s="76"/>
      <c r="M13" s="76"/>
      <c r="N13" s="76"/>
      <c r="O13" s="76"/>
      <c r="P13" s="25"/>
      <c r="Q13" s="25"/>
      <c r="R13" s="25"/>
      <c r="S13" s="25"/>
    </row>
    <row r="14" spans="1:19" x14ac:dyDescent="0.25">
      <c r="A14" s="36" t="s">
        <v>36</v>
      </c>
      <c r="B14" s="77" t="s">
        <v>49</v>
      </c>
      <c r="C14" s="77"/>
      <c r="D14" s="77"/>
      <c r="E14" s="77"/>
      <c r="F14" s="77"/>
      <c r="G14" s="77"/>
      <c r="H14" s="77"/>
      <c r="I14" s="77"/>
      <c r="J14" s="77"/>
      <c r="K14" s="77"/>
      <c r="L14" s="77"/>
      <c r="M14" s="77"/>
      <c r="N14" s="77"/>
      <c r="O14" s="77"/>
      <c r="P14" s="25"/>
      <c r="Q14" s="25"/>
      <c r="R14" s="25"/>
      <c r="S14" s="25"/>
    </row>
    <row r="15" spans="1:19" ht="16.5" customHeight="1" x14ac:dyDescent="0.25">
      <c r="A15" s="37" t="s">
        <v>37</v>
      </c>
      <c r="B15" s="76" t="s">
        <v>43</v>
      </c>
      <c r="C15" s="76"/>
      <c r="D15" s="76"/>
      <c r="E15" s="76"/>
      <c r="F15" s="76"/>
      <c r="G15" s="76"/>
      <c r="H15" s="76"/>
      <c r="I15" s="76"/>
      <c r="J15" s="76"/>
      <c r="K15" s="76"/>
      <c r="L15" s="76"/>
      <c r="M15" s="76"/>
      <c r="N15" s="76"/>
      <c r="O15" s="76"/>
      <c r="P15" s="32"/>
      <c r="Q15" s="32"/>
      <c r="R15" s="32"/>
      <c r="S15" s="32"/>
    </row>
    <row r="16" spans="1:19" ht="16.5" customHeight="1" x14ac:dyDescent="0.25">
      <c r="A16" s="37" t="s">
        <v>38</v>
      </c>
      <c r="B16" s="76" t="s">
        <v>44</v>
      </c>
      <c r="C16" s="76"/>
      <c r="D16" s="76"/>
      <c r="E16" s="76"/>
      <c r="F16" s="76"/>
      <c r="G16" s="76"/>
      <c r="H16" s="76"/>
      <c r="I16" s="76"/>
      <c r="J16" s="76"/>
      <c r="K16" s="76"/>
      <c r="L16" s="76"/>
      <c r="M16" s="76"/>
      <c r="N16" s="76"/>
      <c r="O16" s="76"/>
      <c r="P16" s="32"/>
      <c r="Q16" s="32"/>
      <c r="R16" s="32"/>
      <c r="S16" s="32"/>
    </row>
    <row r="17" spans="1:19" ht="16.5" customHeight="1" x14ac:dyDescent="0.25">
      <c r="A17" s="37" t="s">
        <v>39</v>
      </c>
      <c r="B17" s="76" t="s">
        <v>89</v>
      </c>
      <c r="C17" s="76"/>
      <c r="D17" s="76"/>
      <c r="E17" s="76"/>
      <c r="F17" s="76"/>
      <c r="G17" s="76"/>
      <c r="H17" s="76"/>
      <c r="I17" s="76"/>
      <c r="J17" s="76"/>
      <c r="K17" s="76"/>
      <c r="L17" s="76"/>
      <c r="M17" s="76"/>
      <c r="N17" s="76"/>
      <c r="O17" s="76"/>
      <c r="P17" s="32"/>
      <c r="Q17" s="32"/>
      <c r="R17" s="32"/>
      <c r="S17" s="32"/>
    </row>
    <row r="18" spans="1:19" ht="16.5" customHeight="1" x14ac:dyDescent="0.25">
      <c r="A18" s="37" t="s">
        <v>40</v>
      </c>
      <c r="B18" s="76" t="s">
        <v>88</v>
      </c>
      <c r="C18" s="76"/>
      <c r="D18" s="76"/>
      <c r="E18" s="76"/>
      <c r="F18" s="76"/>
      <c r="G18" s="76"/>
      <c r="H18" s="76"/>
      <c r="I18" s="76"/>
      <c r="J18" s="76"/>
      <c r="K18" s="76"/>
      <c r="L18" s="76"/>
      <c r="M18" s="76"/>
      <c r="N18" s="76"/>
      <c r="O18" s="76"/>
      <c r="P18" s="32"/>
      <c r="Q18" s="32"/>
      <c r="R18" s="32"/>
      <c r="S18" s="32"/>
    </row>
    <row r="19" spans="1:19" s="30" customFormat="1" ht="64.5" customHeight="1" x14ac:dyDescent="0.25">
      <c r="A19" s="53" t="s">
        <v>41</v>
      </c>
      <c r="B19" s="86" t="s">
        <v>50</v>
      </c>
      <c r="C19" s="86"/>
      <c r="D19" s="86"/>
      <c r="E19" s="86"/>
      <c r="F19" s="86"/>
      <c r="G19" s="86"/>
      <c r="H19" s="86"/>
      <c r="I19" s="86"/>
      <c r="J19" s="86"/>
      <c r="K19" s="86"/>
      <c r="L19" s="86"/>
      <c r="M19" s="86"/>
      <c r="N19" s="86"/>
      <c r="O19" s="86"/>
      <c r="P19" s="25"/>
      <c r="Q19" s="25"/>
      <c r="R19" s="25"/>
      <c r="S19" s="25"/>
    </row>
    <row r="20" spans="1:19" x14ac:dyDescent="0.25">
      <c r="A20" s="39"/>
      <c r="B20" s="40"/>
      <c r="C20" s="40"/>
      <c r="D20" s="40"/>
      <c r="E20" s="40"/>
      <c r="H20" s="31"/>
    </row>
    <row r="21" spans="1:19" s="26" customFormat="1" ht="32.1" customHeight="1" x14ac:dyDescent="0.25">
      <c r="A21" s="3" t="s">
        <v>2</v>
      </c>
      <c r="B21" s="84" t="s">
        <v>32</v>
      </c>
      <c r="C21" s="84"/>
      <c r="D21" s="84"/>
      <c r="E21" s="84"/>
      <c r="F21" s="84"/>
      <c r="G21" s="84"/>
      <c r="H21" s="84"/>
      <c r="I21" s="4"/>
      <c r="J21" s="4"/>
      <c r="K21" s="4"/>
      <c r="L21" s="4"/>
      <c r="M21" s="4"/>
      <c r="N21" s="4"/>
      <c r="O21" s="4"/>
    </row>
    <row r="22" spans="1:19" s="26" customFormat="1" ht="15.6" customHeight="1" x14ac:dyDescent="0.25">
      <c r="A22" s="7"/>
      <c r="B22" s="29"/>
      <c r="C22" s="29"/>
      <c r="D22" s="29"/>
      <c r="E22" s="29"/>
      <c r="F22" s="29"/>
      <c r="G22" s="29"/>
      <c r="H22" s="29"/>
      <c r="I22" s="8"/>
      <c r="J22" s="8"/>
      <c r="K22" s="8"/>
      <c r="L22" s="8"/>
      <c r="M22" s="8"/>
    </row>
    <row r="23" spans="1:19" s="26" customFormat="1" x14ac:dyDescent="0.25">
      <c r="B23" s="87" t="s">
        <v>5</v>
      </c>
      <c r="C23" s="87"/>
      <c r="D23" s="87"/>
      <c r="E23" s="87"/>
      <c r="I23" s="8"/>
      <c r="J23" s="8"/>
      <c r="K23" s="8"/>
      <c r="L23" s="8"/>
      <c r="M23" s="8"/>
    </row>
    <row r="24" spans="1:19" s="26" customFormat="1" x14ac:dyDescent="0.25">
      <c r="B24" s="85" t="s">
        <v>5</v>
      </c>
      <c r="C24" s="85"/>
      <c r="D24" s="88" t="s">
        <v>10</v>
      </c>
      <c r="E24" s="88"/>
      <c r="I24" s="8"/>
      <c r="J24" s="8"/>
      <c r="K24" s="8"/>
      <c r="L24" s="8"/>
      <c r="M24" s="8"/>
    </row>
    <row r="25" spans="1:19" s="26" customFormat="1" x14ac:dyDescent="0.25">
      <c r="B25" s="62" t="s">
        <v>83</v>
      </c>
      <c r="C25" s="63"/>
      <c r="D25" s="80">
        <v>3392355.48</v>
      </c>
      <c r="E25" s="81"/>
      <c r="I25" s="8"/>
      <c r="J25" s="8"/>
      <c r="K25" s="8"/>
      <c r="L25" s="8"/>
      <c r="M25" s="8"/>
    </row>
    <row r="26" spans="1:19" s="26" customFormat="1" ht="15" customHeight="1" x14ac:dyDescent="0.25">
      <c r="B26" s="62"/>
      <c r="C26" s="63"/>
      <c r="D26" s="64" t="s">
        <v>84</v>
      </c>
      <c r="E26" s="64" t="s">
        <v>85</v>
      </c>
      <c r="I26" s="8"/>
      <c r="J26" s="8"/>
      <c r="K26" s="8"/>
      <c r="L26" s="8"/>
      <c r="M26" s="8"/>
    </row>
    <row r="27" spans="1:19" s="26" customFormat="1" x14ac:dyDescent="0.25">
      <c r="B27" s="78" t="s">
        <v>86</v>
      </c>
      <c r="C27" s="79"/>
      <c r="D27" s="65">
        <v>1025813.3499999994</v>
      </c>
      <c r="E27" s="66">
        <v>3225717.6499999985</v>
      </c>
      <c r="F27" s="67"/>
      <c r="I27" s="8"/>
      <c r="J27" s="8"/>
      <c r="K27" s="8"/>
      <c r="L27" s="8"/>
      <c r="M27" s="8"/>
    </row>
    <row r="28" spans="1:19" s="26" customFormat="1" x14ac:dyDescent="0.25">
      <c r="B28" s="78" t="s">
        <v>3</v>
      </c>
      <c r="C28" s="79"/>
      <c r="D28" s="65">
        <v>375000</v>
      </c>
      <c r="E28" s="65">
        <v>375000</v>
      </c>
      <c r="I28" s="8"/>
      <c r="J28" s="8"/>
      <c r="K28" s="8"/>
      <c r="L28" s="8"/>
      <c r="M28" s="8"/>
    </row>
    <row r="29" spans="1:19" s="26" customFormat="1" x14ac:dyDescent="0.25">
      <c r="B29" s="78" t="s">
        <v>4</v>
      </c>
      <c r="C29" s="79"/>
      <c r="D29" s="65">
        <f>D27/D28</f>
        <v>2.7355022666666651</v>
      </c>
      <c r="E29" s="65">
        <f>E27/E28</f>
        <v>8.6019137333333298</v>
      </c>
      <c r="I29" s="8"/>
      <c r="J29" s="8"/>
      <c r="K29" s="8"/>
      <c r="L29" s="8"/>
      <c r="M29" s="8"/>
    </row>
    <row r="30" spans="1:19" s="26" customFormat="1" x14ac:dyDescent="0.25">
      <c r="B30" s="78" t="s">
        <v>87</v>
      </c>
      <c r="C30" s="79"/>
      <c r="D30" s="65">
        <v>2</v>
      </c>
      <c r="E30" s="65">
        <v>6</v>
      </c>
      <c r="I30" s="8"/>
      <c r="J30" s="8"/>
      <c r="K30" s="8"/>
      <c r="L30" s="8"/>
      <c r="M30" s="8"/>
    </row>
    <row r="31" spans="1:19" s="26" customFormat="1" x14ac:dyDescent="0.25">
      <c r="B31" s="60"/>
      <c r="C31" s="60"/>
      <c r="D31" s="61"/>
      <c r="I31" s="8"/>
      <c r="J31" s="8"/>
      <c r="K31" s="8"/>
      <c r="L31" s="8"/>
      <c r="M31" s="8"/>
    </row>
    <row r="32" spans="1:19" s="26" customFormat="1" x14ac:dyDescent="0.25">
      <c r="B32" s="60"/>
      <c r="C32" s="60"/>
      <c r="D32" s="61"/>
      <c r="I32" s="8"/>
      <c r="J32" s="8"/>
      <c r="K32" s="8"/>
      <c r="L32" s="8"/>
      <c r="M32" s="8"/>
    </row>
    <row r="33" spans="1:15" s="26" customFormat="1" ht="15.6" customHeight="1" x14ac:dyDescent="0.25">
      <c r="B33" s="8"/>
      <c r="I33" s="8"/>
      <c r="J33" s="8"/>
      <c r="K33" s="8"/>
      <c r="L33" s="8"/>
      <c r="M33" s="8"/>
    </row>
    <row r="34" spans="1:15" s="26" customFormat="1" x14ac:dyDescent="0.25">
      <c r="A34" s="58" t="s">
        <v>6</v>
      </c>
      <c r="B34" s="9" t="s">
        <v>7</v>
      </c>
      <c r="C34" s="9" t="s">
        <v>8</v>
      </c>
      <c r="D34" s="9" t="s">
        <v>64</v>
      </c>
      <c r="E34" s="9" t="s">
        <v>9</v>
      </c>
      <c r="F34" s="9" t="s">
        <v>10</v>
      </c>
      <c r="G34" s="9" t="s">
        <v>11</v>
      </c>
      <c r="H34" s="9" t="s">
        <v>12</v>
      </c>
      <c r="I34" s="10" t="s">
        <v>13</v>
      </c>
      <c r="J34" s="10" t="s">
        <v>14</v>
      </c>
      <c r="K34" s="10" t="s">
        <v>15</v>
      </c>
      <c r="L34" s="10" t="s">
        <v>16</v>
      </c>
      <c r="M34" s="10" t="s">
        <v>61</v>
      </c>
      <c r="N34" s="11" t="s">
        <v>17</v>
      </c>
      <c r="O34" s="11" t="s">
        <v>18</v>
      </c>
    </row>
    <row r="35" spans="1:15" s="15" customFormat="1" x14ac:dyDescent="0.25">
      <c r="A35" s="41">
        <v>1</v>
      </c>
      <c r="B35" s="42" t="s">
        <v>68</v>
      </c>
      <c r="C35" s="43">
        <v>44377</v>
      </c>
      <c r="D35" s="44" t="s">
        <v>69</v>
      </c>
      <c r="E35" s="45" t="s">
        <v>74</v>
      </c>
      <c r="F35" s="34">
        <v>474342</v>
      </c>
      <c r="G35" s="59">
        <f>H35/F35</f>
        <v>83.95</v>
      </c>
      <c r="H35" s="46">
        <v>39821010.899999999</v>
      </c>
      <c r="I35" s="51" t="s">
        <v>19</v>
      </c>
      <c r="J35" s="51" t="s">
        <v>19</v>
      </c>
      <c r="K35" s="51" t="s">
        <v>19</v>
      </c>
      <c r="L35" s="51" t="s">
        <v>62</v>
      </c>
      <c r="M35" s="51" t="s">
        <v>62</v>
      </c>
      <c r="N35" s="33"/>
      <c r="O35" s="57" t="s">
        <v>94</v>
      </c>
    </row>
    <row r="36" spans="1:15" s="15" customFormat="1" x14ac:dyDescent="0.25">
      <c r="A36" s="41">
        <v>2</v>
      </c>
      <c r="B36" s="42" t="s">
        <v>70</v>
      </c>
      <c r="C36" s="43">
        <v>44377</v>
      </c>
      <c r="D36" s="44" t="s">
        <v>23</v>
      </c>
      <c r="E36" s="45" t="s">
        <v>90</v>
      </c>
      <c r="F36" s="34">
        <v>455928.52</v>
      </c>
      <c r="G36" s="59">
        <f t="shared" ref="G36:G42" si="0">H36/F36</f>
        <v>84.950000495691739</v>
      </c>
      <c r="H36" s="46">
        <v>38731128</v>
      </c>
      <c r="I36" s="51" t="s">
        <v>19</v>
      </c>
      <c r="J36" s="51" t="s">
        <v>19</v>
      </c>
      <c r="K36" s="51" t="s">
        <v>19</v>
      </c>
      <c r="L36" s="51" t="s">
        <v>62</v>
      </c>
      <c r="M36" s="51" t="s">
        <v>19</v>
      </c>
      <c r="N36" s="35"/>
      <c r="O36" s="57" t="s">
        <v>95</v>
      </c>
    </row>
    <row r="37" spans="1:15" s="15" customFormat="1" x14ac:dyDescent="0.25">
      <c r="A37" s="41">
        <v>3</v>
      </c>
      <c r="B37" s="42" t="s">
        <v>70</v>
      </c>
      <c r="C37" s="43">
        <v>44377</v>
      </c>
      <c r="D37" s="44" t="s">
        <v>23</v>
      </c>
      <c r="E37" s="45" t="s">
        <v>90</v>
      </c>
      <c r="F37" s="34">
        <v>430048.05</v>
      </c>
      <c r="G37" s="59">
        <f t="shared" si="0"/>
        <v>84.950000354611532</v>
      </c>
      <c r="H37" s="46">
        <v>36532582</v>
      </c>
      <c r="I37" s="51" t="s">
        <v>19</v>
      </c>
      <c r="J37" s="51" t="s">
        <v>19</v>
      </c>
      <c r="K37" s="51" t="s">
        <v>19</v>
      </c>
      <c r="L37" s="51" t="s">
        <v>62</v>
      </c>
      <c r="M37" s="51" t="s">
        <v>62</v>
      </c>
      <c r="N37" s="35"/>
      <c r="O37" s="57" t="s">
        <v>95</v>
      </c>
    </row>
    <row r="38" spans="1:15" s="15" customFormat="1" x14ac:dyDescent="0.25">
      <c r="A38" s="41">
        <v>4</v>
      </c>
      <c r="B38" s="42" t="s">
        <v>71</v>
      </c>
      <c r="C38" s="43">
        <v>44043</v>
      </c>
      <c r="D38" s="44" t="s">
        <v>26</v>
      </c>
      <c r="E38" s="45" t="s">
        <v>91</v>
      </c>
      <c r="F38" s="34">
        <v>39499</v>
      </c>
      <c r="G38" s="59">
        <f t="shared" si="0"/>
        <v>84.950175953821613</v>
      </c>
      <c r="H38" s="46">
        <v>3355447</v>
      </c>
      <c r="I38" s="51" t="s">
        <v>19</v>
      </c>
      <c r="J38" s="51" t="s">
        <v>19</v>
      </c>
      <c r="K38" s="51" t="s">
        <v>19</v>
      </c>
      <c r="L38" s="51" t="s">
        <v>62</v>
      </c>
      <c r="M38" s="51" t="s">
        <v>19</v>
      </c>
      <c r="N38" s="35"/>
      <c r="O38" s="57" t="s">
        <v>96</v>
      </c>
    </row>
    <row r="39" spans="1:15" s="15" customFormat="1" x14ac:dyDescent="0.25">
      <c r="A39" s="41">
        <v>5</v>
      </c>
      <c r="B39" s="42" t="s">
        <v>72</v>
      </c>
      <c r="C39" s="43">
        <v>44377</v>
      </c>
      <c r="D39" s="44" t="s">
        <v>23</v>
      </c>
      <c r="E39" s="45" t="s">
        <v>75</v>
      </c>
      <c r="F39" s="34">
        <v>30809.279999999999</v>
      </c>
      <c r="G39" s="59">
        <f t="shared" si="0"/>
        <v>84.950005323071494</v>
      </c>
      <c r="H39" s="46">
        <v>2617248.5</v>
      </c>
      <c r="I39" s="51" t="s">
        <v>19</v>
      </c>
      <c r="J39" s="51" t="s">
        <v>19</v>
      </c>
      <c r="K39" s="51" t="s">
        <v>19</v>
      </c>
      <c r="L39" s="51" t="s">
        <v>62</v>
      </c>
      <c r="M39" s="51" t="s">
        <v>19</v>
      </c>
      <c r="N39" s="35"/>
      <c r="O39" s="57" t="s">
        <v>97</v>
      </c>
    </row>
    <row r="40" spans="1:15" s="15" customFormat="1" x14ac:dyDescent="0.25">
      <c r="A40" s="41">
        <v>6</v>
      </c>
      <c r="B40" s="42" t="s">
        <v>73</v>
      </c>
      <c r="C40" s="43">
        <v>44255</v>
      </c>
      <c r="D40" s="44" t="s">
        <v>25</v>
      </c>
      <c r="E40" s="45" t="s">
        <v>76</v>
      </c>
      <c r="F40" s="34">
        <v>11902</v>
      </c>
      <c r="G40" s="59">
        <f t="shared" si="0"/>
        <v>83.95</v>
      </c>
      <c r="H40" s="46">
        <v>999172.9</v>
      </c>
      <c r="I40" s="51" t="s">
        <v>19</v>
      </c>
      <c r="J40" s="51" t="s">
        <v>19</v>
      </c>
      <c r="K40" s="51" t="s">
        <v>19</v>
      </c>
      <c r="L40" s="51" t="s">
        <v>62</v>
      </c>
      <c r="M40" s="51" t="s">
        <v>62</v>
      </c>
      <c r="N40" s="35"/>
      <c r="O40" s="57" t="s">
        <v>98</v>
      </c>
    </row>
    <row r="41" spans="1:15" s="15" customFormat="1" x14ac:dyDescent="0.25">
      <c r="A41" s="41">
        <v>7</v>
      </c>
      <c r="B41" s="42" t="s">
        <v>66</v>
      </c>
      <c r="C41" s="43">
        <v>44322</v>
      </c>
      <c r="D41" s="44" t="s">
        <v>25</v>
      </c>
      <c r="E41" s="45" t="s">
        <v>92</v>
      </c>
      <c r="F41" s="34">
        <v>46366.92</v>
      </c>
      <c r="G41" s="59">
        <f t="shared" si="0"/>
        <v>84.950003148796597</v>
      </c>
      <c r="H41" s="46">
        <v>3938870</v>
      </c>
      <c r="I41" s="51" t="s">
        <v>19</v>
      </c>
      <c r="J41" s="51" t="s">
        <v>19</v>
      </c>
      <c r="K41" s="51" t="s">
        <v>19</v>
      </c>
      <c r="L41" s="51" t="s">
        <v>62</v>
      </c>
      <c r="M41" s="51" t="s">
        <v>19</v>
      </c>
      <c r="N41" s="35"/>
      <c r="O41" s="57" t="s">
        <v>99</v>
      </c>
    </row>
    <row r="42" spans="1:15" s="15" customFormat="1" x14ac:dyDescent="0.25">
      <c r="A42" s="41">
        <v>8</v>
      </c>
      <c r="B42" s="42" t="s">
        <v>67</v>
      </c>
      <c r="C42" s="43">
        <v>44234</v>
      </c>
      <c r="D42" s="44" t="s">
        <v>24</v>
      </c>
      <c r="E42" s="45" t="s">
        <v>93</v>
      </c>
      <c r="F42" s="34">
        <v>22780.89</v>
      </c>
      <c r="G42" s="59">
        <f t="shared" si="0"/>
        <v>84.950017317146077</v>
      </c>
      <c r="H42" s="46">
        <v>1935237</v>
      </c>
      <c r="I42" s="51" t="s">
        <v>19</v>
      </c>
      <c r="J42" s="51" t="s">
        <v>19</v>
      </c>
      <c r="K42" s="51" t="s">
        <v>19</v>
      </c>
      <c r="L42" s="51" t="s">
        <v>62</v>
      </c>
      <c r="M42" s="51" t="s">
        <v>19</v>
      </c>
      <c r="N42" s="35"/>
      <c r="O42" s="57" t="s">
        <v>100</v>
      </c>
    </row>
    <row r="43" spans="1:15" s="13" customFormat="1" x14ac:dyDescent="0.25">
      <c r="A43" s="29"/>
      <c r="B43" s="30"/>
      <c r="C43" s="47"/>
      <c r="D43" s="48"/>
      <c r="E43" s="30"/>
      <c r="F43" s="49"/>
      <c r="G43" s="50"/>
      <c r="H43" s="12"/>
      <c r="I43" s="52"/>
      <c r="J43" s="52"/>
      <c r="K43" s="52"/>
      <c r="L43" s="52"/>
      <c r="M43" s="52"/>
      <c r="N43" s="12"/>
      <c r="O43" s="12"/>
    </row>
    <row r="44" spans="1:15" s="26" customFormat="1" x14ac:dyDescent="0.25">
      <c r="A44" s="54" t="s">
        <v>20</v>
      </c>
      <c r="D44" s="14"/>
      <c r="E44" s="55" t="s">
        <v>52</v>
      </c>
      <c r="F44" s="14"/>
      <c r="G44" s="14"/>
      <c r="H44" s="14"/>
    </row>
    <row r="45" spans="1:15" s="26" customFormat="1" ht="15.6" customHeight="1" x14ac:dyDescent="0.25">
      <c r="B45" s="5" t="s">
        <v>53</v>
      </c>
      <c r="E45" s="26" t="s">
        <v>63</v>
      </c>
    </row>
    <row r="46" spans="1:15" s="26" customFormat="1" ht="15.6" customHeight="1" x14ac:dyDescent="0.25">
      <c r="A46" s="26" t="str">
        <f>LEFT(B3)</f>
        <v/>
      </c>
      <c r="B46" s="28" t="s">
        <v>54</v>
      </c>
      <c r="E46" s="27" t="s">
        <v>57</v>
      </c>
    </row>
    <row r="47" spans="1:15" s="26" customFormat="1" ht="15.6" customHeight="1" x14ac:dyDescent="0.25">
      <c r="B47" s="5" t="s">
        <v>55</v>
      </c>
      <c r="E47" s="26" t="s">
        <v>58</v>
      </c>
    </row>
    <row r="48" spans="1:15" s="26" customFormat="1" ht="15" customHeight="1" x14ac:dyDescent="0.25">
      <c r="B48" s="56" t="s">
        <v>65</v>
      </c>
      <c r="C48" s="56"/>
      <c r="D48" s="56"/>
      <c r="E48" s="26" t="s">
        <v>59</v>
      </c>
    </row>
    <row r="49" spans="1:15" s="26" customFormat="1" ht="15" customHeight="1" x14ac:dyDescent="0.25">
      <c r="B49" s="56" t="s">
        <v>56</v>
      </c>
      <c r="C49" s="56"/>
      <c r="D49" s="56"/>
      <c r="E49" s="26" t="s">
        <v>60</v>
      </c>
    </row>
    <row r="50" spans="1:15" s="26" customFormat="1" ht="15.6" customHeight="1" x14ac:dyDescent="0.25">
      <c r="A50" s="5"/>
      <c r="C50" s="6"/>
    </row>
    <row r="51" spans="1:15" s="26" customFormat="1" ht="15.6" customHeight="1" x14ac:dyDescent="0.25">
      <c r="A51" s="5"/>
      <c r="B51" s="5" t="s">
        <v>21</v>
      </c>
    </row>
    <row r="52" spans="1:15" s="26" customFormat="1" ht="15.6" customHeight="1" x14ac:dyDescent="0.25">
      <c r="A52" s="5"/>
      <c r="B52" s="5" t="s">
        <v>51</v>
      </c>
    </row>
    <row r="53" spans="1:15" s="26" customFormat="1" ht="15.6" customHeight="1" x14ac:dyDescent="0.25">
      <c r="A53" s="5"/>
      <c r="B53" s="5" t="s">
        <v>22</v>
      </c>
    </row>
    <row r="54" spans="1:15" s="26" customFormat="1" ht="15.6" customHeight="1" x14ac:dyDescent="0.25"/>
    <row r="55" spans="1:15" ht="15.75" thickBot="1" x14ac:dyDescent="0.3">
      <c r="A55" s="21" t="s">
        <v>27</v>
      </c>
    </row>
    <row r="56" spans="1:15" x14ac:dyDescent="0.25">
      <c r="A56" s="22" t="s">
        <v>28</v>
      </c>
      <c r="B56" s="16" t="s">
        <v>80</v>
      </c>
      <c r="C56" s="16"/>
      <c r="D56" s="16"/>
      <c r="E56" s="16"/>
      <c r="F56" s="16"/>
      <c r="G56" s="16"/>
      <c r="H56" s="16"/>
      <c r="I56" s="16"/>
      <c r="J56" s="16"/>
      <c r="K56" s="16"/>
      <c r="L56" s="16"/>
      <c r="M56" s="16"/>
      <c r="N56" s="16"/>
      <c r="O56" s="17"/>
    </row>
    <row r="57" spans="1:15" x14ac:dyDescent="0.25">
      <c r="A57" s="23"/>
      <c r="B57" s="19"/>
      <c r="C57" s="19"/>
      <c r="D57" s="19"/>
      <c r="E57" s="19"/>
      <c r="F57" s="19"/>
      <c r="G57" s="19"/>
      <c r="H57" s="19"/>
      <c r="I57" s="19"/>
      <c r="J57" s="19"/>
      <c r="K57" s="19"/>
      <c r="L57" s="19"/>
      <c r="M57" s="19"/>
      <c r="N57" s="19"/>
      <c r="O57" s="18"/>
    </row>
    <row r="58" spans="1:15" x14ac:dyDescent="0.25">
      <c r="A58" s="23" t="s">
        <v>29</v>
      </c>
      <c r="B58" s="19" t="s">
        <v>31</v>
      </c>
      <c r="C58" s="19"/>
      <c r="D58" s="19"/>
      <c r="E58" s="19"/>
      <c r="F58" s="19"/>
      <c r="G58" s="19"/>
      <c r="H58" s="19"/>
      <c r="I58" s="19"/>
      <c r="J58" s="19"/>
      <c r="K58" s="19"/>
      <c r="L58" s="19"/>
      <c r="M58" s="19"/>
      <c r="N58" s="19"/>
      <c r="O58" s="18"/>
    </row>
    <row r="59" spans="1:15" x14ac:dyDescent="0.25">
      <c r="A59" s="23"/>
      <c r="B59" s="19"/>
      <c r="C59" s="19"/>
      <c r="D59" s="19"/>
      <c r="E59" s="19"/>
      <c r="F59" s="19"/>
      <c r="G59" s="19"/>
      <c r="H59" s="19"/>
      <c r="I59" s="19"/>
      <c r="J59" s="19"/>
      <c r="K59" s="19"/>
      <c r="L59" s="19"/>
      <c r="M59" s="19"/>
      <c r="N59" s="19"/>
      <c r="O59" s="18"/>
    </row>
    <row r="60" spans="1:15" ht="15" customHeight="1" x14ac:dyDescent="0.25">
      <c r="A60" s="73" t="s">
        <v>30</v>
      </c>
      <c r="B60" s="68" t="s">
        <v>81</v>
      </c>
      <c r="C60" s="69"/>
      <c r="D60" s="69"/>
      <c r="E60" s="69"/>
      <c r="F60" s="69"/>
      <c r="G60" s="69"/>
      <c r="H60" s="69"/>
      <c r="I60" s="69"/>
      <c r="J60" s="69"/>
      <c r="K60" s="69"/>
      <c r="L60" s="69"/>
      <c r="M60" s="69"/>
      <c r="N60" s="69"/>
      <c r="O60" s="70"/>
    </row>
    <row r="61" spans="1:15" ht="15.75" thickBot="1" x14ac:dyDescent="0.3">
      <c r="A61" s="74"/>
      <c r="B61" s="71"/>
      <c r="C61" s="71"/>
      <c r="D61" s="71"/>
      <c r="E61" s="71"/>
      <c r="F61" s="71"/>
      <c r="G61" s="71"/>
      <c r="H61" s="71"/>
      <c r="I61" s="71"/>
      <c r="J61" s="71"/>
      <c r="K61" s="71"/>
      <c r="L61" s="71"/>
      <c r="M61" s="71"/>
      <c r="N61" s="71"/>
      <c r="O61" s="72"/>
    </row>
  </sheetData>
  <mergeCells count="21">
    <mergeCell ref="A1:H1"/>
    <mergeCell ref="A2:H2"/>
    <mergeCell ref="B21:H21"/>
    <mergeCell ref="B24:C24"/>
    <mergeCell ref="B17:O17"/>
    <mergeCell ref="B18:O18"/>
    <mergeCell ref="B19:O19"/>
    <mergeCell ref="B23:E23"/>
    <mergeCell ref="D24:E24"/>
    <mergeCell ref="B60:O61"/>
    <mergeCell ref="A60:A61"/>
    <mergeCell ref="B12:O12"/>
    <mergeCell ref="B13:O13"/>
    <mergeCell ref="B14:O14"/>
    <mergeCell ref="B15:O15"/>
    <mergeCell ref="B16:O16"/>
    <mergeCell ref="B29:C29"/>
    <mergeCell ref="B30:C30"/>
    <mergeCell ref="D25:E25"/>
    <mergeCell ref="B27:C27"/>
    <mergeCell ref="B28:C28"/>
  </mergeCells>
  <phoneticPr fontId="18" type="noConversion"/>
  <pageMargins left="0.7" right="0.7" top="0.75" bottom="0.75" header="0.3" footer="0.3"/>
  <pageSetup scale="30"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A18E17F-6B3B-4D1D-8901-113F4B3943C6}"/>
</file>

<file path=customXml/itemProps2.xml><?xml version="1.0" encoding="utf-8"?>
<ds:datastoreItem xmlns:ds="http://schemas.openxmlformats.org/officeDocument/2006/customXml" ds:itemID="{55E0B948-C548-40C0-A3D8-1BEE43988E21}"/>
</file>

<file path=customXml/itemProps3.xml><?xml version="1.0" encoding="utf-8"?>
<ds:datastoreItem xmlns:ds="http://schemas.openxmlformats.org/officeDocument/2006/customXml" ds:itemID="{390AE301-9ED9-4831-B1EF-7A0171E7310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AEOL 200 Accrued Expenses TOD</vt:lpstr>
      <vt:lpstr>'AEOL 200 Accrued Expenses TOD'!Print_Area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Audit</dc:creator>
  <cp:lastModifiedBy>acer</cp:lastModifiedBy>
  <dcterms:created xsi:type="dcterms:W3CDTF">2015-06-05T18:17:20Z</dcterms:created>
  <dcterms:modified xsi:type="dcterms:W3CDTF">2021-09-15T11:59:04Z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2021-08-28T04:05:38Z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6034bbec-1cd9-45c8-854a-245888aba743</vt:lpwstr>
  </property>
  <property fmtid="{D5CDD505-2E9C-101B-9397-08002B2CF9AE}" pid="8" name="MSIP_Label_ea60d57e-af5b-4752-ac57-3e4f28ca11dc_ContentBits">
    <vt:lpwstr>0</vt:lpwstr>
  </property>
  <property fmtid="{D5CDD505-2E9C-101B-9397-08002B2CF9AE}" pid="9" name="ContentTypeId">
    <vt:lpwstr>0x010100F52FB8054E7BC343824610924DACAD55</vt:lpwstr>
  </property>
</Properties>
</file>