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https://d.docs.live.net/5911dbbdbdc738ed/Desktop/Final Substantative Testing/Substantive Testing/Statement of Profit or Loss/3. Direct Expenses/"/>
    </mc:Choice>
  </mc:AlternateContent>
  <xr:revisionPtr revIDLastSave="2" documentId="13_ncr:1_{277F20A7-3A52-4E97-971A-B7399A6189DE}" xr6:coauthVersionLast="47" xr6:coauthVersionMax="47" xr10:uidLastSave="{84C9CA4E-C222-49F8-9814-1FBF5170942E}"/>
  <bookViews>
    <workbookView xWindow="-120" yWindow="-120" windowWidth="20730" windowHeight="11160" tabRatio="574" xr2:uid="{00000000-000D-0000-FFFF-FFFF00000000}"/>
  </bookViews>
  <sheets>
    <sheet name="DE 220 Direct Expenses Dr" sheetId="1" r:id="rId1"/>
  </sheets>
  <externalReferences>
    <externalReference r:id="rId2"/>
  </externalReferences>
  <definedNames>
    <definedName name="_xlnm._FilterDatabase" localSheetId="0" hidden="1">'DE 220 Direct Expenses Dr'!#REF!</definedName>
    <definedName name="StartDate">'[1]CASH FLOW'!$C$5</definedName>
  </definedNames>
  <calcPr calcId="191029"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1" i="1" l="1"/>
  <c r="H32" i="1"/>
  <c r="H33" i="1"/>
  <c r="H34" i="1"/>
  <c r="H35" i="1"/>
  <c r="H36" i="1"/>
  <c r="H37" i="1"/>
  <c r="H38" i="1"/>
  <c r="H39" i="1"/>
  <c r="H40" i="1"/>
  <c r="H41" i="1"/>
  <c r="H42" i="1"/>
  <c r="H43" i="1"/>
  <c r="H44" i="1"/>
  <c r="H45" i="1"/>
  <c r="H46" i="1"/>
  <c r="H47" i="1"/>
  <c r="H30" i="1"/>
  <c r="C25" i="1" l="1"/>
</calcChain>
</file>

<file path=xl/sharedStrings.xml><?xml version="1.0" encoding="utf-8"?>
<sst xmlns="http://schemas.openxmlformats.org/spreadsheetml/2006/main" count="229" uniqueCount="107">
  <si>
    <t>x- found without exception</t>
  </si>
  <si>
    <t>n- not found</t>
  </si>
  <si>
    <t>na-not applicable</t>
  </si>
  <si>
    <t>Tick mark legend:</t>
  </si>
  <si>
    <t>WP#</t>
  </si>
  <si>
    <t>Remarks</t>
  </si>
  <si>
    <t>[e]</t>
  </si>
  <si>
    <t>[d]</t>
  </si>
  <si>
    <t>[c]</t>
  </si>
  <si>
    <t>[b]</t>
  </si>
  <si>
    <t>[a]</t>
  </si>
  <si>
    <t>Amount in BDT</t>
  </si>
  <si>
    <t>Amount in USD</t>
  </si>
  <si>
    <t>Particulars</t>
  </si>
  <si>
    <t xml:space="preserve">GL Accont </t>
  </si>
  <si>
    <t>Posting date</t>
  </si>
  <si>
    <t>Document no.</t>
  </si>
  <si>
    <t>Sl 
No.</t>
  </si>
  <si>
    <t>Chartered Accountants</t>
  </si>
  <si>
    <t>Nurul Faruk Hasan &amp; Co.</t>
  </si>
  <si>
    <t>Exchange Rate</t>
  </si>
  <si>
    <t>x</t>
  </si>
  <si>
    <t>Date:</t>
  </si>
  <si>
    <r>
      <rPr>
        <b/>
        <sz val="11"/>
        <color theme="1"/>
        <rFont val="Calibri"/>
        <family val="2"/>
        <scheme val="minor"/>
      </rPr>
      <t>Accounting Period:</t>
    </r>
    <r>
      <rPr>
        <sz val="11"/>
        <color theme="1"/>
        <rFont val="Calibri"/>
        <family val="2"/>
        <scheme val="minor"/>
      </rPr>
      <t xml:space="preserve"> 01 July 2020 to 30 June 2021</t>
    </r>
  </si>
  <si>
    <r>
      <rPr>
        <b/>
        <sz val="11"/>
        <color theme="1"/>
        <rFont val="Calibri"/>
        <family val="2"/>
        <scheme val="minor"/>
      </rPr>
      <t>Purpose:</t>
    </r>
    <r>
      <rPr>
        <sz val="11"/>
        <color theme="1"/>
        <rFont val="Calibri"/>
        <family val="2"/>
        <scheme val="minor"/>
      </rPr>
      <t xml:space="preserve"> Perform test of details on selected samples</t>
    </r>
  </si>
  <si>
    <r>
      <rPr>
        <b/>
        <sz val="11"/>
        <color theme="1"/>
        <rFont val="Calibri"/>
        <family val="2"/>
        <scheme val="minor"/>
      </rPr>
      <t>Name of the Client:</t>
    </r>
    <r>
      <rPr>
        <sz val="11"/>
        <color theme="1"/>
        <rFont val="Calibri"/>
        <family val="2"/>
        <scheme val="minor"/>
      </rPr>
      <t xml:space="preserve"> Epic Garments Manufacturing Company Limited</t>
    </r>
  </si>
  <si>
    <t>a. Checked ledgers for the direct expenses and tie the figure with financial statement</t>
  </si>
  <si>
    <t>b. Checked sample from the population of the ledger and initiate test of details on those sample</t>
  </si>
  <si>
    <t>c. Checked wages payments sheet and cross check the payment amount with the bank statement</t>
  </si>
  <si>
    <t>d. Checked sample contracts with the workers to ensure the payments are in line with the contract</t>
  </si>
  <si>
    <t>e. Checked supporting's documents related to other direct expenses on sample basis</t>
  </si>
  <si>
    <t>na</t>
  </si>
  <si>
    <r>
      <t xml:space="preserve">Further Reviewed by: </t>
    </r>
    <r>
      <rPr>
        <sz val="11"/>
        <color theme="1"/>
        <rFont val="Calibri"/>
        <family val="2"/>
        <scheme val="minor"/>
      </rPr>
      <t>Humaun Ahmed</t>
    </r>
  </si>
  <si>
    <t>Risk, assertion &amp; control in RoMM</t>
  </si>
  <si>
    <t>Risk:</t>
  </si>
  <si>
    <t>Assertion:</t>
  </si>
  <si>
    <t>Control:</t>
  </si>
  <si>
    <t>Direct expenses may not be recorded at correct amount as per contract with the workers and also misallocation of cost in the financial statement.</t>
  </si>
  <si>
    <t>A contract is made with the each worker which is signed by the worker and company as well, wages are paid based on that contract and wages payment sheet is prepared monthly which is reviewed by Finance Manager and approved by Finance Head/ CFO. All the wages are paid through banking channel.</t>
  </si>
  <si>
    <t>Control No.</t>
  </si>
  <si>
    <t>:</t>
  </si>
  <si>
    <t>Key control #1</t>
  </si>
  <si>
    <t>Control objective</t>
  </si>
  <si>
    <t>Control activities</t>
  </si>
  <si>
    <t>Source</t>
  </si>
  <si>
    <t>Ledger</t>
  </si>
  <si>
    <t>Scope</t>
  </si>
  <si>
    <t>01 July 2020 to 30 June 2021</t>
  </si>
  <si>
    <t>Sample size</t>
  </si>
  <si>
    <t>Selection basis</t>
  </si>
  <si>
    <t>Performance Procedures</t>
  </si>
  <si>
    <t>Sample Size as per Sample Table</t>
  </si>
  <si>
    <t>Total Population</t>
  </si>
  <si>
    <t>Performance Materiality</t>
  </si>
  <si>
    <t>No of times PM</t>
  </si>
  <si>
    <t>Sample Size</t>
  </si>
  <si>
    <t>To confirm the accurate entry of direct expense during the period</t>
  </si>
  <si>
    <r>
      <rPr>
        <b/>
        <sz val="11"/>
        <color rgb="FFFF0000"/>
        <rFont val="Calibri"/>
        <family val="2"/>
        <scheme val="minor"/>
      </rPr>
      <t xml:space="preserve">Sample selection: </t>
    </r>
    <r>
      <rPr>
        <sz val="11"/>
        <color rgb="FFFF0000"/>
        <rFont val="Calibri"/>
        <family val="2"/>
        <scheme val="minor"/>
      </rPr>
      <t>Using the sampling guideline in Audit sampling sample size for lower risk and not relying on control table Ref# DTTL Figure 23002-4.1 (see below) the following samples were selected for performing test of detail on  factory overhead during the year.</t>
    </r>
  </si>
  <si>
    <t>Step 1: Obtained ledger of each direct expense;
Step 2: Selected samples using MUS;
Step 3: Obtain related supporting documents;
Step 4: Check the payment recoreds and other related documents like bills and  from bank statement;
Step 5: If any discrepancies found obtain management explanation.</t>
  </si>
  <si>
    <t>Accuracy</t>
  </si>
  <si>
    <t>50201002</t>
  </si>
  <si>
    <t>50201003</t>
  </si>
  <si>
    <t>50201001</t>
  </si>
  <si>
    <t>50201009</t>
  </si>
  <si>
    <t>2027000019</t>
  </si>
  <si>
    <t>2027000017</t>
  </si>
  <si>
    <t>2027000013</t>
  </si>
  <si>
    <t>2027000006</t>
  </si>
  <si>
    <t>2027000004</t>
  </si>
  <si>
    <t>2027000010</t>
  </si>
  <si>
    <t>2027000003</t>
  </si>
  <si>
    <t>2003000041</t>
  </si>
  <si>
    <t>2027000014</t>
  </si>
  <si>
    <t>2027000024</t>
  </si>
  <si>
    <t>2027000022</t>
  </si>
  <si>
    <t>Worker Basic CIPL for Apr-21</t>
  </si>
  <si>
    <t>Worker Basic CIP1 for Mar-21</t>
  </si>
  <si>
    <t>Worker Basic CIP1 for Jan-21</t>
  </si>
  <si>
    <t>Worker Basic CIP1 for 'Oct-20</t>
  </si>
  <si>
    <t>Worker Basic CIP1 for 'Sep-20</t>
  </si>
  <si>
    <t>Worker Basic CIP2 for Jan-21</t>
  </si>
  <si>
    <t>Worker Basic CIP2 for Dec-20</t>
  </si>
  <si>
    <t>Worker Basic CIP2 for 'Aug-20</t>
  </si>
  <si>
    <t>Worker Eid-ul-Azha Bonus paid -Below 50K / Unit-2</t>
  </si>
  <si>
    <t>Workers-Overtime CIP1 for 'Oct-20</t>
  </si>
  <si>
    <t>Workers-Overtime CIP1 for Feb-21</t>
  </si>
  <si>
    <t>Workers-Attendance Bonus CIP2 for Dec-20</t>
  </si>
  <si>
    <t>Worker Basic CIPL for Jun-21</t>
  </si>
  <si>
    <t>Worker Basic CIPL for May-21</t>
  </si>
  <si>
    <t>Worker Basic CIP2 for Jun-21</t>
  </si>
  <si>
    <t>Worker Basic CIP2 for May-21</t>
  </si>
  <si>
    <t>Workers-Overtime CIPL for Jun-21</t>
  </si>
  <si>
    <t>Workers-Overtime CIP2 for Jun-21</t>
  </si>
  <si>
    <r>
      <rPr>
        <b/>
        <sz val="11"/>
        <color theme="1"/>
        <rFont val="Calibri"/>
        <family val="2"/>
        <scheme val="minor"/>
      </rPr>
      <t>Prepared by:</t>
    </r>
    <r>
      <rPr>
        <sz val="11"/>
        <color theme="1"/>
        <rFont val="Calibri"/>
        <family val="2"/>
        <scheme val="minor"/>
      </rPr>
      <t xml:space="preserve"> Syed Muhammad Ali </t>
    </r>
  </si>
  <si>
    <r>
      <t xml:space="preserve">Reviewed by:  </t>
    </r>
    <r>
      <rPr>
        <sz val="11"/>
        <color theme="1"/>
        <rFont val="Calibri"/>
        <family val="2"/>
        <scheme val="minor"/>
      </rPr>
      <t>Mahdi Mohammad Mehrab</t>
    </r>
  </si>
  <si>
    <t>18 samples have been selected by MUS.</t>
  </si>
  <si>
    <t>18 samples as PM times crosses 28 times</t>
  </si>
  <si>
    <t>DE-310</t>
  </si>
  <si>
    <t>DE-360</t>
  </si>
  <si>
    <t>DE-370</t>
  </si>
  <si>
    <t>DE-380</t>
  </si>
  <si>
    <t>DE-390</t>
  </si>
  <si>
    <t>DE-320</t>
  </si>
  <si>
    <t>DE-330</t>
  </si>
  <si>
    <t>DE-340</t>
  </si>
  <si>
    <t>DE-350</t>
  </si>
  <si>
    <t>Ref: DE 220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</si>
</sst>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_);_(* \(#,##0\);_(* &quot;-&quot;??_);_(@_)"/>
    <numFmt numFmtId="165" formatCode="_(* #,##0.00_);_(* \(#,##0.00\);_(* \-??_);_(@_)"/>
    <numFmt numFmtId="166" formatCode="[$-409]d\-mmm\-yy;@"/>
    <numFmt numFmtId="167" formatCode="[$-409]d\-mmm\-yy"/>
    <numFmt numFmtId="168" formatCode="_ * #,##0.00_ ;_ * \-#,##0.00_ ;_ * &quot;-&quot;??_ ;_ @_ "/>
    <numFmt numFmtId="169" formatCode="0%_);\(0%\)"/>
  </numFmts>
  <fonts count="21" x14ac:knownFonts="1">
    <font>
      <sz val="11"/>
      <color theme="1"/>
      <name val="Calibri"/>
      <family val="2"/>
      <scheme val="minor"/>
    </font>
    <font>
      <sz val="11"/>
      <color theme="1"/>
      <name val="Calibri"/>
      <family val="2"/>
      <scheme val="minor"/>
    </font>
    <font>
      <sz val="10"/>
      <name val="Arial"/>
      <family val="2"/>
    </font>
    <font>
      <b/>
      <sz val="11"/>
      <color theme="1"/>
      <name val="Calibri"/>
      <family val="2"/>
      <scheme val="minor"/>
    </font>
    <font>
      <b/>
      <sz val="11"/>
      <color theme="0"/>
      <name val="Calibri"/>
      <family val="2"/>
      <scheme val="minor"/>
    </font>
    <font>
      <sz val="8"/>
      <name val="Calibri"/>
      <family val="2"/>
      <scheme val="minor"/>
    </font>
    <font>
      <sz val="16"/>
      <color rgb="FFFF0000"/>
      <name val="Calibri"/>
      <family val="2"/>
      <scheme val="minor"/>
    </font>
    <font>
      <u/>
      <sz val="11"/>
      <color theme="10"/>
      <name val="Calibri"/>
      <family val="2"/>
      <scheme val="minor"/>
    </font>
    <font>
      <sz val="11"/>
      <color rgb="FFFF0000"/>
      <name val="Calibri"/>
      <family val="2"/>
      <scheme val="minor"/>
    </font>
    <font>
      <b/>
      <sz val="11"/>
      <color rgb="FFFF0000"/>
      <name val="Calibri"/>
      <family val="2"/>
      <scheme val="minor"/>
    </font>
    <font>
      <sz val="11"/>
      <name val="Calibri"/>
      <family val="2"/>
      <scheme val="minor"/>
    </font>
    <font>
      <b/>
      <sz val="11"/>
      <name val="Calibri"/>
      <family val="2"/>
      <scheme val="minor"/>
    </font>
    <font>
      <u/>
      <sz val="11"/>
      <color rgb="FFFF0000"/>
      <name val="Calibri"/>
      <family val="2"/>
      <scheme val="minor"/>
    </font>
    <font>
      <b/>
      <sz val="11"/>
      <color indexed="10"/>
      <name val="Calibri"/>
      <family val="2"/>
      <scheme val="minor"/>
    </font>
    <font>
      <sz val="11"/>
      <color theme="1"/>
      <name val="Calibri"/>
      <family val="2"/>
    </font>
    <font>
      <sz val="12"/>
      <color theme="1"/>
      <name val="Calibri"/>
      <family val="2"/>
      <scheme val="minor"/>
    </font>
    <font>
      <sz val="12"/>
      <name val="Times New Roman"/>
      <family val="1"/>
    </font>
    <font>
      <b/>
      <sz val="10"/>
      <color indexed="10"/>
      <name val="Arial"/>
      <family val="2"/>
    </font>
    <font>
      <b/>
      <sz val="10"/>
      <name val="Arial"/>
      <family val="2"/>
    </font>
    <font>
      <sz val="10"/>
      <name val="Courier"/>
      <family val="3"/>
    </font>
    <font>
      <sz val="11"/>
      <name val="Arial"/>
      <family val="2"/>
    </font>
  </fonts>
  <fills count="6">
    <fill>
      <patternFill patternType="none"/>
    </fill>
    <fill>
      <patternFill patternType="gray125"/>
    </fill>
    <fill>
      <patternFill patternType="solid">
        <fgColor theme="1"/>
        <bgColor indexed="64"/>
      </patternFill>
    </fill>
    <fill>
      <patternFill patternType="solid">
        <fgColor theme="1"/>
        <bgColor rgb="FF000000"/>
      </patternFill>
    </fill>
    <fill>
      <patternFill patternType="solid">
        <fgColor theme="0"/>
        <bgColor indexed="64"/>
      </patternFill>
    </fill>
    <fill>
      <patternFill patternType="solid">
        <fgColor indexed="27"/>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s>
  <cellStyleXfs count="29">
    <xf numFmtId="0" fontId="0" fillId="0" borderId="0"/>
    <xf numFmtId="43" fontId="1" fillId="0" borderId="0" applyFont="0" applyFill="0" applyBorder="0" applyAlignment="0" applyProtection="0"/>
    <xf numFmtId="0" fontId="2" fillId="0" borderId="0"/>
    <xf numFmtId="0" fontId="2" fillId="0" borderId="0"/>
    <xf numFmtId="165" fontId="2" fillId="0" borderId="0" applyFill="0" applyBorder="0" applyAlignment="0" applyProtection="0"/>
    <xf numFmtId="0" fontId="7" fillId="0" borderId="0" applyNumberForma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5" fillId="0" borderId="0"/>
    <xf numFmtId="0" fontId="2" fillId="0" borderId="0"/>
    <xf numFmtId="9" fontId="2" fillId="0" borderId="0" applyFont="0" applyFill="0" applyBorder="0" applyAlignment="0" applyProtection="0"/>
    <xf numFmtId="0" fontId="1" fillId="0" borderId="0"/>
    <xf numFmtId="0" fontId="1" fillId="0" borderId="0"/>
    <xf numFmtId="43" fontId="15" fillId="0" borderId="0" applyFont="0" applyFill="0" applyBorder="0" applyAlignment="0" applyProtection="0"/>
    <xf numFmtId="0" fontId="2" fillId="0" borderId="0"/>
    <xf numFmtId="43" fontId="2" fillId="0" borderId="0" applyFont="0" applyFill="0" applyBorder="0" applyAlignment="0" applyProtection="0"/>
    <xf numFmtId="9" fontId="15" fillId="0" borderId="0" applyFont="0" applyFill="0" applyBorder="0" applyAlignment="0" applyProtection="0"/>
    <xf numFmtId="0" fontId="2" fillId="0" borderId="0"/>
    <xf numFmtId="0" fontId="2" fillId="0" borderId="0"/>
    <xf numFmtId="0" fontId="2" fillId="0" borderId="0"/>
    <xf numFmtId="0" fontId="2" fillId="0" borderId="0"/>
    <xf numFmtId="0" fontId="16" fillId="0" borderId="0"/>
    <xf numFmtId="168" fontId="1" fillId="0" borderId="0" applyFont="0" applyFill="0" applyBorder="0" applyAlignment="0" applyProtection="0">
      <alignment vertical="center"/>
    </xf>
    <xf numFmtId="0" fontId="2" fillId="0" borderId="0"/>
    <xf numFmtId="14" fontId="18" fillId="5" borderId="8">
      <alignment horizontal="center" vertical="center" wrapText="1"/>
    </xf>
    <xf numFmtId="37" fontId="19" fillId="0" borderId="0"/>
    <xf numFmtId="169" fontId="2" fillId="0" borderId="0" applyFont="0" applyFill="0" applyBorder="0" applyAlignment="0" applyProtection="0"/>
    <xf numFmtId="0" fontId="17" fillId="0" borderId="0" applyFill="0" applyBorder="0" applyProtection="0">
      <alignment horizontal="left" vertical="top"/>
    </xf>
    <xf numFmtId="0" fontId="2" fillId="0" borderId="0"/>
  </cellStyleXfs>
  <cellXfs count="128">
    <xf numFmtId="0" fontId="0" fillId="0" borderId="0" xfId="0"/>
    <xf numFmtId="0" fontId="8" fillId="4" borderId="0" xfId="0" applyFont="1" applyFill="1"/>
    <xf numFmtId="0" fontId="3" fillId="4" borderId="0" xfId="0" applyFont="1" applyFill="1"/>
    <xf numFmtId="166" fontId="0" fillId="4" borderId="0" xfId="0" applyNumberFormat="1" applyFont="1" applyFill="1" applyBorder="1" applyAlignment="1">
      <alignment horizontal="left" vertical="top"/>
    </xf>
    <xf numFmtId="0" fontId="6" fillId="4" borderId="0" xfId="0" applyFont="1" applyFill="1" applyBorder="1" applyAlignment="1">
      <alignment horizontal="center"/>
    </xf>
    <xf numFmtId="0" fontId="3" fillId="4" borderId="0" xfId="0" applyFont="1" applyFill="1" applyAlignment="1">
      <alignment horizontal="right"/>
    </xf>
    <xf numFmtId="15" fontId="0" fillId="4" borderId="0" xfId="0" applyNumberFormat="1" applyFont="1" applyFill="1" applyAlignment="1">
      <alignment horizontal="left" indent="1"/>
    </xf>
    <xf numFmtId="0" fontId="9" fillId="4" borderId="0" xfId="0" applyFont="1" applyFill="1" applyAlignment="1">
      <alignment horizontal="right"/>
    </xf>
    <xf numFmtId="0" fontId="0" fillId="4" borderId="0" xfId="0" applyFont="1" applyFill="1"/>
    <xf numFmtId="164" fontId="0" fillId="4" borderId="0" xfId="1" applyNumberFormat="1" applyFont="1" applyFill="1"/>
    <xf numFmtId="0" fontId="0" fillId="4" borderId="0" xfId="0" applyFont="1" applyFill="1" applyAlignment="1">
      <alignment horizontal="left" vertical="top"/>
    </xf>
    <xf numFmtId="0" fontId="0" fillId="4" borderId="0" xfId="0" applyFont="1" applyFill="1" applyAlignment="1">
      <alignment horizontal="left" vertical="top" wrapText="1"/>
    </xf>
    <xf numFmtId="0" fontId="0" fillId="4" borderId="0" xfId="0" applyFont="1" applyFill="1" applyAlignment="1">
      <alignment wrapText="1"/>
    </xf>
    <xf numFmtId="0" fontId="10" fillId="4" borderId="0" xfId="2" applyFont="1" applyFill="1" applyBorder="1"/>
    <xf numFmtId="0" fontId="8" fillId="4" borderId="0" xfId="2" applyFont="1" applyFill="1" applyBorder="1"/>
    <xf numFmtId="0" fontId="11" fillId="4" borderId="0" xfId="2" applyFont="1" applyFill="1" applyBorder="1" applyAlignment="1"/>
    <xf numFmtId="0" fontId="11" fillId="4" borderId="0" xfId="2" applyFont="1" applyFill="1" applyBorder="1"/>
    <xf numFmtId="0" fontId="4" fillId="2" borderId="1"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9" fillId="2" borderId="1" xfId="0" applyFont="1" applyFill="1" applyBorder="1" applyAlignment="1">
      <alignment horizontal="center" vertical="center"/>
    </xf>
    <xf numFmtId="0" fontId="0" fillId="4" borderId="0" xfId="0" applyFont="1" applyFill="1" applyBorder="1"/>
    <xf numFmtId="0" fontId="0" fillId="4" borderId="0" xfId="0" applyFont="1" applyFill="1" applyBorder="1" applyAlignment="1">
      <alignment vertical="top"/>
    </xf>
    <xf numFmtId="0" fontId="0" fillId="4" borderId="0" xfId="0" applyFont="1" applyFill="1" applyBorder="1" applyAlignment="1">
      <alignment horizontal="left" vertical="center"/>
    </xf>
    <xf numFmtId="3" fontId="0" fillId="4" borderId="0" xfId="0" applyNumberFormat="1" applyFont="1" applyFill="1" applyBorder="1" applyAlignment="1">
      <alignment horizontal="right" vertical="top"/>
    </xf>
    <xf numFmtId="43" fontId="0" fillId="4" borderId="0" xfId="0" applyNumberFormat="1" applyFont="1" applyFill="1" applyBorder="1"/>
    <xf numFmtId="164" fontId="0" fillId="4" borderId="0" xfId="1" applyNumberFormat="1" applyFont="1" applyFill="1" applyBorder="1"/>
    <xf numFmtId="0" fontId="12" fillId="4" borderId="0" xfId="0" applyFont="1" applyFill="1"/>
    <xf numFmtId="0" fontId="10" fillId="4" borderId="0" xfId="2" applyFont="1" applyFill="1"/>
    <xf numFmtId="0" fontId="8" fillId="4" borderId="0" xfId="2" applyFont="1" applyFill="1"/>
    <xf numFmtId="0" fontId="0" fillId="4" borderId="1" xfId="3" applyFont="1" applyFill="1" applyBorder="1" applyAlignment="1">
      <alignment horizontal="center" vertical="center"/>
    </xf>
    <xf numFmtId="164" fontId="0" fillId="4" borderId="1" xfId="1" applyNumberFormat="1" applyFont="1" applyFill="1" applyBorder="1" applyAlignment="1">
      <alignment horizontal="center" vertical="center"/>
    </xf>
    <xf numFmtId="0" fontId="7" fillId="4" borderId="1" xfId="5" applyFill="1" applyBorder="1" applyAlignment="1">
      <alignment horizontal="center" vertical="center"/>
    </xf>
    <xf numFmtId="0" fontId="0" fillId="0" borderId="1" xfId="0" applyFont="1" applyFill="1" applyBorder="1" applyAlignment="1">
      <alignment horizontal="center"/>
    </xf>
    <xf numFmtId="43" fontId="0" fillId="0" borderId="1" xfId="0" applyNumberFormat="1" applyFont="1" applyFill="1" applyBorder="1" applyAlignment="1">
      <alignment horizontal="center" vertical="center"/>
    </xf>
    <xf numFmtId="0" fontId="6" fillId="0" borderId="1" xfId="0" applyFont="1" applyFill="1" applyBorder="1" applyAlignment="1">
      <alignment horizontal="center"/>
    </xf>
    <xf numFmtId="0" fontId="0" fillId="0" borderId="0" xfId="0" applyFont="1" applyFill="1"/>
    <xf numFmtId="0" fontId="10" fillId="0" borderId="0" xfId="2" applyFont="1" applyFill="1" applyBorder="1"/>
    <xf numFmtId="0" fontId="0" fillId="0" borderId="0" xfId="2" applyFont="1" applyFill="1" applyBorder="1"/>
    <xf numFmtId="0" fontId="0" fillId="0" borderId="0" xfId="0" applyFill="1"/>
    <xf numFmtId="164" fontId="0" fillId="0" borderId="1" xfId="1" applyNumberFormat="1" applyFont="1" applyFill="1" applyBorder="1"/>
    <xf numFmtId="0" fontId="0" fillId="4" borderId="0" xfId="2" applyFont="1" applyFill="1" applyBorder="1" applyAlignment="1">
      <alignment horizontal="center" vertical="center"/>
    </xf>
    <xf numFmtId="0" fontId="0" fillId="0" borderId="0" xfId="0" applyFont="1" applyFill="1" applyBorder="1" applyAlignment="1">
      <alignment horizontal="center"/>
    </xf>
    <xf numFmtId="3" fontId="0" fillId="4" borderId="0" xfId="0" applyNumberFormat="1" applyFont="1" applyFill="1" applyBorder="1" applyAlignment="1">
      <alignment horizontal="center" vertical="center"/>
    </xf>
    <xf numFmtId="164" fontId="0" fillId="4" borderId="0" xfId="1" applyNumberFormat="1" applyFont="1" applyFill="1" applyBorder="1" applyAlignment="1">
      <alignment horizontal="center" vertical="center"/>
    </xf>
    <xf numFmtId="0" fontId="6" fillId="4" borderId="0" xfId="0" applyFont="1" applyFill="1" applyBorder="1" applyAlignment="1">
      <alignment horizontal="center" vertical="center"/>
    </xf>
    <xf numFmtId="0" fontId="7" fillId="4" borderId="0" xfId="5" applyFill="1" applyBorder="1" applyAlignment="1">
      <alignment horizontal="center" vertical="center"/>
    </xf>
    <xf numFmtId="0" fontId="0" fillId="4" borderId="0" xfId="3" applyFont="1" applyFill="1" applyBorder="1" applyAlignment="1">
      <alignment horizontal="center" vertical="center"/>
    </xf>
    <xf numFmtId="0" fontId="0" fillId="4" borderId="0" xfId="0" applyFont="1" applyFill="1" applyBorder="1" applyAlignment="1">
      <alignment horizontal="center" vertical="center"/>
    </xf>
    <xf numFmtId="166" fontId="0" fillId="4" borderId="0" xfId="0" applyNumberFormat="1" applyFont="1" applyFill="1" applyBorder="1" applyAlignment="1">
      <alignment horizontal="center" vertical="center"/>
    </xf>
    <xf numFmtId="43" fontId="0" fillId="4" borderId="0" xfId="0" applyNumberFormat="1" applyFont="1" applyFill="1" applyBorder="1" applyAlignment="1">
      <alignment horizontal="center" vertical="center"/>
    </xf>
    <xf numFmtId="0" fontId="13" fillId="4" borderId="0" xfId="2" applyFont="1" applyFill="1" applyBorder="1"/>
    <xf numFmtId="167" fontId="14" fillId="4" borderId="0" xfId="0" applyNumberFormat="1" applyFont="1" applyFill="1" applyBorder="1" applyAlignment="1">
      <alignment horizontal="right" vertical="center"/>
    </xf>
    <xf numFmtId="0" fontId="14" fillId="4" borderId="0" xfId="0" applyFont="1" applyFill="1" applyBorder="1" applyAlignment="1">
      <alignment horizontal="right"/>
    </xf>
    <xf numFmtId="0" fontId="14" fillId="4" borderId="0" xfId="0" applyFont="1" applyFill="1" applyBorder="1"/>
    <xf numFmtId="43" fontId="14" fillId="4" borderId="0" xfId="0" applyNumberFormat="1" applyFont="1" applyFill="1" applyBorder="1"/>
    <xf numFmtId="0" fontId="0" fillId="0" borderId="1" xfId="0" applyBorder="1" applyAlignment="1">
      <alignment vertical="top"/>
    </xf>
    <xf numFmtId="166" fontId="0" fillId="0" borderId="1" xfId="0" applyNumberFormat="1" applyBorder="1" applyAlignment="1">
      <alignment horizontal="center"/>
    </xf>
    <xf numFmtId="164" fontId="0" fillId="0" borderId="1" xfId="1" applyNumberFormat="1" applyFont="1" applyFill="1" applyBorder="1" applyAlignment="1">
      <alignment horizontal="right" vertical="top"/>
    </xf>
    <xf numFmtId="164" fontId="7" fillId="0" borderId="1" xfId="5" applyNumberFormat="1" applyFill="1" applyBorder="1" applyAlignment="1">
      <alignment horizontal="center" vertical="center"/>
    </xf>
    <xf numFmtId="0" fontId="0" fillId="0" borderId="0" xfId="0"/>
    <xf numFmtId="0" fontId="0" fillId="4" borderId="0" xfId="0" applyFont="1" applyFill="1"/>
    <xf numFmtId="0" fontId="3" fillId="4" borderId="0" xfId="0" applyFont="1" applyFill="1"/>
    <xf numFmtId="0" fontId="3" fillId="4" borderId="2" xfId="0" applyFont="1" applyFill="1" applyBorder="1" applyAlignment="1">
      <alignment horizontal="right"/>
    </xf>
    <xf numFmtId="0" fontId="3" fillId="4" borderId="5" xfId="0" applyFont="1" applyFill="1" applyBorder="1"/>
    <xf numFmtId="0" fontId="3" fillId="4" borderId="5" xfId="0" applyFont="1" applyFill="1" applyBorder="1" applyAlignment="1">
      <alignment horizontal="right"/>
    </xf>
    <xf numFmtId="0" fontId="0" fillId="4" borderId="3" xfId="0" applyFont="1" applyFill="1" applyBorder="1"/>
    <xf numFmtId="0" fontId="0" fillId="4" borderId="4" xfId="0" applyFont="1" applyFill="1" applyBorder="1"/>
    <xf numFmtId="0" fontId="0" fillId="4" borderId="6" xfId="0" applyFont="1" applyFill="1" applyBorder="1"/>
    <xf numFmtId="0" fontId="0" fillId="4" borderId="7" xfId="0" applyFont="1" applyFill="1" applyBorder="1"/>
    <xf numFmtId="0" fontId="11" fillId="0" borderId="10" xfId="23" applyFont="1" applyFill="1" applyBorder="1" applyAlignment="1">
      <alignment vertical="top"/>
    </xf>
    <xf numFmtId="0" fontId="11" fillId="0" borderId="11" xfId="23" applyFont="1" applyFill="1" applyBorder="1" applyAlignment="1">
      <alignment horizontal="center" vertical="top"/>
    </xf>
    <xf numFmtId="0" fontId="11" fillId="0" borderId="0" xfId="12" applyFont="1" applyFill="1" applyBorder="1" applyAlignment="1">
      <alignment wrapText="1"/>
    </xf>
    <xf numFmtId="0" fontId="10" fillId="0" borderId="0" xfId="12" applyFont="1" applyFill="1" applyBorder="1" applyAlignment="1">
      <alignment wrapText="1"/>
    </xf>
    <xf numFmtId="0" fontId="10" fillId="0" borderId="0" xfId="23" applyFont="1" applyFill="1" applyBorder="1" applyAlignment="1">
      <alignment vertical="top" wrapText="1"/>
    </xf>
    <xf numFmtId="0" fontId="10" fillId="0" borderId="0" xfId="23" applyFont="1" applyFill="1" applyBorder="1" applyAlignment="1">
      <alignment vertical="top"/>
    </xf>
    <xf numFmtId="0" fontId="11" fillId="4" borderId="10" xfId="23" applyFont="1" applyFill="1" applyBorder="1" applyAlignment="1">
      <alignment vertical="top"/>
    </xf>
    <xf numFmtId="0" fontId="11" fillId="4" borderId="11" xfId="23" applyFont="1" applyFill="1" applyBorder="1" applyAlignment="1">
      <alignment horizontal="center" vertical="top"/>
    </xf>
    <xf numFmtId="0" fontId="10" fillId="4" borderId="0" xfId="23" applyFont="1" applyFill="1" applyBorder="1" applyAlignment="1">
      <alignment horizontal="left" vertical="top" wrapText="1"/>
    </xf>
    <xf numFmtId="0" fontId="8" fillId="4" borderId="0" xfId="8" applyFont="1" applyFill="1" applyAlignment="1">
      <alignment wrapText="1"/>
    </xf>
    <xf numFmtId="0" fontId="10" fillId="4" borderId="0" xfId="23" applyFont="1" applyFill="1" applyBorder="1" applyAlignment="1">
      <alignment vertical="top"/>
    </xf>
    <xf numFmtId="0" fontId="8" fillId="4" borderId="0" xfId="2" applyFont="1" applyFill="1" applyAlignment="1">
      <alignment wrapText="1"/>
    </xf>
    <xf numFmtId="0" fontId="11" fillId="0" borderId="10" xfId="23" applyFont="1" applyFill="1" applyBorder="1" applyAlignment="1">
      <alignment horizontal="left" vertical="center" wrapText="1"/>
    </xf>
    <xf numFmtId="0" fontId="11" fillId="0" borderId="11" xfId="23" applyFont="1" applyFill="1" applyBorder="1" applyAlignment="1">
      <alignment horizontal="center" vertical="center"/>
    </xf>
    <xf numFmtId="0" fontId="10" fillId="0" borderId="0" xfId="23" applyFont="1" applyFill="1" applyBorder="1" applyAlignment="1">
      <alignment horizontal="left" vertical="top" wrapText="1"/>
    </xf>
    <xf numFmtId="0" fontId="4" fillId="2" borderId="13" xfId="2" applyFont="1" applyFill="1" applyBorder="1" applyAlignment="1">
      <alignment horizontal="center" vertical="center"/>
    </xf>
    <xf numFmtId="0" fontId="0" fillId="0" borderId="0" xfId="0" applyFont="1"/>
    <xf numFmtId="0" fontId="10" fillId="4" borderId="10" xfId="2" applyFont="1" applyFill="1" applyBorder="1" applyAlignment="1">
      <alignment vertical="center"/>
    </xf>
    <xf numFmtId="0" fontId="10" fillId="4" borderId="12" xfId="2" applyFont="1" applyFill="1" applyBorder="1" applyAlignment="1">
      <alignment vertical="center"/>
    </xf>
    <xf numFmtId="164" fontId="10" fillId="0" borderId="1" xfId="13" applyNumberFormat="1" applyFont="1" applyFill="1" applyBorder="1" applyAlignment="1">
      <alignment vertical="center"/>
    </xf>
    <xf numFmtId="37" fontId="20" fillId="0" borderId="1" xfId="25" applyNumberFormat="1" applyFont="1" applyFill="1" applyBorder="1" applyProtection="1"/>
    <xf numFmtId="0" fontId="0" fillId="0" borderId="10" xfId="0" applyFont="1" applyFill="1" applyBorder="1" applyAlignment="1">
      <alignment horizontal="center"/>
    </xf>
    <xf numFmtId="0" fontId="0" fillId="4" borderId="10" xfId="3" applyFont="1" applyFill="1" applyBorder="1" applyAlignment="1">
      <alignment horizontal="center" vertical="center"/>
    </xf>
    <xf numFmtId="0" fontId="0" fillId="0" borderId="14" xfId="0" applyBorder="1" applyAlignment="1">
      <alignment vertical="top"/>
    </xf>
    <xf numFmtId="166" fontId="0" fillId="0" borderId="14" xfId="0" applyNumberFormat="1" applyBorder="1" applyAlignment="1">
      <alignment horizontal="center"/>
    </xf>
    <xf numFmtId="164" fontId="0" fillId="0" borderId="14" xfId="1" applyNumberFormat="1" applyFont="1" applyFill="1" applyBorder="1" applyAlignment="1">
      <alignment horizontal="right" vertical="top"/>
    </xf>
    <xf numFmtId="15" fontId="0" fillId="0" borderId="1" xfId="0" applyNumberFormat="1" applyBorder="1" applyAlignment="1">
      <alignment horizontal="center" vertical="center" wrapText="1"/>
    </xf>
    <xf numFmtId="3" fontId="0" fillId="0" borderId="1" xfId="0" applyNumberFormat="1" applyBorder="1" applyAlignment="1">
      <alignment horizontal="right" wrapText="1"/>
    </xf>
    <xf numFmtId="0" fontId="0" fillId="0" borderId="1" xfId="0" applyBorder="1" applyAlignment="1">
      <alignment horizontal="left" vertical="center" wrapText="1"/>
    </xf>
    <xf numFmtId="0" fontId="10" fillId="0" borderId="0" xfId="2" applyFont="1" applyFill="1" applyBorder="1" applyAlignment="1">
      <alignment horizontal="left"/>
    </xf>
    <xf numFmtId="0" fontId="10" fillId="0" borderId="0" xfId="2" applyFont="1" applyBorder="1" applyAlignment="1">
      <alignment horizontal="center"/>
    </xf>
    <xf numFmtId="0" fontId="11" fillId="0" borderId="0" xfId="2" applyFont="1" applyFill="1" applyBorder="1"/>
    <xf numFmtId="0" fontId="10" fillId="0" borderId="0" xfId="2" applyFont="1" applyFill="1" applyBorder="1" applyAlignment="1">
      <alignment horizontal="right"/>
    </xf>
    <xf numFmtId="0" fontId="10" fillId="0" borderId="0" xfId="2" applyFont="1" applyFill="1" applyBorder="1" applyAlignment="1">
      <alignment horizontal="right" vertical="center"/>
    </xf>
    <xf numFmtId="0" fontId="10" fillId="0" borderId="0" xfId="2" applyFont="1" applyFill="1" applyBorder="1" applyAlignment="1">
      <alignment horizontal="center"/>
    </xf>
    <xf numFmtId="0" fontId="10" fillId="0" borderId="0" xfId="2" applyFont="1" applyFill="1" applyBorder="1" applyAlignment="1"/>
    <xf numFmtId="0" fontId="11" fillId="0" borderId="0" xfId="2" applyFont="1" applyFill="1" applyBorder="1" applyAlignment="1"/>
    <xf numFmtId="0" fontId="0" fillId="0" borderId="1" xfId="0" applyFill="1" applyBorder="1" applyAlignment="1">
      <alignment vertical="top"/>
    </xf>
    <xf numFmtId="164" fontId="0" fillId="0" borderId="1" xfId="1" applyNumberFormat="1" applyFont="1" applyBorder="1" applyAlignment="1">
      <alignment horizontal="right" wrapText="1"/>
    </xf>
    <xf numFmtId="0" fontId="0" fillId="0" borderId="13" xfId="0" applyBorder="1" applyAlignment="1">
      <alignment vertical="top"/>
    </xf>
    <xf numFmtId="0" fontId="0" fillId="0" borderId="1" xfId="0" applyBorder="1" applyAlignment="1">
      <alignment vertical="top"/>
    </xf>
    <xf numFmtId="0" fontId="0" fillId="0" borderId="1" xfId="0" applyFill="1" applyBorder="1" applyAlignment="1">
      <alignment vertical="top"/>
    </xf>
    <xf numFmtId="0" fontId="0" fillId="0" borderId="13" xfId="0" applyFill="1" applyBorder="1" applyAlignment="1">
      <alignment vertical="top"/>
    </xf>
    <xf numFmtId="0" fontId="10" fillId="4" borderId="10" xfId="2" applyFont="1" applyFill="1" applyBorder="1" applyAlignment="1">
      <alignment horizontal="left" vertical="center"/>
    </xf>
    <xf numFmtId="0" fontId="10" fillId="4" borderId="12" xfId="2" applyFont="1" applyFill="1" applyBorder="1" applyAlignment="1">
      <alignment horizontal="left" vertical="center"/>
    </xf>
    <xf numFmtId="0" fontId="8" fillId="0" borderId="0" xfId="2" applyFont="1" applyFill="1" applyBorder="1" applyAlignment="1">
      <alignment horizontal="justify" vertical="top" wrapText="1"/>
    </xf>
    <xf numFmtId="0" fontId="3" fillId="4" borderId="0" xfId="0" applyFont="1" applyFill="1" applyAlignment="1">
      <alignment horizontal="center"/>
    </xf>
    <xf numFmtId="164" fontId="0" fillId="4" borderId="0" xfId="1" applyNumberFormat="1" applyFont="1" applyFill="1" applyAlignment="1">
      <alignment horizontal="center"/>
    </xf>
    <xf numFmtId="0" fontId="0" fillId="4" borderId="0" xfId="0" applyFont="1" applyFill="1" applyAlignment="1">
      <alignment horizontal="justify" vertical="top"/>
    </xf>
    <xf numFmtId="0" fontId="0" fillId="4" borderId="6" xfId="0" applyFont="1" applyFill="1" applyBorder="1" applyAlignment="1">
      <alignment horizontal="justify" vertical="top"/>
    </xf>
    <xf numFmtId="0" fontId="0" fillId="4" borderId="8" xfId="0" applyFont="1" applyFill="1" applyBorder="1" applyAlignment="1">
      <alignment horizontal="justify" vertical="top"/>
    </xf>
    <xf numFmtId="0" fontId="0" fillId="4" borderId="9" xfId="0" applyFont="1" applyFill="1" applyBorder="1" applyAlignment="1">
      <alignment horizontal="justify" vertical="top"/>
    </xf>
    <xf numFmtId="0" fontId="11" fillId="0" borderId="12" xfId="23" applyFont="1" applyFill="1" applyBorder="1" applyAlignment="1">
      <alignment horizontal="left" wrapText="1"/>
    </xf>
    <xf numFmtId="0" fontId="11" fillId="0" borderId="1" xfId="12" applyFont="1" applyFill="1" applyBorder="1" applyAlignment="1">
      <alignment wrapText="1"/>
    </xf>
    <xf numFmtId="0" fontId="10" fillId="4" borderId="11" xfId="23" applyFont="1" applyFill="1" applyBorder="1" applyAlignment="1">
      <alignment horizontal="left" vertical="top" wrapText="1"/>
    </xf>
    <xf numFmtId="0" fontId="10" fillId="4" borderId="12" xfId="23" applyFont="1" applyFill="1" applyBorder="1" applyAlignment="1">
      <alignment horizontal="left" vertical="top" wrapText="1"/>
    </xf>
    <xf numFmtId="0" fontId="10" fillId="0" borderId="11" xfId="23" applyFont="1" applyFill="1" applyBorder="1" applyAlignment="1">
      <alignment horizontal="left" vertical="top" wrapText="1"/>
    </xf>
    <xf numFmtId="0" fontId="10" fillId="0" borderId="12" xfId="23" applyFont="1" applyFill="1" applyBorder="1" applyAlignment="1">
      <alignment horizontal="left" vertical="top" wrapText="1"/>
    </xf>
    <xf numFmtId="0" fontId="4" fillId="2" borderId="13" xfId="2" applyFont="1" applyFill="1" applyBorder="1" applyAlignment="1">
      <alignment horizontal="center" vertical="center" wrapText="1"/>
    </xf>
  </cellXfs>
  <cellStyles count="29">
    <cellStyle name="Comma" xfId="1" builtinId="3"/>
    <cellStyle name="Comma 10 11 2 2" xfId="6" xr:uid="{00000000-0005-0000-0000-000001000000}"/>
    <cellStyle name="Comma 2" xfId="7" xr:uid="{00000000-0005-0000-0000-000002000000}"/>
    <cellStyle name="Comma 3" xfId="4" xr:uid="{00000000-0005-0000-0000-000003000000}"/>
    <cellStyle name="Comma 3 2 2" xfId="15" xr:uid="{00000000-0005-0000-0000-000004000000}"/>
    <cellStyle name="Comma 4" xfId="13" xr:uid="{00000000-0005-0000-0000-000005000000}"/>
    <cellStyle name="Heading" xfId="24" xr:uid="{00000000-0005-0000-0000-000006000000}"/>
    <cellStyle name="Hyperlink" xfId="5" builtinId="8"/>
    <cellStyle name="Normal" xfId="0" builtinId="0"/>
    <cellStyle name="Normal 10" xfId="17" xr:uid="{00000000-0005-0000-0000-000009000000}"/>
    <cellStyle name="Normal 10 2" xfId="14" xr:uid="{00000000-0005-0000-0000-00000A000000}"/>
    <cellStyle name="Normal 14" xfId="8" xr:uid="{00000000-0005-0000-0000-00000B000000}"/>
    <cellStyle name="Normal 2" xfId="9" xr:uid="{00000000-0005-0000-0000-00000C000000}"/>
    <cellStyle name="Normal 3" xfId="11" xr:uid="{00000000-0005-0000-0000-00000D000000}"/>
    <cellStyle name="Normal 3 2" xfId="28" xr:uid="{D07E55A0-8183-4074-9E66-61C338FBF11A}"/>
    <cellStyle name="Normal 4" xfId="18" xr:uid="{00000000-0005-0000-0000-00000E000000}"/>
    <cellStyle name="Normal 4 2" xfId="19" xr:uid="{00000000-0005-0000-0000-00000F000000}"/>
    <cellStyle name="Normal 4 2 2" xfId="20" xr:uid="{00000000-0005-0000-0000-000010000000}"/>
    <cellStyle name="Normal 42" xfId="3" xr:uid="{00000000-0005-0000-0000-000011000000}"/>
    <cellStyle name="Normal_CMA Worksheet" xfId="25" xr:uid="{00000000-0005-0000-0000-000012000000}"/>
    <cellStyle name="Normal_sales transaction test 2008-amended" xfId="2" xr:uid="{00000000-0005-0000-0000-000013000000}"/>
    <cellStyle name="Normal_Testing Sample Summary Template" xfId="23" xr:uid="{00000000-0005-0000-0000-000014000000}"/>
    <cellStyle name="Percent (0)" xfId="26" xr:uid="{00000000-0005-0000-0000-000015000000}"/>
    <cellStyle name="Percent 2" xfId="10" xr:uid="{00000000-0005-0000-0000-000016000000}"/>
    <cellStyle name="Percent 3" xfId="16" xr:uid="{00000000-0005-0000-0000-000017000000}"/>
    <cellStyle name="Tickmark" xfId="27" xr:uid="{00000000-0005-0000-0000-000018000000}"/>
    <cellStyle name="一般 2" xfId="12" xr:uid="{00000000-0005-0000-0000-000019000000}"/>
    <cellStyle name="一般_statutory Record 2002" xfId="21" xr:uid="{00000000-0005-0000-0000-00001A000000}"/>
    <cellStyle name="千分位 2" xfId="22" xr:uid="{00000000-0005-0000-0000-00001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19-07-14\OFFICE\TOTAL\WORK\Working%20Capital%20Management%20of%20P\TS10410107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H FLOW"/>
      <sheetName val="CCG"/>
    </sheetNames>
    <sheetDataSet>
      <sheetData sheetId="0">
        <row r="5">
          <cell r="C5">
            <v>41462</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82"/>
  <sheetViews>
    <sheetView showGridLines="0" tabSelected="1" zoomScale="70" zoomScaleNormal="70" workbookViewId="0">
      <selection activeCell="G5" sqref="G5"/>
    </sheetView>
  </sheetViews>
  <sheetFormatPr defaultColWidth="9.140625" defaultRowHeight="15" x14ac:dyDescent="0.25"/>
  <cols>
    <col min="1" max="1" width="24.85546875" style="8" customWidth="1"/>
    <col min="2" max="2" width="16.5703125" style="8" bestFit="1" customWidth="1"/>
    <col min="3" max="3" width="15.5703125" style="8" customWidth="1"/>
    <col min="4" max="4" width="13.85546875" style="8" bestFit="1" customWidth="1"/>
    <col min="5" max="5" width="49.5703125" style="8" bestFit="1" customWidth="1"/>
    <col min="6" max="7" width="15.85546875" style="8" customWidth="1"/>
    <col min="8" max="8" width="19.42578125" style="8" customWidth="1"/>
    <col min="9" max="9" width="19" style="8" customWidth="1"/>
    <col min="10" max="13" width="9.140625" style="8"/>
    <col min="14" max="14" width="27.85546875" style="8" customWidth="1"/>
    <col min="15" max="15" width="28.7109375" style="8" bestFit="1" customWidth="1"/>
    <col min="16" max="16" width="22.5703125" style="35" bestFit="1" customWidth="1"/>
    <col min="17" max="16384" width="9.140625" style="35"/>
  </cols>
  <sheetData>
    <row r="1" spans="1:35" ht="14.45" x14ac:dyDescent="0.35">
      <c r="A1" s="115" t="s">
        <v>19</v>
      </c>
      <c r="B1" s="115"/>
      <c r="C1" s="115"/>
      <c r="D1" s="115"/>
      <c r="E1" s="115"/>
      <c r="F1" s="115"/>
      <c r="G1" s="115"/>
      <c r="H1" s="115"/>
    </row>
    <row r="2" spans="1:35" ht="14.45" x14ac:dyDescent="0.35">
      <c r="A2" s="116" t="s">
        <v>18</v>
      </c>
      <c r="B2" s="116"/>
      <c r="C2" s="116"/>
      <c r="D2" s="116"/>
      <c r="E2" s="116"/>
      <c r="F2" s="116"/>
      <c r="G2" s="116"/>
      <c r="H2" s="116"/>
    </row>
    <row r="3" spans="1:35" ht="14.45" x14ac:dyDescent="0.35">
      <c r="D3" s="9"/>
    </row>
    <row r="4" spans="1:35" x14ac:dyDescent="0.25">
      <c r="A4" s="8" t="s">
        <v>25</v>
      </c>
      <c r="C4" s="9"/>
      <c r="G4" s="7" t="s">
        <v>106</v>
      </c>
    </row>
    <row r="5" spans="1:35" x14ac:dyDescent="0.25">
      <c r="A5" s="8" t="s">
        <v>23</v>
      </c>
      <c r="C5" s="9"/>
    </row>
    <row r="6" spans="1:35" x14ac:dyDescent="0.25">
      <c r="A6" s="8" t="s">
        <v>93</v>
      </c>
      <c r="C6" s="9"/>
      <c r="G6" s="5" t="s">
        <v>22</v>
      </c>
      <c r="H6" s="6">
        <v>44426</v>
      </c>
    </row>
    <row r="7" spans="1:35" x14ac:dyDescent="0.25">
      <c r="A7" s="2" t="s">
        <v>94</v>
      </c>
      <c r="C7" s="9"/>
      <c r="G7" s="5" t="s">
        <v>22</v>
      </c>
      <c r="H7" s="6">
        <v>44427</v>
      </c>
    </row>
    <row r="8" spans="1:35" x14ac:dyDescent="0.25">
      <c r="A8" s="2" t="s">
        <v>32</v>
      </c>
      <c r="C8" s="9"/>
      <c r="G8" s="5" t="s">
        <v>22</v>
      </c>
      <c r="H8" s="6">
        <v>44427</v>
      </c>
    </row>
    <row r="9" spans="1:35" ht="16.5" customHeight="1" x14ac:dyDescent="0.35">
      <c r="A9" s="10" t="s">
        <v>24</v>
      </c>
      <c r="B9" s="11"/>
      <c r="C9" s="11"/>
      <c r="D9" s="11"/>
      <c r="E9" s="11"/>
      <c r="H9" s="12"/>
    </row>
    <row r="11" spans="1:35" s="74" customFormat="1" x14ac:dyDescent="0.25">
      <c r="A11" s="69" t="s">
        <v>39</v>
      </c>
      <c r="B11" s="70" t="s">
        <v>40</v>
      </c>
      <c r="C11" s="121" t="s">
        <v>41</v>
      </c>
      <c r="D11" s="122"/>
      <c r="E11" s="122"/>
      <c r="F11" s="122"/>
      <c r="G11" s="122"/>
      <c r="H11" s="122"/>
      <c r="I11" s="122"/>
      <c r="J11" s="122"/>
      <c r="K11" s="122"/>
      <c r="L11" s="122"/>
      <c r="M11" s="122"/>
      <c r="N11" s="122"/>
      <c r="O11" s="122"/>
      <c r="P11" s="122"/>
      <c r="Q11" s="122"/>
      <c r="R11" s="122"/>
      <c r="S11" s="122"/>
      <c r="T11" s="71"/>
      <c r="U11" s="71"/>
      <c r="V11" s="71"/>
      <c r="W11" s="72"/>
      <c r="X11" s="72"/>
      <c r="Y11" s="72"/>
      <c r="Z11" s="72"/>
      <c r="AA11" s="72"/>
      <c r="AB11" s="72"/>
      <c r="AC11" s="72"/>
      <c r="AD11" s="72"/>
      <c r="AE11" s="72"/>
      <c r="AF11" s="72"/>
      <c r="AG11" s="72"/>
      <c r="AH11" s="72"/>
      <c r="AI11" s="73"/>
    </row>
    <row r="12" spans="1:35" s="79" customFormat="1" ht="16.5" customHeight="1" x14ac:dyDescent="0.25">
      <c r="A12" s="75" t="s">
        <v>42</v>
      </c>
      <c r="B12" s="76" t="s">
        <v>40</v>
      </c>
      <c r="C12" s="123" t="s">
        <v>56</v>
      </c>
      <c r="D12" s="123"/>
      <c r="E12" s="123"/>
      <c r="F12" s="123"/>
      <c r="G12" s="123"/>
      <c r="H12" s="123"/>
      <c r="I12" s="123"/>
      <c r="J12" s="123"/>
      <c r="K12" s="123"/>
      <c r="L12" s="123"/>
      <c r="M12" s="123"/>
      <c r="N12" s="123"/>
      <c r="O12" s="123"/>
      <c r="P12" s="123"/>
      <c r="Q12" s="123"/>
      <c r="R12" s="123"/>
      <c r="S12" s="124"/>
      <c r="T12" s="77"/>
      <c r="U12" s="77"/>
      <c r="V12" s="77"/>
      <c r="W12" s="77"/>
      <c r="X12" s="77"/>
      <c r="Y12" s="77"/>
      <c r="Z12" s="77"/>
      <c r="AA12" s="77"/>
      <c r="AB12" s="77"/>
      <c r="AC12" s="77"/>
      <c r="AD12" s="77"/>
      <c r="AE12" s="77"/>
      <c r="AF12" s="77"/>
      <c r="AG12" s="77"/>
      <c r="AH12" s="77"/>
      <c r="AI12" s="78"/>
    </row>
    <row r="13" spans="1:35" s="79" customFormat="1" ht="16.5" customHeight="1" x14ac:dyDescent="0.25">
      <c r="A13" s="75" t="s">
        <v>43</v>
      </c>
      <c r="B13" s="76" t="s">
        <v>40</v>
      </c>
      <c r="C13" s="123" t="s">
        <v>38</v>
      </c>
      <c r="D13" s="123"/>
      <c r="E13" s="123"/>
      <c r="F13" s="123"/>
      <c r="G13" s="123"/>
      <c r="H13" s="123"/>
      <c r="I13" s="123"/>
      <c r="J13" s="123"/>
      <c r="K13" s="123"/>
      <c r="L13" s="123"/>
      <c r="M13" s="123"/>
      <c r="N13" s="123"/>
      <c r="O13" s="123"/>
      <c r="P13" s="123"/>
      <c r="Q13" s="123"/>
      <c r="R13" s="123"/>
      <c r="S13" s="124"/>
      <c r="T13" s="77"/>
      <c r="U13" s="77"/>
      <c r="V13" s="77"/>
      <c r="W13" s="77"/>
      <c r="X13" s="77"/>
      <c r="Y13" s="77"/>
      <c r="Z13" s="77"/>
      <c r="AA13" s="77"/>
      <c r="AB13" s="77"/>
      <c r="AC13" s="77"/>
      <c r="AD13" s="77"/>
      <c r="AE13" s="77"/>
      <c r="AF13" s="77"/>
      <c r="AG13" s="77"/>
      <c r="AH13" s="77"/>
      <c r="AI13" s="78"/>
    </row>
    <row r="14" spans="1:35" s="79" customFormat="1" ht="16.5" customHeight="1" x14ac:dyDescent="0.25">
      <c r="A14" s="75" t="s">
        <v>44</v>
      </c>
      <c r="B14" s="76" t="s">
        <v>40</v>
      </c>
      <c r="C14" s="123" t="s">
        <v>45</v>
      </c>
      <c r="D14" s="123"/>
      <c r="E14" s="123"/>
      <c r="F14" s="123"/>
      <c r="G14" s="123"/>
      <c r="H14" s="123"/>
      <c r="I14" s="123"/>
      <c r="J14" s="123"/>
      <c r="K14" s="123"/>
      <c r="L14" s="123"/>
      <c r="M14" s="123"/>
      <c r="N14" s="123"/>
      <c r="O14" s="123"/>
      <c r="P14" s="123"/>
      <c r="Q14" s="123"/>
      <c r="R14" s="123"/>
      <c r="S14" s="124"/>
      <c r="T14" s="77"/>
      <c r="U14" s="77"/>
      <c r="V14" s="77"/>
      <c r="W14" s="77"/>
      <c r="X14" s="77"/>
      <c r="Y14" s="77"/>
      <c r="Z14" s="77"/>
      <c r="AA14" s="77"/>
      <c r="AB14" s="77"/>
      <c r="AC14" s="77"/>
      <c r="AD14" s="77"/>
      <c r="AE14" s="77"/>
      <c r="AF14" s="77"/>
      <c r="AG14" s="77"/>
      <c r="AH14" s="77"/>
      <c r="AI14" s="78"/>
    </row>
    <row r="15" spans="1:35" s="79" customFormat="1" ht="16.5" customHeight="1" x14ac:dyDescent="0.25">
      <c r="A15" s="75" t="s">
        <v>46</v>
      </c>
      <c r="B15" s="76" t="s">
        <v>40</v>
      </c>
      <c r="C15" s="123" t="s">
        <v>47</v>
      </c>
      <c r="D15" s="123"/>
      <c r="E15" s="123"/>
      <c r="F15" s="123"/>
      <c r="G15" s="123"/>
      <c r="H15" s="123"/>
      <c r="I15" s="123"/>
      <c r="J15" s="123"/>
      <c r="K15" s="123"/>
      <c r="L15" s="123"/>
      <c r="M15" s="123"/>
      <c r="N15" s="123"/>
      <c r="O15" s="123"/>
      <c r="P15" s="123"/>
      <c r="Q15" s="123"/>
      <c r="R15" s="123"/>
      <c r="S15" s="124"/>
      <c r="T15" s="77"/>
      <c r="U15" s="77"/>
      <c r="V15" s="77"/>
      <c r="W15" s="77"/>
      <c r="X15" s="77"/>
      <c r="Y15" s="77"/>
      <c r="Z15" s="77"/>
      <c r="AA15" s="77"/>
      <c r="AB15" s="77"/>
      <c r="AC15" s="77"/>
      <c r="AD15" s="77"/>
      <c r="AE15" s="77"/>
      <c r="AF15" s="77"/>
      <c r="AG15" s="77"/>
      <c r="AH15" s="77"/>
      <c r="AI15" s="78"/>
    </row>
    <row r="16" spans="1:35" s="79" customFormat="1" ht="16.5" customHeight="1" x14ac:dyDescent="0.25">
      <c r="A16" s="75" t="s">
        <v>48</v>
      </c>
      <c r="B16" s="76" t="s">
        <v>40</v>
      </c>
      <c r="C16" s="123" t="s">
        <v>96</v>
      </c>
      <c r="D16" s="123"/>
      <c r="E16" s="123"/>
      <c r="F16" s="123"/>
      <c r="G16" s="123"/>
      <c r="H16" s="123"/>
      <c r="I16" s="123"/>
      <c r="J16" s="123"/>
      <c r="K16" s="123"/>
      <c r="L16" s="123"/>
      <c r="M16" s="123"/>
      <c r="N16" s="123"/>
      <c r="O16" s="123"/>
      <c r="P16" s="123"/>
      <c r="Q16" s="123"/>
      <c r="R16" s="123"/>
      <c r="S16" s="124"/>
      <c r="T16" s="77"/>
      <c r="U16" s="77"/>
      <c r="V16" s="77"/>
      <c r="W16" s="77"/>
      <c r="X16" s="77"/>
      <c r="Y16" s="77"/>
      <c r="Z16" s="77"/>
      <c r="AA16" s="77"/>
      <c r="AB16" s="77"/>
      <c r="AC16" s="77"/>
      <c r="AD16" s="77"/>
      <c r="AE16" s="77"/>
      <c r="AF16" s="77"/>
      <c r="AG16" s="77"/>
      <c r="AH16" s="77"/>
      <c r="AI16" s="78"/>
    </row>
    <row r="17" spans="1:35" s="79" customFormat="1" ht="16.5" customHeight="1" x14ac:dyDescent="0.25">
      <c r="A17" s="75" t="s">
        <v>49</v>
      </c>
      <c r="B17" s="76" t="s">
        <v>40</v>
      </c>
      <c r="C17" s="123" t="s">
        <v>95</v>
      </c>
      <c r="D17" s="123"/>
      <c r="E17" s="123"/>
      <c r="F17" s="123"/>
      <c r="G17" s="123"/>
      <c r="H17" s="123"/>
      <c r="I17" s="123"/>
      <c r="J17" s="123"/>
      <c r="K17" s="123"/>
      <c r="L17" s="123"/>
      <c r="M17" s="123"/>
      <c r="N17" s="123"/>
      <c r="O17" s="123"/>
      <c r="P17" s="123"/>
      <c r="Q17" s="123"/>
      <c r="R17" s="123"/>
      <c r="S17" s="124"/>
      <c r="T17" s="77"/>
      <c r="U17" s="77"/>
      <c r="V17" s="77"/>
      <c r="W17" s="77"/>
      <c r="X17" s="77"/>
      <c r="Y17" s="77"/>
      <c r="Z17" s="77"/>
      <c r="AA17" s="77"/>
      <c r="AB17" s="77"/>
      <c r="AC17" s="77"/>
      <c r="AD17" s="77"/>
      <c r="AE17" s="77"/>
      <c r="AF17" s="77"/>
      <c r="AG17" s="77"/>
      <c r="AH17" s="77"/>
      <c r="AI17" s="80"/>
    </row>
    <row r="18" spans="1:35" s="74" customFormat="1" ht="86.1" customHeight="1" x14ac:dyDescent="0.25">
      <c r="A18" s="81" t="s">
        <v>50</v>
      </c>
      <c r="B18" s="82" t="s">
        <v>40</v>
      </c>
      <c r="C18" s="125" t="s">
        <v>58</v>
      </c>
      <c r="D18" s="125"/>
      <c r="E18" s="125"/>
      <c r="F18" s="125"/>
      <c r="G18" s="125"/>
      <c r="H18" s="125"/>
      <c r="I18" s="125"/>
      <c r="J18" s="125"/>
      <c r="K18" s="125"/>
      <c r="L18" s="125"/>
      <c r="M18" s="125"/>
      <c r="N18" s="125"/>
      <c r="O18" s="125"/>
      <c r="P18" s="125"/>
      <c r="Q18" s="125"/>
      <c r="R18" s="125"/>
      <c r="S18" s="126"/>
      <c r="U18" s="83"/>
      <c r="V18" s="83"/>
      <c r="W18" s="83"/>
      <c r="X18" s="83"/>
      <c r="Y18" s="83"/>
      <c r="Z18" s="83"/>
      <c r="AA18" s="83"/>
      <c r="AB18" s="83"/>
      <c r="AC18" s="83"/>
      <c r="AD18" s="83"/>
      <c r="AE18" s="83"/>
      <c r="AF18" s="83"/>
      <c r="AG18" s="83"/>
      <c r="AH18" s="83"/>
      <c r="AI18" s="73"/>
    </row>
    <row r="19" spans="1:35" x14ac:dyDescent="0.25">
      <c r="A19" s="60"/>
      <c r="B19" s="60"/>
      <c r="C19" s="60"/>
      <c r="D19" s="60"/>
      <c r="E19" s="60"/>
      <c r="F19" s="60"/>
      <c r="G19" s="60"/>
      <c r="H19" s="60"/>
      <c r="I19" s="60"/>
      <c r="J19" s="60"/>
      <c r="K19" s="60"/>
      <c r="L19" s="60"/>
      <c r="M19" s="60"/>
      <c r="N19" s="60"/>
      <c r="O19" s="60"/>
      <c r="P19" s="60"/>
      <c r="Q19" s="60"/>
      <c r="R19" s="60"/>
      <c r="S19" s="60"/>
    </row>
    <row r="20" spans="1:35" s="59" customFormat="1" x14ac:dyDescent="0.25">
      <c r="A20" s="114" t="s">
        <v>57</v>
      </c>
      <c r="B20" s="114"/>
      <c r="C20" s="114"/>
      <c r="D20" s="114"/>
      <c r="E20" s="114"/>
      <c r="F20" s="114"/>
      <c r="G20" s="114"/>
      <c r="H20" s="114"/>
      <c r="I20" s="114"/>
      <c r="J20" s="114"/>
      <c r="K20" s="114"/>
      <c r="L20" s="114"/>
      <c r="M20" s="114"/>
      <c r="N20" s="114"/>
      <c r="O20" s="114"/>
      <c r="P20" s="114"/>
      <c r="Q20" s="114"/>
      <c r="R20" s="114"/>
      <c r="S20" s="114"/>
      <c r="T20" s="114"/>
      <c r="U20" s="114"/>
      <c r="V20" s="114"/>
      <c r="W20" s="114"/>
      <c r="X20" s="114"/>
      <c r="Y20" s="114"/>
      <c r="Z20" s="114"/>
      <c r="AA20" s="114"/>
      <c r="AB20" s="114"/>
      <c r="AC20" s="114"/>
      <c r="AD20" s="36"/>
      <c r="AE20" s="98"/>
    </row>
    <row r="21" spans="1:35" s="59" customFormat="1" x14ac:dyDescent="0.25">
      <c r="A21" s="99"/>
      <c r="B21" s="100"/>
      <c r="C21" s="101"/>
      <c r="D21" s="101"/>
      <c r="E21" s="102"/>
      <c r="F21" s="102"/>
      <c r="G21" s="102"/>
      <c r="H21" s="101"/>
      <c r="I21" s="103"/>
      <c r="J21" s="98"/>
      <c r="K21" s="101"/>
      <c r="L21" s="101"/>
      <c r="M21" s="101"/>
      <c r="N21" s="101"/>
      <c r="O21" s="101"/>
      <c r="P21" s="101"/>
      <c r="Q21" s="104"/>
      <c r="R21" s="104"/>
      <c r="S21" s="104"/>
      <c r="T21" s="104"/>
      <c r="U21" s="99"/>
      <c r="V21" s="105"/>
      <c r="W21" s="105"/>
      <c r="X21" s="105"/>
      <c r="Y21" s="105"/>
      <c r="Z21" s="105"/>
      <c r="AA21" s="105"/>
      <c r="AB21" s="105"/>
      <c r="AC21" s="105"/>
      <c r="AD21" s="36"/>
      <c r="AE21" s="98"/>
    </row>
    <row r="22" spans="1:35" s="36" customFormat="1" ht="16.5" customHeight="1" x14ac:dyDescent="0.25">
      <c r="A22" s="127" t="s">
        <v>51</v>
      </c>
      <c r="B22" s="127"/>
      <c r="C22" s="84" t="s">
        <v>12</v>
      </c>
      <c r="D22" s="85"/>
      <c r="H22" s="13"/>
      <c r="I22" s="13"/>
      <c r="J22" s="15"/>
      <c r="K22" s="15"/>
      <c r="L22" s="15"/>
      <c r="M22" s="15"/>
      <c r="N22" s="15"/>
      <c r="O22" s="15"/>
      <c r="P22" s="15"/>
      <c r="Q22" s="15"/>
      <c r="R22" s="15"/>
      <c r="S22" s="13"/>
    </row>
    <row r="23" spans="1:35" s="36" customFormat="1" x14ac:dyDescent="0.25">
      <c r="A23" s="86" t="s">
        <v>52</v>
      </c>
      <c r="B23" s="87"/>
      <c r="C23" s="89">
        <v>10448415.55000001</v>
      </c>
      <c r="D23" s="85"/>
      <c r="H23" s="13"/>
      <c r="I23" s="13"/>
      <c r="J23" s="15"/>
      <c r="K23" s="15"/>
      <c r="L23" s="15"/>
      <c r="M23" s="15"/>
      <c r="N23" s="15"/>
      <c r="O23" s="15"/>
      <c r="P23" s="15"/>
      <c r="Q23" s="15"/>
      <c r="R23" s="15"/>
      <c r="S23" s="13"/>
    </row>
    <row r="24" spans="1:35" s="36" customFormat="1" ht="15.6" customHeight="1" x14ac:dyDescent="0.25">
      <c r="A24" s="112" t="s">
        <v>53</v>
      </c>
      <c r="B24" s="113"/>
      <c r="C24" s="88">
        <v>375000</v>
      </c>
      <c r="D24" s="85"/>
      <c r="H24" s="13"/>
      <c r="I24" s="13"/>
      <c r="J24" s="15"/>
      <c r="K24" s="15"/>
      <c r="L24" s="15"/>
      <c r="M24" s="15"/>
      <c r="N24" s="15"/>
      <c r="O24" s="15"/>
      <c r="P24" s="15"/>
      <c r="Q24" s="15"/>
      <c r="R24" s="15"/>
      <c r="S24" s="13"/>
    </row>
    <row r="25" spans="1:35" s="36" customFormat="1" ht="15.6" customHeight="1" x14ac:dyDescent="0.25">
      <c r="A25" s="112" t="s">
        <v>54</v>
      </c>
      <c r="B25" s="113"/>
      <c r="C25" s="88">
        <f>C23/C24</f>
        <v>27.862441466666695</v>
      </c>
      <c r="D25" s="85"/>
      <c r="H25" s="13"/>
      <c r="I25" s="13"/>
      <c r="J25" s="15"/>
      <c r="K25" s="15"/>
      <c r="L25" s="15"/>
      <c r="M25" s="15"/>
      <c r="N25" s="15"/>
      <c r="O25" s="15"/>
      <c r="P25" s="15"/>
      <c r="Q25" s="15"/>
      <c r="R25" s="15"/>
      <c r="S25" s="13"/>
    </row>
    <row r="26" spans="1:35" s="36" customFormat="1" ht="15.6" customHeight="1" x14ac:dyDescent="0.25">
      <c r="A26" s="112" t="s">
        <v>55</v>
      </c>
      <c r="B26" s="113"/>
      <c r="C26" s="88">
        <v>18</v>
      </c>
      <c r="D26" s="13"/>
      <c r="H26" s="13"/>
      <c r="I26" s="13"/>
      <c r="J26" s="15"/>
      <c r="K26" s="15"/>
      <c r="L26" s="15"/>
      <c r="M26" s="15"/>
      <c r="N26" s="15"/>
      <c r="O26" s="15"/>
      <c r="P26" s="15"/>
      <c r="Q26" s="15"/>
      <c r="R26" s="15"/>
      <c r="S26" s="13"/>
    </row>
    <row r="27" spans="1:35" s="85" customFormat="1" ht="15.6" customHeight="1" x14ac:dyDescent="0.25"/>
    <row r="28" spans="1:35" s="36" customFormat="1" ht="15.6" customHeight="1" x14ac:dyDescent="0.25">
      <c r="A28" s="13"/>
      <c r="B28" s="16"/>
      <c r="C28" s="13"/>
      <c r="D28" s="13"/>
      <c r="E28" s="13"/>
      <c r="F28" s="13"/>
      <c r="G28" s="13"/>
      <c r="H28" s="13"/>
      <c r="I28" s="15"/>
      <c r="J28" s="15"/>
      <c r="K28" s="15"/>
      <c r="L28" s="15"/>
      <c r="M28" s="15"/>
      <c r="N28" s="15"/>
      <c r="O28" s="13"/>
    </row>
    <row r="29" spans="1:35" s="36" customFormat="1" ht="81.75" customHeight="1" x14ac:dyDescent="0.25">
      <c r="A29" s="17" t="s">
        <v>17</v>
      </c>
      <c r="B29" s="17" t="s">
        <v>16</v>
      </c>
      <c r="C29" s="17" t="s">
        <v>15</v>
      </c>
      <c r="D29" s="17" t="s">
        <v>14</v>
      </c>
      <c r="E29" s="17" t="s">
        <v>13</v>
      </c>
      <c r="F29" s="17" t="s">
        <v>12</v>
      </c>
      <c r="G29" s="17" t="s">
        <v>20</v>
      </c>
      <c r="H29" s="17" t="s">
        <v>11</v>
      </c>
      <c r="I29" s="18" t="s">
        <v>10</v>
      </c>
      <c r="J29" s="18" t="s">
        <v>9</v>
      </c>
      <c r="K29" s="18" t="s">
        <v>8</v>
      </c>
      <c r="L29" s="18" t="s">
        <v>7</v>
      </c>
      <c r="M29" s="18" t="s">
        <v>6</v>
      </c>
      <c r="N29" s="19" t="s">
        <v>4</v>
      </c>
      <c r="O29" s="19" t="s">
        <v>5</v>
      </c>
    </row>
    <row r="30" spans="1:35" s="37" customFormat="1" ht="21" x14ac:dyDescent="0.35">
      <c r="A30" s="32">
        <v>1</v>
      </c>
      <c r="B30" s="55" t="s">
        <v>64</v>
      </c>
      <c r="C30" s="56">
        <v>44316</v>
      </c>
      <c r="D30" s="55" t="s">
        <v>62</v>
      </c>
      <c r="E30" s="109" t="s">
        <v>75</v>
      </c>
      <c r="F30" s="57">
        <v>297107.27</v>
      </c>
      <c r="G30" s="33">
        <v>83.95</v>
      </c>
      <c r="H30" s="30">
        <f>G30*F30</f>
        <v>24942155.316500001</v>
      </c>
      <c r="I30" s="34" t="s">
        <v>21</v>
      </c>
      <c r="J30" s="34" t="s">
        <v>21</v>
      </c>
      <c r="K30" s="34" t="s">
        <v>21</v>
      </c>
      <c r="L30" s="34" t="s">
        <v>21</v>
      </c>
      <c r="M30" s="34" t="s">
        <v>21</v>
      </c>
      <c r="N30" s="58" t="s">
        <v>97</v>
      </c>
      <c r="O30" s="39"/>
      <c r="P30" s="38"/>
      <c r="Q30" s="38"/>
    </row>
    <row r="31" spans="1:35" s="37" customFormat="1" ht="21" x14ac:dyDescent="0.35">
      <c r="A31" s="32">
        <v>2</v>
      </c>
      <c r="B31" s="55" t="s">
        <v>65</v>
      </c>
      <c r="C31" s="56">
        <v>44286</v>
      </c>
      <c r="D31" s="55" t="s">
        <v>62</v>
      </c>
      <c r="E31" s="108" t="s">
        <v>76</v>
      </c>
      <c r="F31" s="57">
        <v>278873.17</v>
      </c>
      <c r="G31" s="33">
        <v>83.95</v>
      </c>
      <c r="H31" s="30">
        <f t="shared" ref="H31:H47" si="0">G31*F31</f>
        <v>23411402.6215</v>
      </c>
      <c r="I31" s="34" t="s">
        <v>21</v>
      </c>
      <c r="J31" s="34" t="s">
        <v>21</v>
      </c>
      <c r="K31" s="34" t="s">
        <v>21</v>
      </c>
      <c r="L31" s="34" t="s">
        <v>21</v>
      </c>
      <c r="M31" s="34" t="s">
        <v>21</v>
      </c>
      <c r="N31" s="58" t="s">
        <v>102</v>
      </c>
      <c r="O31" s="39"/>
      <c r="P31" s="38"/>
      <c r="Q31" s="38"/>
    </row>
    <row r="32" spans="1:35" s="37" customFormat="1" ht="21" x14ac:dyDescent="0.35">
      <c r="A32" s="32">
        <v>3</v>
      </c>
      <c r="B32" s="55" t="s">
        <v>66</v>
      </c>
      <c r="C32" s="56">
        <v>44227</v>
      </c>
      <c r="D32" s="55" t="s">
        <v>62</v>
      </c>
      <c r="E32" s="108" t="s">
        <v>77</v>
      </c>
      <c r="F32" s="57">
        <v>272753.09999999998</v>
      </c>
      <c r="G32" s="33">
        <v>83.95</v>
      </c>
      <c r="H32" s="30">
        <f t="shared" si="0"/>
        <v>22897622.744999997</v>
      </c>
      <c r="I32" s="34" t="s">
        <v>31</v>
      </c>
      <c r="J32" s="34" t="s">
        <v>31</v>
      </c>
      <c r="K32" s="34" t="s">
        <v>31</v>
      </c>
      <c r="L32" s="34" t="s">
        <v>31</v>
      </c>
      <c r="M32" s="34" t="s">
        <v>31</v>
      </c>
      <c r="N32" s="58" t="s">
        <v>103</v>
      </c>
      <c r="O32" s="39"/>
      <c r="P32" s="38"/>
      <c r="Q32" s="38"/>
    </row>
    <row r="33" spans="1:17" s="37" customFormat="1" ht="21" x14ac:dyDescent="0.35">
      <c r="A33" s="29">
        <v>4</v>
      </c>
      <c r="B33" s="55" t="s">
        <v>67</v>
      </c>
      <c r="C33" s="56">
        <v>44135</v>
      </c>
      <c r="D33" s="55" t="s">
        <v>62</v>
      </c>
      <c r="E33" s="108" t="s">
        <v>78</v>
      </c>
      <c r="F33" s="57">
        <v>269951.28000000003</v>
      </c>
      <c r="G33" s="33">
        <v>83.95</v>
      </c>
      <c r="H33" s="30">
        <f t="shared" si="0"/>
        <v>22662409.956000004</v>
      </c>
      <c r="I33" s="34" t="s">
        <v>21</v>
      </c>
      <c r="J33" s="34" t="s">
        <v>21</v>
      </c>
      <c r="K33" s="34" t="s">
        <v>21</v>
      </c>
      <c r="L33" s="34" t="s">
        <v>21</v>
      </c>
      <c r="M33" s="34" t="s">
        <v>21</v>
      </c>
      <c r="N33" s="58" t="s">
        <v>104</v>
      </c>
      <c r="O33" s="39"/>
      <c r="P33" s="38"/>
      <c r="Q33" s="38"/>
    </row>
    <row r="34" spans="1:17" s="37" customFormat="1" ht="21" x14ac:dyDescent="0.35">
      <c r="A34" s="32">
        <v>5</v>
      </c>
      <c r="B34" s="92" t="s">
        <v>68</v>
      </c>
      <c r="C34" s="93">
        <v>44104</v>
      </c>
      <c r="D34" s="55" t="s">
        <v>62</v>
      </c>
      <c r="E34" s="108" t="s">
        <v>79</v>
      </c>
      <c r="F34" s="94">
        <v>260993.12</v>
      </c>
      <c r="G34" s="33">
        <v>83.95</v>
      </c>
      <c r="H34" s="30">
        <f t="shared" si="0"/>
        <v>21910372.423999999</v>
      </c>
      <c r="I34" s="34" t="s">
        <v>21</v>
      </c>
      <c r="J34" s="34" t="s">
        <v>21</v>
      </c>
      <c r="K34" s="34" t="s">
        <v>21</v>
      </c>
      <c r="L34" s="34" t="s">
        <v>21</v>
      </c>
      <c r="M34" s="34" t="s">
        <v>21</v>
      </c>
      <c r="N34" s="58" t="s">
        <v>105</v>
      </c>
      <c r="O34" s="39"/>
      <c r="P34" s="38"/>
      <c r="Q34" s="38"/>
    </row>
    <row r="35" spans="1:17" s="37" customFormat="1" ht="21" x14ac:dyDescent="0.35">
      <c r="A35" s="90">
        <v>6</v>
      </c>
      <c r="B35" s="97" t="s">
        <v>66</v>
      </c>
      <c r="C35" s="95">
        <v>44227</v>
      </c>
      <c r="D35" s="55" t="s">
        <v>62</v>
      </c>
      <c r="E35" s="108" t="s">
        <v>80</v>
      </c>
      <c r="F35" s="107">
        <v>249550.05</v>
      </c>
      <c r="G35" s="33">
        <v>83.95</v>
      </c>
      <c r="H35" s="30">
        <f t="shared" si="0"/>
        <v>20949726.697499998</v>
      </c>
      <c r="I35" s="34" t="s">
        <v>21</v>
      </c>
      <c r="J35" s="34" t="s">
        <v>21</v>
      </c>
      <c r="K35" s="34" t="s">
        <v>21</v>
      </c>
      <c r="L35" s="34" t="s">
        <v>21</v>
      </c>
      <c r="M35" s="34" t="s">
        <v>21</v>
      </c>
      <c r="N35" s="58" t="s">
        <v>103</v>
      </c>
      <c r="O35" s="39"/>
      <c r="P35" s="38"/>
      <c r="Q35" s="38"/>
    </row>
    <row r="36" spans="1:17" s="37" customFormat="1" ht="21" x14ac:dyDescent="0.35">
      <c r="A36" s="90">
        <v>7</v>
      </c>
      <c r="B36" s="97" t="s">
        <v>69</v>
      </c>
      <c r="C36" s="95">
        <v>44196</v>
      </c>
      <c r="D36" s="55" t="s">
        <v>62</v>
      </c>
      <c r="E36" s="108" t="s">
        <v>81</v>
      </c>
      <c r="F36" s="96">
        <v>246663.9</v>
      </c>
      <c r="G36" s="33">
        <v>83.95</v>
      </c>
      <c r="H36" s="30">
        <f t="shared" si="0"/>
        <v>20707434.405000001</v>
      </c>
      <c r="I36" s="34" t="s">
        <v>21</v>
      </c>
      <c r="J36" s="34" t="s">
        <v>21</v>
      </c>
      <c r="K36" s="34" t="s">
        <v>21</v>
      </c>
      <c r="L36" s="34" t="s">
        <v>21</v>
      </c>
      <c r="M36" s="34" t="s">
        <v>21</v>
      </c>
      <c r="N36" s="58" t="s">
        <v>98</v>
      </c>
      <c r="O36" s="39"/>
      <c r="P36" s="38"/>
      <c r="Q36" s="38"/>
    </row>
    <row r="37" spans="1:17" s="37" customFormat="1" ht="21" x14ac:dyDescent="0.35">
      <c r="A37" s="90">
        <v>8</v>
      </c>
      <c r="B37" s="97" t="s">
        <v>70</v>
      </c>
      <c r="C37" s="95">
        <v>44074</v>
      </c>
      <c r="D37" s="55" t="s">
        <v>62</v>
      </c>
      <c r="E37" s="108" t="s">
        <v>82</v>
      </c>
      <c r="F37" s="96">
        <v>235381.11</v>
      </c>
      <c r="G37" s="33">
        <v>83.95</v>
      </c>
      <c r="H37" s="30">
        <f t="shared" si="0"/>
        <v>19760244.184499998</v>
      </c>
      <c r="I37" s="34" t="s">
        <v>21</v>
      </c>
      <c r="J37" s="34" t="s">
        <v>21</v>
      </c>
      <c r="K37" s="34" t="s">
        <v>21</v>
      </c>
      <c r="L37" s="34" t="s">
        <v>21</v>
      </c>
      <c r="M37" s="34" t="s">
        <v>21</v>
      </c>
      <c r="N37" s="31" t="s">
        <v>99</v>
      </c>
      <c r="O37" s="39"/>
      <c r="P37" s="38"/>
      <c r="Q37" s="38"/>
    </row>
    <row r="38" spans="1:17" s="37" customFormat="1" ht="21" x14ac:dyDescent="0.35">
      <c r="A38" s="90">
        <v>9</v>
      </c>
      <c r="B38" s="97" t="s">
        <v>71</v>
      </c>
      <c r="C38" s="95">
        <v>44035</v>
      </c>
      <c r="D38" s="55" t="s">
        <v>63</v>
      </c>
      <c r="E38" s="108" t="s">
        <v>83</v>
      </c>
      <c r="F38" s="96">
        <v>130226.29</v>
      </c>
      <c r="G38" s="33">
        <v>83.95</v>
      </c>
      <c r="H38" s="30">
        <f t="shared" si="0"/>
        <v>10932497.045499999</v>
      </c>
      <c r="I38" s="34" t="s">
        <v>21</v>
      </c>
      <c r="J38" s="34" t="s">
        <v>21</v>
      </c>
      <c r="K38" s="34" t="s">
        <v>21</v>
      </c>
      <c r="L38" s="34" t="s">
        <v>21</v>
      </c>
      <c r="M38" s="34" t="s">
        <v>21</v>
      </c>
      <c r="N38" s="58" t="s">
        <v>100</v>
      </c>
      <c r="O38" s="39"/>
      <c r="P38" s="38"/>
      <c r="Q38" s="38"/>
    </row>
    <row r="39" spans="1:17" s="37" customFormat="1" ht="21" x14ac:dyDescent="0.35">
      <c r="A39" s="90">
        <v>10</v>
      </c>
      <c r="B39" s="97" t="s">
        <v>67</v>
      </c>
      <c r="C39" s="95">
        <v>44135</v>
      </c>
      <c r="D39" s="55" t="s">
        <v>61</v>
      </c>
      <c r="E39" s="111" t="s">
        <v>84</v>
      </c>
      <c r="F39" s="96">
        <v>74120.899999999994</v>
      </c>
      <c r="G39" s="33">
        <v>83.95</v>
      </c>
      <c r="H39" s="30">
        <f t="shared" si="0"/>
        <v>6222449.5549999997</v>
      </c>
      <c r="I39" s="34" t="s">
        <v>21</v>
      </c>
      <c r="J39" s="34" t="s">
        <v>21</v>
      </c>
      <c r="K39" s="34" t="s">
        <v>21</v>
      </c>
      <c r="L39" s="34" t="s">
        <v>21</v>
      </c>
      <c r="M39" s="34" t="s">
        <v>21</v>
      </c>
      <c r="N39" s="58" t="s">
        <v>104</v>
      </c>
      <c r="O39" s="39"/>
      <c r="P39" s="38"/>
      <c r="Q39" s="38"/>
    </row>
    <row r="40" spans="1:17" s="37" customFormat="1" ht="21" x14ac:dyDescent="0.35">
      <c r="A40" s="91">
        <v>11</v>
      </c>
      <c r="B40" s="97" t="s">
        <v>72</v>
      </c>
      <c r="C40" s="95">
        <v>44255</v>
      </c>
      <c r="D40" s="55" t="s">
        <v>61</v>
      </c>
      <c r="E40" s="110" t="s">
        <v>85</v>
      </c>
      <c r="F40" s="96">
        <v>51862.98</v>
      </c>
      <c r="G40" s="33">
        <v>83.95</v>
      </c>
      <c r="H40" s="30">
        <f t="shared" si="0"/>
        <v>4353897.1710000001</v>
      </c>
      <c r="I40" s="34" t="s">
        <v>21</v>
      </c>
      <c r="J40" s="34" t="s">
        <v>21</v>
      </c>
      <c r="K40" s="34" t="s">
        <v>21</v>
      </c>
      <c r="L40" s="34" t="s">
        <v>21</v>
      </c>
      <c r="M40" s="34" t="s">
        <v>21</v>
      </c>
      <c r="N40" s="58" t="s">
        <v>101</v>
      </c>
      <c r="O40" s="39"/>
      <c r="P40" s="38"/>
      <c r="Q40" s="38"/>
    </row>
    <row r="41" spans="1:17" s="37" customFormat="1" ht="21" x14ac:dyDescent="0.35">
      <c r="A41" s="90">
        <v>12</v>
      </c>
      <c r="B41" s="97" t="s">
        <v>73</v>
      </c>
      <c r="C41" s="95">
        <v>44377</v>
      </c>
      <c r="D41" s="106" t="s">
        <v>62</v>
      </c>
      <c r="E41" s="111" t="s">
        <v>86</v>
      </c>
      <c r="F41" s="96">
        <v>295343.76</v>
      </c>
      <c r="G41" s="33">
        <v>83.95</v>
      </c>
      <c r="H41" s="30">
        <f t="shared" si="0"/>
        <v>24794108.652000003</v>
      </c>
      <c r="I41" s="34" t="s">
        <v>21</v>
      </c>
      <c r="J41" s="34" t="s">
        <v>21</v>
      </c>
      <c r="K41" s="34" t="s">
        <v>21</v>
      </c>
      <c r="L41" s="34" t="s">
        <v>21</v>
      </c>
      <c r="M41" s="34" t="s">
        <v>21</v>
      </c>
      <c r="N41" s="31"/>
      <c r="O41" s="39"/>
      <c r="P41" s="38"/>
      <c r="Q41" s="38"/>
    </row>
    <row r="42" spans="1:17" s="37" customFormat="1" ht="21" x14ac:dyDescent="0.35">
      <c r="A42" s="90">
        <v>13</v>
      </c>
      <c r="B42" s="97" t="s">
        <v>74</v>
      </c>
      <c r="C42" s="95">
        <v>44347</v>
      </c>
      <c r="D42" s="106" t="s">
        <v>62</v>
      </c>
      <c r="E42" s="110" t="s">
        <v>87</v>
      </c>
      <c r="F42" s="96">
        <v>289508.42</v>
      </c>
      <c r="G42" s="33">
        <v>83.95</v>
      </c>
      <c r="H42" s="30">
        <f t="shared" si="0"/>
        <v>24304231.859000001</v>
      </c>
      <c r="I42" s="34" t="s">
        <v>21</v>
      </c>
      <c r="J42" s="34" t="s">
        <v>21</v>
      </c>
      <c r="K42" s="34" t="s">
        <v>21</v>
      </c>
      <c r="L42" s="34" t="s">
        <v>21</v>
      </c>
      <c r="M42" s="34" t="s">
        <v>21</v>
      </c>
      <c r="N42" s="31"/>
      <c r="O42" s="39"/>
      <c r="P42" s="38"/>
      <c r="Q42" s="38"/>
    </row>
    <row r="43" spans="1:17" s="37" customFormat="1" ht="21" x14ac:dyDescent="0.35">
      <c r="A43" s="90">
        <v>14</v>
      </c>
      <c r="B43" s="97" t="s">
        <v>73</v>
      </c>
      <c r="C43" s="95">
        <v>44377</v>
      </c>
      <c r="D43" s="106" t="s">
        <v>62</v>
      </c>
      <c r="E43" s="110" t="s">
        <v>88</v>
      </c>
      <c r="F43" s="96">
        <v>271078.96000000002</v>
      </c>
      <c r="G43" s="33">
        <v>83.95</v>
      </c>
      <c r="H43" s="30">
        <f t="shared" si="0"/>
        <v>22757078.692000002</v>
      </c>
      <c r="I43" s="34" t="s">
        <v>21</v>
      </c>
      <c r="J43" s="34" t="s">
        <v>21</v>
      </c>
      <c r="K43" s="34" t="s">
        <v>21</v>
      </c>
      <c r="L43" s="34" t="s">
        <v>21</v>
      </c>
      <c r="M43" s="34" t="s">
        <v>21</v>
      </c>
      <c r="N43" s="31"/>
      <c r="O43" s="39"/>
      <c r="P43" s="38"/>
      <c r="Q43" s="38"/>
    </row>
    <row r="44" spans="1:17" s="37" customFormat="1" ht="21" x14ac:dyDescent="0.35">
      <c r="A44" s="90">
        <v>15</v>
      </c>
      <c r="B44" s="97" t="s">
        <v>74</v>
      </c>
      <c r="C44" s="95">
        <v>44347</v>
      </c>
      <c r="D44" s="106" t="s">
        <v>62</v>
      </c>
      <c r="E44" s="110" t="s">
        <v>89</v>
      </c>
      <c r="F44" s="96">
        <v>266232.38</v>
      </c>
      <c r="G44" s="33">
        <v>83.95</v>
      </c>
      <c r="H44" s="30">
        <f t="shared" si="0"/>
        <v>22350208.301000003</v>
      </c>
      <c r="I44" s="34" t="s">
        <v>21</v>
      </c>
      <c r="J44" s="34" t="s">
        <v>21</v>
      </c>
      <c r="K44" s="34" t="s">
        <v>21</v>
      </c>
      <c r="L44" s="34" t="s">
        <v>21</v>
      </c>
      <c r="M44" s="34" t="s">
        <v>21</v>
      </c>
      <c r="N44" s="31"/>
      <c r="O44" s="39"/>
      <c r="P44" s="38"/>
      <c r="Q44" s="38"/>
    </row>
    <row r="45" spans="1:17" s="37" customFormat="1" ht="21" x14ac:dyDescent="0.35">
      <c r="A45" s="90">
        <v>16</v>
      </c>
      <c r="B45" s="97">
        <v>2027000024</v>
      </c>
      <c r="C45" s="95">
        <v>44377</v>
      </c>
      <c r="D45" s="106" t="s">
        <v>61</v>
      </c>
      <c r="E45" s="110" t="s">
        <v>90</v>
      </c>
      <c r="F45" s="96">
        <v>101965.83</v>
      </c>
      <c r="G45" s="33">
        <v>83.95</v>
      </c>
      <c r="H45" s="30">
        <f t="shared" si="0"/>
        <v>8560031.4285000004</v>
      </c>
      <c r="I45" s="34" t="s">
        <v>21</v>
      </c>
      <c r="J45" s="34" t="s">
        <v>21</v>
      </c>
      <c r="K45" s="34" t="s">
        <v>21</v>
      </c>
      <c r="L45" s="34" t="s">
        <v>21</v>
      </c>
      <c r="M45" s="34" t="s">
        <v>21</v>
      </c>
      <c r="N45" s="31"/>
      <c r="O45" s="39"/>
      <c r="P45" s="38"/>
      <c r="Q45" s="38"/>
    </row>
    <row r="46" spans="1:17" s="37" customFormat="1" ht="21" x14ac:dyDescent="0.35">
      <c r="A46" s="90">
        <v>17</v>
      </c>
      <c r="B46" s="97" t="s">
        <v>73</v>
      </c>
      <c r="C46" s="95">
        <v>44377</v>
      </c>
      <c r="D46" s="106" t="s">
        <v>61</v>
      </c>
      <c r="E46" s="110" t="s">
        <v>91</v>
      </c>
      <c r="F46" s="96">
        <v>99499.19</v>
      </c>
      <c r="G46" s="33">
        <v>83.95</v>
      </c>
      <c r="H46" s="30">
        <f t="shared" si="0"/>
        <v>8352957.0005000001</v>
      </c>
      <c r="I46" s="34" t="s">
        <v>21</v>
      </c>
      <c r="J46" s="34" t="s">
        <v>21</v>
      </c>
      <c r="K46" s="34" t="s">
        <v>21</v>
      </c>
      <c r="L46" s="34" t="s">
        <v>21</v>
      </c>
      <c r="M46" s="34" t="s">
        <v>21</v>
      </c>
      <c r="N46" s="31"/>
      <c r="O46" s="39"/>
      <c r="P46" s="38"/>
      <c r="Q46" s="38"/>
    </row>
    <row r="47" spans="1:17" s="37" customFormat="1" ht="21" x14ac:dyDescent="0.35">
      <c r="A47" s="90">
        <v>18</v>
      </c>
      <c r="B47" s="97" t="s">
        <v>69</v>
      </c>
      <c r="C47" s="95">
        <v>44196</v>
      </c>
      <c r="D47" s="106" t="s">
        <v>60</v>
      </c>
      <c r="E47" s="110" t="s">
        <v>92</v>
      </c>
      <c r="F47" s="96">
        <v>9094.76</v>
      </c>
      <c r="G47" s="33">
        <v>83.95</v>
      </c>
      <c r="H47" s="30">
        <f t="shared" si="0"/>
        <v>763505.10200000007</v>
      </c>
      <c r="I47" s="34" t="s">
        <v>21</v>
      </c>
      <c r="J47" s="34" t="s">
        <v>21</v>
      </c>
      <c r="K47" s="34" t="s">
        <v>21</v>
      </c>
      <c r="L47" s="34" t="s">
        <v>21</v>
      </c>
      <c r="M47" s="34" t="s">
        <v>21</v>
      </c>
      <c r="N47" s="58" t="s">
        <v>98</v>
      </c>
      <c r="O47" s="39"/>
      <c r="P47" s="38"/>
      <c r="Q47" s="38"/>
    </row>
    <row r="48" spans="1:17" s="37" customFormat="1" ht="21" x14ac:dyDescent="0.25">
      <c r="A48" s="46"/>
      <c r="B48" s="47"/>
      <c r="C48" s="48"/>
      <c r="D48" s="47"/>
      <c r="E48" s="47"/>
      <c r="F48" s="42"/>
      <c r="G48" s="49"/>
      <c r="H48" s="43"/>
      <c r="I48" s="44"/>
      <c r="J48" s="44"/>
      <c r="K48" s="44"/>
      <c r="L48" s="44"/>
      <c r="M48" s="44"/>
      <c r="N48" s="45"/>
      <c r="O48" s="40"/>
      <c r="P48" s="38"/>
      <c r="Q48" s="38"/>
    </row>
    <row r="49" spans="1:17" s="37" customFormat="1" ht="21" x14ac:dyDescent="0.25">
      <c r="A49" s="41"/>
      <c r="B49" s="47"/>
      <c r="C49" s="48"/>
      <c r="D49" s="47"/>
      <c r="E49" s="47"/>
      <c r="F49" s="42"/>
      <c r="G49" s="49"/>
      <c r="H49" s="43"/>
      <c r="I49" s="44"/>
      <c r="J49" s="44"/>
      <c r="K49" s="44"/>
      <c r="L49" s="44"/>
      <c r="M49" s="44"/>
      <c r="N49" s="45"/>
      <c r="O49" s="40"/>
      <c r="P49" s="38"/>
      <c r="Q49" s="38"/>
    </row>
    <row r="50" spans="1:17" s="37" customFormat="1" ht="21" x14ac:dyDescent="0.35">
      <c r="A50" s="20"/>
      <c r="B50" s="21"/>
      <c r="C50" s="3"/>
      <c r="D50" s="22"/>
      <c r="E50" s="21"/>
      <c r="F50" s="23"/>
      <c r="G50" s="24"/>
      <c r="H50" s="25"/>
      <c r="I50" s="4"/>
      <c r="J50" s="4"/>
      <c r="K50" s="4"/>
      <c r="L50" s="4"/>
      <c r="M50" s="4"/>
      <c r="N50" s="4"/>
      <c r="O50" s="25"/>
      <c r="P50" s="38"/>
      <c r="Q50" s="38"/>
    </row>
    <row r="51" spans="1:17" s="36" customFormat="1" x14ac:dyDescent="0.25">
      <c r="A51" s="26" t="s">
        <v>3</v>
      </c>
      <c r="B51" s="13"/>
      <c r="C51" s="13"/>
      <c r="D51" s="50"/>
      <c r="E51" s="52"/>
      <c r="F51" s="51"/>
      <c r="G51" s="52"/>
      <c r="H51" s="53"/>
      <c r="I51" s="54"/>
      <c r="J51" s="13"/>
      <c r="K51" s="27"/>
      <c r="L51" s="27"/>
      <c r="M51" s="27"/>
      <c r="N51" s="27"/>
      <c r="O51" s="27"/>
      <c r="P51" s="38"/>
      <c r="Q51" s="38"/>
    </row>
    <row r="52" spans="1:17" s="36" customFormat="1" ht="15.6" customHeight="1" x14ac:dyDescent="0.25">
      <c r="A52" s="14" t="s">
        <v>26</v>
      </c>
      <c r="B52" s="13"/>
      <c r="C52" s="13"/>
      <c r="D52" s="13"/>
      <c r="E52" s="52"/>
      <c r="F52" s="51"/>
      <c r="G52" s="52"/>
      <c r="H52" s="53"/>
      <c r="I52" s="54"/>
      <c r="J52" s="13"/>
      <c r="K52" s="27"/>
      <c r="L52" s="27"/>
      <c r="M52" s="27"/>
      <c r="N52" s="27"/>
      <c r="O52" s="27"/>
      <c r="P52" s="38"/>
      <c r="Q52" s="38"/>
    </row>
    <row r="53" spans="1:17" s="36" customFormat="1" ht="15.6" customHeight="1" x14ac:dyDescent="0.25">
      <c r="A53" s="1" t="s">
        <v>27</v>
      </c>
      <c r="B53" s="27"/>
      <c r="C53" s="27"/>
      <c r="D53" s="27"/>
      <c r="E53" s="27"/>
      <c r="F53" s="27"/>
      <c r="G53" s="27"/>
      <c r="H53" s="27"/>
      <c r="I53" s="27"/>
      <c r="J53" s="27"/>
      <c r="K53" s="27"/>
      <c r="L53" s="27"/>
      <c r="M53" s="27"/>
      <c r="N53" s="27"/>
      <c r="O53" s="27"/>
      <c r="P53" s="38"/>
      <c r="Q53" s="38"/>
    </row>
    <row r="54" spans="1:17" s="36" customFormat="1" ht="15.6" customHeight="1" x14ac:dyDescent="0.25">
      <c r="A54" s="28" t="s">
        <v>28</v>
      </c>
      <c r="B54" s="27"/>
      <c r="C54" s="27"/>
      <c r="D54" s="27"/>
      <c r="E54" s="27"/>
      <c r="F54" s="27"/>
      <c r="G54" s="27"/>
      <c r="H54" s="27"/>
      <c r="I54" s="27"/>
      <c r="J54" s="27"/>
      <c r="K54" s="27"/>
      <c r="L54" s="27"/>
      <c r="M54" s="27"/>
      <c r="N54" s="27"/>
      <c r="O54" s="27"/>
      <c r="P54" s="38"/>
      <c r="Q54" s="38"/>
    </row>
    <row r="55" spans="1:17" s="36" customFormat="1" ht="15.6" customHeight="1" x14ac:dyDescent="0.25">
      <c r="A55" s="1" t="s">
        <v>29</v>
      </c>
      <c r="B55" s="27"/>
      <c r="C55" s="27"/>
      <c r="D55" s="27"/>
      <c r="E55" s="27"/>
      <c r="F55" s="27"/>
      <c r="G55" s="27"/>
      <c r="H55" s="27"/>
      <c r="I55" s="27"/>
      <c r="J55" s="27"/>
      <c r="K55" s="27"/>
      <c r="L55" s="27"/>
      <c r="M55" s="27"/>
      <c r="N55" s="27"/>
      <c r="O55" s="27"/>
      <c r="P55" s="38"/>
      <c r="Q55" s="38"/>
    </row>
    <row r="56" spans="1:17" s="36" customFormat="1" ht="15.6" customHeight="1" x14ac:dyDescent="0.25">
      <c r="A56" s="1" t="s">
        <v>30</v>
      </c>
      <c r="B56" s="27"/>
      <c r="C56" s="13"/>
      <c r="D56" s="27"/>
      <c r="E56" s="27"/>
      <c r="F56" s="27"/>
      <c r="G56" s="27"/>
      <c r="H56" s="27"/>
      <c r="I56" s="27"/>
      <c r="J56" s="27"/>
      <c r="K56" s="27"/>
      <c r="L56" s="27"/>
      <c r="M56" s="27"/>
      <c r="N56" s="27"/>
      <c r="O56" s="27"/>
      <c r="P56" s="38"/>
      <c r="Q56" s="38"/>
    </row>
    <row r="57" spans="1:17" s="36" customFormat="1" ht="15.6" customHeight="1" x14ac:dyDescent="0.25">
      <c r="A57" s="1"/>
      <c r="B57" s="27"/>
      <c r="C57" s="13"/>
      <c r="D57" s="27"/>
      <c r="E57" s="27"/>
      <c r="F57" s="27"/>
      <c r="G57" s="27"/>
      <c r="H57" s="27"/>
      <c r="I57" s="27"/>
      <c r="J57" s="27"/>
      <c r="K57" s="27"/>
      <c r="L57" s="27"/>
      <c r="M57" s="27"/>
      <c r="N57" s="27"/>
      <c r="O57" s="27"/>
      <c r="P57" s="38"/>
      <c r="Q57" s="38"/>
    </row>
    <row r="58" spans="1:17" s="36" customFormat="1" ht="15.6" customHeight="1" x14ac:dyDescent="0.25">
      <c r="A58" s="1"/>
      <c r="B58" s="27"/>
      <c r="C58" s="28"/>
      <c r="D58" s="27"/>
      <c r="E58" s="27"/>
      <c r="F58" s="27"/>
      <c r="G58" s="27"/>
      <c r="H58" s="27"/>
      <c r="I58" s="27"/>
      <c r="J58" s="27"/>
      <c r="K58" s="27"/>
      <c r="L58" s="27"/>
      <c r="M58" s="27"/>
      <c r="N58" s="27"/>
      <c r="O58" s="27"/>
      <c r="P58" s="38"/>
      <c r="Q58" s="38"/>
    </row>
    <row r="59" spans="1:17" s="36" customFormat="1" ht="15.6" customHeight="1" x14ac:dyDescent="0.25">
      <c r="A59" s="1" t="s">
        <v>2</v>
      </c>
      <c r="B59" s="27"/>
      <c r="C59" s="13"/>
      <c r="D59" s="27"/>
      <c r="E59" s="27"/>
      <c r="F59" s="27"/>
      <c r="G59" s="27"/>
      <c r="H59" s="27"/>
      <c r="I59" s="27"/>
      <c r="J59" s="27"/>
      <c r="K59" s="27"/>
      <c r="L59" s="27"/>
      <c r="M59" s="27"/>
      <c r="N59" s="27"/>
      <c r="O59" s="27"/>
      <c r="P59" s="38"/>
      <c r="Q59" s="38"/>
    </row>
    <row r="60" spans="1:17" s="36" customFormat="1" ht="15.6" customHeight="1" x14ac:dyDescent="0.25">
      <c r="A60" s="1" t="s">
        <v>1</v>
      </c>
      <c r="B60" s="27"/>
      <c r="C60" s="27"/>
      <c r="D60" s="27"/>
      <c r="E60" s="27"/>
      <c r="F60" s="27"/>
      <c r="G60" s="27"/>
      <c r="H60" s="27"/>
      <c r="I60" s="27"/>
      <c r="J60" s="27"/>
      <c r="K60" s="27"/>
      <c r="L60" s="27"/>
      <c r="M60" s="27"/>
      <c r="N60" s="27"/>
      <c r="O60" s="27"/>
      <c r="P60" s="38"/>
      <c r="Q60" s="38"/>
    </row>
    <row r="61" spans="1:17" s="36" customFormat="1" ht="15.6" customHeight="1" x14ac:dyDescent="0.25">
      <c r="A61" s="1" t="s">
        <v>0</v>
      </c>
      <c r="B61" s="27"/>
      <c r="C61" s="27"/>
      <c r="D61" s="27"/>
      <c r="E61" s="27"/>
      <c r="F61" s="27"/>
      <c r="G61" s="27"/>
      <c r="H61" s="27"/>
      <c r="I61" s="27"/>
      <c r="J61" s="27"/>
      <c r="K61" s="27"/>
      <c r="L61" s="27"/>
      <c r="M61" s="27"/>
      <c r="N61" s="27"/>
      <c r="O61" s="27"/>
      <c r="P61" s="38"/>
      <c r="Q61" s="38"/>
    </row>
    <row r="62" spans="1:17" s="36" customFormat="1" ht="15.6" customHeight="1" x14ac:dyDescent="0.25">
      <c r="A62" s="13"/>
      <c r="B62" s="27"/>
      <c r="C62" s="27"/>
      <c r="D62" s="27"/>
      <c r="E62" s="27"/>
      <c r="F62" s="27"/>
      <c r="G62" s="27"/>
      <c r="H62" s="27"/>
      <c r="I62" s="27"/>
      <c r="J62" s="27"/>
      <c r="K62" s="27"/>
      <c r="L62" s="27"/>
      <c r="M62" s="27"/>
      <c r="N62" s="27"/>
      <c r="O62" s="27"/>
      <c r="P62" s="38"/>
      <c r="Q62" s="38"/>
    </row>
    <row r="63" spans="1:17" x14ac:dyDescent="0.25">
      <c r="P63" s="38"/>
      <c r="Q63" s="38"/>
    </row>
    <row r="64" spans="1:17" ht="15.75" thickBot="1" x14ac:dyDescent="0.3">
      <c r="A64" s="61" t="s">
        <v>33</v>
      </c>
      <c r="B64" s="59"/>
      <c r="C64" s="59"/>
      <c r="D64" s="59"/>
      <c r="E64" s="59"/>
      <c r="F64" s="59"/>
      <c r="G64" s="59"/>
      <c r="H64" s="59"/>
      <c r="I64" s="59"/>
      <c r="J64" s="59"/>
      <c r="K64" s="59"/>
      <c r="L64" s="59"/>
      <c r="M64" s="59"/>
      <c r="N64" s="59"/>
      <c r="P64" s="38"/>
      <c r="Q64" s="38"/>
    </row>
    <row r="65" spans="1:17" x14ac:dyDescent="0.25">
      <c r="A65" s="62" t="s">
        <v>34</v>
      </c>
      <c r="B65" s="65" t="s">
        <v>37</v>
      </c>
      <c r="C65" s="65"/>
      <c r="D65" s="65"/>
      <c r="E65" s="65"/>
      <c r="F65" s="65"/>
      <c r="G65" s="65"/>
      <c r="H65" s="65"/>
      <c r="I65" s="65"/>
      <c r="J65" s="65"/>
      <c r="K65" s="65"/>
      <c r="L65" s="65"/>
      <c r="M65" s="65"/>
      <c r="N65" s="66"/>
      <c r="P65" s="38"/>
      <c r="Q65" s="38"/>
    </row>
    <row r="66" spans="1:17" x14ac:dyDescent="0.25">
      <c r="A66" s="63"/>
      <c r="B66" s="59"/>
      <c r="C66" s="59"/>
      <c r="D66" s="59"/>
      <c r="E66" s="59"/>
      <c r="F66" s="59"/>
      <c r="G66" s="59"/>
      <c r="H66" s="59"/>
      <c r="I66" s="59"/>
      <c r="J66" s="59"/>
      <c r="K66" s="59"/>
      <c r="L66" s="59"/>
      <c r="M66" s="59"/>
      <c r="N66" s="67"/>
      <c r="P66" s="38"/>
      <c r="Q66" s="38"/>
    </row>
    <row r="67" spans="1:17" x14ac:dyDescent="0.25">
      <c r="A67" s="64" t="s">
        <v>35</v>
      </c>
      <c r="B67" s="60" t="s">
        <v>59</v>
      </c>
      <c r="C67" s="59"/>
      <c r="D67" s="59"/>
      <c r="E67" s="59"/>
      <c r="F67" s="59"/>
      <c r="G67" s="59"/>
      <c r="H67" s="59"/>
      <c r="I67" s="59"/>
      <c r="J67" s="59"/>
      <c r="K67" s="59"/>
      <c r="L67" s="59"/>
      <c r="M67" s="59"/>
      <c r="N67" s="67"/>
      <c r="P67" s="38"/>
      <c r="Q67" s="38"/>
    </row>
    <row r="68" spans="1:17" x14ac:dyDescent="0.25">
      <c r="A68" s="64"/>
      <c r="B68" s="59"/>
      <c r="C68" s="59"/>
      <c r="D68" s="59"/>
      <c r="E68" s="59"/>
      <c r="F68" s="59"/>
      <c r="G68" s="59"/>
      <c r="H68" s="59"/>
      <c r="I68" s="59"/>
      <c r="J68" s="59"/>
      <c r="K68" s="59"/>
      <c r="L68" s="59"/>
      <c r="M68" s="59"/>
      <c r="N68" s="67"/>
      <c r="P68" s="38"/>
      <c r="Q68" s="38"/>
    </row>
    <row r="69" spans="1:17" x14ac:dyDescent="0.25">
      <c r="A69" s="64" t="s">
        <v>36</v>
      </c>
      <c r="B69" s="117" t="s">
        <v>38</v>
      </c>
      <c r="C69" s="117"/>
      <c r="D69" s="117"/>
      <c r="E69" s="117"/>
      <c r="F69" s="117"/>
      <c r="G69" s="117"/>
      <c r="H69" s="117"/>
      <c r="I69" s="117"/>
      <c r="J69" s="117"/>
      <c r="K69" s="117"/>
      <c r="L69" s="117"/>
      <c r="M69" s="117"/>
      <c r="N69" s="118"/>
      <c r="P69" s="38"/>
      <c r="Q69" s="38"/>
    </row>
    <row r="70" spans="1:17" ht="15.75" thickBot="1" x14ac:dyDescent="0.3">
      <c r="A70" s="68"/>
      <c r="B70" s="119"/>
      <c r="C70" s="119"/>
      <c r="D70" s="119"/>
      <c r="E70" s="119"/>
      <c r="F70" s="119"/>
      <c r="G70" s="119"/>
      <c r="H70" s="119"/>
      <c r="I70" s="119"/>
      <c r="J70" s="119"/>
      <c r="K70" s="119"/>
      <c r="L70" s="119"/>
      <c r="M70" s="119"/>
      <c r="N70" s="120"/>
      <c r="P70" s="38"/>
      <c r="Q70" s="38"/>
    </row>
    <row r="71" spans="1:17" x14ac:dyDescent="0.25">
      <c r="P71" s="38"/>
      <c r="Q71" s="38"/>
    </row>
    <row r="72" spans="1:17" x14ac:dyDescent="0.25">
      <c r="P72" s="38"/>
      <c r="Q72" s="38"/>
    </row>
    <row r="73" spans="1:17" x14ac:dyDescent="0.25">
      <c r="P73" s="38"/>
      <c r="Q73" s="38"/>
    </row>
    <row r="74" spans="1:17" x14ac:dyDescent="0.25">
      <c r="P74" s="38"/>
      <c r="Q74" s="38"/>
    </row>
    <row r="75" spans="1:17" x14ac:dyDescent="0.25">
      <c r="P75" s="38"/>
      <c r="Q75" s="38"/>
    </row>
    <row r="76" spans="1:17" x14ac:dyDescent="0.25">
      <c r="P76" s="38"/>
      <c r="Q76" s="38"/>
    </row>
    <row r="77" spans="1:17" x14ac:dyDescent="0.25">
      <c r="P77" s="38"/>
      <c r="Q77" s="38"/>
    </row>
    <row r="78" spans="1:17" x14ac:dyDescent="0.25">
      <c r="P78" s="38"/>
      <c r="Q78" s="38"/>
    </row>
    <row r="79" spans="1:17" x14ac:dyDescent="0.25">
      <c r="P79" s="38"/>
      <c r="Q79" s="38"/>
    </row>
    <row r="80" spans="1:17" x14ac:dyDescent="0.25">
      <c r="P80" s="38"/>
      <c r="Q80" s="38"/>
    </row>
    <row r="81" spans="16:17" x14ac:dyDescent="0.25">
      <c r="P81" s="38"/>
      <c r="Q81" s="38"/>
    </row>
    <row r="82" spans="16:17" x14ac:dyDescent="0.25">
      <c r="P82" s="38"/>
      <c r="Q82" s="38"/>
    </row>
  </sheetData>
  <mergeCells count="16">
    <mergeCell ref="A26:B26"/>
    <mergeCell ref="A20:AC20"/>
    <mergeCell ref="A1:H1"/>
    <mergeCell ref="A2:H2"/>
    <mergeCell ref="B69:N70"/>
    <mergeCell ref="C11:S11"/>
    <mergeCell ref="C12:S12"/>
    <mergeCell ref="C13:S13"/>
    <mergeCell ref="C14:S14"/>
    <mergeCell ref="C15:S15"/>
    <mergeCell ref="C16:S16"/>
    <mergeCell ref="C17:S17"/>
    <mergeCell ref="C18:S18"/>
    <mergeCell ref="A22:B22"/>
    <mergeCell ref="A24:B24"/>
    <mergeCell ref="A25:B25"/>
  </mergeCells>
  <phoneticPr fontId="5" type="noConversion"/>
  <pageMargins left="0.7" right="0.7" top="0.75" bottom="0.75" header="0.3" footer="0.3"/>
  <pageSetup orientation="portrait" horizontalDpi="4294967292"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2FB8054E7BC343824610924DACAD55" ma:contentTypeVersion="8" ma:contentTypeDescription="Create a new document." ma:contentTypeScope="" ma:versionID="34e1fd2a76f7945d18cc3ff5b5a68ad1">
  <xsd:schema xmlns:xsd="http://www.w3.org/2001/XMLSchema" xmlns:xs="http://www.w3.org/2001/XMLSchema" xmlns:p="http://schemas.microsoft.com/office/2006/metadata/properties" xmlns:ns2="08c337d5-e798-4fe7-92a8-e5522ccd74f1" targetNamespace="http://schemas.microsoft.com/office/2006/metadata/properties" ma:root="true" ma:fieldsID="4df481265a4bd63f50581f36648612e8" ns2:_="">
    <xsd:import namespace="08c337d5-e798-4fe7-92a8-e5522ccd74f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c337d5-e798-4fe7-92a8-e5522ccd74f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B9A7831-1600-478F-8519-FD2930217127}"/>
</file>

<file path=customXml/itemProps2.xml><?xml version="1.0" encoding="utf-8"?>
<ds:datastoreItem xmlns:ds="http://schemas.openxmlformats.org/officeDocument/2006/customXml" ds:itemID="{11492381-CBDE-4571-AA9D-E403E7A72161}"/>
</file>

<file path=customXml/itemProps3.xml><?xml version="1.0" encoding="utf-8"?>
<ds:datastoreItem xmlns:ds="http://schemas.openxmlformats.org/officeDocument/2006/customXml" ds:itemID="{E8C8C430-6B61-4DD2-9AE0-D3D429E3011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DE 220 Direct Expenses Dr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BCS</dc:creator>
  <cp:lastModifiedBy>Nahid Hasan</cp:lastModifiedBy>
  <dcterms:created xsi:type="dcterms:W3CDTF">2020-08-08T07:39:57Z</dcterms:created>
  <dcterms:modified xsi:type="dcterms:W3CDTF">2021-09-05T12:32:43Z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2021-08-28T04:08:53Z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18c83177-83b3-46b7-9391-6abfa584bc5a</vt:lpwstr>
  </property>
  <property fmtid="{D5CDD505-2E9C-101B-9397-08002B2CF9AE}" pid="8" name="MSIP_Label_ea60d57e-af5b-4752-ac57-3e4f28ca11dc_ContentBits">
    <vt:lpwstr>0</vt:lpwstr>
  </property>
  <property fmtid="{D5CDD505-2E9C-101B-9397-08002B2CF9AE}" pid="9" name="ContentTypeId">
    <vt:lpwstr>0x010100F52FB8054E7BC343824610924DACAD55</vt:lpwstr>
  </property>
</Properties>
</file>