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911dbbdbdc738ed/Desktop/Final Substantative Testing/Substantive Testing/Statement of Profit or Loss/5. Export Incentive/"/>
    </mc:Choice>
  </mc:AlternateContent>
  <xr:revisionPtr revIDLastSave="40" documentId="13_ncr:1_{B9011383-4357-4339-818E-B1049525D050}" xr6:coauthVersionLast="47" xr6:coauthVersionMax="47" xr10:uidLastSave="{3AEDF7A8-B5CD-421E-BA37-A2D685B6F9E2}"/>
  <bookViews>
    <workbookView xWindow="-120" yWindow="-120" windowWidth="20730" windowHeight="11160" xr2:uid="{00000000-000D-0000-FFFF-FFFF00000000}"/>
  </bookViews>
  <sheets>
    <sheet name="EI 090 Top sheet" sheetId="2" r:id="rId1"/>
    <sheet name="EI 095 Balance tieout " sheetId="1" r:id="rId2"/>
  </sheets>
  <externalReferences>
    <externalReference r:id="rId3"/>
  </externalReferences>
  <definedNames>
    <definedName name="_xlnm._FilterDatabase" localSheetId="0" hidden="1">'EI 090 Top sheet'!#REF!</definedName>
    <definedName name="_xlnm._FilterDatabase" localSheetId="1" hidden="1">'EI 095 Balance tieout '!#REF!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E17" i="2" s="1"/>
  <c r="E15" i="1" l="1"/>
  <c r="F14" i="1"/>
  <c r="F15" i="1" s="1"/>
  <c r="G14" i="1" l="1"/>
  <c r="G15" i="1" s="1"/>
</calcChain>
</file>

<file path=xl/sharedStrings.xml><?xml version="1.0" encoding="utf-8"?>
<sst xmlns="http://schemas.openxmlformats.org/spreadsheetml/2006/main" count="54" uniqueCount="41">
  <si>
    <t>Nurul Faruk Hasan &amp; Co.</t>
  </si>
  <si>
    <t>Chartered Accountants</t>
  </si>
  <si>
    <t>At the appropriate level from the financial statements/TB function</t>
  </si>
  <si>
    <t>Amount in USD as per</t>
  </si>
  <si>
    <t>GL code</t>
  </si>
  <si>
    <t>General ledger name</t>
  </si>
  <si>
    <t>Notes Head</t>
  </si>
  <si>
    <t>FS title</t>
  </si>
  <si>
    <t>General Ledger</t>
  </si>
  <si>
    <t>Financial Statement</t>
  </si>
  <si>
    <t>40201007</t>
  </si>
  <si>
    <t>Govt. Incntv/Benefit</t>
  </si>
  <si>
    <t>Export incentive</t>
  </si>
  <si>
    <t>Total</t>
  </si>
  <si>
    <t>Top sheet</t>
  </si>
  <si>
    <t>Particulars</t>
  </si>
  <si>
    <t>Amount in USD</t>
  </si>
  <si>
    <t xml:space="preserve">Change </t>
  </si>
  <si>
    <t>In amount</t>
  </si>
  <si>
    <t>In %</t>
  </si>
  <si>
    <t>GL</t>
  </si>
  <si>
    <t>LFS</t>
  </si>
  <si>
    <t>GL:</t>
  </si>
  <si>
    <t>Amount matched with GL</t>
  </si>
  <si>
    <t>FS:</t>
  </si>
  <si>
    <t>Amount matched with financial statements</t>
  </si>
  <si>
    <t>LFS:</t>
  </si>
  <si>
    <t>Amount matched with previous year's audited financial statement</t>
  </si>
  <si>
    <t>Conclusion:</t>
  </si>
  <si>
    <t>Ref: EI 090</t>
  </si>
  <si>
    <t>Ref: EI 095</t>
  </si>
  <si>
    <t>Date: 04 August 2021</t>
  </si>
  <si>
    <t>Date: 25 August 2021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</si>
  <si>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</si>
  <si>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</si>
  <si>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Syed Muhammad Ali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</si>
  <si>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16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</si>
  <si>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</si>
  <si>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t xml:space="preserve">Further reviewed by: </t>
    </r>
    <r>
      <rPr>
        <sz val="11"/>
        <color theme="1"/>
        <rFont val="Calibri"/>
        <family val="2"/>
        <scheme val="minor"/>
      </rPr>
      <t>Humaun Ahamed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</si>
  <si>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check the presentation and disclosure of export incentives in the financial statements. Also to obtain the rationale for 1 July 2020 to 30 June 2021 change in balances.</t>
    </r>
  </si>
  <si>
    <r>
      <rPr>
        <b/>
        <sz val="11"/>
        <color theme="1"/>
        <rFont val="Calibri"/>
        <family val="2"/>
        <scheme val="minor"/>
      </rPr>
      <t>Purpose:</t>
    </r>
    <r>
      <rPr>
        <sz val="11"/>
        <color theme="1"/>
        <rFont val="Calibri"/>
        <family val="2"/>
        <scheme val="minor"/>
      </rPr>
      <t xml:space="preserve"> To perform financial statement tie-out to address the presentation of the disclosed amounts in the financial statements and footnotes.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</si>
</sst>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_);_(* \(#,##0.00\);_(* \-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166" fontId="4" fillId="0" borderId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8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center"/>
    </xf>
    <xf numFmtId="0" fontId="0" fillId="0" borderId="0" xfId="0" applyFont="1"/>
    <xf numFmtId="164" fontId="0" fillId="0" borderId="0" xfId="1" applyNumberFormat="1" applyFon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37" fontId="0" fillId="0" borderId="8" xfId="0" applyNumberFormat="1" applyFont="1" applyFill="1" applyBorder="1" applyProtection="1">
      <protection locked="0"/>
    </xf>
    <xf numFmtId="41" fontId="0" fillId="0" borderId="1" xfId="0" applyNumberFormat="1" applyFont="1" applyFill="1" applyBorder="1"/>
    <xf numFmtId="9" fontId="0" fillId="0" borderId="1" xfId="3" applyFon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0" fillId="0" borderId="0" xfId="0" applyFont="1" applyFill="1" applyBorder="1" applyAlignment="1">
      <alignment vertical="center"/>
    </xf>
    <xf numFmtId="37" fontId="0" fillId="0" borderId="0" xfId="0" applyNumberFormat="1" applyFont="1" applyFill="1" applyBorder="1" applyProtection="1">
      <protection locked="0"/>
    </xf>
    <xf numFmtId="41" fontId="0" fillId="0" borderId="0" xfId="0" applyNumberFormat="1" applyFont="1" applyFill="1" applyBorder="1"/>
    <xf numFmtId="9" fontId="0" fillId="0" borderId="0" xfId="3" applyFont="1" applyBorder="1" applyAlignment="1">
      <alignment horizontal="center"/>
    </xf>
    <xf numFmtId="0" fontId="8" fillId="0" borderId="0" xfId="0" applyFont="1" applyBorder="1"/>
    <xf numFmtId="41" fontId="8" fillId="0" borderId="0" xfId="0" applyNumberFormat="1" applyFont="1" applyBorder="1"/>
    <xf numFmtId="0" fontId="7" fillId="0" borderId="0" xfId="0" applyFont="1" applyAlignment="1">
      <alignment horizontal="right"/>
    </xf>
    <xf numFmtId="0" fontId="7" fillId="0" borderId="0" xfId="0" applyFont="1"/>
    <xf numFmtId="0" fontId="0" fillId="0" borderId="0" xfId="0" applyFont="1" applyFill="1" applyBorder="1"/>
    <xf numFmtId="165" fontId="10" fillId="0" borderId="0" xfId="2" applyNumberFormat="1" applyFont="1" applyFill="1" applyBorder="1"/>
    <xf numFmtId="0" fontId="11" fillId="0" borderId="1" xfId="2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/>
    <xf numFmtId="164" fontId="11" fillId="0" borderId="1" xfId="1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3" fontId="11" fillId="0" borderId="1" xfId="2" applyNumberFormat="1" applyFont="1" applyFill="1" applyBorder="1" applyAlignment="1" applyProtection="1">
      <alignment vertical="center"/>
      <protection locked="0"/>
    </xf>
    <xf numFmtId="164" fontId="8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8" fillId="0" borderId="1" xfId="1" applyNumberFormat="1" applyFont="1" applyBorder="1"/>
    <xf numFmtId="164" fontId="0" fillId="0" borderId="0" xfId="0" applyNumberFormat="1" applyFont="1"/>
    <xf numFmtId="0" fontId="12" fillId="2" borderId="1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</cellXfs>
  <cellStyles count="7">
    <cellStyle name="Comma" xfId="1" builtinId="3"/>
    <cellStyle name="Comma 3" xfId="4" xr:uid="{00000000-0005-0000-0000-000001000000}"/>
    <cellStyle name="Comma 3 2 2" xfId="5" xr:uid="{00000000-0005-0000-0000-000002000000}"/>
    <cellStyle name="Normal" xfId="0" builtinId="0"/>
    <cellStyle name="Normal 14" xfId="2" xr:uid="{00000000-0005-0000-0000-000004000000}"/>
    <cellStyle name="Normal 42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tabSelected="1" zoomScale="90" zoomScaleNormal="90" workbookViewId="0">
      <selection activeCell="A2" sqref="A2:G2"/>
    </sheetView>
  </sheetViews>
  <sheetFormatPr defaultColWidth="9.140625" defaultRowHeight="15" x14ac:dyDescent="0.25"/>
  <cols>
    <col min="1" max="1" width="37.7109375" style="4" customWidth="1"/>
    <col min="2" max="2" width="37.28515625" style="4" customWidth="1"/>
    <col min="3" max="3" width="23.140625" style="4" customWidth="1"/>
    <col min="4" max="4" width="21.5703125" style="4" customWidth="1"/>
    <col min="5" max="5" width="24.42578125" style="4" bestFit="1" customWidth="1"/>
    <col min="6" max="6" width="5.140625" style="4" customWidth="1"/>
    <col min="7" max="7" width="6.7109375" style="4" customWidth="1"/>
    <col min="8" max="8" width="17.5703125" style="4" bestFit="1" customWidth="1"/>
    <col min="9" max="16384" width="9.140625" style="4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</row>
    <row r="2" spans="1:10" x14ac:dyDescent="0.25">
      <c r="A2" s="5" t="s">
        <v>1</v>
      </c>
      <c r="B2" s="5"/>
      <c r="C2" s="5"/>
      <c r="D2" s="5"/>
      <c r="E2" s="5"/>
      <c r="F2" s="5"/>
      <c r="G2" s="5"/>
    </row>
    <row r="3" spans="1:10" x14ac:dyDescent="0.25">
      <c r="D3" s="2"/>
    </row>
    <row r="4" spans="1:10" ht="15" customHeight="1" x14ac:dyDescent="0.25">
      <c r="A4" s="4" t="s">
        <v>33</v>
      </c>
      <c r="C4" s="2"/>
      <c r="E4" s="6" t="s">
        <v>29</v>
      </c>
    </row>
    <row r="5" spans="1:10" x14ac:dyDescent="0.25">
      <c r="A5" s="4" t="s">
        <v>34</v>
      </c>
      <c r="C5" s="2"/>
    </row>
    <row r="6" spans="1:10" x14ac:dyDescent="0.25">
      <c r="A6" s="4" t="s">
        <v>35</v>
      </c>
      <c r="C6" s="2"/>
      <c r="E6" s="4" t="s">
        <v>36</v>
      </c>
    </row>
    <row r="7" spans="1:10" x14ac:dyDescent="0.25">
      <c r="A7" s="1" t="s">
        <v>37</v>
      </c>
      <c r="C7" s="2"/>
      <c r="E7" s="4" t="s">
        <v>31</v>
      </c>
    </row>
    <row r="8" spans="1:10" x14ac:dyDescent="0.25">
      <c r="A8" s="1" t="s">
        <v>38</v>
      </c>
      <c r="C8" s="2"/>
      <c r="E8" s="4" t="s">
        <v>32</v>
      </c>
    </row>
    <row r="9" spans="1:10" x14ac:dyDescent="0.25">
      <c r="A9" s="1"/>
      <c r="C9" s="2"/>
    </row>
    <row r="10" spans="1:10" ht="16.5" customHeight="1" x14ac:dyDescent="0.25">
      <c r="A10" s="7" t="s">
        <v>39</v>
      </c>
      <c r="B10" s="8"/>
      <c r="C10" s="8"/>
      <c r="D10" s="8"/>
      <c r="E10" s="8"/>
      <c r="F10" s="8"/>
      <c r="H10" s="9"/>
      <c r="I10" s="9"/>
      <c r="J10" s="9"/>
    </row>
    <row r="11" spans="1:10" x14ac:dyDescent="0.25">
      <c r="A11" s="1" t="s">
        <v>28</v>
      </c>
    </row>
    <row r="14" spans="1:10" x14ac:dyDescent="0.25">
      <c r="A14" s="10" t="s">
        <v>14</v>
      </c>
    </row>
    <row r="15" spans="1:10" x14ac:dyDescent="0.25">
      <c r="A15" s="11" t="s">
        <v>15</v>
      </c>
      <c r="B15" s="12" t="s">
        <v>16</v>
      </c>
      <c r="C15" s="13"/>
      <c r="D15" s="12" t="s">
        <v>17</v>
      </c>
      <c r="E15" s="13"/>
    </row>
    <row r="16" spans="1:10" x14ac:dyDescent="0.25">
      <c r="A16" s="14"/>
      <c r="B16" s="15">
        <v>44377</v>
      </c>
      <c r="C16" s="15">
        <v>44012</v>
      </c>
      <c r="D16" s="16" t="s">
        <v>18</v>
      </c>
      <c r="E16" s="16" t="s">
        <v>19</v>
      </c>
    </row>
    <row r="17" spans="1:6" ht="15.75" thickBot="1" x14ac:dyDescent="0.3">
      <c r="A17" s="17" t="s">
        <v>12</v>
      </c>
      <c r="B17" s="18">
        <v>19888826</v>
      </c>
      <c r="C17" s="18">
        <v>2339669</v>
      </c>
      <c r="D17" s="19">
        <f>B17-C17</f>
        <v>17549157</v>
      </c>
      <c r="E17" s="20">
        <f>D17/C17</f>
        <v>7.5007007401474315</v>
      </c>
    </row>
    <row r="18" spans="1:6" ht="15.75" thickTop="1" x14ac:dyDescent="0.25">
      <c r="B18" s="21" t="s">
        <v>20</v>
      </c>
      <c r="C18" s="21" t="s">
        <v>21</v>
      </c>
      <c r="D18" s="22"/>
      <c r="E18" s="22"/>
    </row>
    <row r="19" spans="1:6" x14ac:dyDescent="0.25">
      <c r="A19" s="23"/>
      <c r="B19" s="24"/>
      <c r="C19" s="24"/>
      <c r="D19" s="25"/>
      <c r="E19" s="26"/>
    </row>
    <row r="20" spans="1:6" x14ac:dyDescent="0.25">
      <c r="A20" s="23"/>
      <c r="B20" s="24"/>
      <c r="C20" s="24"/>
      <c r="D20" s="25"/>
      <c r="E20" s="26"/>
    </row>
    <row r="21" spans="1:6" x14ac:dyDescent="0.25">
      <c r="A21" s="23"/>
      <c r="B21" s="24"/>
      <c r="C21" s="24"/>
      <c r="D21" s="25"/>
      <c r="E21" s="26"/>
    </row>
    <row r="22" spans="1:6" x14ac:dyDescent="0.25">
      <c r="A22" s="27"/>
      <c r="B22" s="28"/>
    </row>
    <row r="23" spans="1:6" x14ac:dyDescent="0.25">
      <c r="A23" s="29" t="s">
        <v>22</v>
      </c>
      <c r="B23" s="30" t="s">
        <v>23</v>
      </c>
      <c r="F23" s="31"/>
    </row>
    <row r="24" spans="1:6" x14ac:dyDescent="0.25">
      <c r="A24" s="29" t="s">
        <v>24</v>
      </c>
      <c r="B24" s="30" t="s">
        <v>25</v>
      </c>
    </row>
    <row r="25" spans="1:6" x14ac:dyDescent="0.25">
      <c r="A25" s="29" t="s">
        <v>26</v>
      </c>
      <c r="B25" s="30" t="s">
        <v>27</v>
      </c>
    </row>
  </sheetData>
  <mergeCells count="5">
    <mergeCell ref="A1:G1"/>
    <mergeCell ref="A2:G2"/>
    <mergeCell ref="A15:A16"/>
    <mergeCell ref="B15:C15"/>
    <mergeCell ref="D15:E15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zoomScale="90" zoomScaleNormal="90" workbookViewId="0">
      <selection sqref="A1:XFD1048576"/>
    </sheetView>
  </sheetViews>
  <sheetFormatPr defaultColWidth="9.140625" defaultRowHeight="15" x14ac:dyDescent="0.25"/>
  <cols>
    <col min="1" max="1" width="11.7109375" style="4" customWidth="1"/>
    <col min="2" max="2" width="30.85546875" style="4" customWidth="1"/>
    <col min="3" max="3" width="38.5703125" style="4" bestFit="1" customWidth="1"/>
    <col min="4" max="4" width="48.7109375" style="4" bestFit="1" customWidth="1"/>
    <col min="5" max="5" width="17.42578125" style="4" bestFit="1" customWidth="1"/>
    <col min="6" max="6" width="15.85546875" style="4" bestFit="1" customWidth="1"/>
    <col min="7" max="7" width="19.42578125" style="4" customWidth="1"/>
    <col min="8" max="8" width="17.5703125" style="4" bestFit="1" customWidth="1"/>
    <col min="9" max="9" width="9.140625" style="4"/>
    <col min="10" max="10" width="10.7109375" style="4" bestFit="1" customWidth="1"/>
    <col min="11" max="16384" width="9.140625" style="4"/>
  </cols>
  <sheetData>
    <row r="1" spans="1:7" x14ac:dyDescent="0.25">
      <c r="A1" s="3" t="s">
        <v>0</v>
      </c>
      <c r="B1" s="3"/>
      <c r="C1" s="3"/>
      <c r="D1" s="3"/>
      <c r="E1" s="3"/>
      <c r="F1" s="3"/>
      <c r="G1" s="3"/>
    </row>
    <row r="2" spans="1:7" x14ac:dyDescent="0.25">
      <c r="A2" s="5" t="s">
        <v>1</v>
      </c>
      <c r="B2" s="5"/>
      <c r="C2" s="5"/>
      <c r="D2" s="5"/>
      <c r="E2" s="5"/>
      <c r="F2" s="5"/>
      <c r="G2" s="5"/>
    </row>
    <row r="3" spans="1:7" x14ac:dyDescent="0.25">
      <c r="D3" s="2"/>
    </row>
    <row r="4" spans="1:7" ht="15" customHeight="1" x14ac:dyDescent="0.25">
      <c r="A4" s="4" t="s">
        <v>33</v>
      </c>
      <c r="C4" s="2"/>
      <c r="E4" s="6" t="s">
        <v>30</v>
      </c>
    </row>
    <row r="5" spans="1:7" x14ac:dyDescent="0.25">
      <c r="A5" s="4" t="s">
        <v>34</v>
      </c>
      <c r="C5" s="2"/>
    </row>
    <row r="6" spans="1:7" x14ac:dyDescent="0.25">
      <c r="A6" s="4" t="s">
        <v>35</v>
      </c>
      <c r="C6" s="2"/>
      <c r="E6" s="4" t="s">
        <v>36</v>
      </c>
    </row>
    <row r="7" spans="1:7" x14ac:dyDescent="0.25">
      <c r="A7" s="1" t="s">
        <v>37</v>
      </c>
      <c r="C7" s="2"/>
      <c r="E7" s="4" t="s">
        <v>31</v>
      </c>
    </row>
    <row r="8" spans="1:7" x14ac:dyDescent="0.25">
      <c r="A8" s="1" t="s">
        <v>38</v>
      </c>
      <c r="C8" s="2"/>
      <c r="E8" s="4" t="s">
        <v>32</v>
      </c>
    </row>
    <row r="9" spans="1:7" x14ac:dyDescent="0.25">
      <c r="A9" s="1"/>
      <c r="C9" s="2"/>
    </row>
    <row r="10" spans="1:7" ht="16.5" customHeight="1" x14ac:dyDescent="0.25">
      <c r="A10" s="7" t="s">
        <v>40</v>
      </c>
      <c r="B10" s="8"/>
      <c r="C10" s="8"/>
      <c r="D10" s="8"/>
      <c r="E10" s="8"/>
      <c r="G10" s="9"/>
    </row>
    <row r="12" spans="1:7" s="32" customFormat="1" ht="15.6" customHeight="1" x14ac:dyDescent="0.25">
      <c r="A12" s="42" t="s">
        <v>2</v>
      </c>
      <c r="B12" s="42"/>
      <c r="C12" s="42"/>
      <c r="D12" s="42"/>
      <c r="E12" s="43" t="s">
        <v>3</v>
      </c>
      <c r="F12" s="44"/>
      <c r="G12" s="44"/>
    </row>
    <row r="13" spans="1:7" s="32" customFormat="1" x14ac:dyDescent="0.25">
      <c r="A13" s="45" t="s">
        <v>4</v>
      </c>
      <c r="B13" s="46" t="s">
        <v>5</v>
      </c>
      <c r="C13" s="45" t="s">
        <v>6</v>
      </c>
      <c r="D13" s="45" t="s">
        <v>7</v>
      </c>
      <c r="E13" s="47" t="s">
        <v>8</v>
      </c>
      <c r="F13" s="45" t="s">
        <v>6</v>
      </c>
      <c r="G13" s="45" t="s">
        <v>9</v>
      </c>
    </row>
    <row r="14" spans="1:7" ht="16.5" customHeight="1" x14ac:dyDescent="0.25">
      <c r="A14" s="33" t="s">
        <v>10</v>
      </c>
      <c r="B14" s="34" t="s">
        <v>11</v>
      </c>
      <c r="C14" s="35" t="s">
        <v>12</v>
      </c>
      <c r="D14" s="35" t="s">
        <v>12</v>
      </c>
      <c r="E14" s="36">
        <v>19888826</v>
      </c>
      <c r="F14" s="37">
        <f t="shared" ref="F14" si="0">SUM(E14)</f>
        <v>19888826</v>
      </c>
      <c r="G14" s="38">
        <f>SUM(F14:F14)</f>
        <v>19888826</v>
      </c>
    </row>
    <row r="15" spans="1:7" x14ac:dyDescent="0.25">
      <c r="A15" s="39" t="s">
        <v>13</v>
      </c>
      <c r="B15" s="39"/>
      <c r="C15" s="39"/>
      <c r="D15" s="39"/>
      <c r="E15" s="40">
        <f>SUM(E14:E14)</f>
        <v>19888826</v>
      </c>
      <c r="F15" s="40">
        <f>SUM(F14:F14)</f>
        <v>19888826</v>
      </c>
      <c r="G15" s="40">
        <f>SUM(G14:G14)</f>
        <v>19888826</v>
      </c>
    </row>
    <row r="18" spans="10:10" x14ac:dyDescent="0.25">
      <c r="J18" s="41"/>
    </row>
  </sheetData>
  <mergeCells count="5">
    <mergeCell ref="A1:G1"/>
    <mergeCell ref="A2:G2"/>
    <mergeCell ref="A12:D12"/>
    <mergeCell ref="E12:G12"/>
    <mergeCell ref="A15:D15"/>
  </mergeCells>
  <phoneticPr fontId="5" type="noConversion"/>
  <pageMargins left="0.7" right="0.7" top="0.75" bottom="0.75" header="0.3" footer="0.3"/>
  <pageSetup orientation="portrait" horizont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C425E9-0E1C-4B14-B1BE-6B7D3D47C787}"/>
</file>

<file path=customXml/itemProps2.xml><?xml version="1.0" encoding="utf-8"?>
<ds:datastoreItem xmlns:ds="http://schemas.openxmlformats.org/officeDocument/2006/customXml" ds:itemID="{A5436D46-6980-4B13-9030-865971B12021}"/>
</file>

<file path=customXml/itemProps3.xml><?xml version="1.0" encoding="utf-8"?>
<ds:datastoreItem xmlns:ds="http://schemas.openxmlformats.org/officeDocument/2006/customXml" ds:itemID="{2774D36D-8FD1-4C49-B28E-507C303C6D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 090 Top sheet</vt:lpstr>
      <vt:lpstr>EI 095 Balance tieout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</dc:creator>
  <cp:lastModifiedBy>Nahid Hasan</cp:lastModifiedBy>
  <dcterms:created xsi:type="dcterms:W3CDTF">2020-07-22T06:53:14Z</dcterms:created>
  <dcterms:modified xsi:type="dcterms:W3CDTF">2021-09-05T12:57:44Z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