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https://apcdeloitte-my.sharepoint.com/personal/imrashid_deloitte_com/Documents/Audit Engagements/EPIC/Testing/Test of Detail/Cash and cash equivalents/"/>
    </mc:Choice>
  </mc:AlternateContent>
  <xr:revisionPtr revIDLastSave="0" documentId="8_{352BA50B-DAFC-47C3-866D-FD01C55945CE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ummary" sheetId="1" r:id="rId1"/>
    <sheet name="Trade FIT" sheetId="2" r:id="rId2"/>
    <sheet name="CM FI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" i="1" l="1"/>
  <c r="D12" i="1"/>
  <c r="F10" i="1"/>
  <c r="F8" i="1"/>
  <c r="F7" i="1" l="1"/>
  <c r="F6" i="1"/>
  <c r="F5" i="1"/>
  <c r="F4" i="1"/>
  <c r="D4" i="1"/>
  <c r="D13" i="1" s="1"/>
  <c r="X25" i="2"/>
  <c r="W25" i="2"/>
  <c r="V25" i="2"/>
  <c r="Y26" i="2"/>
  <c r="X26" i="2"/>
  <c r="W26" i="2"/>
  <c r="V26" i="2"/>
  <c r="D14" i="1" l="1"/>
</calcChain>
</file>

<file path=xl/sharedStrings.xml><?xml version="1.0" encoding="utf-8"?>
<sst xmlns="http://schemas.openxmlformats.org/spreadsheetml/2006/main" count="1289" uniqueCount="158">
  <si>
    <t>Disclosed in FS</t>
  </si>
  <si>
    <t>Trade FIT</t>
  </si>
  <si>
    <t>CM FIT</t>
  </si>
  <si>
    <t>Total</t>
  </si>
  <si>
    <t>GL Breakdown</t>
  </si>
  <si>
    <t>Document #</t>
  </si>
  <si>
    <t>N/A</t>
  </si>
  <si>
    <t>2109000384</t>
  </si>
  <si>
    <t>Difference</t>
  </si>
  <si>
    <t>Particulars</t>
  </si>
  <si>
    <t>Date</t>
  </si>
  <si>
    <t>Amount</t>
  </si>
  <si>
    <t>Amount
(USD)</t>
  </si>
  <si>
    <t>Subseqeunt Settlement</t>
  </si>
  <si>
    <t>2209000002</t>
  </si>
  <si>
    <t>Funds in Transit</t>
  </si>
  <si>
    <t>USD</t>
  </si>
  <si>
    <t>BDT</t>
  </si>
  <si>
    <t>Epic Garments DWC - LLC</t>
  </si>
  <si>
    <t>Line item</t>
  </si>
  <si>
    <t>Posting Key</t>
  </si>
  <si>
    <t>Business Area</t>
  </si>
  <si>
    <t>Account</t>
  </si>
  <si>
    <t>Description</t>
  </si>
  <si>
    <t>Currency</t>
  </si>
  <si>
    <t>Local Currency</t>
  </si>
  <si>
    <t>Amount in LC</t>
  </si>
  <si>
    <t>LC2 amount</t>
  </si>
  <si>
    <t>Assignment</t>
  </si>
  <si>
    <t>Text/CI No</t>
  </si>
  <si>
    <t>Cost Center</t>
  </si>
  <si>
    <t>Profit Center</t>
  </si>
  <si>
    <t>Buyer Name</t>
  </si>
  <si>
    <t>Value Date</t>
  </si>
  <si>
    <t>PI Number</t>
  </si>
  <si>
    <t>Clearing Document</t>
  </si>
  <si>
    <t xml:space="preserve">  1</t>
  </si>
  <si>
    <t>40</t>
  </si>
  <si>
    <t/>
  </si>
  <si>
    <t>10349998</t>
  </si>
  <si>
    <t xml:space="preserve">  2</t>
  </si>
  <si>
    <t>12</t>
  </si>
  <si>
    <t>5010</t>
  </si>
  <si>
    <t>Document No</t>
  </si>
  <si>
    <t xml:space="preserve">  3</t>
  </si>
  <si>
    <t xml:space="preserve">  4</t>
  </si>
  <si>
    <t>50602002</t>
  </si>
  <si>
    <t>Export  - Bank Charg</t>
  </si>
  <si>
    <t xml:space="preserve">  5</t>
  </si>
  <si>
    <t>50801001</t>
  </si>
  <si>
    <t>Turnover Tax</t>
  </si>
  <si>
    <t xml:space="preserve">  6</t>
  </si>
  <si>
    <t>50602004</t>
  </si>
  <si>
    <t>Export - Buyer Bank</t>
  </si>
  <si>
    <t xml:space="preserve">  7</t>
  </si>
  <si>
    <t>15</t>
  </si>
  <si>
    <t>20220703</t>
  </si>
  <si>
    <t xml:space="preserve">  8</t>
  </si>
  <si>
    <t>50</t>
  </si>
  <si>
    <t>40201017</t>
  </si>
  <si>
    <t>Exchange Gain - Real</t>
  </si>
  <si>
    <t xml:space="preserve">  9</t>
  </si>
  <si>
    <t>09</t>
  </si>
  <si>
    <t xml:space="preserve"> 10</t>
  </si>
  <si>
    <t xml:space="preserve"> 11</t>
  </si>
  <si>
    <t xml:space="preserve"> 12</t>
  </si>
  <si>
    <t>19</t>
  </si>
  <si>
    <t>2209000001</t>
  </si>
  <si>
    <t>Reversal</t>
  </si>
  <si>
    <t>Realization</t>
  </si>
  <si>
    <t>Remarks</t>
  </si>
  <si>
    <t>CIPL</t>
  </si>
  <si>
    <t>FIT-JUN-22-TRADEHK</t>
  </si>
  <si>
    <t>FIT-TRADE-EDLHK-JUN-22</t>
  </si>
  <si>
    <t>CIP1</t>
  </si>
  <si>
    <t>1010</t>
  </si>
  <si>
    <t>EPIC Designers Ltd (HK)</t>
  </si>
  <si>
    <t>2203000117</t>
  </si>
  <si>
    <t>FIT CMAD EDL JUN22</t>
  </si>
  <si>
    <t>FIT CMAD EDL JUN'22</t>
  </si>
  <si>
    <t>2203000118</t>
  </si>
  <si>
    <t>2109000351</t>
  </si>
  <si>
    <t>FIT-TRADE-DWC-JUN</t>
  </si>
  <si>
    <t>FIT-TRADE-DWC-JUN-22</t>
  </si>
  <si>
    <t>2203000125</t>
  </si>
  <si>
    <t>2109000350</t>
  </si>
  <si>
    <t>2109000352</t>
  </si>
  <si>
    <t>10340110</t>
  </si>
  <si>
    <t>HSBC - 091 - Main (U</t>
  </si>
  <si>
    <t>OBCDAK239236FTT</t>
  </si>
  <si>
    <t>C3449AMZ22PL0835</t>
  </si>
  <si>
    <t>10340080</t>
  </si>
  <si>
    <t>HSBC - 047 (ERQ-USD)</t>
  </si>
  <si>
    <t>10340120</t>
  </si>
  <si>
    <t>HSBC - 092 - Main (U</t>
  </si>
  <si>
    <t>10340030</t>
  </si>
  <si>
    <t>HSBC  -  015 - Main</t>
  </si>
  <si>
    <t>20102G0215</t>
  </si>
  <si>
    <t>2010300001</t>
  </si>
  <si>
    <t>20102G0230</t>
  </si>
  <si>
    <t>50201025</t>
  </si>
  <si>
    <t>Central WPPF</t>
  </si>
  <si>
    <t>20220704</t>
  </si>
  <si>
    <t>SC3578LVUS035-22SC3578LVUS036-22SC3578LVCA037-22</t>
  </si>
  <si>
    <t>OBCDAK239327C</t>
  </si>
  <si>
    <t>OBCDAK239328C</t>
  </si>
  <si>
    <t>SC3578LVUS029-22SC3578LVUS027-22SC3578LVCA026-22</t>
  </si>
  <si>
    <t>2209000003</t>
  </si>
  <si>
    <t>OBCDAK239321FTT</t>
  </si>
  <si>
    <t>C3592UQ22TOM0907C3592UQ22OSA0911C3581UQ22OSA0919</t>
  </si>
  <si>
    <t>OBCDAK234631ARV</t>
  </si>
  <si>
    <t>CM advan adjusted, ref-OBCDAK234631ARV</t>
  </si>
  <si>
    <t>2206000000</t>
  </si>
  <si>
    <t xml:space="preserve"> 13</t>
  </si>
  <si>
    <t>OBCDAK237573ARV</t>
  </si>
  <si>
    <t>CM advan adjusted, ref-OBCDAK237573ARV</t>
  </si>
  <si>
    <t xml:space="preserve"> 14</t>
  </si>
  <si>
    <t>OBCDAK239099ARV</t>
  </si>
  <si>
    <t>CM advan adjusted, ref-OBCDAK239099ARV</t>
  </si>
  <si>
    <t xml:space="preserve"> 15</t>
  </si>
  <si>
    <t>2209000004</t>
  </si>
  <si>
    <t xml:space="preserve"> 16</t>
  </si>
  <si>
    <t xml:space="preserve"> 17</t>
  </si>
  <si>
    <t>50605002</t>
  </si>
  <si>
    <t>Exchange Loss - Real</t>
  </si>
  <si>
    <t xml:space="preserve"> 18</t>
  </si>
  <si>
    <t xml:space="preserve"> 19</t>
  </si>
  <si>
    <t xml:space="preserve"> 20</t>
  </si>
  <si>
    <t>Amt.</t>
  </si>
  <si>
    <t>Doc.</t>
  </si>
  <si>
    <t>OBCDAK238710FTT</t>
  </si>
  <si>
    <t>C3581UQ22TOK0852 -Balance amount rcvd</t>
  </si>
  <si>
    <t>C3581UQ22TOK0852</t>
  </si>
  <si>
    <t>20220706</t>
  </si>
  <si>
    <t>2209000017</t>
  </si>
  <si>
    <t>10340240</t>
  </si>
  <si>
    <t>CBL 1000241001285 M</t>
  </si>
  <si>
    <t>186FDBC2206077</t>
  </si>
  <si>
    <t>C3541LVTW0950-22C3541LVTW0950-22C3521LVHK0949-22</t>
  </si>
  <si>
    <t>10340250</t>
  </si>
  <si>
    <t>CBL 1000241001286 M</t>
  </si>
  <si>
    <t>10340220</t>
  </si>
  <si>
    <t>CBL 5123483358001 M</t>
  </si>
  <si>
    <t>20220718</t>
  </si>
  <si>
    <t>2209000019</t>
  </si>
  <si>
    <t>Reference</t>
  </si>
  <si>
    <t>C3541LVTW0950-22</t>
  </si>
  <si>
    <t>C3541LVJP0948-22</t>
  </si>
  <si>
    <t>C3521LVHK0949-22</t>
  </si>
  <si>
    <t>EDL/0041129/21</t>
  </si>
  <si>
    <t>EDL/0041164/21</t>
  </si>
  <si>
    <t>EDL/0041165/21</t>
  </si>
  <si>
    <t>Document Type</t>
  </si>
  <si>
    <t>Document currency</t>
  </si>
  <si>
    <t>Amount in doc. curr.</t>
  </si>
  <si>
    <t>RV</t>
  </si>
  <si>
    <t>DZ</t>
  </si>
  <si>
    <t>Beakdown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</si>
</sst>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mm/dd/yyyy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Tahoma"/>
      <family val="2"/>
    </font>
    <font>
      <b/>
      <sz val="10"/>
      <color theme="1"/>
      <name val="Tahoma"/>
      <family val="2"/>
    </font>
    <font>
      <b/>
      <sz val="10"/>
      <color theme="0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9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2">
    <xf numFmtId="0" fontId="0" fillId="0" borderId="0" xfId="0"/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164" fontId="2" fillId="0" borderId="1" xfId="1" applyNumberFormat="1" applyFont="1" applyBorder="1" applyAlignment="1">
      <alignment vertical="center"/>
    </xf>
    <xf numFmtId="164" fontId="2" fillId="0" borderId="0" xfId="1" applyNumberFormat="1" applyFont="1" applyAlignment="1">
      <alignment vertical="center"/>
    </xf>
    <xf numFmtId="164" fontId="2" fillId="0" borderId="2" xfId="1" applyNumberFormat="1" applyFont="1" applyBorder="1" applyAlignment="1">
      <alignment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2" fillId="0" borderId="7" xfId="0" applyFont="1" applyBorder="1" applyAlignment="1">
      <alignment vertical="center"/>
    </xf>
    <xf numFmtId="164" fontId="2" fillId="0" borderId="7" xfId="1" applyNumberFormat="1" applyFont="1" applyBorder="1" applyAlignment="1">
      <alignment vertical="center"/>
    </xf>
    <xf numFmtId="14" fontId="2" fillId="0" borderId="7" xfId="0" applyNumberFormat="1" applyFont="1" applyBorder="1" applyAlignment="1">
      <alignment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 wrapText="1"/>
    </xf>
    <xf numFmtId="164" fontId="4" fillId="2" borderId="7" xfId="1" applyNumberFormat="1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14" fontId="2" fillId="0" borderId="7" xfId="0" applyNumberFormat="1" applyFont="1" applyBorder="1" applyAlignment="1">
      <alignment horizontal="center" vertical="center"/>
    </xf>
    <xf numFmtId="164" fontId="2" fillId="0" borderId="7" xfId="1" applyNumberFormat="1" applyFont="1" applyBorder="1" applyAlignment="1">
      <alignment horizontal="center" vertical="center"/>
    </xf>
    <xf numFmtId="0" fontId="4" fillId="2" borderId="3" xfId="0" applyFont="1" applyFill="1" applyBorder="1"/>
    <xf numFmtId="49" fontId="2" fillId="0" borderId="3" xfId="0" applyNumberFormat="1" applyFont="1" applyBorder="1"/>
    <xf numFmtId="4" fontId="2" fillId="0" borderId="3" xfId="0" applyNumberFormat="1" applyFont="1" applyBorder="1"/>
    <xf numFmtId="165" fontId="2" fillId="0" borderId="3" xfId="0" applyNumberFormat="1" applyFont="1" applyBorder="1"/>
    <xf numFmtId="49" fontId="2" fillId="0" borderId="5" xfId="0" applyNumberFormat="1" applyFont="1" applyBorder="1"/>
    <xf numFmtId="0" fontId="2" fillId="0" borderId="3" xfId="0" applyFont="1" applyBorder="1"/>
    <xf numFmtId="0" fontId="2" fillId="0" borderId="0" xfId="0" applyFont="1" applyAlignment="1">
      <alignment horizontal="center" vertical="center"/>
    </xf>
    <xf numFmtId="4" fontId="2" fillId="3" borderId="3" xfId="0" applyNumberFormat="1" applyFont="1" applyFill="1" applyBorder="1"/>
    <xf numFmtId="4" fontId="3" fillId="0" borderId="6" xfId="0" applyNumberFormat="1" applyFont="1" applyBorder="1" applyAlignment="1">
      <alignment vertical="center"/>
    </xf>
    <xf numFmtId="4" fontId="2" fillId="0" borderId="7" xfId="0" applyNumberFormat="1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2" fillId="0" borderId="7" xfId="0" quotePrefix="1" applyFont="1" applyBorder="1" applyAlignment="1">
      <alignment horizontal="center" vertical="center"/>
    </xf>
    <xf numFmtId="164" fontId="2" fillId="0" borderId="0" xfId="0" applyNumberFormat="1" applyFont="1" applyAlignment="1">
      <alignment vertical="center"/>
    </xf>
    <xf numFmtId="0" fontId="2" fillId="4" borderId="4" xfId="0" applyFont="1" applyFill="1" applyBorder="1" applyAlignment="1">
      <alignment vertical="top"/>
    </xf>
    <xf numFmtId="0" fontId="2" fillId="4" borderId="4" xfId="0" applyFont="1" applyFill="1" applyBorder="1" applyAlignment="1">
      <alignment vertical="top" wrapText="1"/>
    </xf>
    <xf numFmtId="0" fontId="2" fillId="0" borderId="0" xfId="0" applyFont="1" applyAlignment="1">
      <alignment vertical="top"/>
    </xf>
    <xf numFmtId="4" fontId="2" fillId="0" borderId="0" xfId="0" applyNumberFormat="1" applyFont="1" applyAlignment="1">
      <alignment horizontal="right" vertical="top"/>
    </xf>
    <xf numFmtId="4" fontId="2" fillId="3" borderId="0" xfId="0" applyNumberFormat="1" applyFont="1" applyFill="1" applyAlignment="1">
      <alignment horizontal="right" vertical="top"/>
    </xf>
    <xf numFmtId="4" fontId="2" fillId="5" borderId="0" xfId="0" applyNumberFormat="1" applyFont="1" applyFill="1" applyAlignment="1">
      <alignment horizontal="right" vertical="top"/>
    </xf>
    <xf numFmtId="4" fontId="2" fillId="5" borderId="3" xfId="0" applyNumberFormat="1" applyFont="1" applyFill="1" applyBorder="1"/>
    <xf numFmtId="0" fontId="3" fillId="0" borderId="7" xfId="0" applyFont="1" applyBorder="1" applyAlignment="1">
      <alignment vertical="center"/>
    </xf>
    <xf numFmtId="0" fontId="2" fillId="0" borderId="7" xfId="0" quotePrefix="1" applyFont="1" applyBorder="1" applyAlignment="1">
      <alignment horizontal="center" vertical="center"/>
    </xf>
    <xf numFmtId="14" fontId="2" fillId="0" borderId="7" xfId="0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164" fontId="2" fillId="0" borderId="7" xfId="1" applyNumberFormat="1" applyFont="1" applyBorder="1" applyAlignment="1">
      <alignment horizontal="center" vertical="center"/>
    </xf>
    <xf numFmtId="14" fontId="2" fillId="0" borderId="8" xfId="0" applyNumberFormat="1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8" xfId="0" quotePrefix="1" applyFont="1" applyBorder="1" applyAlignment="1">
      <alignment horizontal="center" vertical="center"/>
    </xf>
    <xf numFmtId="14" fontId="2" fillId="0" borderId="4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4" xfId="0" quotePrefix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4" fontId="2" fillId="0" borderId="4" xfId="0" applyNumberFormat="1" applyFont="1" applyBorder="1" applyAlignment="1">
      <alignment vertical="center"/>
    </xf>
    <xf numFmtId="0" fontId="2" fillId="0" borderId="4" xfId="0" applyFont="1" applyBorder="1" applyAlignment="1">
      <alignment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18</xdr:colOff>
      <xdr:row>10</xdr:row>
      <xdr:rowOff>0</xdr:rowOff>
    </xdr:from>
    <xdr:to>
      <xdr:col>25</xdr:col>
      <xdr:colOff>461646</xdr:colOff>
      <xdr:row>23</xdr:row>
      <xdr:rowOff>89535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27E510E-88FB-3420-68A8-DD7E257B7B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145143" y="1619250"/>
          <a:ext cx="3776328" cy="2194560"/>
        </a:xfrm>
        <a:prstGeom prst="rect">
          <a:avLst/>
        </a:prstGeom>
      </xdr:spPr>
    </xdr:pic>
    <xdr:clientData/>
  </xdr:twoCellAnchor>
  <xdr:twoCellAnchor editAs="oneCell">
    <xdr:from>
      <xdr:col>26</xdr:col>
      <xdr:colOff>304806</xdr:colOff>
      <xdr:row>10</xdr:row>
      <xdr:rowOff>9526</xdr:rowOff>
    </xdr:from>
    <xdr:to>
      <xdr:col>32</xdr:col>
      <xdr:colOff>400291</xdr:colOff>
      <xdr:row>23</xdr:row>
      <xdr:rowOff>7621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134F577-469B-33ED-F176-EF06FC1E67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107531" y="1628776"/>
          <a:ext cx="3753085" cy="2103120"/>
        </a:xfrm>
        <a:prstGeom prst="rect">
          <a:avLst/>
        </a:prstGeom>
      </xdr:spPr>
    </xdr:pic>
    <xdr:clientData/>
  </xdr:twoCellAnchor>
  <xdr:twoCellAnchor editAs="oneCell">
    <xdr:from>
      <xdr:col>32</xdr:col>
      <xdr:colOff>552459</xdr:colOff>
      <xdr:row>11</xdr:row>
      <xdr:rowOff>9525</xdr:rowOff>
    </xdr:from>
    <xdr:to>
      <xdr:col>38</xdr:col>
      <xdr:colOff>102809</xdr:colOff>
      <xdr:row>22</xdr:row>
      <xdr:rowOff>57150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5EA7D7A-2406-B159-E43C-D84738561F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6012784" y="1790700"/>
          <a:ext cx="3207950" cy="1828800"/>
        </a:xfrm>
        <a:prstGeom prst="rect">
          <a:avLst/>
        </a:prstGeom>
      </xdr:spPr>
    </xdr:pic>
    <xdr:clientData/>
  </xdr:twoCellAnchor>
  <xdr:twoCellAnchor editAs="oneCell">
    <xdr:from>
      <xdr:col>38</xdr:col>
      <xdr:colOff>542926</xdr:colOff>
      <xdr:row>10</xdr:row>
      <xdr:rowOff>28575</xdr:rowOff>
    </xdr:from>
    <xdr:to>
      <xdr:col>44</xdr:col>
      <xdr:colOff>422231</xdr:colOff>
      <xdr:row>22</xdr:row>
      <xdr:rowOff>97155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C9608AF-EA83-6ECA-A9C1-D0999B128E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9756101" y="1647825"/>
          <a:ext cx="3536905" cy="2011680"/>
        </a:xfrm>
        <a:prstGeom prst="rect">
          <a:avLst/>
        </a:prstGeom>
      </xdr:spPr>
    </xdr:pic>
    <xdr:clientData/>
  </xdr:twoCellAnchor>
  <xdr:twoCellAnchor editAs="oneCell">
    <xdr:from>
      <xdr:col>20</xdr:col>
      <xdr:colOff>3</xdr:colOff>
      <xdr:row>48</xdr:row>
      <xdr:rowOff>0</xdr:rowOff>
    </xdr:from>
    <xdr:to>
      <xdr:col>29</xdr:col>
      <xdr:colOff>172213</xdr:colOff>
      <xdr:row>68</xdr:row>
      <xdr:rowOff>144780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2304155-1588-AC0D-6976-628F477465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0793078" y="7772400"/>
          <a:ext cx="5925310" cy="3383280"/>
        </a:xfrm>
        <a:prstGeom prst="rect">
          <a:avLst/>
        </a:prstGeom>
      </xdr:spPr>
    </xdr:pic>
    <xdr:clientData/>
  </xdr:twoCellAnchor>
  <xdr:twoCellAnchor editAs="oneCell">
    <xdr:from>
      <xdr:col>30</xdr:col>
      <xdr:colOff>13</xdr:colOff>
      <xdr:row>48</xdr:row>
      <xdr:rowOff>0</xdr:rowOff>
    </xdr:from>
    <xdr:to>
      <xdr:col>39</xdr:col>
      <xdr:colOff>603401</xdr:colOff>
      <xdr:row>69</xdr:row>
      <xdr:rowOff>74295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A14F2C6-3FFD-8426-FB82-A17F1E662F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6889088" y="7772400"/>
          <a:ext cx="6089788" cy="3474720"/>
        </a:xfrm>
        <a:prstGeom prst="rect">
          <a:avLst/>
        </a:prstGeom>
      </xdr:spPr>
    </xdr:pic>
    <xdr:clientData/>
  </xdr:twoCellAnchor>
  <xdr:twoCellAnchor editAs="oneCell">
    <xdr:from>
      <xdr:col>40</xdr:col>
      <xdr:colOff>11</xdr:colOff>
      <xdr:row>48</xdr:row>
      <xdr:rowOff>0</xdr:rowOff>
    </xdr:from>
    <xdr:to>
      <xdr:col>49</xdr:col>
      <xdr:colOff>158439</xdr:colOff>
      <xdr:row>68</xdr:row>
      <xdr:rowOff>53340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449F7A4F-DCC0-74AC-AA30-0D6A13DB1A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2985086" y="7772400"/>
          <a:ext cx="5644828" cy="3291840"/>
        </a:xfrm>
        <a:prstGeom prst="rect">
          <a:avLst/>
        </a:prstGeom>
      </xdr:spPr>
    </xdr:pic>
    <xdr:clientData/>
  </xdr:twoCellAnchor>
  <xdr:twoCellAnchor editAs="oneCell">
    <xdr:from>
      <xdr:col>50</xdr:col>
      <xdr:colOff>0</xdr:colOff>
      <xdr:row>48</xdr:row>
      <xdr:rowOff>0</xdr:rowOff>
    </xdr:from>
    <xdr:to>
      <xdr:col>59</xdr:col>
      <xdr:colOff>105690</xdr:colOff>
      <xdr:row>68</xdr:row>
      <xdr:rowOff>53340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3C12B9F6-B331-B3E0-A840-33E99C80F1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9081075" y="7772400"/>
          <a:ext cx="5592090" cy="3291840"/>
        </a:xfrm>
        <a:prstGeom prst="rect">
          <a:avLst/>
        </a:prstGeom>
      </xdr:spPr>
    </xdr:pic>
    <xdr:clientData/>
  </xdr:twoCellAnchor>
  <xdr:twoCellAnchor editAs="oneCell">
    <xdr:from>
      <xdr:col>20</xdr:col>
      <xdr:colOff>352426</xdr:colOff>
      <xdr:row>26</xdr:row>
      <xdr:rowOff>76200</xdr:rowOff>
    </xdr:from>
    <xdr:to>
      <xdr:col>29</xdr:col>
      <xdr:colOff>179814</xdr:colOff>
      <xdr:row>46</xdr:row>
      <xdr:rowOff>38100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82ABE44E-6367-CE93-2BD5-E36D172F92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1145501" y="4286250"/>
          <a:ext cx="5580488" cy="3200400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72</xdr:row>
      <xdr:rowOff>0</xdr:rowOff>
    </xdr:from>
    <xdr:to>
      <xdr:col>23</xdr:col>
      <xdr:colOff>116468</xdr:colOff>
      <xdr:row>78</xdr:row>
      <xdr:rowOff>125730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D0843058-1252-3BFE-083A-F0645317DD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0335875" y="11658600"/>
          <a:ext cx="1945268" cy="1097280"/>
        </a:xfrm>
        <a:prstGeom prst="rect">
          <a:avLst/>
        </a:prstGeom>
      </xdr:spPr>
    </xdr:pic>
    <xdr:clientData/>
  </xdr:twoCellAnchor>
  <xdr:twoCellAnchor editAs="oneCell">
    <xdr:from>
      <xdr:col>20</xdr:col>
      <xdr:colOff>8</xdr:colOff>
      <xdr:row>80</xdr:row>
      <xdr:rowOff>0</xdr:rowOff>
    </xdr:from>
    <xdr:to>
      <xdr:col>26</xdr:col>
      <xdr:colOff>3039</xdr:colOff>
      <xdr:row>92</xdr:row>
      <xdr:rowOff>160020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34FDBFDF-48DD-9122-4C58-759ACF82F7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20240633" y="12954000"/>
          <a:ext cx="3927331" cy="2103120"/>
        </a:xfrm>
        <a:prstGeom prst="rect">
          <a:avLst/>
        </a:prstGeom>
      </xdr:spPr>
    </xdr:pic>
    <xdr:clientData/>
  </xdr:twoCellAnchor>
  <xdr:twoCellAnchor editAs="oneCell">
    <xdr:from>
      <xdr:col>33</xdr:col>
      <xdr:colOff>12</xdr:colOff>
      <xdr:row>79</xdr:row>
      <xdr:rowOff>0</xdr:rowOff>
    </xdr:from>
    <xdr:to>
      <xdr:col>39</xdr:col>
      <xdr:colOff>329329</xdr:colOff>
      <xdr:row>92</xdr:row>
      <xdr:rowOff>89535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A538730B-6ACC-C0DD-CC51-7363A7E0FB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28432137" y="12792075"/>
          <a:ext cx="3986917" cy="2194560"/>
        </a:xfrm>
        <a:prstGeom prst="rect">
          <a:avLst/>
        </a:prstGeom>
      </xdr:spPr>
    </xdr:pic>
    <xdr:clientData/>
  </xdr:twoCellAnchor>
  <xdr:twoCellAnchor editAs="oneCell">
    <xdr:from>
      <xdr:col>25</xdr:col>
      <xdr:colOff>609599</xdr:colOff>
      <xdr:row>79</xdr:row>
      <xdr:rowOff>161924</xdr:rowOff>
    </xdr:from>
    <xdr:to>
      <xdr:col>32</xdr:col>
      <xdr:colOff>436837</xdr:colOff>
      <xdr:row>93</xdr:row>
      <xdr:rowOff>180974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461E8026-C9B5-1E6B-80D0-A8C680B89D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24164924" y="12953999"/>
          <a:ext cx="4094438" cy="2286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5"/>
  <sheetViews>
    <sheetView showGridLines="0" tabSelected="1" workbookViewId="0">
      <selection activeCell="A2" sqref="A2"/>
    </sheetView>
  </sheetViews>
  <sheetFormatPr defaultColWidth="9.1796875" defaultRowHeight="12.5" x14ac:dyDescent="0.35"/>
  <cols>
    <col min="1" max="1" width="12.1796875" style="2" bestFit="1" customWidth="1"/>
    <col min="2" max="2" width="9.453125" style="2" bestFit="1" customWidth="1"/>
    <col min="3" max="3" width="14.1796875" style="2" bestFit="1" customWidth="1"/>
    <col min="4" max="4" width="10.54296875" style="4" bestFit="1" customWidth="1"/>
    <col min="5" max="5" width="12" style="23" bestFit="1" customWidth="1"/>
    <col min="6" max="6" width="11.26953125" style="4" bestFit="1" customWidth="1"/>
    <col min="7" max="7" width="9.453125" style="2" bestFit="1" customWidth="1"/>
    <col min="8" max="8" width="10.26953125" style="2" bestFit="1" customWidth="1"/>
    <col min="9" max="9" width="10.54296875" style="2" bestFit="1" customWidth="1"/>
    <col min="10" max="16384" width="9.1796875" style="2"/>
  </cols>
  <sheetData>
    <row r="1" spans="1:9" s="1" customFormat="1" ht="25" x14ac:dyDescent="0.35">
      <c r="A1" s="11" t="s">
        <v>5</v>
      </c>
      <c r="B1" s="11" t="s">
        <v>10</v>
      </c>
      <c r="C1" s="11" t="s">
        <v>9</v>
      </c>
      <c r="D1" s="12" t="s">
        <v>12</v>
      </c>
      <c r="E1" s="12" t="s">
        <v>13</v>
      </c>
      <c r="F1" s="13" t="s">
        <v>11</v>
      </c>
      <c r="G1" s="11" t="s">
        <v>10</v>
      </c>
      <c r="H1" s="11" t="s">
        <v>70</v>
      </c>
    </row>
    <row r="2" spans="1:9" x14ac:dyDescent="0.35">
      <c r="A2" s="8" t="s">
        <v>6</v>
      </c>
      <c r="B2" s="8"/>
      <c r="C2" s="8" t="s">
        <v>0</v>
      </c>
      <c r="D2" s="9">
        <v>2104016.83</v>
      </c>
      <c r="E2" s="14"/>
      <c r="F2" s="9"/>
      <c r="G2" s="8"/>
      <c r="H2" s="8"/>
    </row>
    <row r="3" spans="1:9" ht="15" customHeight="1" x14ac:dyDescent="0.35">
      <c r="A3" s="37" t="s">
        <v>4</v>
      </c>
      <c r="B3" s="37"/>
      <c r="C3" s="37"/>
      <c r="D3" s="37"/>
      <c r="E3" s="37"/>
      <c r="F3" s="37"/>
      <c r="G3" s="37"/>
      <c r="H3" s="37"/>
    </row>
    <row r="4" spans="1:9" x14ac:dyDescent="0.35">
      <c r="A4" s="38" t="s">
        <v>85</v>
      </c>
      <c r="B4" s="39">
        <v>44742</v>
      </c>
      <c r="C4" s="40" t="s">
        <v>1</v>
      </c>
      <c r="D4" s="41">
        <f>'Trade FIT'!I2</f>
        <v>2154309</v>
      </c>
      <c r="E4" s="28" t="s">
        <v>14</v>
      </c>
      <c r="F4" s="9">
        <f>-'Trade FIT'!I34</f>
        <v>777</v>
      </c>
      <c r="G4" s="10">
        <v>44746</v>
      </c>
      <c r="H4" s="8" t="s">
        <v>69</v>
      </c>
    </row>
    <row r="5" spans="1:9" ht="15" customHeight="1" x14ac:dyDescent="0.35">
      <c r="A5" s="38"/>
      <c r="B5" s="39"/>
      <c r="C5" s="40"/>
      <c r="D5" s="41"/>
      <c r="E5" s="28" t="s">
        <v>107</v>
      </c>
      <c r="F5" s="9">
        <f>-'Trade FIT'!I45</f>
        <v>1994</v>
      </c>
      <c r="G5" s="10">
        <v>44746</v>
      </c>
      <c r="H5" s="8" t="s">
        <v>69</v>
      </c>
    </row>
    <row r="6" spans="1:9" ht="15" customHeight="1" x14ac:dyDescent="0.35">
      <c r="A6" s="38"/>
      <c r="B6" s="39"/>
      <c r="C6" s="40"/>
      <c r="D6" s="41"/>
      <c r="E6" s="28" t="s">
        <v>120</v>
      </c>
      <c r="F6" s="9">
        <f>-'Trade FIT'!I64-'Trade FIT'!I65</f>
        <v>2058714.9</v>
      </c>
      <c r="G6" s="10">
        <v>44746</v>
      </c>
      <c r="H6" s="8" t="s">
        <v>69</v>
      </c>
    </row>
    <row r="7" spans="1:9" ht="15" customHeight="1" x14ac:dyDescent="0.35">
      <c r="A7" s="38"/>
      <c r="B7" s="39"/>
      <c r="C7" s="40"/>
      <c r="D7" s="41"/>
      <c r="E7" s="28" t="s">
        <v>134</v>
      </c>
      <c r="F7" s="9">
        <f>-'Trade FIT'!I76</f>
        <v>84984</v>
      </c>
      <c r="G7" s="10">
        <v>44748</v>
      </c>
      <c r="H7" s="8" t="s">
        <v>69</v>
      </c>
    </row>
    <row r="8" spans="1:9" ht="15" customHeight="1" x14ac:dyDescent="0.35">
      <c r="A8" s="38"/>
      <c r="B8" s="39"/>
      <c r="C8" s="40"/>
      <c r="D8" s="41"/>
      <c r="E8" s="28" t="s">
        <v>144</v>
      </c>
      <c r="F8" s="9">
        <f>'Trade FIT'!I95</f>
        <v>7839.22</v>
      </c>
      <c r="G8" s="10">
        <v>44760</v>
      </c>
      <c r="H8" s="8" t="s">
        <v>69</v>
      </c>
      <c r="I8" s="29"/>
    </row>
    <row r="9" spans="1:9" ht="3.75" customHeight="1" x14ac:dyDescent="0.35">
      <c r="A9" s="14"/>
      <c r="B9" s="15"/>
      <c r="C9" s="14"/>
      <c r="D9" s="9"/>
      <c r="E9" s="14"/>
      <c r="F9" s="9"/>
      <c r="G9" s="10"/>
      <c r="H9" s="8"/>
      <c r="I9" s="29"/>
    </row>
    <row r="10" spans="1:9" x14ac:dyDescent="0.35">
      <c r="A10" s="28" t="s">
        <v>86</v>
      </c>
      <c r="B10" s="15">
        <v>44742</v>
      </c>
      <c r="C10" s="14" t="s">
        <v>1</v>
      </c>
      <c r="D10" s="9">
        <v>32099.83</v>
      </c>
      <c r="E10" s="28" t="s">
        <v>67</v>
      </c>
      <c r="F10" s="9">
        <f>-'Trade FIT'!I22</f>
        <v>32099.83</v>
      </c>
      <c r="G10" s="10">
        <v>44745</v>
      </c>
      <c r="H10" s="8" t="s">
        <v>69</v>
      </c>
    </row>
    <row r="11" spans="1:9" ht="3.75" customHeight="1" x14ac:dyDescent="0.35">
      <c r="A11" s="8"/>
      <c r="B11" s="10"/>
      <c r="C11" s="8"/>
      <c r="D11" s="9"/>
      <c r="E11" s="14"/>
      <c r="F11" s="9"/>
      <c r="G11" s="10"/>
      <c r="H11" s="8"/>
    </row>
    <row r="12" spans="1:9" x14ac:dyDescent="0.35">
      <c r="A12" s="14" t="s">
        <v>7</v>
      </c>
      <c r="B12" s="15">
        <v>44715</v>
      </c>
      <c r="C12" s="14" t="s">
        <v>2</v>
      </c>
      <c r="D12" s="16">
        <f>'CM FIT'!I3</f>
        <v>-82392</v>
      </c>
      <c r="E12" s="28" t="s">
        <v>80</v>
      </c>
      <c r="F12" s="9">
        <f>-'CM FIT'!I9</f>
        <v>-82392</v>
      </c>
      <c r="G12" s="10">
        <v>44743</v>
      </c>
      <c r="H12" s="8" t="s">
        <v>68</v>
      </c>
    </row>
    <row r="13" spans="1:9" x14ac:dyDescent="0.35">
      <c r="C13" s="2" t="s">
        <v>3</v>
      </c>
      <c r="D13" s="3">
        <f>SUM(D4:D12)</f>
        <v>2104016.83</v>
      </c>
    </row>
    <row r="14" spans="1:9" ht="13" thickBot="1" x14ac:dyDescent="0.4">
      <c r="C14" s="2" t="s">
        <v>8</v>
      </c>
      <c r="D14" s="5">
        <f>D2-D13</f>
        <v>0</v>
      </c>
    </row>
    <row r="15" spans="1:9" ht="13" thickTop="1" x14ac:dyDescent="0.35"/>
  </sheetData>
  <mergeCells count="5">
    <mergeCell ref="A3:H3"/>
    <mergeCell ref="A4:A8"/>
    <mergeCell ref="B4:B8"/>
    <mergeCell ref="C4:C8"/>
    <mergeCell ref="D4:D8"/>
  </mergeCells>
  <pageMargins left="0.7" right="0.7" top="0.75" bottom="0.75" header="0.3" footer="0.3"/>
  <pageSetup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2A0A7-505C-40BF-B270-A00E0AA31EFF}">
  <dimension ref="A1:Y98"/>
  <sheetViews>
    <sheetView showGridLines="0" zoomScaleNormal="100" workbookViewId="0">
      <selection activeCell="K94" sqref="K94"/>
    </sheetView>
  </sheetViews>
  <sheetFormatPr defaultColWidth="9.1796875" defaultRowHeight="12.5" x14ac:dyDescent="0.35"/>
  <cols>
    <col min="1" max="1" width="13.26953125" style="2" bestFit="1" customWidth="1"/>
    <col min="2" max="2" width="9.453125" style="2" bestFit="1" customWidth="1"/>
    <col min="3" max="3" width="9.26953125" style="2" bestFit="1" customWidth="1"/>
    <col min="4" max="4" width="11.81640625" style="2" bestFit="1" customWidth="1"/>
    <col min="5" max="5" width="14.26953125" style="2" bestFit="1" customWidth="1"/>
    <col min="6" max="6" width="9" style="2" bestFit="1" customWidth="1"/>
    <col min="7" max="7" width="22.453125" style="2" bestFit="1" customWidth="1"/>
    <col min="8" max="8" width="9.453125" style="2" bestFit="1" customWidth="1"/>
    <col min="9" max="9" width="12.453125" style="2" bestFit="1" customWidth="1"/>
    <col min="10" max="10" width="14.81640625" style="2" bestFit="1" customWidth="1"/>
    <col min="11" max="11" width="14.54296875" style="2" bestFit="1" customWidth="1"/>
    <col min="12" max="12" width="12.453125" style="2" bestFit="1" customWidth="1"/>
    <col min="13" max="13" width="18.81640625" style="2" bestFit="1" customWidth="1"/>
    <col min="14" max="14" width="54.1796875" style="2" bestFit="1" customWidth="1"/>
    <col min="15" max="15" width="12" style="2" bestFit="1" customWidth="1"/>
    <col min="16" max="16" width="13.1796875" style="2" bestFit="1" customWidth="1"/>
    <col min="17" max="17" width="12" style="2" bestFit="1" customWidth="1"/>
    <col min="18" max="18" width="11.1796875" style="2" bestFit="1" customWidth="1"/>
    <col min="19" max="19" width="10.453125" style="2" bestFit="1" customWidth="1"/>
    <col min="20" max="20" width="18.54296875" style="2" bestFit="1" customWidth="1"/>
    <col min="21" max="21" width="5.453125" style="2" bestFit="1" customWidth="1"/>
    <col min="22" max="24" width="11" style="2" bestFit="1" customWidth="1"/>
    <col min="25" max="25" width="11.26953125" style="2" bestFit="1" customWidth="1"/>
    <col min="26" max="16384" width="9.1796875" style="2"/>
  </cols>
  <sheetData>
    <row r="1" spans="1:20" x14ac:dyDescent="0.25">
      <c r="A1" s="6" t="s">
        <v>43</v>
      </c>
      <c r="B1" s="6" t="s">
        <v>10</v>
      </c>
      <c r="C1" s="17" t="s">
        <v>19</v>
      </c>
      <c r="D1" s="17" t="s">
        <v>20</v>
      </c>
      <c r="E1" s="17" t="s">
        <v>21</v>
      </c>
      <c r="F1" s="17" t="s">
        <v>22</v>
      </c>
      <c r="G1" s="17" t="s">
        <v>23</v>
      </c>
      <c r="H1" s="17" t="s">
        <v>24</v>
      </c>
      <c r="I1" s="17" t="s">
        <v>11</v>
      </c>
      <c r="J1" s="17" t="s">
        <v>25</v>
      </c>
      <c r="K1" s="17" t="s">
        <v>26</v>
      </c>
      <c r="L1" s="17" t="s">
        <v>27</v>
      </c>
      <c r="M1" s="17" t="s">
        <v>28</v>
      </c>
      <c r="N1" s="17" t="s">
        <v>29</v>
      </c>
      <c r="O1" s="17" t="s">
        <v>30</v>
      </c>
      <c r="P1" s="17" t="s">
        <v>31</v>
      </c>
      <c r="Q1" s="17" t="s">
        <v>32</v>
      </c>
      <c r="R1" s="17" t="s">
        <v>33</v>
      </c>
      <c r="S1" s="17" t="s">
        <v>34</v>
      </c>
      <c r="T1" s="17" t="s">
        <v>35</v>
      </c>
    </row>
    <row r="2" spans="1:20" x14ac:dyDescent="0.25">
      <c r="A2" s="48" t="s">
        <v>85</v>
      </c>
      <c r="B2" s="50">
        <v>44742</v>
      </c>
      <c r="C2" s="18" t="s">
        <v>36</v>
      </c>
      <c r="D2" s="18" t="s">
        <v>37</v>
      </c>
      <c r="E2" s="18" t="s">
        <v>71</v>
      </c>
      <c r="F2" s="18" t="s">
        <v>39</v>
      </c>
      <c r="G2" s="18" t="s">
        <v>15</v>
      </c>
      <c r="H2" s="18" t="s">
        <v>16</v>
      </c>
      <c r="I2" s="19">
        <v>2154309</v>
      </c>
      <c r="J2" s="18" t="s">
        <v>17</v>
      </c>
      <c r="K2" s="19">
        <v>199273582.5</v>
      </c>
      <c r="L2" s="19">
        <v>2154309</v>
      </c>
      <c r="M2" s="18" t="s">
        <v>72</v>
      </c>
      <c r="N2" s="18" t="s">
        <v>73</v>
      </c>
      <c r="O2" s="18" t="s">
        <v>38</v>
      </c>
      <c r="P2" s="18" t="s">
        <v>38</v>
      </c>
      <c r="Q2" s="18" t="s">
        <v>38</v>
      </c>
      <c r="R2" s="20"/>
      <c r="S2" s="18" t="s">
        <v>38</v>
      </c>
      <c r="T2" s="18" t="s">
        <v>38</v>
      </c>
    </row>
    <row r="3" spans="1:20" x14ac:dyDescent="0.25">
      <c r="A3" s="48"/>
      <c r="B3" s="50"/>
      <c r="C3" s="18" t="s">
        <v>40</v>
      </c>
      <c r="D3" s="18" t="s">
        <v>41</v>
      </c>
      <c r="E3" s="18" t="s">
        <v>74</v>
      </c>
      <c r="F3" s="18" t="s">
        <v>75</v>
      </c>
      <c r="G3" s="18" t="s">
        <v>76</v>
      </c>
      <c r="H3" s="18" t="s">
        <v>16</v>
      </c>
      <c r="I3" s="19">
        <v>-2154309</v>
      </c>
      <c r="J3" s="18" t="s">
        <v>17</v>
      </c>
      <c r="K3" s="19">
        <v>-199273582.5</v>
      </c>
      <c r="L3" s="19">
        <v>-2154309</v>
      </c>
      <c r="M3" s="18" t="s">
        <v>72</v>
      </c>
      <c r="N3" s="18" t="s">
        <v>73</v>
      </c>
      <c r="O3" s="18" t="s">
        <v>38</v>
      </c>
      <c r="P3" s="18" t="s">
        <v>38</v>
      </c>
      <c r="Q3" s="18" t="s">
        <v>38</v>
      </c>
      <c r="R3" s="20"/>
      <c r="S3" s="18" t="s">
        <v>38</v>
      </c>
      <c r="T3" s="18" t="s">
        <v>77</v>
      </c>
    </row>
    <row r="6" spans="1:20" x14ac:dyDescent="0.25">
      <c r="A6" s="6" t="s">
        <v>43</v>
      </c>
      <c r="B6" s="6" t="s">
        <v>10</v>
      </c>
      <c r="C6" s="17" t="s">
        <v>19</v>
      </c>
      <c r="D6" s="17" t="s">
        <v>20</v>
      </c>
      <c r="E6" s="17" t="s">
        <v>21</v>
      </c>
      <c r="F6" s="17" t="s">
        <v>22</v>
      </c>
      <c r="G6" s="17" t="s">
        <v>23</v>
      </c>
      <c r="H6" s="17" t="s">
        <v>24</v>
      </c>
      <c r="I6" s="17" t="s">
        <v>11</v>
      </c>
      <c r="J6" s="17" t="s">
        <v>25</v>
      </c>
      <c r="K6" s="17" t="s">
        <v>26</v>
      </c>
      <c r="L6" s="17" t="s">
        <v>27</v>
      </c>
      <c r="M6" s="17" t="s">
        <v>28</v>
      </c>
      <c r="N6" s="17" t="s">
        <v>29</v>
      </c>
      <c r="O6" s="17" t="s">
        <v>30</v>
      </c>
      <c r="P6" s="17" t="s">
        <v>31</v>
      </c>
      <c r="Q6" s="17" t="s">
        <v>32</v>
      </c>
      <c r="R6" s="17" t="s">
        <v>33</v>
      </c>
      <c r="S6" s="17" t="s">
        <v>34</v>
      </c>
      <c r="T6" s="17" t="s">
        <v>35</v>
      </c>
    </row>
    <row r="7" spans="1:20" x14ac:dyDescent="0.25">
      <c r="A7" s="48" t="s">
        <v>86</v>
      </c>
      <c r="B7" s="46">
        <v>44742</v>
      </c>
      <c r="C7" s="18" t="s">
        <v>36</v>
      </c>
      <c r="D7" s="18" t="s">
        <v>37</v>
      </c>
      <c r="E7" s="18" t="s">
        <v>38</v>
      </c>
      <c r="F7" s="18" t="s">
        <v>39</v>
      </c>
      <c r="G7" s="18" t="s">
        <v>15</v>
      </c>
      <c r="H7" s="18" t="s">
        <v>16</v>
      </c>
      <c r="I7" s="19">
        <v>32099.83</v>
      </c>
      <c r="J7" s="18" t="s">
        <v>17</v>
      </c>
      <c r="K7" s="19">
        <v>2969234.28</v>
      </c>
      <c r="L7" s="19">
        <v>32099.83</v>
      </c>
      <c r="M7" s="18" t="s">
        <v>82</v>
      </c>
      <c r="N7" s="18" t="s">
        <v>83</v>
      </c>
      <c r="O7" s="18" t="s">
        <v>38</v>
      </c>
      <c r="P7" s="18" t="s">
        <v>38</v>
      </c>
      <c r="Q7" s="18" t="s">
        <v>38</v>
      </c>
      <c r="R7" s="20"/>
      <c r="S7" s="18" t="s">
        <v>38</v>
      </c>
      <c r="T7" s="18" t="s">
        <v>38</v>
      </c>
    </row>
    <row r="8" spans="1:20" x14ac:dyDescent="0.25">
      <c r="A8" s="47"/>
      <c r="B8" s="47"/>
      <c r="C8" s="18" t="s">
        <v>40</v>
      </c>
      <c r="D8" s="18" t="s">
        <v>41</v>
      </c>
      <c r="E8" s="18" t="s">
        <v>38</v>
      </c>
      <c r="F8" s="18" t="s">
        <v>42</v>
      </c>
      <c r="G8" s="18" t="s">
        <v>18</v>
      </c>
      <c r="H8" s="18" t="s">
        <v>16</v>
      </c>
      <c r="I8" s="19">
        <v>-32099.83</v>
      </c>
      <c r="J8" s="18" t="s">
        <v>17</v>
      </c>
      <c r="K8" s="19">
        <v>-2969234.28</v>
      </c>
      <c r="L8" s="19">
        <v>-32099.83</v>
      </c>
      <c r="M8" s="18" t="s">
        <v>82</v>
      </c>
      <c r="N8" s="18" t="s">
        <v>83</v>
      </c>
      <c r="O8" s="18" t="s">
        <v>38</v>
      </c>
      <c r="P8" s="18" t="s">
        <v>38</v>
      </c>
      <c r="Q8" s="18" t="s">
        <v>38</v>
      </c>
      <c r="R8" s="20"/>
      <c r="S8" s="18" t="s">
        <v>38</v>
      </c>
      <c r="T8" s="18" t="s">
        <v>84</v>
      </c>
    </row>
    <row r="11" spans="1:20" x14ac:dyDescent="0.25">
      <c r="A11" s="6" t="s">
        <v>43</v>
      </c>
      <c r="B11" s="6" t="s">
        <v>10</v>
      </c>
      <c r="C11" s="17" t="s">
        <v>19</v>
      </c>
      <c r="D11" s="17" t="s">
        <v>20</v>
      </c>
      <c r="E11" s="17" t="s">
        <v>21</v>
      </c>
      <c r="F11" s="17" t="s">
        <v>22</v>
      </c>
      <c r="G11" s="17" t="s">
        <v>23</v>
      </c>
      <c r="H11" s="17" t="s">
        <v>24</v>
      </c>
      <c r="I11" s="17" t="s">
        <v>11</v>
      </c>
      <c r="J11" s="17" t="s">
        <v>25</v>
      </c>
      <c r="K11" s="17" t="s">
        <v>26</v>
      </c>
      <c r="L11" s="17" t="s">
        <v>27</v>
      </c>
      <c r="M11" s="17" t="s">
        <v>28</v>
      </c>
      <c r="N11" s="17" t="s">
        <v>29</v>
      </c>
      <c r="O11" s="17" t="s">
        <v>30</v>
      </c>
      <c r="P11" s="17" t="s">
        <v>31</v>
      </c>
      <c r="Q11" s="17" t="s">
        <v>32</v>
      </c>
      <c r="R11" s="17" t="s">
        <v>33</v>
      </c>
      <c r="S11" s="17" t="s">
        <v>34</v>
      </c>
      <c r="T11" s="17" t="s">
        <v>35</v>
      </c>
    </row>
    <row r="12" spans="1:20" x14ac:dyDescent="0.25">
      <c r="A12" s="48">
        <v>2209000001</v>
      </c>
      <c r="B12" s="50">
        <v>44745</v>
      </c>
      <c r="C12" s="18" t="s">
        <v>36</v>
      </c>
      <c r="D12" s="18" t="s">
        <v>37</v>
      </c>
      <c r="E12" s="18" t="s">
        <v>74</v>
      </c>
      <c r="F12" s="18" t="s">
        <v>87</v>
      </c>
      <c r="G12" s="18" t="s">
        <v>88</v>
      </c>
      <c r="H12" s="18" t="s">
        <v>16</v>
      </c>
      <c r="I12" s="19">
        <v>22896.94</v>
      </c>
      <c r="J12" s="18" t="s">
        <v>17</v>
      </c>
      <c r="K12" s="19">
        <v>2117966.9500000002</v>
      </c>
      <c r="L12" s="19">
        <v>22896.94</v>
      </c>
      <c r="M12" s="18" t="s">
        <v>89</v>
      </c>
      <c r="N12" s="18" t="s">
        <v>90</v>
      </c>
      <c r="O12" s="18" t="s">
        <v>38</v>
      </c>
      <c r="P12" s="18" t="s">
        <v>38</v>
      </c>
      <c r="Q12" s="18" t="s">
        <v>38</v>
      </c>
      <c r="R12" s="20">
        <v>44745</v>
      </c>
      <c r="S12" s="18" t="s">
        <v>38</v>
      </c>
      <c r="T12" s="18" t="s">
        <v>38</v>
      </c>
    </row>
    <row r="13" spans="1:20" x14ac:dyDescent="0.25">
      <c r="A13" s="47"/>
      <c r="B13" s="51"/>
      <c r="C13" s="18" t="s">
        <v>40</v>
      </c>
      <c r="D13" s="18" t="s">
        <v>37</v>
      </c>
      <c r="E13" s="18" t="s">
        <v>38</v>
      </c>
      <c r="F13" s="18" t="s">
        <v>91</v>
      </c>
      <c r="G13" s="18" t="s">
        <v>92</v>
      </c>
      <c r="H13" s="18" t="s">
        <v>16</v>
      </c>
      <c r="I13" s="19">
        <v>4742.7</v>
      </c>
      <c r="J13" s="18" t="s">
        <v>17</v>
      </c>
      <c r="K13" s="19">
        <v>438699.75</v>
      </c>
      <c r="L13" s="19">
        <v>4742.7</v>
      </c>
      <c r="M13" s="18" t="s">
        <v>89</v>
      </c>
      <c r="N13" s="18" t="s">
        <v>90</v>
      </c>
      <c r="O13" s="18" t="s">
        <v>38</v>
      </c>
      <c r="P13" s="18" t="s">
        <v>38</v>
      </c>
      <c r="Q13" s="18" t="s">
        <v>38</v>
      </c>
      <c r="R13" s="20">
        <v>44763</v>
      </c>
      <c r="S13" s="18" t="s">
        <v>38</v>
      </c>
      <c r="T13" s="18" t="s">
        <v>38</v>
      </c>
    </row>
    <row r="14" spans="1:20" x14ac:dyDescent="0.25">
      <c r="A14" s="47"/>
      <c r="B14" s="51"/>
      <c r="C14" s="18" t="s">
        <v>44</v>
      </c>
      <c r="D14" s="18" t="s">
        <v>37</v>
      </c>
      <c r="E14" s="18" t="s">
        <v>38</v>
      </c>
      <c r="F14" s="18" t="s">
        <v>93</v>
      </c>
      <c r="G14" s="18" t="s">
        <v>94</v>
      </c>
      <c r="H14" s="18" t="s">
        <v>16</v>
      </c>
      <c r="I14" s="19">
        <v>2813.65</v>
      </c>
      <c r="J14" s="18" t="s">
        <v>17</v>
      </c>
      <c r="K14" s="19">
        <v>260262.63</v>
      </c>
      <c r="L14" s="19">
        <v>2813.65</v>
      </c>
      <c r="M14" s="18" t="s">
        <v>89</v>
      </c>
      <c r="N14" s="18" t="s">
        <v>90</v>
      </c>
      <c r="O14" s="18" t="s">
        <v>38</v>
      </c>
      <c r="P14" s="18" t="s">
        <v>38</v>
      </c>
      <c r="Q14" s="18" t="s">
        <v>38</v>
      </c>
      <c r="R14" s="20">
        <v>44763</v>
      </c>
      <c r="S14" s="18" t="s">
        <v>38</v>
      </c>
      <c r="T14" s="18" t="s">
        <v>38</v>
      </c>
    </row>
    <row r="15" spans="1:20" x14ac:dyDescent="0.25">
      <c r="A15" s="47"/>
      <c r="B15" s="51"/>
      <c r="C15" s="18" t="s">
        <v>45</v>
      </c>
      <c r="D15" s="18" t="s">
        <v>37</v>
      </c>
      <c r="E15" s="18" t="s">
        <v>38</v>
      </c>
      <c r="F15" s="18" t="s">
        <v>95</v>
      </c>
      <c r="G15" s="18" t="s">
        <v>96</v>
      </c>
      <c r="H15" s="18" t="s">
        <v>16</v>
      </c>
      <c r="I15" s="19">
        <v>1581</v>
      </c>
      <c r="J15" s="18" t="s">
        <v>17</v>
      </c>
      <c r="K15" s="19">
        <v>151776</v>
      </c>
      <c r="L15" s="19">
        <v>1581</v>
      </c>
      <c r="M15" s="18" t="s">
        <v>89</v>
      </c>
      <c r="N15" s="18" t="s">
        <v>90</v>
      </c>
      <c r="O15" s="18" t="s">
        <v>38</v>
      </c>
      <c r="P15" s="18" t="s">
        <v>38</v>
      </c>
      <c r="Q15" s="18" t="s">
        <v>38</v>
      </c>
      <c r="R15" s="20">
        <v>44763</v>
      </c>
      <c r="S15" s="18" t="s">
        <v>38</v>
      </c>
      <c r="T15" s="18" t="s">
        <v>38</v>
      </c>
    </row>
    <row r="16" spans="1:20" x14ac:dyDescent="0.25">
      <c r="A16" s="47"/>
      <c r="B16" s="51"/>
      <c r="C16" s="18" t="s">
        <v>48</v>
      </c>
      <c r="D16" s="18" t="s">
        <v>37</v>
      </c>
      <c r="E16" s="18" t="s">
        <v>74</v>
      </c>
      <c r="F16" s="18" t="s">
        <v>52</v>
      </c>
      <c r="G16" s="18" t="s">
        <v>53</v>
      </c>
      <c r="H16" s="18" t="s">
        <v>16</v>
      </c>
      <c r="I16" s="22">
        <v>65.540000000000006</v>
      </c>
      <c r="J16" s="18" t="s">
        <v>17</v>
      </c>
      <c r="K16" s="19">
        <v>6062.45</v>
      </c>
      <c r="L16" s="22">
        <v>65.540000000000006</v>
      </c>
      <c r="M16" s="18" t="s">
        <v>89</v>
      </c>
      <c r="N16" s="18" t="s">
        <v>90</v>
      </c>
      <c r="O16" s="18" t="s">
        <v>97</v>
      </c>
      <c r="P16" s="18" t="s">
        <v>98</v>
      </c>
      <c r="Q16" s="18" t="s">
        <v>38</v>
      </c>
      <c r="R16" s="20"/>
      <c r="S16" s="18" t="s">
        <v>38</v>
      </c>
      <c r="T16" s="18" t="s">
        <v>38</v>
      </c>
    </row>
    <row r="17" spans="1:25" x14ac:dyDescent="0.25">
      <c r="A17" s="47"/>
      <c r="B17" s="51"/>
      <c r="C17" s="18" t="s">
        <v>51</v>
      </c>
      <c r="D17" s="18" t="s">
        <v>37</v>
      </c>
      <c r="E17" s="18" t="s">
        <v>74</v>
      </c>
      <c r="F17" s="18" t="s">
        <v>49</v>
      </c>
      <c r="G17" s="18" t="s">
        <v>50</v>
      </c>
      <c r="H17" s="18" t="s">
        <v>16</v>
      </c>
      <c r="I17" s="22">
        <v>160.5</v>
      </c>
      <c r="J17" s="18" t="s">
        <v>17</v>
      </c>
      <c r="K17" s="19">
        <v>14846.25</v>
      </c>
      <c r="L17" s="22">
        <v>160.5</v>
      </c>
      <c r="M17" s="18" t="s">
        <v>89</v>
      </c>
      <c r="N17" s="18" t="s">
        <v>90</v>
      </c>
      <c r="O17" s="18" t="s">
        <v>97</v>
      </c>
      <c r="P17" s="18" t="s">
        <v>98</v>
      </c>
      <c r="Q17" s="18" t="s">
        <v>38</v>
      </c>
      <c r="R17" s="20"/>
      <c r="S17" s="18" t="s">
        <v>38</v>
      </c>
      <c r="T17" s="18" t="s">
        <v>38</v>
      </c>
    </row>
    <row r="18" spans="1:25" x14ac:dyDescent="0.25">
      <c r="A18" s="47"/>
      <c r="B18" s="51"/>
      <c r="C18" s="18" t="s">
        <v>54</v>
      </c>
      <c r="D18" s="18" t="s">
        <v>58</v>
      </c>
      <c r="E18" s="18" t="s">
        <v>38</v>
      </c>
      <c r="F18" s="18" t="s">
        <v>91</v>
      </c>
      <c r="G18" s="18" t="s">
        <v>92</v>
      </c>
      <c r="H18" s="18" t="s">
        <v>16</v>
      </c>
      <c r="I18" s="22">
        <v>-160.5</v>
      </c>
      <c r="J18" s="18" t="s">
        <v>17</v>
      </c>
      <c r="K18" s="19">
        <v>-14846.25</v>
      </c>
      <c r="L18" s="22">
        <v>-160.5</v>
      </c>
      <c r="M18" s="18" t="s">
        <v>89</v>
      </c>
      <c r="N18" s="18" t="s">
        <v>90</v>
      </c>
      <c r="O18" s="18" t="s">
        <v>38</v>
      </c>
      <c r="P18" s="18" t="s">
        <v>38</v>
      </c>
      <c r="Q18" s="18" t="s">
        <v>38</v>
      </c>
      <c r="R18" s="20">
        <v>44763</v>
      </c>
      <c r="S18" s="18" t="s">
        <v>38</v>
      </c>
      <c r="T18" s="18" t="s">
        <v>38</v>
      </c>
    </row>
    <row r="19" spans="1:25" x14ac:dyDescent="0.25">
      <c r="A19" s="47"/>
      <c r="B19" s="51"/>
      <c r="C19" s="18" t="s">
        <v>57</v>
      </c>
      <c r="D19" s="18" t="s">
        <v>37</v>
      </c>
      <c r="E19" s="18" t="s">
        <v>74</v>
      </c>
      <c r="F19" s="18" t="s">
        <v>46</v>
      </c>
      <c r="G19" s="18" t="s">
        <v>47</v>
      </c>
      <c r="H19" s="18" t="s">
        <v>16</v>
      </c>
      <c r="I19" s="22">
        <v>13.96</v>
      </c>
      <c r="J19" s="18" t="s">
        <v>17</v>
      </c>
      <c r="K19" s="19">
        <v>1305.1199999999999</v>
      </c>
      <c r="L19" s="22">
        <v>13.96</v>
      </c>
      <c r="M19" s="18" t="s">
        <v>89</v>
      </c>
      <c r="N19" s="18" t="s">
        <v>90</v>
      </c>
      <c r="O19" s="18" t="s">
        <v>99</v>
      </c>
      <c r="P19" s="18" t="s">
        <v>98</v>
      </c>
      <c r="Q19" s="18" t="s">
        <v>38</v>
      </c>
      <c r="R19" s="20"/>
      <c r="S19" s="18" t="s">
        <v>38</v>
      </c>
      <c r="T19" s="18" t="s">
        <v>38</v>
      </c>
    </row>
    <row r="20" spans="1:25" x14ac:dyDescent="0.25">
      <c r="A20" s="47"/>
      <c r="B20" s="51"/>
      <c r="C20" s="18" t="s">
        <v>61</v>
      </c>
      <c r="D20" s="18" t="s">
        <v>37</v>
      </c>
      <c r="E20" s="18" t="s">
        <v>74</v>
      </c>
      <c r="F20" s="18" t="s">
        <v>100</v>
      </c>
      <c r="G20" s="18" t="s">
        <v>101</v>
      </c>
      <c r="H20" s="18" t="s">
        <v>16</v>
      </c>
      <c r="I20" s="22">
        <v>9.5299999999999994</v>
      </c>
      <c r="J20" s="18" t="s">
        <v>17</v>
      </c>
      <c r="K20" s="22">
        <v>890.77</v>
      </c>
      <c r="L20" s="22">
        <v>9.5299999999999994</v>
      </c>
      <c r="M20" s="18" t="s">
        <v>89</v>
      </c>
      <c r="N20" s="18" t="s">
        <v>90</v>
      </c>
      <c r="O20" s="18" t="s">
        <v>97</v>
      </c>
      <c r="P20" s="18" t="s">
        <v>98</v>
      </c>
      <c r="Q20" s="18" t="s">
        <v>38</v>
      </c>
      <c r="R20" s="20"/>
      <c r="S20" s="18" t="s">
        <v>38</v>
      </c>
      <c r="T20" s="18" t="s">
        <v>38</v>
      </c>
    </row>
    <row r="21" spans="1:25" x14ac:dyDescent="0.25">
      <c r="A21" s="47"/>
      <c r="B21" s="51"/>
      <c r="C21" s="18" t="s">
        <v>63</v>
      </c>
      <c r="D21" s="18" t="s">
        <v>58</v>
      </c>
      <c r="E21" s="18" t="s">
        <v>38</v>
      </c>
      <c r="F21" s="18" t="s">
        <v>95</v>
      </c>
      <c r="G21" s="18" t="s">
        <v>96</v>
      </c>
      <c r="H21" s="18" t="s">
        <v>16</v>
      </c>
      <c r="I21" s="22">
        <v>-23.49</v>
      </c>
      <c r="J21" s="18" t="s">
        <v>17</v>
      </c>
      <c r="K21" s="19">
        <v>-2195.89</v>
      </c>
      <c r="L21" s="22">
        <v>-23.49</v>
      </c>
      <c r="M21" s="18" t="s">
        <v>89</v>
      </c>
      <c r="N21" s="18" t="s">
        <v>90</v>
      </c>
      <c r="O21" s="18" t="s">
        <v>38</v>
      </c>
      <c r="P21" s="18" t="s">
        <v>38</v>
      </c>
      <c r="Q21" s="18" t="s">
        <v>38</v>
      </c>
      <c r="R21" s="20">
        <v>44763</v>
      </c>
      <c r="S21" s="18" t="s">
        <v>38</v>
      </c>
      <c r="T21" s="18" t="s">
        <v>38</v>
      </c>
    </row>
    <row r="22" spans="1:25" x14ac:dyDescent="0.25">
      <c r="A22" s="47"/>
      <c r="B22" s="51"/>
      <c r="C22" s="18" t="s">
        <v>64</v>
      </c>
      <c r="D22" s="18" t="s">
        <v>55</v>
      </c>
      <c r="E22" s="18" t="s">
        <v>38</v>
      </c>
      <c r="F22" s="18" t="s">
        <v>42</v>
      </c>
      <c r="G22" s="18" t="s">
        <v>18</v>
      </c>
      <c r="H22" s="18" t="s">
        <v>16</v>
      </c>
      <c r="I22" s="19">
        <v>-32099.83</v>
      </c>
      <c r="J22" s="18" t="s">
        <v>17</v>
      </c>
      <c r="K22" s="19">
        <v>-2829600.01</v>
      </c>
      <c r="L22" s="19">
        <v>-32099.83</v>
      </c>
      <c r="M22" s="18" t="s">
        <v>56</v>
      </c>
      <c r="N22" s="18" t="s">
        <v>90</v>
      </c>
      <c r="O22" s="18" t="s">
        <v>38</v>
      </c>
      <c r="P22" s="18" t="s">
        <v>38</v>
      </c>
      <c r="Q22" s="18" t="s">
        <v>38</v>
      </c>
      <c r="R22" s="20"/>
      <c r="S22" s="18" t="s">
        <v>38</v>
      </c>
      <c r="T22" s="18" t="s">
        <v>67</v>
      </c>
    </row>
    <row r="23" spans="1:25" x14ac:dyDescent="0.25">
      <c r="A23" s="47"/>
      <c r="B23" s="51"/>
      <c r="C23" s="18" t="s">
        <v>65</v>
      </c>
      <c r="D23" s="18" t="s">
        <v>58</v>
      </c>
      <c r="E23" s="18" t="s">
        <v>74</v>
      </c>
      <c r="F23" s="18" t="s">
        <v>59</v>
      </c>
      <c r="G23" s="18" t="s">
        <v>60</v>
      </c>
      <c r="H23" s="18" t="s">
        <v>16</v>
      </c>
      <c r="I23" s="22">
        <v>0</v>
      </c>
      <c r="J23" s="18" t="s">
        <v>17</v>
      </c>
      <c r="K23" s="19">
        <v>-145167.76999999999</v>
      </c>
      <c r="L23" s="22">
        <v>0</v>
      </c>
      <c r="M23" s="18" t="s">
        <v>56</v>
      </c>
      <c r="N23" s="18" t="s">
        <v>38</v>
      </c>
      <c r="O23" s="18" t="s">
        <v>97</v>
      </c>
      <c r="P23" s="18" t="s">
        <v>98</v>
      </c>
      <c r="Q23" s="18" t="s">
        <v>38</v>
      </c>
      <c r="R23" s="20"/>
      <c r="S23" s="18" t="s">
        <v>38</v>
      </c>
      <c r="T23" s="18" t="s">
        <v>38</v>
      </c>
    </row>
    <row r="25" spans="1:25" x14ac:dyDescent="0.35">
      <c r="U25" s="27" t="s">
        <v>129</v>
      </c>
      <c r="V25" s="8" t="str">
        <f>A28</f>
        <v>2209000002</v>
      </c>
      <c r="W25" s="8" t="str">
        <f>A39</f>
        <v>2209000003</v>
      </c>
      <c r="X25" s="8" t="str">
        <f>A50</f>
        <v>2209000004</v>
      </c>
      <c r="Y25" s="2" t="s">
        <v>3</v>
      </c>
    </row>
    <row r="26" spans="1:25" x14ac:dyDescent="0.35">
      <c r="U26" s="27" t="s">
        <v>128</v>
      </c>
      <c r="V26" s="26">
        <f>K28</f>
        <v>74630.850000000006</v>
      </c>
      <c r="W26" s="26">
        <f>K39</f>
        <v>191523.7</v>
      </c>
      <c r="X26" s="26">
        <f>K54</f>
        <v>472048.29</v>
      </c>
      <c r="Y26" s="25">
        <f>SUM(V26:X26)</f>
        <v>738202.84000000008</v>
      </c>
    </row>
    <row r="27" spans="1:25" x14ac:dyDescent="0.25">
      <c r="A27" s="6" t="s">
        <v>43</v>
      </c>
      <c r="B27" s="6" t="s">
        <v>10</v>
      </c>
      <c r="C27" s="17" t="s">
        <v>19</v>
      </c>
      <c r="D27" s="17" t="s">
        <v>20</v>
      </c>
      <c r="E27" s="17" t="s">
        <v>21</v>
      </c>
      <c r="F27" s="17" t="s">
        <v>22</v>
      </c>
      <c r="G27" s="17" t="s">
        <v>23</v>
      </c>
      <c r="H27" s="17" t="s">
        <v>24</v>
      </c>
      <c r="I27" s="17" t="s">
        <v>11</v>
      </c>
      <c r="J27" s="17" t="s">
        <v>25</v>
      </c>
      <c r="K27" s="17" t="s">
        <v>26</v>
      </c>
      <c r="L27" s="17" t="s">
        <v>27</v>
      </c>
      <c r="M27" s="17" t="s">
        <v>28</v>
      </c>
      <c r="N27" s="17" t="s">
        <v>29</v>
      </c>
      <c r="O27" s="17" t="s">
        <v>30</v>
      </c>
      <c r="P27" s="17" t="s">
        <v>31</v>
      </c>
      <c r="Q27" s="17" t="s">
        <v>32</v>
      </c>
      <c r="R27" s="17" t="s">
        <v>33</v>
      </c>
      <c r="S27" s="17" t="s">
        <v>34</v>
      </c>
      <c r="T27" s="17" t="s">
        <v>35</v>
      </c>
    </row>
    <row r="28" spans="1:25" x14ac:dyDescent="0.25">
      <c r="A28" s="48" t="s">
        <v>14</v>
      </c>
      <c r="B28" s="46">
        <v>44746</v>
      </c>
      <c r="C28" s="21" t="s">
        <v>36</v>
      </c>
      <c r="D28" s="18" t="s">
        <v>37</v>
      </c>
      <c r="E28" s="18" t="s">
        <v>74</v>
      </c>
      <c r="F28" s="18" t="s">
        <v>95</v>
      </c>
      <c r="G28" s="18" t="s">
        <v>96</v>
      </c>
      <c r="H28" s="18" t="s">
        <v>16</v>
      </c>
      <c r="I28" s="22">
        <v>777</v>
      </c>
      <c r="J28" s="18" t="s">
        <v>17</v>
      </c>
      <c r="K28" s="24">
        <v>74630.850000000006</v>
      </c>
      <c r="L28" s="22">
        <v>777</v>
      </c>
      <c r="M28" s="18" t="s">
        <v>102</v>
      </c>
      <c r="N28" s="18" t="s">
        <v>103</v>
      </c>
      <c r="O28" s="18" t="s">
        <v>38</v>
      </c>
      <c r="P28" s="18" t="s">
        <v>38</v>
      </c>
      <c r="Q28" s="18" t="s">
        <v>38</v>
      </c>
      <c r="R28" s="20">
        <v>44763</v>
      </c>
      <c r="S28" s="18" t="s">
        <v>38</v>
      </c>
      <c r="T28" s="18" t="s">
        <v>38</v>
      </c>
    </row>
    <row r="29" spans="1:25" x14ac:dyDescent="0.25">
      <c r="A29" s="47"/>
      <c r="B29" s="47"/>
      <c r="C29" s="21" t="s">
        <v>40</v>
      </c>
      <c r="D29" s="18" t="s">
        <v>37</v>
      </c>
      <c r="E29" s="18" t="s">
        <v>74</v>
      </c>
      <c r="F29" s="18" t="s">
        <v>49</v>
      </c>
      <c r="G29" s="18" t="s">
        <v>50</v>
      </c>
      <c r="H29" s="18" t="s">
        <v>16</v>
      </c>
      <c r="I29" s="22">
        <v>3.89</v>
      </c>
      <c r="J29" s="18" t="s">
        <v>17</v>
      </c>
      <c r="K29" s="22">
        <v>359.83</v>
      </c>
      <c r="L29" s="22">
        <v>3.89</v>
      </c>
      <c r="M29" s="18" t="s">
        <v>104</v>
      </c>
      <c r="N29" s="18" t="s">
        <v>103</v>
      </c>
      <c r="O29" s="18" t="s">
        <v>97</v>
      </c>
      <c r="P29" s="18" t="s">
        <v>98</v>
      </c>
      <c r="Q29" s="18" t="s">
        <v>38</v>
      </c>
      <c r="R29" s="20"/>
      <c r="S29" s="18" t="s">
        <v>38</v>
      </c>
      <c r="T29" s="18" t="s">
        <v>38</v>
      </c>
    </row>
    <row r="30" spans="1:25" x14ac:dyDescent="0.25">
      <c r="A30" s="47"/>
      <c r="B30" s="47"/>
      <c r="C30" s="21" t="s">
        <v>44</v>
      </c>
      <c r="D30" s="18" t="s">
        <v>58</v>
      </c>
      <c r="E30" s="18" t="s">
        <v>38</v>
      </c>
      <c r="F30" s="18" t="s">
        <v>91</v>
      </c>
      <c r="G30" s="18" t="s">
        <v>92</v>
      </c>
      <c r="H30" s="18" t="s">
        <v>16</v>
      </c>
      <c r="I30" s="22">
        <v>-3.89</v>
      </c>
      <c r="J30" s="18" t="s">
        <v>17</v>
      </c>
      <c r="K30" s="22">
        <v>-359.83</v>
      </c>
      <c r="L30" s="22">
        <v>-3.89</v>
      </c>
      <c r="M30" s="18" t="s">
        <v>104</v>
      </c>
      <c r="N30" s="18" t="s">
        <v>103</v>
      </c>
      <c r="O30" s="18" t="s">
        <v>38</v>
      </c>
      <c r="P30" s="18" t="s">
        <v>38</v>
      </c>
      <c r="Q30" s="18" t="s">
        <v>38</v>
      </c>
      <c r="R30" s="20">
        <v>44763</v>
      </c>
      <c r="S30" s="18" t="s">
        <v>38</v>
      </c>
      <c r="T30" s="18" t="s">
        <v>38</v>
      </c>
    </row>
    <row r="31" spans="1:25" x14ac:dyDescent="0.25">
      <c r="A31" s="47"/>
      <c r="B31" s="47"/>
      <c r="C31" s="21" t="s">
        <v>45</v>
      </c>
      <c r="D31" s="18" t="s">
        <v>37</v>
      </c>
      <c r="E31" s="18" t="s">
        <v>74</v>
      </c>
      <c r="F31" s="18" t="s">
        <v>46</v>
      </c>
      <c r="G31" s="18" t="s">
        <v>47</v>
      </c>
      <c r="H31" s="18" t="s">
        <v>16</v>
      </c>
      <c r="I31" s="22">
        <v>10.75</v>
      </c>
      <c r="J31" s="18" t="s">
        <v>17</v>
      </c>
      <c r="K31" s="19">
        <v>1005.12</v>
      </c>
      <c r="L31" s="22">
        <v>10.75</v>
      </c>
      <c r="M31" s="18" t="s">
        <v>104</v>
      </c>
      <c r="N31" s="18" t="s">
        <v>103</v>
      </c>
      <c r="O31" s="18" t="s">
        <v>99</v>
      </c>
      <c r="P31" s="18" t="s">
        <v>98</v>
      </c>
      <c r="Q31" s="18" t="s">
        <v>38</v>
      </c>
      <c r="R31" s="20"/>
      <c r="S31" s="18" t="s">
        <v>38</v>
      </c>
      <c r="T31" s="18" t="s">
        <v>38</v>
      </c>
    </row>
    <row r="32" spans="1:25" x14ac:dyDescent="0.25">
      <c r="A32" s="47"/>
      <c r="B32" s="47"/>
      <c r="C32" s="21" t="s">
        <v>48</v>
      </c>
      <c r="D32" s="18" t="s">
        <v>37</v>
      </c>
      <c r="E32" s="18" t="s">
        <v>74</v>
      </c>
      <c r="F32" s="18" t="s">
        <v>100</v>
      </c>
      <c r="G32" s="18" t="s">
        <v>101</v>
      </c>
      <c r="H32" s="18" t="s">
        <v>16</v>
      </c>
      <c r="I32" s="22">
        <v>0.23</v>
      </c>
      <c r="J32" s="18" t="s">
        <v>17</v>
      </c>
      <c r="K32" s="22">
        <v>21.56</v>
      </c>
      <c r="L32" s="22">
        <v>0.23</v>
      </c>
      <c r="M32" s="18" t="s">
        <v>104</v>
      </c>
      <c r="N32" s="18" t="s">
        <v>103</v>
      </c>
      <c r="O32" s="18" t="s">
        <v>97</v>
      </c>
      <c r="P32" s="18" t="s">
        <v>98</v>
      </c>
      <c r="Q32" s="18" t="s">
        <v>38</v>
      </c>
      <c r="R32" s="20"/>
      <c r="S32" s="18" t="s">
        <v>38</v>
      </c>
      <c r="T32" s="18" t="s">
        <v>38</v>
      </c>
    </row>
    <row r="33" spans="1:20" x14ac:dyDescent="0.25">
      <c r="A33" s="47"/>
      <c r="B33" s="47"/>
      <c r="C33" s="21" t="s">
        <v>51</v>
      </c>
      <c r="D33" s="18" t="s">
        <v>58</v>
      </c>
      <c r="E33" s="18" t="s">
        <v>38</v>
      </c>
      <c r="F33" s="18" t="s">
        <v>95</v>
      </c>
      <c r="G33" s="18" t="s">
        <v>96</v>
      </c>
      <c r="H33" s="18" t="s">
        <v>16</v>
      </c>
      <c r="I33" s="22">
        <v>-10.98</v>
      </c>
      <c r="J33" s="18" t="s">
        <v>17</v>
      </c>
      <c r="K33" s="19">
        <v>-1026.68</v>
      </c>
      <c r="L33" s="22">
        <v>-10.98</v>
      </c>
      <c r="M33" s="18" t="s">
        <v>104</v>
      </c>
      <c r="N33" s="18" t="s">
        <v>103</v>
      </c>
      <c r="O33" s="18" t="s">
        <v>38</v>
      </c>
      <c r="P33" s="18" t="s">
        <v>38</v>
      </c>
      <c r="Q33" s="18" t="s">
        <v>38</v>
      </c>
      <c r="R33" s="20">
        <v>44763</v>
      </c>
      <c r="S33" s="18" t="s">
        <v>38</v>
      </c>
      <c r="T33" s="18" t="s">
        <v>38</v>
      </c>
    </row>
    <row r="34" spans="1:20" x14ac:dyDescent="0.25">
      <c r="A34" s="47"/>
      <c r="B34" s="47"/>
      <c r="C34" s="21" t="s">
        <v>54</v>
      </c>
      <c r="D34" s="18" t="s">
        <v>55</v>
      </c>
      <c r="E34" s="18" t="s">
        <v>74</v>
      </c>
      <c r="F34" s="18" t="s">
        <v>75</v>
      </c>
      <c r="G34" s="18" t="s">
        <v>76</v>
      </c>
      <c r="H34" s="18" t="s">
        <v>16</v>
      </c>
      <c r="I34" s="22">
        <v>-777</v>
      </c>
      <c r="J34" s="18" t="s">
        <v>17</v>
      </c>
      <c r="K34" s="19">
        <v>-66433.5</v>
      </c>
      <c r="L34" s="22">
        <v>-777</v>
      </c>
      <c r="M34" s="18" t="s">
        <v>102</v>
      </c>
      <c r="N34" s="18" t="s">
        <v>103</v>
      </c>
      <c r="O34" s="18" t="s">
        <v>38</v>
      </c>
      <c r="P34" s="18" t="s">
        <v>38</v>
      </c>
      <c r="Q34" s="18" t="s">
        <v>38</v>
      </c>
      <c r="R34" s="20"/>
      <c r="S34" s="18" t="s">
        <v>38</v>
      </c>
      <c r="T34" s="18" t="s">
        <v>14</v>
      </c>
    </row>
    <row r="35" spans="1:20" x14ac:dyDescent="0.25">
      <c r="A35" s="47"/>
      <c r="B35" s="47"/>
      <c r="C35" s="21" t="s">
        <v>57</v>
      </c>
      <c r="D35" s="18" t="s">
        <v>58</v>
      </c>
      <c r="E35" s="18" t="s">
        <v>74</v>
      </c>
      <c r="F35" s="18" t="s">
        <v>59</v>
      </c>
      <c r="G35" s="18" t="s">
        <v>60</v>
      </c>
      <c r="H35" s="18" t="s">
        <v>16</v>
      </c>
      <c r="I35" s="22">
        <v>0</v>
      </c>
      <c r="J35" s="18" t="s">
        <v>17</v>
      </c>
      <c r="K35" s="19">
        <v>-8197.35</v>
      </c>
      <c r="L35" s="22">
        <v>0</v>
      </c>
      <c r="M35" s="18" t="s">
        <v>102</v>
      </c>
      <c r="N35" s="18" t="s">
        <v>38</v>
      </c>
      <c r="O35" s="18" t="s">
        <v>97</v>
      </c>
      <c r="P35" s="18" t="s">
        <v>98</v>
      </c>
      <c r="Q35" s="18" t="s">
        <v>38</v>
      </c>
      <c r="R35" s="20"/>
      <c r="S35" s="18" t="s">
        <v>38</v>
      </c>
      <c r="T35" s="18" t="s">
        <v>38</v>
      </c>
    </row>
    <row r="38" spans="1:20" x14ac:dyDescent="0.25">
      <c r="A38" s="6" t="s">
        <v>43</v>
      </c>
      <c r="B38" s="6" t="s">
        <v>10</v>
      </c>
      <c r="C38" s="17" t="s">
        <v>19</v>
      </c>
      <c r="D38" s="17" t="s">
        <v>20</v>
      </c>
      <c r="E38" s="17" t="s">
        <v>21</v>
      </c>
      <c r="F38" s="17" t="s">
        <v>22</v>
      </c>
      <c r="G38" s="17" t="s">
        <v>23</v>
      </c>
      <c r="H38" s="17" t="s">
        <v>24</v>
      </c>
      <c r="I38" s="17" t="s">
        <v>11</v>
      </c>
      <c r="J38" s="17" t="s">
        <v>25</v>
      </c>
      <c r="K38" s="17" t="s">
        <v>26</v>
      </c>
      <c r="L38" s="17" t="s">
        <v>27</v>
      </c>
      <c r="M38" s="17" t="s">
        <v>28</v>
      </c>
      <c r="N38" s="17" t="s">
        <v>29</v>
      </c>
      <c r="O38" s="17" t="s">
        <v>30</v>
      </c>
      <c r="P38" s="17" t="s">
        <v>31</v>
      </c>
      <c r="Q38" s="17" t="s">
        <v>32</v>
      </c>
      <c r="R38" s="17" t="s">
        <v>33</v>
      </c>
      <c r="S38" s="17" t="s">
        <v>34</v>
      </c>
      <c r="T38" s="17" t="s">
        <v>35</v>
      </c>
    </row>
    <row r="39" spans="1:20" x14ac:dyDescent="0.25">
      <c r="A39" s="48" t="s">
        <v>107</v>
      </c>
      <c r="B39" s="46">
        <v>44746</v>
      </c>
      <c r="C39" s="21" t="s">
        <v>36</v>
      </c>
      <c r="D39" s="18" t="s">
        <v>37</v>
      </c>
      <c r="E39" s="18" t="s">
        <v>74</v>
      </c>
      <c r="F39" s="18" t="s">
        <v>95</v>
      </c>
      <c r="G39" s="18" t="s">
        <v>96</v>
      </c>
      <c r="H39" s="18" t="s">
        <v>16</v>
      </c>
      <c r="I39" s="19">
        <v>1994</v>
      </c>
      <c r="J39" s="18" t="s">
        <v>17</v>
      </c>
      <c r="K39" s="24">
        <v>191523.7</v>
      </c>
      <c r="L39" s="19">
        <v>1994</v>
      </c>
      <c r="M39" s="18" t="s">
        <v>105</v>
      </c>
      <c r="N39" s="18" t="s">
        <v>106</v>
      </c>
      <c r="O39" s="18" t="s">
        <v>38</v>
      </c>
      <c r="P39" s="18" t="s">
        <v>38</v>
      </c>
      <c r="Q39" s="18" t="s">
        <v>38</v>
      </c>
      <c r="R39" s="20">
        <v>44763</v>
      </c>
      <c r="S39" s="18" t="s">
        <v>38</v>
      </c>
      <c r="T39" s="18" t="s">
        <v>38</v>
      </c>
    </row>
    <row r="40" spans="1:20" x14ac:dyDescent="0.25">
      <c r="A40" s="47"/>
      <c r="B40" s="47"/>
      <c r="C40" s="21" t="s">
        <v>40</v>
      </c>
      <c r="D40" s="18" t="s">
        <v>37</v>
      </c>
      <c r="E40" s="18" t="s">
        <v>74</v>
      </c>
      <c r="F40" s="18" t="s">
        <v>49</v>
      </c>
      <c r="G40" s="18" t="s">
        <v>50</v>
      </c>
      <c r="H40" s="18" t="s">
        <v>16</v>
      </c>
      <c r="I40" s="22">
        <v>9.9700000000000006</v>
      </c>
      <c r="J40" s="18" t="s">
        <v>17</v>
      </c>
      <c r="K40" s="22">
        <v>922.23</v>
      </c>
      <c r="L40" s="22">
        <v>9.9700000000000006</v>
      </c>
      <c r="M40" s="18" t="s">
        <v>105</v>
      </c>
      <c r="N40" s="18" t="s">
        <v>106</v>
      </c>
      <c r="O40" s="18" t="s">
        <v>97</v>
      </c>
      <c r="P40" s="18" t="s">
        <v>98</v>
      </c>
      <c r="Q40" s="18" t="s">
        <v>38</v>
      </c>
      <c r="R40" s="20"/>
      <c r="S40" s="18" t="s">
        <v>38</v>
      </c>
      <c r="T40" s="18" t="s">
        <v>38</v>
      </c>
    </row>
    <row r="41" spans="1:20" x14ac:dyDescent="0.25">
      <c r="A41" s="47"/>
      <c r="B41" s="47"/>
      <c r="C41" s="21" t="s">
        <v>44</v>
      </c>
      <c r="D41" s="18" t="s">
        <v>58</v>
      </c>
      <c r="E41" s="18" t="s">
        <v>38</v>
      </c>
      <c r="F41" s="18" t="s">
        <v>91</v>
      </c>
      <c r="G41" s="18" t="s">
        <v>92</v>
      </c>
      <c r="H41" s="18" t="s">
        <v>16</v>
      </c>
      <c r="I41" s="22">
        <v>-9.9700000000000006</v>
      </c>
      <c r="J41" s="18" t="s">
        <v>17</v>
      </c>
      <c r="K41" s="22">
        <v>-922.23</v>
      </c>
      <c r="L41" s="22">
        <v>-9.9700000000000006</v>
      </c>
      <c r="M41" s="18" t="s">
        <v>105</v>
      </c>
      <c r="N41" s="18" t="s">
        <v>106</v>
      </c>
      <c r="O41" s="18" t="s">
        <v>38</v>
      </c>
      <c r="P41" s="18" t="s">
        <v>38</v>
      </c>
      <c r="Q41" s="18" t="s">
        <v>38</v>
      </c>
      <c r="R41" s="20">
        <v>44763</v>
      </c>
      <c r="S41" s="18" t="s">
        <v>38</v>
      </c>
      <c r="T41" s="18" t="s">
        <v>38</v>
      </c>
    </row>
    <row r="42" spans="1:20" x14ac:dyDescent="0.25">
      <c r="A42" s="47"/>
      <c r="B42" s="47"/>
      <c r="C42" s="21" t="s">
        <v>45</v>
      </c>
      <c r="D42" s="18" t="s">
        <v>37</v>
      </c>
      <c r="E42" s="18" t="s">
        <v>74</v>
      </c>
      <c r="F42" s="18" t="s">
        <v>46</v>
      </c>
      <c r="G42" s="18" t="s">
        <v>47</v>
      </c>
      <c r="H42" s="18" t="s">
        <v>16</v>
      </c>
      <c r="I42" s="22">
        <v>10.75</v>
      </c>
      <c r="J42" s="18" t="s">
        <v>17</v>
      </c>
      <c r="K42" s="19">
        <v>1005.12</v>
      </c>
      <c r="L42" s="22">
        <v>10.75</v>
      </c>
      <c r="M42" s="18" t="s">
        <v>105</v>
      </c>
      <c r="N42" s="18" t="s">
        <v>106</v>
      </c>
      <c r="O42" s="18" t="s">
        <v>99</v>
      </c>
      <c r="P42" s="18" t="s">
        <v>98</v>
      </c>
      <c r="Q42" s="18" t="s">
        <v>38</v>
      </c>
      <c r="R42" s="20"/>
      <c r="S42" s="18" t="s">
        <v>38</v>
      </c>
      <c r="T42" s="18" t="s">
        <v>38</v>
      </c>
    </row>
    <row r="43" spans="1:20" x14ac:dyDescent="0.25">
      <c r="A43" s="47"/>
      <c r="B43" s="47"/>
      <c r="C43" s="21" t="s">
        <v>48</v>
      </c>
      <c r="D43" s="18" t="s">
        <v>37</v>
      </c>
      <c r="E43" s="18" t="s">
        <v>74</v>
      </c>
      <c r="F43" s="18" t="s">
        <v>100</v>
      </c>
      <c r="G43" s="18" t="s">
        <v>101</v>
      </c>
      <c r="H43" s="18" t="s">
        <v>16</v>
      </c>
      <c r="I43" s="22">
        <v>0.59</v>
      </c>
      <c r="J43" s="18" t="s">
        <v>17</v>
      </c>
      <c r="K43" s="22">
        <v>55.33</v>
      </c>
      <c r="L43" s="22">
        <v>0.59</v>
      </c>
      <c r="M43" s="18" t="s">
        <v>105</v>
      </c>
      <c r="N43" s="18" t="s">
        <v>106</v>
      </c>
      <c r="O43" s="18" t="s">
        <v>97</v>
      </c>
      <c r="P43" s="18" t="s">
        <v>98</v>
      </c>
      <c r="Q43" s="18" t="s">
        <v>38</v>
      </c>
      <c r="R43" s="20"/>
      <c r="S43" s="18" t="s">
        <v>38</v>
      </c>
      <c r="T43" s="18" t="s">
        <v>38</v>
      </c>
    </row>
    <row r="44" spans="1:20" x14ac:dyDescent="0.25">
      <c r="A44" s="47"/>
      <c r="B44" s="47"/>
      <c r="C44" s="21" t="s">
        <v>51</v>
      </c>
      <c r="D44" s="18" t="s">
        <v>58</v>
      </c>
      <c r="E44" s="18" t="s">
        <v>38</v>
      </c>
      <c r="F44" s="18" t="s">
        <v>95</v>
      </c>
      <c r="G44" s="18" t="s">
        <v>96</v>
      </c>
      <c r="H44" s="18" t="s">
        <v>16</v>
      </c>
      <c r="I44" s="22">
        <v>-11.34</v>
      </c>
      <c r="J44" s="18" t="s">
        <v>17</v>
      </c>
      <c r="K44" s="19">
        <v>-1060.45</v>
      </c>
      <c r="L44" s="22">
        <v>-11.34</v>
      </c>
      <c r="M44" s="18" t="s">
        <v>105</v>
      </c>
      <c r="N44" s="18" t="s">
        <v>106</v>
      </c>
      <c r="O44" s="18" t="s">
        <v>38</v>
      </c>
      <c r="P44" s="18" t="s">
        <v>38</v>
      </c>
      <c r="Q44" s="18" t="s">
        <v>38</v>
      </c>
      <c r="R44" s="20">
        <v>44763</v>
      </c>
      <c r="S44" s="18" t="s">
        <v>38</v>
      </c>
      <c r="T44" s="18" t="s">
        <v>38</v>
      </c>
    </row>
    <row r="45" spans="1:20" x14ac:dyDescent="0.25">
      <c r="A45" s="47"/>
      <c r="B45" s="47"/>
      <c r="C45" s="21" t="s">
        <v>54</v>
      </c>
      <c r="D45" s="18" t="s">
        <v>55</v>
      </c>
      <c r="E45" s="18" t="s">
        <v>74</v>
      </c>
      <c r="F45" s="18" t="s">
        <v>75</v>
      </c>
      <c r="G45" s="18" t="s">
        <v>76</v>
      </c>
      <c r="H45" s="18" t="s">
        <v>16</v>
      </c>
      <c r="I45" s="19">
        <v>-1994</v>
      </c>
      <c r="J45" s="18" t="s">
        <v>17</v>
      </c>
      <c r="K45" s="19">
        <v>-170487</v>
      </c>
      <c r="L45" s="19">
        <v>-1994</v>
      </c>
      <c r="M45" s="18" t="s">
        <v>102</v>
      </c>
      <c r="N45" s="18" t="s">
        <v>106</v>
      </c>
      <c r="O45" s="18" t="s">
        <v>38</v>
      </c>
      <c r="P45" s="18" t="s">
        <v>38</v>
      </c>
      <c r="Q45" s="18" t="s">
        <v>38</v>
      </c>
      <c r="R45" s="20"/>
      <c r="S45" s="18" t="s">
        <v>38</v>
      </c>
      <c r="T45" s="18" t="s">
        <v>107</v>
      </c>
    </row>
    <row r="46" spans="1:20" x14ac:dyDescent="0.25">
      <c r="A46" s="47"/>
      <c r="B46" s="47"/>
      <c r="C46" s="21" t="s">
        <v>57</v>
      </c>
      <c r="D46" s="18" t="s">
        <v>58</v>
      </c>
      <c r="E46" s="18" t="s">
        <v>74</v>
      </c>
      <c r="F46" s="18" t="s">
        <v>59</v>
      </c>
      <c r="G46" s="18" t="s">
        <v>60</v>
      </c>
      <c r="H46" s="18" t="s">
        <v>16</v>
      </c>
      <c r="I46" s="22">
        <v>0</v>
      </c>
      <c r="J46" s="18" t="s">
        <v>17</v>
      </c>
      <c r="K46" s="19">
        <v>-21036.7</v>
      </c>
      <c r="L46" s="22">
        <v>0</v>
      </c>
      <c r="M46" s="18" t="s">
        <v>102</v>
      </c>
      <c r="N46" s="18" t="s">
        <v>38</v>
      </c>
      <c r="O46" s="18" t="s">
        <v>97</v>
      </c>
      <c r="P46" s="18" t="s">
        <v>98</v>
      </c>
      <c r="Q46" s="18" t="s">
        <v>38</v>
      </c>
      <c r="R46" s="20"/>
      <c r="S46" s="18" t="s">
        <v>38</v>
      </c>
      <c r="T46" s="18" t="s">
        <v>38</v>
      </c>
    </row>
    <row r="49" spans="1:20" x14ac:dyDescent="0.25">
      <c r="A49" s="6" t="s">
        <v>43</v>
      </c>
      <c r="B49" s="6" t="s">
        <v>10</v>
      </c>
      <c r="C49" s="17" t="s">
        <v>19</v>
      </c>
      <c r="D49" s="17" t="s">
        <v>20</v>
      </c>
      <c r="E49" s="17" t="s">
        <v>21</v>
      </c>
      <c r="F49" s="17" t="s">
        <v>22</v>
      </c>
      <c r="G49" s="17" t="s">
        <v>23</v>
      </c>
      <c r="H49" s="17" t="s">
        <v>24</v>
      </c>
      <c r="I49" s="17" t="s">
        <v>11</v>
      </c>
      <c r="J49" s="17" t="s">
        <v>25</v>
      </c>
      <c r="K49" s="17" t="s">
        <v>26</v>
      </c>
      <c r="L49" s="17" t="s">
        <v>27</v>
      </c>
      <c r="M49" s="17" t="s">
        <v>28</v>
      </c>
      <c r="N49" s="17" t="s">
        <v>29</v>
      </c>
      <c r="O49" s="17" t="s">
        <v>30</v>
      </c>
      <c r="P49" s="17" t="s">
        <v>31</v>
      </c>
      <c r="Q49" s="17" t="s">
        <v>32</v>
      </c>
      <c r="R49" s="17" t="s">
        <v>33</v>
      </c>
      <c r="S49" s="17" t="s">
        <v>34</v>
      </c>
      <c r="T49" s="17" t="s">
        <v>35</v>
      </c>
    </row>
    <row r="50" spans="1:20" x14ac:dyDescent="0.25">
      <c r="A50" s="48" t="s">
        <v>120</v>
      </c>
      <c r="B50" s="46">
        <v>44746</v>
      </c>
      <c r="C50" s="21" t="s">
        <v>36</v>
      </c>
      <c r="D50" s="18" t="s">
        <v>37</v>
      </c>
      <c r="E50" s="18" t="s">
        <v>74</v>
      </c>
      <c r="F50" s="18" t="s">
        <v>87</v>
      </c>
      <c r="G50" s="18" t="s">
        <v>88</v>
      </c>
      <c r="H50" s="18" t="s">
        <v>16</v>
      </c>
      <c r="I50" s="19">
        <v>1443965.96</v>
      </c>
      <c r="J50" s="18" t="s">
        <v>17</v>
      </c>
      <c r="K50" s="19">
        <v>133566851.3</v>
      </c>
      <c r="L50" s="19">
        <v>1443965.96</v>
      </c>
      <c r="M50" s="18" t="s">
        <v>108</v>
      </c>
      <c r="N50" s="18" t="s">
        <v>109</v>
      </c>
      <c r="O50" s="18" t="s">
        <v>38</v>
      </c>
      <c r="P50" s="18" t="s">
        <v>38</v>
      </c>
      <c r="Q50" s="18" t="s">
        <v>38</v>
      </c>
      <c r="R50" s="20">
        <v>44746</v>
      </c>
      <c r="S50" s="18" t="s">
        <v>38</v>
      </c>
      <c r="T50" s="18" t="s">
        <v>38</v>
      </c>
    </row>
    <row r="51" spans="1:20" x14ac:dyDescent="0.25">
      <c r="A51" s="47"/>
      <c r="B51" s="47"/>
      <c r="C51" s="21" t="s">
        <v>40</v>
      </c>
      <c r="D51" s="18" t="s">
        <v>37</v>
      </c>
      <c r="E51" s="18" t="s">
        <v>38</v>
      </c>
      <c r="F51" s="18" t="s">
        <v>91</v>
      </c>
      <c r="G51" s="18" t="s">
        <v>92</v>
      </c>
      <c r="H51" s="18" t="s">
        <v>16</v>
      </c>
      <c r="I51" s="19">
        <v>288793.19</v>
      </c>
      <c r="J51" s="18" t="s">
        <v>17</v>
      </c>
      <c r="K51" s="19">
        <v>26713370.079999998</v>
      </c>
      <c r="L51" s="19">
        <v>288793.19</v>
      </c>
      <c r="M51" s="18" t="s">
        <v>108</v>
      </c>
      <c r="N51" s="18" t="s">
        <v>109</v>
      </c>
      <c r="O51" s="18" t="s">
        <v>38</v>
      </c>
      <c r="P51" s="18" t="s">
        <v>38</v>
      </c>
      <c r="Q51" s="18" t="s">
        <v>38</v>
      </c>
      <c r="R51" s="20">
        <v>44763</v>
      </c>
      <c r="S51" s="18" t="s">
        <v>38</v>
      </c>
      <c r="T51" s="18" t="s">
        <v>38</v>
      </c>
    </row>
    <row r="52" spans="1:20" x14ac:dyDescent="0.25">
      <c r="A52" s="47"/>
      <c r="B52" s="47"/>
      <c r="C52" s="21" t="s">
        <v>44</v>
      </c>
      <c r="D52" s="18" t="s">
        <v>37</v>
      </c>
      <c r="E52" s="18" t="s">
        <v>38</v>
      </c>
      <c r="F52" s="18" t="s">
        <v>93</v>
      </c>
      <c r="G52" s="18" t="s">
        <v>94</v>
      </c>
      <c r="H52" s="18" t="s">
        <v>16</v>
      </c>
      <c r="I52" s="19">
        <v>96264.4</v>
      </c>
      <c r="J52" s="18" t="s">
        <v>17</v>
      </c>
      <c r="K52" s="19">
        <v>8904457</v>
      </c>
      <c r="L52" s="19">
        <v>96264.4</v>
      </c>
      <c r="M52" s="18" t="s">
        <v>108</v>
      </c>
      <c r="N52" s="18" t="s">
        <v>109</v>
      </c>
      <c r="O52" s="18" t="s">
        <v>38</v>
      </c>
      <c r="P52" s="18" t="s">
        <v>38</v>
      </c>
      <c r="Q52" s="18" t="s">
        <v>38</v>
      </c>
      <c r="R52" s="20">
        <v>44763</v>
      </c>
      <c r="S52" s="18" t="s">
        <v>38</v>
      </c>
      <c r="T52" s="18" t="s">
        <v>38</v>
      </c>
    </row>
    <row r="53" spans="1:20" x14ac:dyDescent="0.25">
      <c r="A53" s="47"/>
      <c r="B53" s="47"/>
      <c r="C53" s="21" t="s">
        <v>45</v>
      </c>
      <c r="D53" s="18" t="s">
        <v>37</v>
      </c>
      <c r="E53" s="18" t="s">
        <v>38</v>
      </c>
      <c r="F53" s="18" t="s">
        <v>95</v>
      </c>
      <c r="G53" s="18" t="s">
        <v>96</v>
      </c>
      <c r="H53" s="18" t="s">
        <v>16</v>
      </c>
      <c r="I53" s="19">
        <v>91349.79</v>
      </c>
      <c r="J53" s="18" t="s">
        <v>17</v>
      </c>
      <c r="K53" s="19">
        <v>8769579.8399999999</v>
      </c>
      <c r="L53" s="19">
        <v>91349.79</v>
      </c>
      <c r="M53" s="18" t="s">
        <v>108</v>
      </c>
      <c r="N53" s="18" t="s">
        <v>109</v>
      </c>
      <c r="O53" s="18" t="s">
        <v>38</v>
      </c>
      <c r="P53" s="18" t="s">
        <v>38</v>
      </c>
      <c r="Q53" s="18" t="s">
        <v>38</v>
      </c>
      <c r="R53" s="20">
        <v>44763</v>
      </c>
      <c r="S53" s="18" t="s">
        <v>38</v>
      </c>
      <c r="T53" s="18" t="s">
        <v>38</v>
      </c>
    </row>
    <row r="54" spans="1:20" x14ac:dyDescent="0.25">
      <c r="A54" s="47"/>
      <c r="B54" s="47"/>
      <c r="C54" s="21" t="s">
        <v>48</v>
      </c>
      <c r="D54" s="18" t="s">
        <v>37</v>
      </c>
      <c r="E54" s="18" t="s">
        <v>38</v>
      </c>
      <c r="F54" s="18" t="s">
        <v>95</v>
      </c>
      <c r="G54" s="18" t="s">
        <v>96</v>
      </c>
      <c r="H54" s="18" t="s">
        <v>16</v>
      </c>
      <c r="I54" s="19">
        <v>4914.6099999999997</v>
      </c>
      <c r="J54" s="18" t="s">
        <v>17</v>
      </c>
      <c r="K54" s="24">
        <v>472048.29</v>
      </c>
      <c r="L54" s="19">
        <v>4914.6099999999997</v>
      </c>
      <c r="M54" s="18" t="s">
        <v>108</v>
      </c>
      <c r="N54" s="18" t="s">
        <v>109</v>
      </c>
      <c r="O54" s="18" t="s">
        <v>38</v>
      </c>
      <c r="P54" s="18" t="s">
        <v>38</v>
      </c>
      <c r="Q54" s="18" t="s">
        <v>38</v>
      </c>
      <c r="R54" s="20">
        <v>44763</v>
      </c>
      <c r="S54" s="18" t="s">
        <v>38</v>
      </c>
      <c r="T54" s="18" t="s">
        <v>38</v>
      </c>
    </row>
    <row r="55" spans="1:20" x14ac:dyDescent="0.25">
      <c r="A55" s="47"/>
      <c r="B55" s="47"/>
      <c r="C55" s="21" t="s">
        <v>51</v>
      </c>
      <c r="D55" s="18" t="s">
        <v>37</v>
      </c>
      <c r="E55" s="18" t="s">
        <v>74</v>
      </c>
      <c r="F55" s="18" t="s">
        <v>52</v>
      </c>
      <c r="G55" s="18" t="s">
        <v>53</v>
      </c>
      <c r="H55" s="18" t="s">
        <v>16</v>
      </c>
      <c r="I55" s="22">
        <v>41.95</v>
      </c>
      <c r="J55" s="18" t="s">
        <v>17</v>
      </c>
      <c r="K55" s="19">
        <v>3880.38</v>
      </c>
      <c r="L55" s="22">
        <v>41.95</v>
      </c>
      <c r="M55" s="18" t="s">
        <v>108</v>
      </c>
      <c r="N55" s="18" t="s">
        <v>109</v>
      </c>
      <c r="O55" s="18" t="s">
        <v>97</v>
      </c>
      <c r="P55" s="18" t="s">
        <v>98</v>
      </c>
      <c r="Q55" s="18" t="s">
        <v>38</v>
      </c>
      <c r="R55" s="20"/>
      <c r="S55" s="18" t="s">
        <v>38</v>
      </c>
      <c r="T55" s="18" t="s">
        <v>38</v>
      </c>
    </row>
    <row r="56" spans="1:20" x14ac:dyDescent="0.25">
      <c r="A56" s="47"/>
      <c r="B56" s="47"/>
      <c r="C56" s="21" t="s">
        <v>54</v>
      </c>
      <c r="D56" s="18" t="s">
        <v>37</v>
      </c>
      <c r="E56" s="18" t="s">
        <v>74</v>
      </c>
      <c r="F56" s="18" t="s">
        <v>49</v>
      </c>
      <c r="G56" s="18" t="s">
        <v>50</v>
      </c>
      <c r="H56" s="18" t="s">
        <v>16</v>
      </c>
      <c r="I56" s="19">
        <v>19254.3</v>
      </c>
      <c r="J56" s="18" t="s">
        <v>17</v>
      </c>
      <c r="K56" s="19">
        <v>1781022.75</v>
      </c>
      <c r="L56" s="19">
        <v>19254.3</v>
      </c>
      <c r="M56" s="18" t="s">
        <v>108</v>
      </c>
      <c r="N56" s="18" t="s">
        <v>109</v>
      </c>
      <c r="O56" s="18" t="s">
        <v>97</v>
      </c>
      <c r="P56" s="18" t="s">
        <v>98</v>
      </c>
      <c r="Q56" s="18" t="s">
        <v>38</v>
      </c>
      <c r="R56" s="20"/>
      <c r="S56" s="18" t="s">
        <v>38</v>
      </c>
      <c r="T56" s="18" t="s">
        <v>38</v>
      </c>
    </row>
    <row r="57" spans="1:20" x14ac:dyDescent="0.25">
      <c r="A57" s="47"/>
      <c r="B57" s="47"/>
      <c r="C57" s="21" t="s">
        <v>57</v>
      </c>
      <c r="D57" s="18" t="s">
        <v>58</v>
      </c>
      <c r="E57" s="18" t="s">
        <v>38</v>
      </c>
      <c r="F57" s="18" t="s">
        <v>91</v>
      </c>
      <c r="G57" s="18" t="s">
        <v>92</v>
      </c>
      <c r="H57" s="18" t="s">
        <v>16</v>
      </c>
      <c r="I57" s="19">
        <v>-19254.3</v>
      </c>
      <c r="J57" s="18" t="s">
        <v>17</v>
      </c>
      <c r="K57" s="19">
        <v>-1781022.75</v>
      </c>
      <c r="L57" s="19">
        <v>-19254.3</v>
      </c>
      <c r="M57" s="18" t="s">
        <v>108</v>
      </c>
      <c r="N57" s="18" t="s">
        <v>109</v>
      </c>
      <c r="O57" s="18" t="s">
        <v>38</v>
      </c>
      <c r="P57" s="18" t="s">
        <v>38</v>
      </c>
      <c r="Q57" s="18" t="s">
        <v>38</v>
      </c>
      <c r="R57" s="20">
        <v>44763</v>
      </c>
      <c r="S57" s="18" t="s">
        <v>38</v>
      </c>
      <c r="T57" s="18" t="s">
        <v>38</v>
      </c>
    </row>
    <row r="58" spans="1:20" x14ac:dyDescent="0.25">
      <c r="A58" s="47"/>
      <c r="B58" s="47"/>
      <c r="C58" s="21" t="s">
        <v>61</v>
      </c>
      <c r="D58" s="18" t="s">
        <v>37</v>
      </c>
      <c r="E58" s="18" t="s">
        <v>74</v>
      </c>
      <c r="F58" s="18" t="s">
        <v>46</v>
      </c>
      <c r="G58" s="18" t="s">
        <v>47</v>
      </c>
      <c r="H58" s="18" t="s">
        <v>16</v>
      </c>
      <c r="I58" s="22">
        <v>571.20000000000005</v>
      </c>
      <c r="J58" s="18" t="s">
        <v>17</v>
      </c>
      <c r="K58" s="19">
        <v>53407.16</v>
      </c>
      <c r="L58" s="22">
        <v>571.20000000000005</v>
      </c>
      <c r="M58" s="18" t="s">
        <v>108</v>
      </c>
      <c r="N58" s="18" t="s">
        <v>109</v>
      </c>
      <c r="O58" s="18" t="s">
        <v>99</v>
      </c>
      <c r="P58" s="18" t="s">
        <v>98</v>
      </c>
      <c r="Q58" s="18" t="s">
        <v>38</v>
      </c>
      <c r="R58" s="20"/>
      <c r="S58" s="18" t="s">
        <v>38</v>
      </c>
      <c r="T58" s="18" t="s">
        <v>38</v>
      </c>
    </row>
    <row r="59" spans="1:20" x14ac:dyDescent="0.25">
      <c r="A59" s="47"/>
      <c r="B59" s="47"/>
      <c r="C59" s="21" t="s">
        <v>63</v>
      </c>
      <c r="D59" s="18" t="s">
        <v>37</v>
      </c>
      <c r="E59" s="18" t="s">
        <v>74</v>
      </c>
      <c r="F59" s="18" t="s">
        <v>100</v>
      </c>
      <c r="G59" s="18" t="s">
        <v>101</v>
      </c>
      <c r="H59" s="18" t="s">
        <v>16</v>
      </c>
      <c r="I59" s="22">
        <v>571.45000000000005</v>
      </c>
      <c r="J59" s="18" t="s">
        <v>17</v>
      </c>
      <c r="K59" s="19">
        <v>53430.68</v>
      </c>
      <c r="L59" s="22">
        <v>571.45000000000005</v>
      </c>
      <c r="M59" s="18" t="s">
        <v>108</v>
      </c>
      <c r="N59" s="18" t="s">
        <v>109</v>
      </c>
      <c r="O59" s="18" t="s">
        <v>97</v>
      </c>
      <c r="P59" s="18" t="s">
        <v>98</v>
      </c>
      <c r="Q59" s="18" t="s">
        <v>38</v>
      </c>
      <c r="R59" s="20"/>
      <c r="S59" s="18" t="s">
        <v>38</v>
      </c>
      <c r="T59" s="18" t="s">
        <v>38</v>
      </c>
    </row>
    <row r="60" spans="1:20" x14ac:dyDescent="0.25">
      <c r="A60" s="47"/>
      <c r="B60" s="47"/>
      <c r="C60" s="21" t="s">
        <v>64</v>
      </c>
      <c r="D60" s="18" t="s">
        <v>58</v>
      </c>
      <c r="E60" s="18" t="s">
        <v>38</v>
      </c>
      <c r="F60" s="18" t="s">
        <v>95</v>
      </c>
      <c r="G60" s="18" t="s">
        <v>96</v>
      </c>
      <c r="H60" s="18" t="s">
        <v>16</v>
      </c>
      <c r="I60" s="19">
        <v>-1142.6500000000001</v>
      </c>
      <c r="J60" s="18" t="s">
        <v>17</v>
      </c>
      <c r="K60" s="19">
        <v>-106837.84</v>
      </c>
      <c r="L60" s="19">
        <v>-1142.6500000000001</v>
      </c>
      <c r="M60" s="18" t="s">
        <v>108</v>
      </c>
      <c r="N60" s="18" t="s">
        <v>109</v>
      </c>
      <c r="O60" s="18" t="s">
        <v>38</v>
      </c>
      <c r="P60" s="18" t="s">
        <v>38</v>
      </c>
      <c r="Q60" s="18" t="s">
        <v>38</v>
      </c>
      <c r="R60" s="20">
        <v>44763</v>
      </c>
      <c r="S60" s="18" t="s">
        <v>38</v>
      </c>
      <c r="T60" s="18" t="s">
        <v>38</v>
      </c>
    </row>
    <row r="61" spans="1:20" x14ac:dyDescent="0.25">
      <c r="A61" s="47"/>
      <c r="B61" s="47"/>
      <c r="C61" s="21" t="s">
        <v>65</v>
      </c>
      <c r="D61" s="18" t="s">
        <v>62</v>
      </c>
      <c r="E61" s="18" t="s">
        <v>38</v>
      </c>
      <c r="F61" s="18" t="s">
        <v>75</v>
      </c>
      <c r="G61" s="18" t="s">
        <v>76</v>
      </c>
      <c r="H61" s="18" t="s">
        <v>16</v>
      </c>
      <c r="I61" s="19">
        <v>34358</v>
      </c>
      <c r="J61" s="18" t="s">
        <v>17</v>
      </c>
      <c r="K61" s="19">
        <v>2922147.9</v>
      </c>
      <c r="L61" s="19">
        <v>34358</v>
      </c>
      <c r="M61" s="18" t="s">
        <v>110</v>
      </c>
      <c r="N61" s="18" t="s">
        <v>111</v>
      </c>
      <c r="O61" s="18" t="s">
        <v>38</v>
      </c>
      <c r="P61" s="18" t="s">
        <v>38</v>
      </c>
      <c r="Q61" s="18" t="s">
        <v>38</v>
      </c>
      <c r="R61" s="20"/>
      <c r="S61" s="18" t="s">
        <v>38</v>
      </c>
      <c r="T61" s="18" t="s">
        <v>112</v>
      </c>
    </row>
    <row r="62" spans="1:20" x14ac:dyDescent="0.25">
      <c r="A62" s="47"/>
      <c r="B62" s="47"/>
      <c r="C62" s="21" t="s">
        <v>113</v>
      </c>
      <c r="D62" s="18" t="s">
        <v>62</v>
      </c>
      <c r="E62" s="18" t="s">
        <v>38</v>
      </c>
      <c r="F62" s="18" t="s">
        <v>75</v>
      </c>
      <c r="G62" s="18" t="s">
        <v>76</v>
      </c>
      <c r="H62" s="18" t="s">
        <v>16</v>
      </c>
      <c r="I62" s="19">
        <v>56262</v>
      </c>
      <c r="J62" s="18" t="s">
        <v>17</v>
      </c>
      <c r="K62" s="19">
        <v>5113483.07</v>
      </c>
      <c r="L62" s="19">
        <v>56262</v>
      </c>
      <c r="M62" s="18" t="s">
        <v>114</v>
      </c>
      <c r="N62" s="18" t="s">
        <v>115</v>
      </c>
      <c r="O62" s="18" t="s">
        <v>38</v>
      </c>
      <c r="P62" s="18" t="s">
        <v>38</v>
      </c>
      <c r="Q62" s="18" t="s">
        <v>38</v>
      </c>
      <c r="R62" s="20"/>
      <c r="S62" s="18" t="s">
        <v>38</v>
      </c>
      <c r="T62" s="18" t="s">
        <v>112</v>
      </c>
    </row>
    <row r="63" spans="1:20" x14ac:dyDescent="0.25">
      <c r="A63" s="47"/>
      <c r="B63" s="47"/>
      <c r="C63" s="21" t="s">
        <v>116</v>
      </c>
      <c r="D63" s="18" t="s">
        <v>62</v>
      </c>
      <c r="E63" s="18" t="s">
        <v>38</v>
      </c>
      <c r="F63" s="18" t="s">
        <v>75</v>
      </c>
      <c r="G63" s="18" t="s">
        <v>76</v>
      </c>
      <c r="H63" s="18" t="s">
        <v>16</v>
      </c>
      <c r="I63" s="19">
        <v>42765</v>
      </c>
      <c r="J63" s="18" t="s">
        <v>17</v>
      </c>
      <c r="K63" s="19">
        <v>3782243.51</v>
      </c>
      <c r="L63" s="19">
        <v>42765</v>
      </c>
      <c r="M63" s="18" t="s">
        <v>117</v>
      </c>
      <c r="N63" s="18" t="s">
        <v>118</v>
      </c>
      <c r="O63" s="18" t="s">
        <v>38</v>
      </c>
      <c r="P63" s="18" t="s">
        <v>38</v>
      </c>
      <c r="Q63" s="18" t="s">
        <v>38</v>
      </c>
      <c r="R63" s="20"/>
      <c r="S63" s="18" t="s">
        <v>38</v>
      </c>
      <c r="T63" s="18" t="s">
        <v>112</v>
      </c>
    </row>
    <row r="64" spans="1:20" x14ac:dyDescent="0.25">
      <c r="A64" s="47"/>
      <c r="B64" s="47"/>
      <c r="C64" s="21" t="s">
        <v>119</v>
      </c>
      <c r="D64" s="18" t="s">
        <v>55</v>
      </c>
      <c r="E64" s="18" t="s">
        <v>38</v>
      </c>
      <c r="F64" s="18" t="s">
        <v>75</v>
      </c>
      <c r="G64" s="18" t="s">
        <v>76</v>
      </c>
      <c r="H64" s="18" t="s">
        <v>16</v>
      </c>
      <c r="I64" s="19">
        <v>-2048165.9</v>
      </c>
      <c r="J64" s="18" t="s">
        <v>17</v>
      </c>
      <c r="K64" s="19">
        <v>-180545824.09</v>
      </c>
      <c r="L64" s="19">
        <v>-2048165.9</v>
      </c>
      <c r="M64" s="18" t="s">
        <v>102</v>
      </c>
      <c r="N64" s="18" t="s">
        <v>109</v>
      </c>
      <c r="O64" s="18" t="s">
        <v>38</v>
      </c>
      <c r="P64" s="18" t="s">
        <v>38</v>
      </c>
      <c r="Q64" s="18" t="s">
        <v>38</v>
      </c>
      <c r="R64" s="20"/>
      <c r="S64" s="18" t="s">
        <v>38</v>
      </c>
      <c r="T64" s="18" t="s">
        <v>120</v>
      </c>
    </row>
    <row r="65" spans="1:20" x14ac:dyDescent="0.25">
      <c r="A65" s="47"/>
      <c r="B65" s="47"/>
      <c r="C65" s="21" t="s">
        <v>121</v>
      </c>
      <c r="D65" s="18" t="s">
        <v>55</v>
      </c>
      <c r="E65" s="18" t="s">
        <v>74</v>
      </c>
      <c r="F65" s="18" t="s">
        <v>75</v>
      </c>
      <c r="G65" s="18" t="s">
        <v>76</v>
      </c>
      <c r="H65" s="18" t="s">
        <v>16</v>
      </c>
      <c r="I65" s="19">
        <v>-10549</v>
      </c>
      <c r="J65" s="18" t="s">
        <v>17</v>
      </c>
      <c r="K65" s="19">
        <v>-901939.5</v>
      </c>
      <c r="L65" s="19">
        <v>-10549</v>
      </c>
      <c r="M65" s="18" t="s">
        <v>102</v>
      </c>
      <c r="N65" s="18" t="s">
        <v>109</v>
      </c>
      <c r="O65" s="18" t="s">
        <v>38</v>
      </c>
      <c r="P65" s="18" t="s">
        <v>38</v>
      </c>
      <c r="Q65" s="18" t="s">
        <v>38</v>
      </c>
      <c r="R65" s="20"/>
      <c r="S65" s="18" t="s">
        <v>38</v>
      </c>
      <c r="T65" s="18" t="s">
        <v>120</v>
      </c>
    </row>
    <row r="66" spans="1:20" x14ac:dyDescent="0.25">
      <c r="A66" s="47"/>
      <c r="B66" s="47"/>
      <c r="C66" s="21" t="s">
        <v>122</v>
      </c>
      <c r="D66" s="18" t="s">
        <v>37</v>
      </c>
      <c r="E66" s="18" t="s">
        <v>38</v>
      </c>
      <c r="F66" s="18" t="s">
        <v>123</v>
      </c>
      <c r="G66" s="18" t="s">
        <v>124</v>
      </c>
      <c r="H66" s="18" t="s">
        <v>16</v>
      </c>
      <c r="I66" s="22">
        <v>0</v>
      </c>
      <c r="J66" s="18" t="s">
        <v>17</v>
      </c>
      <c r="K66" s="19">
        <v>442992.16</v>
      </c>
      <c r="L66" s="22">
        <v>0</v>
      </c>
      <c r="M66" s="18" t="s">
        <v>102</v>
      </c>
      <c r="N66" s="18" t="s">
        <v>38</v>
      </c>
      <c r="O66" s="18" t="s">
        <v>97</v>
      </c>
      <c r="P66" s="18" t="s">
        <v>98</v>
      </c>
      <c r="Q66" s="18" t="s">
        <v>38</v>
      </c>
      <c r="R66" s="20"/>
      <c r="S66" s="18" t="s">
        <v>38</v>
      </c>
      <c r="T66" s="18" t="s">
        <v>38</v>
      </c>
    </row>
    <row r="67" spans="1:20" x14ac:dyDescent="0.25">
      <c r="A67" s="47"/>
      <c r="B67" s="47"/>
      <c r="C67" s="21" t="s">
        <v>125</v>
      </c>
      <c r="D67" s="18" t="s">
        <v>37</v>
      </c>
      <c r="E67" s="18" t="s">
        <v>74</v>
      </c>
      <c r="F67" s="18" t="s">
        <v>123</v>
      </c>
      <c r="G67" s="18" t="s">
        <v>124</v>
      </c>
      <c r="H67" s="18" t="s">
        <v>16</v>
      </c>
      <c r="I67" s="22">
        <v>0</v>
      </c>
      <c r="J67" s="18" t="s">
        <v>17</v>
      </c>
      <c r="K67" s="19">
        <v>100604.75</v>
      </c>
      <c r="L67" s="22">
        <v>0</v>
      </c>
      <c r="M67" s="18" t="s">
        <v>102</v>
      </c>
      <c r="N67" s="18" t="s">
        <v>38</v>
      </c>
      <c r="O67" s="18" t="s">
        <v>97</v>
      </c>
      <c r="P67" s="18" t="s">
        <v>98</v>
      </c>
      <c r="Q67" s="18" t="s">
        <v>38</v>
      </c>
      <c r="R67" s="20"/>
      <c r="S67" s="18" t="s">
        <v>38</v>
      </c>
      <c r="T67" s="18" t="s">
        <v>38</v>
      </c>
    </row>
    <row r="68" spans="1:20" x14ac:dyDescent="0.25">
      <c r="A68" s="47"/>
      <c r="B68" s="47"/>
      <c r="C68" s="21" t="s">
        <v>126</v>
      </c>
      <c r="D68" s="18" t="s">
        <v>58</v>
      </c>
      <c r="E68" s="18" t="s">
        <v>74</v>
      </c>
      <c r="F68" s="18" t="s">
        <v>59</v>
      </c>
      <c r="G68" s="18" t="s">
        <v>60</v>
      </c>
      <c r="H68" s="18" t="s">
        <v>16</v>
      </c>
      <c r="I68" s="22">
        <v>0</v>
      </c>
      <c r="J68" s="18" t="s">
        <v>17</v>
      </c>
      <c r="K68" s="19">
        <v>-75690.38</v>
      </c>
      <c r="L68" s="22">
        <v>0</v>
      </c>
      <c r="M68" s="18" t="s">
        <v>102</v>
      </c>
      <c r="N68" s="18" t="s">
        <v>38</v>
      </c>
      <c r="O68" s="18" t="s">
        <v>97</v>
      </c>
      <c r="P68" s="18" t="s">
        <v>98</v>
      </c>
      <c r="Q68" s="18" t="s">
        <v>38</v>
      </c>
      <c r="R68" s="20"/>
      <c r="S68" s="18" t="s">
        <v>38</v>
      </c>
      <c r="T68" s="18" t="s">
        <v>38</v>
      </c>
    </row>
    <row r="69" spans="1:20" x14ac:dyDescent="0.25">
      <c r="A69" s="47"/>
      <c r="B69" s="47"/>
      <c r="C69" s="21" t="s">
        <v>127</v>
      </c>
      <c r="D69" s="18" t="s">
        <v>58</v>
      </c>
      <c r="E69" s="18" t="s">
        <v>74</v>
      </c>
      <c r="F69" s="18" t="s">
        <v>59</v>
      </c>
      <c r="G69" s="18" t="s">
        <v>60</v>
      </c>
      <c r="H69" s="18" t="s">
        <v>16</v>
      </c>
      <c r="I69" s="22">
        <v>0</v>
      </c>
      <c r="J69" s="18" t="s">
        <v>17</v>
      </c>
      <c r="K69" s="19">
        <v>-9268204.3100000005</v>
      </c>
      <c r="L69" s="22">
        <v>0</v>
      </c>
      <c r="M69" s="18" t="s">
        <v>102</v>
      </c>
      <c r="N69" s="18" t="s">
        <v>38</v>
      </c>
      <c r="O69" s="18" t="s">
        <v>97</v>
      </c>
      <c r="P69" s="18" t="s">
        <v>98</v>
      </c>
      <c r="Q69" s="18" t="s">
        <v>38</v>
      </c>
      <c r="R69" s="20"/>
      <c r="S69" s="18" t="s">
        <v>38</v>
      </c>
      <c r="T69" s="18" t="s">
        <v>38</v>
      </c>
    </row>
    <row r="73" spans="1:20" x14ac:dyDescent="0.25">
      <c r="A73" s="6" t="s">
        <v>43</v>
      </c>
      <c r="B73" s="6" t="s">
        <v>10</v>
      </c>
      <c r="C73" s="17" t="s">
        <v>19</v>
      </c>
      <c r="D73" s="17" t="s">
        <v>20</v>
      </c>
      <c r="E73" s="17" t="s">
        <v>21</v>
      </c>
      <c r="F73" s="17" t="s">
        <v>22</v>
      </c>
      <c r="G73" s="17" t="s">
        <v>23</v>
      </c>
      <c r="H73" s="17" t="s">
        <v>24</v>
      </c>
      <c r="I73" s="17" t="s">
        <v>11</v>
      </c>
      <c r="J73" s="17" t="s">
        <v>25</v>
      </c>
      <c r="K73" s="17" t="s">
        <v>26</v>
      </c>
      <c r="L73" s="17" t="s">
        <v>27</v>
      </c>
      <c r="M73" s="17" t="s">
        <v>28</v>
      </c>
      <c r="N73" s="17" t="s">
        <v>29</v>
      </c>
      <c r="O73" s="17" t="s">
        <v>30</v>
      </c>
      <c r="P73" s="17" t="s">
        <v>31</v>
      </c>
      <c r="Q73" s="17" t="s">
        <v>32</v>
      </c>
      <c r="R73" s="17" t="s">
        <v>33</v>
      </c>
      <c r="S73" s="17" t="s">
        <v>34</v>
      </c>
      <c r="T73" s="17" t="s">
        <v>35</v>
      </c>
    </row>
    <row r="74" spans="1:20" x14ac:dyDescent="0.25">
      <c r="A74" s="45" t="s">
        <v>134</v>
      </c>
      <c r="B74" s="42">
        <v>44748</v>
      </c>
      <c r="C74" s="21" t="s">
        <v>36</v>
      </c>
      <c r="D74" s="18" t="s">
        <v>37</v>
      </c>
      <c r="E74" s="18" t="s">
        <v>74</v>
      </c>
      <c r="F74" s="18" t="s">
        <v>93</v>
      </c>
      <c r="G74" s="18" t="s">
        <v>94</v>
      </c>
      <c r="H74" s="18" t="s">
        <v>16</v>
      </c>
      <c r="I74" s="19">
        <v>84943.039999999994</v>
      </c>
      <c r="J74" s="18" t="s">
        <v>17</v>
      </c>
      <c r="K74" s="19">
        <v>7857231.2000000002</v>
      </c>
      <c r="L74" s="19">
        <v>84943.039999999994</v>
      </c>
      <c r="M74" s="18" t="s">
        <v>130</v>
      </c>
      <c r="N74" s="18" t="s">
        <v>131</v>
      </c>
      <c r="O74" s="18" t="s">
        <v>38</v>
      </c>
      <c r="P74" s="18" t="s">
        <v>38</v>
      </c>
      <c r="Q74" s="18" t="s">
        <v>38</v>
      </c>
      <c r="R74" s="20">
        <v>44774</v>
      </c>
      <c r="S74" s="18" t="s">
        <v>38</v>
      </c>
      <c r="T74" s="18" t="s">
        <v>38</v>
      </c>
    </row>
    <row r="75" spans="1:20" x14ac:dyDescent="0.25">
      <c r="A75" s="43"/>
      <c r="B75" s="43"/>
      <c r="C75" s="21" t="s">
        <v>40</v>
      </c>
      <c r="D75" s="18" t="s">
        <v>37</v>
      </c>
      <c r="E75" s="18" t="s">
        <v>74</v>
      </c>
      <c r="F75" s="18" t="s">
        <v>52</v>
      </c>
      <c r="G75" s="18" t="s">
        <v>53</v>
      </c>
      <c r="H75" s="18" t="s">
        <v>16</v>
      </c>
      <c r="I75" s="22">
        <v>40.96</v>
      </c>
      <c r="J75" s="18" t="s">
        <v>17</v>
      </c>
      <c r="K75" s="19">
        <v>3788.8</v>
      </c>
      <c r="L75" s="22">
        <v>40.96</v>
      </c>
      <c r="M75" s="18" t="s">
        <v>130</v>
      </c>
      <c r="N75" s="18" t="s">
        <v>132</v>
      </c>
      <c r="O75" s="18" t="s">
        <v>97</v>
      </c>
      <c r="P75" s="18" t="s">
        <v>98</v>
      </c>
      <c r="Q75" s="18" t="s">
        <v>38</v>
      </c>
      <c r="R75" s="20"/>
      <c r="S75" s="18" t="s">
        <v>38</v>
      </c>
      <c r="T75" s="18" t="s">
        <v>38</v>
      </c>
    </row>
    <row r="76" spans="1:20" x14ac:dyDescent="0.25">
      <c r="A76" s="43"/>
      <c r="B76" s="43"/>
      <c r="C76" s="21" t="s">
        <v>44</v>
      </c>
      <c r="D76" s="18" t="s">
        <v>55</v>
      </c>
      <c r="E76" s="18" t="s">
        <v>38</v>
      </c>
      <c r="F76" s="18" t="s">
        <v>75</v>
      </c>
      <c r="G76" s="18" t="s">
        <v>76</v>
      </c>
      <c r="H76" s="18" t="s">
        <v>16</v>
      </c>
      <c r="I76" s="19">
        <v>-84984</v>
      </c>
      <c r="J76" s="18" t="s">
        <v>17</v>
      </c>
      <c r="K76" s="19">
        <v>-7491339.5999999996</v>
      </c>
      <c r="L76" s="19">
        <v>-84984</v>
      </c>
      <c r="M76" s="18" t="s">
        <v>133</v>
      </c>
      <c r="N76" s="18" t="s">
        <v>38</v>
      </c>
      <c r="O76" s="18" t="s">
        <v>38</v>
      </c>
      <c r="P76" s="18" t="s">
        <v>38</v>
      </c>
      <c r="Q76" s="18" t="s">
        <v>38</v>
      </c>
      <c r="R76" s="20"/>
      <c r="S76" s="18" t="s">
        <v>38</v>
      </c>
      <c r="T76" s="18" t="s">
        <v>134</v>
      </c>
    </row>
    <row r="77" spans="1:20" x14ac:dyDescent="0.25">
      <c r="A77" s="44"/>
      <c r="B77" s="44"/>
      <c r="C77" s="21" t="s">
        <v>45</v>
      </c>
      <c r="D77" s="18" t="s">
        <v>58</v>
      </c>
      <c r="E77" s="18" t="s">
        <v>74</v>
      </c>
      <c r="F77" s="18" t="s">
        <v>59</v>
      </c>
      <c r="G77" s="18" t="s">
        <v>60</v>
      </c>
      <c r="H77" s="18" t="s">
        <v>16</v>
      </c>
      <c r="I77" s="22">
        <v>0</v>
      </c>
      <c r="J77" s="18" t="s">
        <v>17</v>
      </c>
      <c r="K77" s="19">
        <v>-369680.4</v>
      </c>
      <c r="L77" s="22">
        <v>0</v>
      </c>
      <c r="M77" s="18" t="s">
        <v>133</v>
      </c>
      <c r="N77" s="18" t="s">
        <v>38</v>
      </c>
      <c r="O77" s="18" t="s">
        <v>97</v>
      </c>
      <c r="P77" s="18" t="s">
        <v>98</v>
      </c>
      <c r="Q77" s="18" t="s">
        <v>38</v>
      </c>
      <c r="R77" s="20"/>
      <c r="S77" s="18" t="s">
        <v>38</v>
      </c>
      <c r="T77" s="18" t="s">
        <v>38</v>
      </c>
    </row>
    <row r="80" spans="1:20" x14ac:dyDescent="0.25">
      <c r="A80" s="6" t="s">
        <v>43</v>
      </c>
      <c r="B80" s="6" t="s">
        <v>10</v>
      </c>
      <c r="C80" s="17" t="s">
        <v>19</v>
      </c>
      <c r="D80" s="17" t="s">
        <v>20</v>
      </c>
      <c r="E80" s="17" t="s">
        <v>21</v>
      </c>
      <c r="F80" s="17" t="s">
        <v>22</v>
      </c>
      <c r="G80" s="17" t="s">
        <v>23</v>
      </c>
      <c r="H80" s="17" t="s">
        <v>24</v>
      </c>
      <c r="I80" s="17" t="s">
        <v>11</v>
      </c>
      <c r="J80" s="17" t="s">
        <v>25</v>
      </c>
      <c r="K80" s="17" t="s">
        <v>26</v>
      </c>
      <c r="L80" s="17" t="s">
        <v>27</v>
      </c>
      <c r="M80" s="17" t="s">
        <v>28</v>
      </c>
      <c r="N80" s="17" t="s">
        <v>29</v>
      </c>
      <c r="O80" s="17" t="s">
        <v>30</v>
      </c>
      <c r="P80" s="17" t="s">
        <v>31</v>
      </c>
      <c r="Q80" s="17" t="s">
        <v>32</v>
      </c>
      <c r="R80" s="17" t="s">
        <v>33</v>
      </c>
      <c r="S80" s="17" t="s">
        <v>34</v>
      </c>
      <c r="T80" s="17" t="s">
        <v>35</v>
      </c>
    </row>
    <row r="81" spans="1:20" x14ac:dyDescent="0.25">
      <c r="A81" s="48" t="s">
        <v>144</v>
      </c>
      <c r="B81" s="46">
        <v>44760</v>
      </c>
      <c r="C81" s="21" t="s">
        <v>36</v>
      </c>
      <c r="D81" s="18" t="s">
        <v>37</v>
      </c>
      <c r="E81" s="18" t="s">
        <v>38</v>
      </c>
      <c r="F81" s="18" t="s">
        <v>135</v>
      </c>
      <c r="G81" s="18" t="s">
        <v>136</v>
      </c>
      <c r="H81" s="18" t="s">
        <v>16</v>
      </c>
      <c r="I81" s="19">
        <v>11952.17</v>
      </c>
      <c r="J81" s="18" t="s">
        <v>17</v>
      </c>
      <c r="K81" s="19">
        <v>1105575.73</v>
      </c>
      <c r="L81" s="19">
        <v>11952.17</v>
      </c>
      <c r="M81" s="18" t="s">
        <v>137</v>
      </c>
      <c r="N81" s="18" t="s">
        <v>138</v>
      </c>
      <c r="O81" s="18" t="s">
        <v>38</v>
      </c>
      <c r="P81" s="18" t="s">
        <v>38</v>
      </c>
      <c r="Q81" s="18" t="s">
        <v>38</v>
      </c>
      <c r="R81" s="20">
        <v>44774</v>
      </c>
      <c r="S81" s="18" t="s">
        <v>38</v>
      </c>
      <c r="T81" s="18" t="s">
        <v>38</v>
      </c>
    </row>
    <row r="82" spans="1:20" x14ac:dyDescent="0.25">
      <c r="A82" s="47"/>
      <c r="B82" s="47"/>
      <c r="C82" s="21" t="s">
        <v>40</v>
      </c>
      <c r="D82" s="18" t="s">
        <v>37</v>
      </c>
      <c r="E82" s="18" t="s">
        <v>38</v>
      </c>
      <c r="F82" s="18" t="s">
        <v>139</v>
      </c>
      <c r="G82" s="18" t="s">
        <v>140</v>
      </c>
      <c r="H82" s="18" t="s">
        <v>16</v>
      </c>
      <c r="I82" s="19">
        <v>2182.85</v>
      </c>
      <c r="J82" s="18" t="s">
        <v>17</v>
      </c>
      <c r="K82" s="19">
        <v>201913.63</v>
      </c>
      <c r="L82" s="19">
        <v>2182.85</v>
      </c>
      <c r="M82" s="18" t="s">
        <v>137</v>
      </c>
      <c r="N82" s="18" t="s">
        <v>138</v>
      </c>
      <c r="O82" s="18" t="s">
        <v>38</v>
      </c>
      <c r="P82" s="18" t="s">
        <v>38</v>
      </c>
      <c r="Q82" s="18" t="s">
        <v>38</v>
      </c>
      <c r="R82" s="20">
        <v>44774</v>
      </c>
      <c r="S82" s="18" t="s">
        <v>38</v>
      </c>
      <c r="T82" s="18" t="s">
        <v>38</v>
      </c>
    </row>
    <row r="83" spans="1:20" x14ac:dyDescent="0.25">
      <c r="A83" s="47"/>
      <c r="B83" s="47"/>
      <c r="C83" s="21" t="s">
        <v>44</v>
      </c>
      <c r="D83" s="18" t="s">
        <v>37</v>
      </c>
      <c r="E83" s="18" t="s">
        <v>38</v>
      </c>
      <c r="F83" s="18" t="s">
        <v>141</v>
      </c>
      <c r="G83" s="18" t="s">
        <v>142</v>
      </c>
      <c r="H83" s="18" t="s">
        <v>16</v>
      </c>
      <c r="I83" s="19">
        <v>1122.1099999999999</v>
      </c>
      <c r="J83" s="18" t="s">
        <v>17</v>
      </c>
      <c r="K83" s="19">
        <v>103795.18</v>
      </c>
      <c r="L83" s="19">
        <v>1122.1099999999999</v>
      </c>
      <c r="M83" s="18" t="s">
        <v>137</v>
      </c>
      <c r="N83" s="18" t="s">
        <v>138</v>
      </c>
      <c r="O83" s="18" t="s">
        <v>38</v>
      </c>
      <c r="P83" s="18" t="s">
        <v>38</v>
      </c>
      <c r="Q83" s="18" t="s">
        <v>38</v>
      </c>
      <c r="R83" s="20">
        <v>44774</v>
      </c>
      <c r="S83" s="18" t="s">
        <v>38</v>
      </c>
      <c r="T83" s="18" t="s">
        <v>38</v>
      </c>
    </row>
    <row r="84" spans="1:20" x14ac:dyDescent="0.25">
      <c r="A84" s="47"/>
      <c r="B84" s="47"/>
      <c r="C84" s="21" t="s">
        <v>45</v>
      </c>
      <c r="D84" s="18" t="s">
        <v>37</v>
      </c>
      <c r="E84" s="18" t="s">
        <v>38</v>
      </c>
      <c r="F84" s="18" t="s">
        <v>139</v>
      </c>
      <c r="G84" s="18" t="s">
        <v>140</v>
      </c>
      <c r="H84" s="18" t="s">
        <v>16</v>
      </c>
      <c r="I84" s="22">
        <v>714.64</v>
      </c>
      <c r="J84" s="18" t="s">
        <v>17</v>
      </c>
      <c r="K84" s="19">
        <v>66104.2</v>
      </c>
      <c r="L84" s="22">
        <v>714.64</v>
      </c>
      <c r="M84" s="18" t="s">
        <v>137</v>
      </c>
      <c r="N84" s="18" t="s">
        <v>138</v>
      </c>
      <c r="O84" s="18" t="s">
        <v>38</v>
      </c>
      <c r="P84" s="18" t="s">
        <v>38</v>
      </c>
      <c r="Q84" s="18" t="s">
        <v>38</v>
      </c>
      <c r="R84" s="20">
        <v>44774</v>
      </c>
      <c r="S84" s="18" t="s">
        <v>38</v>
      </c>
      <c r="T84" s="18" t="s">
        <v>38</v>
      </c>
    </row>
    <row r="85" spans="1:20" x14ac:dyDescent="0.25">
      <c r="A85" s="47"/>
      <c r="B85" s="47"/>
      <c r="C85" s="21" t="s">
        <v>48</v>
      </c>
      <c r="D85" s="18" t="s">
        <v>37</v>
      </c>
      <c r="E85" s="18" t="s">
        <v>74</v>
      </c>
      <c r="F85" s="18" t="s">
        <v>52</v>
      </c>
      <c r="G85" s="18" t="s">
        <v>53</v>
      </c>
      <c r="H85" s="18" t="s">
        <v>16</v>
      </c>
      <c r="I85" s="22">
        <v>81.92</v>
      </c>
      <c r="J85" s="18" t="s">
        <v>17</v>
      </c>
      <c r="K85" s="19">
        <v>7577.6</v>
      </c>
      <c r="L85" s="22">
        <v>81.92</v>
      </c>
      <c r="M85" s="18" t="s">
        <v>137</v>
      </c>
      <c r="N85" s="18" t="s">
        <v>138</v>
      </c>
      <c r="O85" s="18" t="s">
        <v>97</v>
      </c>
      <c r="P85" s="18" t="s">
        <v>98</v>
      </c>
      <c r="Q85" s="18" t="s">
        <v>38</v>
      </c>
      <c r="R85" s="20"/>
      <c r="S85" s="18" t="s">
        <v>38</v>
      </c>
      <c r="T85" s="18" t="s">
        <v>38</v>
      </c>
    </row>
    <row r="86" spans="1:20" x14ac:dyDescent="0.25">
      <c r="A86" s="47"/>
      <c r="B86" s="47"/>
      <c r="C86" s="21" t="s">
        <v>51</v>
      </c>
      <c r="D86" s="18" t="s">
        <v>37</v>
      </c>
      <c r="E86" s="18" t="s">
        <v>74</v>
      </c>
      <c r="F86" s="18" t="s">
        <v>46</v>
      </c>
      <c r="G86" s="18" t="s">
        <v>47</v>
      </c>
      <c r="H86" s="18" t="s">
        <v>16</v>
      </c>
      <c r="I86" s="22">
        <v>5.33</v>
      </c>
      <c r="J86" s="18" t="s">
        <v>17</v>
      </c>
      <c r="K86" s="22">
        <v>493.03</v>
      </c>
      <c r="L86" s="22">
        <v>5.33</v>
      </c>
      <c r="M86" s="18" t="s">
        <v>137</v>
      </c>
      <c r="N86" s="18" t="s">
        <v>138</v>
      </c>
      <c r="O86" s="18" t="s">
        <v>97</v>
      </c>
      <c r="P86" s="18" t="s">
        <v>98</v>
      </c>
      <c r="Q86" s="18" t="s">
        <v>38</v>
      </c>
      <c r="R86" s="20"/>
      <c r="S86" s="18" t="s">
        <v>38</v>
      </c>
      <c r="T86" s="18" t="s">
        <v>38</v>
      </c>
    </row>
    <row r="87" spans="1:20" x14ac:dyDescent="0.25">
      <c r="A87" s="47"/>
      <c r="B87" s="47"/>
      <c r="C87" s="21" t="s">
        <v>54</v>
      </c>
      <c r="D87" s="18" t="s">
        <v>37</v>
      </c>
      <c r="E87" s="18" t="s">
        <v>74</v>
      </c>
      <c r="F87" s="18" t="s">
        <v>100</v>
      </c>
      <c r="G87" s="18" t="s">
        <v>101</v>
      </c>
      <c r="H87" s="18" t="s">
        <v>16</v>
      </c>
      <c r="I87" s="22">
        <v>4.79</v>
      </c>
      <c r="J87" s="18" t="s">
        <v>17</v>
      </c>
      <c r="K87" s="22">
        <v>443.08</v>
      </c>
      <c r="L87" s="22">
        <v>4.79</v>
      </c>
      <c r="M87" s="18" t="s">
        <v>137</v>
      </c>
      <c r="N87" s="18" t="s">
        <v>138</v>
      </c>
      <c r="O87" s="18" t="s">
        <v>97</v>
      </c>
      <c r="P87" s="18" t="s">
        <v>98</v>
      </c>
      <c r="Q87" s="18" t="s">
        <v>38</v>
      </c>
      <c r="R87" s="20"/>
      <c r="S87" s="18" t="s">
        <v>38</v>
      </c>
      <c r="T87" s="18" t="s">
        <v>38</v>
      </c>
    </row>
    <row r="88" spans="1:20" x14ac:dyDescent="0.25">
      <c r="A88" s="47"/>
      <c r="B88" s="47"/>
      <c r="C88" s="21" t="s">
        <v>57</v>
      </c>
      <c r="D88" s="18" t="s">
        <v>37</v>
      </c>
      <c r="E88" s="18" t="s">
        <v>74</v>
      </c>
      <c r="F88" s="18" t="s">
        <v>49</v>
      </c>
      <c r="G88" s="18" t="s">
        <v>50</v>
      </c>
      <c r="H88" s="18" t="s">
        <v>16</v>
      </c>
      <c r="I88" s="22">
        <v>159.72</v>
      </c>
      <c r="J88" s="18" t="s">
        <v>17</v>
      </c>
      <c r="K88" s="19">
        <v>14774.1</v>
      </c>
      <c r="L88" s="22">
        <v>159.72</v>
      </c>
      <c r="M88" s="18" t="s">
        <v>137</v>
      </c>
      <c r="N88" s="18" t="s">
        <v>138</v>
      </c>
      <c r="O88" s="18" t="s">
        <v>97</v>
      </c>
      <c r="P88" s="18" t="s">
        <v>98</v>
      </c>
      <c r="Q88" s="18" t="s">
        <v>38</v>
      </c>
      <c r="R88" s="20"/>
      <c r="S88" s="18" t="s">
        <v>38</v>
      </c>
      <c r="T88" s="18" t="s">
        <v>38</v>
      </c>
    </row>
    <row r="89" spans="1:20" x14ac:dyDescent="0.25">
      <c r="A89" s="47"/>
      <c r="B89" s="47"/>
      <c r="C89" s="21" t="s">
        <v>61</v>
      </c>
      <c r="D89" s="18" t="s">
        <v>58</v>
      </c>
      <c r="E89" s="18" t="s">
        <v>38</v>
      </c>
      <c r="F89" s="18" t="s">
        <v>141</v>
      </c>
      <c r="G89" s="18" t="s">
        <v>142</v>
      </c>
      <c r="H89" s="18" t="s">
        <v>16</v>
      </c>
      <c r="I89" s="22">
        <v>-169.84</v>
      </c>
      <c r="J89" s="18" t="s">
        <v>17</v>
      </c>
      <c r="K89" s="19">
        <v>-15710.2</v>
      </c>
      <c r="L89" s="22">
        <v>-169.84</v>
      </c>
      <c r="M89" s="18" t="s">
        <v>137</v>
      </c>
      <c r="N89" s="18" t="s">
        <v>138</v>
      </c>
      <c r="O89" s="18" t="s">
        <v>38</v>
      </c>
      <c r="P89" s="18" t="s">
        <v>38</v>
      </c>
      <c r="Q89" s="18" t="s">
        <v>38</v>
      </c>
      <c r="R89" s="20">
        <v>44774</v>
      </c>
      <c r="S89" s="18" t="s">
        <v>38</v>
      </c>
      <c r="T89" s="18" t="s">
        <v>38</v>
      </c>
    </row>
    <row r="90" spans="1:20" x14ac:dyDescent="0.25">
      <c r="A90" s="47"/>
      <c r="B90" s="47"/>
      <c r="C90" s="21" t="s">
        <v>63</v>
      </c>
      <c r="D90" s="18" t="s">
        <v>55</v>
      </c>
      <c r="E90" s="18" t="s">
        <v>38</v>
      </c>
      <c r="F90" s="18" t="s">
        <v>75</v>
      </c>
      <c r="G90" s="18" t="s">
        <v>76</v>
      </c>
      <c r="H90" s="18" t="s">
        <v>16</v>
      </c>
      <c r="I90" s="36">
        <v>-16053.69</v>
      </c>
      <c r="J90" s="18" t="s">
        <v>17</v>
      </c>
      <c r="K90" s="19">
        <v>-1484966.33</v>
      </c>
      <c r="L90" s="19">
        <v>-16053.69</v>
      </c>
      <c r="M90" s="18" t="s">
        <v>143</v>
      </c>
      <c r="N90" s="18" t="s">
        <v>138</v>
      </c>
      <c r="O90" s="18" t="s">
        <v>38</v>
      </c>
      <c r="P90" s="18" t="s">
        <v>38</v>
      </c>
      <c r="Q90" s="18" t="s">
        <v>38</v>
      </c>
      <c r="R90" s="20"/>
      <c r="S90" s="18" t="s">
        <v>38</v>
      </c>
      <c r="T90" s="18" t="s">
        <v>144</v>
      </c>
    </row>
    <row r="91" spans="1:20" x14ac:dyDescent="0.25">
      <c r="A91" s="47"/>
      <c r="B91" s="47"/>
      <c r="C91" s="21" t="s">
        <v>64</v>
      </c>
      <c r="D91" s="18" t="s">
        <v>58</v>
      </c>
      <c r="E91" s="18" t="s">
        <v>74</v>
      </c>
      <c r="F91" s="18" t="s">
        <v>59</v>
      </c>
      <c r="G91" s="18" t="s">
        <v>60</v>
      </c>
      <c r="H91" s="18" t="s">
        <v>16</v>
      </c>
      <c r="I91" s="22">
        <v>0</v>
      </c>
      <c r="J91" s="18" t="s">
        <v>17</v>
      </c>
      <c r="K91" s="22">
        <v>-0.02</v>
      </c>
      <c r="L91" s="22">
        <v>0</v>
      </c>
      <c r="M91" s="18" t="s">
        <v>143</v>
      </c>
      <c r="N91" s="18" t="s">
        <v>38</v>
      </c>
      <c r="O91" s="18" t="s">
        <v>97</v>
      </c>
      <c r="P91" s="18" t="s">
        <v>98</v>
      </c>
      <c r="Q91" s="18" t="s">
        <v>38</v>
      </c>
      <c r="R91" s="20"/>
      <c r="S91" s="18" t="s">
        <v>38</v>
      </c>
      <c r="T91" s="18" t="s">
        <v>38</v>
      </c>
    </row>
    <row r="93" spans="1:20" x14ac:dyDescent="0.35">
      <c r="E93" s="49" t="s">
        <v>157</v>
      </c>
      <c r="F93" s="49"/>
      <c r="G93" s="49"/>
      <c r="H93" s="49"/>
      <c r="I93" s="49"/>
    </row>
    <row r="94" spans="1:20" ht="25" x14ac:dyDescent="0.35">
      <c r="E94" s="30" t="s">
        <v>145</v>
      </c>
      <c r="F94" s="30" t="s">
        <v>28</v>
      </c>
      <c r="G94" s="31" t="s">
        <v>152</v>
      </c>
      <c r="H94" s="31" t="s">
        <v>153</v>
      </c>
      <c r="I94" s="31" t="s">
        <v>154</v>
      </c>
    </row>
    <row r="95" spans="1:20" x14ac:dyDescent="0.35">
      <c r="E95" s="32" t="s">
        <v>146</v>
      </c>
      <c r="F95" s="32" t="s">
        <v>149</v>
      </c>
      <c r="G95" s="32" t="s">
        <v>155</v>
      </c>
      <c r="H95" s="32" t="s">
        <v>16</v>
      </c>
      <c r="I95" s="34">
        <v>7839.22</v>
      </c>
    </row>
    <row r="96" spans="1:20" x14ac:dyDescent="0.35">
      <c r="E96" s="32" t="s">
        <v>147</v>
      </c>
      <c r="F96" s="32" t="s">
        <v>150</v>
      </c>
      <c r="G96" s="32" t="s">
        <v>155</v>
      </c>
      <c r="H96" s="32" t="s">
        <v>16</v>
      </c>
      <c r="I96" s="33">
        <v>4980.47</v>
      </c>
    </row>
    <row r="97" spans="5:9" x14ac:dyDescent="0.35">
      <c r="E97" s="32" t="s">
        <v>148</v>
      </c>
      <c r="F97" s="32" t="s">
        <v>151</v>
      </c>
      <c r="G97" s="32" t="s">
        <v>155</v>
      </c>
      <c r="H97" s="32" t="s">
        <v>16</v>
      </c>
      <c r="I97" s="33">
        <v>3234</v>
      </c>
    </row>
    <row r="98" spans="5:9" x14ac:dyDescent="0.35">
      <c r="E98" s="32" t="s">
        <v>146</v>
      </c>
      <c r="F98" s="32" t="s">
        <v>143</v>
      </c>
      <c r="G98" s="32" t="s">
        <v>156</v>
      </c>
      <c r="H98" s="32" t="s">
        <v>16</v>
      </c>
      <c r="I98" s="35">
        <v>-16053.69</v>
      </c>
    </row>
  </sheetData>
  <mergeCells count="17">
    <mergeCell ref="A2:A3"/>
    <mergeCell ref="B2:B3"/>
    <mergeCell ref="A7:A8"/>
    <mergeCell ref="B7:B8"/>
    <mergeCell ref="B12:B23"/>
    <mergeCell ref="A12:A23"/>
    <mergeCell ref="B28:B35"/>
    <mergeCell ref="A28:A35"/>
    <mergeCell ref="B39:B46"/>
    <mergeCell ref="A39:A46"/>
    <mergeCell ref="B50:B69"/>
    <mergeCell ref="A50:A69"/>
    <mergeCell ref="B74:B77"/>
    <mergeCell ref="A74:A77"/>
    <mergeCell ref="B81:B91"/>
    <mergeCell ref="A81:A91"/>
    <mergeCell ref="E93:I93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A57E4-739D-4A23-9E4E-29D9C0F9D848}">
  <dimension ref="A1:T10"/>
  <sheetViews>
    <sheetView workbookViewId="0">
      <selection activeCell="I1" sqref="I1"/>
    </sheetView>
  </sheetViews>
  <sheetFormatPr defaultColWidth="9.26953125" defaultRowHeight="12.5" x14ac:dyDescent="0.35"/>
  <cols>
    <col min="1" max="1" width="13.26953125" style="2" bestFit="1" customWidth="1"/>
    <col min="2" max="2" width="9.54296875" style="2" bestFit="1" customWidth="1"/>
    <col min="3" max="3" width="9.26953125" style="2"/>
    <col min="4" max="4" width="11.81640625" style="2" bestFit="1" customWidth="1"/>
    <col min="5" max="5" width="14.26953125" style="2" bestFit="1" customWidth="1"/>
    <col min="6" max="6" width="9" style="2" bestFit="1" customWidth="1"/>
    <col min="7" max="7" width="23.1796875" style="2" bestFit="1" customWidth="1"/>
    <col min="8" max="8" width="9.453125" style="2" bestFit="1" customWidth="1"/>
    <col min="9" max="9" width="12.26953125" style="2" bestFit="1" customWidth="1"/>
    <col min="10" max="10" width="14.81640625" style="2" bestFit="1" customWidth="1"/>
    <col min="11" max="11" width="15.453125" style="2" bestFit="1" customWidth="1"/>
    <col min="12" max="12" width="12.26953125" style="2" bestFit="1" customWidth="1"/>
    <col min="13" max="13" width="13.81640625" style="2" bestFit="1" customWidth="1"/>
    <col min="14" max="14" width="29.7265625" style="2" bestFit="1" customWidth="1"/>
    <col min="15" max="15" width="12" style="2" bestFit="1" customWidth="1"/>
    <col min="16" max="16" width="13.1796875" style="2" bestFit="1" customWidth="1"/>
    <col min="17" max="17" width="12" style="2" bestFit="1" customWidth="1"/>
    <col min="18" max="18" width="11.1796875" style="2" bestFit="1" customWidth="1"/>
    <col min="19" max="19" width="10.453125" style="2" bestFit="1" customWidth="1"/>
    <col min="20" max="20" width="18.54296875" style="2" bestFit="1" customWidth="1"/>
    <col min="21" max="16384" width="9.26953125" style="2"/>
  </cols>
  <sheetData>
    <row r="1" spans="1:20" x14ac:dyDescent="0.35">
      <c r="A1" s="6" t="s">
        <v>43</v>
      </c>
      <c r="B1" s="6" t="s">
        <v>10</v>
      </c>
      <c r="C1" s="6" t="s">
        <v>19</v>
      </c>
      <c r="D1" s="6" t="s">
        <v>20</v>
      </c>
      <c r="E1" s="7" t="s">
        <v>21</v>
      </c>
      <c r="F1" s="6" t="s">
        <v>22</v>
      </c>
      <c r="G1" s="6" t="s">
        <v>23</v>
      </c>
      <c r="H1" s="6" t="s">
        <v>24</v>
      </c>
      <c r="I1" s="6" t="s">
        <v>11</v>
      </c>
      <c r="J1" s="6" t="s">
        <v>25</v>
      </c>
      <c r="K1" s="6" t="s">
        <v>26</v>
      </c>
      <c r="L1" s="6" t="s">
        <v>27</v>
      </c>
      <c r="M1" s="6" t="s">
        <v>28</v>
      </c>
      <c r="N1" s="6" t="s">
        <v>29</v>
      </c>
      <c r="O1" s="6" t="s">
        <v>30</v>
      </c>
      <c r="P1" s="6" t="s">
        <v>31</v>
      </c>
      <c r="Q1" s="6" t="s">
        <v>32</v>
      </c>
      <c r="R1" s="6" t="s">
        <v>33</v>
      </c>
      <c r="S1" s="6" t="s">
        <v>34</v>
      </c>
      <c r="T1" s="6" t="s">
        <v>35</v>
      </c>
    </row>
    <row r="2" spans="1:20" x14ac:dyDescent="0.25">
      <c r="A2" s="48" t="s">
        <v>81</v>
      </c>
      <c r="B2" s="50">
        <v>44742</v>
      </c>
      <c r="C2" s="18" t="s">
        <v>36</v>
      </c>
      <c r="D2" s="18" t="s">
        <v>62</v>
      </c>
      <c r="E2" s="18" t="s">
        <v>38</v>
      </c>
      <c r="F2" s="18" t="s">
        <v>75</v>
      </c>
      <c r="G2" s="18" t="s">
        <v>76</v>
      </c>
      <c r="H2" s="18" t="s">
        <v>16</v>
      </c>
      <c r="I2" s="19">
        <v>133386</v>
      </c>
      <c r="J2" s="18" t="s">
        <v>17</v>
      </c>
      <c r="K2" s="19">
        <v>12338205</v>
      </c>
      <c r="L2" s="19">
        <v>133386</v>
      </c>
      <c r="M2" s="18" t="s">
        <v>78</v>
      </c>
      <c r="N2" s="18" t="s">
        <v>79</v>
      </c>
      <c r="O2" s="18" t="s">
        <v>38</v>
      </c>
      <c r="P2" s="18" t="s">
        <v>38</v>
      </c>
      <c r="Q2" s="18" t="s">
        <v>38</v>
      </c>
      <c r="R2" s="20"/>
      <c r="S2" s="18" t="s">
        <v>38</v>
      </c>
      <c r="T2" s="18" t="s">
        <v>80</v>
      </c>
    </row>
    <row r="3" spans="1:20" x14ac:dyDescent="0.25">
      <c r="A3" s="47"/>
      <c r="B3" s="51"/>
      <c r="C3" s="18" t="s">
        <v>40</v>
      </c>
      <c r="D3" s="18" t="s">
        <v>58</v>
      </c>
      <c r="E3" s="18" t="s">
        <v>38</v>
      </c>
      <c r="F3" s="18" t="s">
        <v>39</v>
      </c>
      <c r="G3" s="18" t="s">
        <v>15</v>
      </c>
      <c r="H3" s="18" t="s">
        <v>16</v>
      </c>
      <c r="I3" s="19">
        <v>-82392</v>
      </c>
      <c r="J3" s="18" t="s">
        <v>17</v>
      </c>
      <c r="K3" s="19">
        <v>-7621260</v>
      </c>
      <c r="L3" s="19">
        <v>-82392</v>
      </c>
      <c r="M3" s="18" t="s">
        <v>78</v>
      </c>
      <c r="N3" s="18" t="s">
        <v>79</v>
      </c>
      <c r="O3" s="18" t="s">
        <v>38</v>
      </c>
      <c r="P3" s="18" t="s">
        <v>38</v>
      </c>
      <c r="Q3" s="18" t="s">
        <v>38</v>
      </c>
      <c r="R3" s="20"/>
      <c r="S3" s="18" t="s">
        <v>38</v>
      </c>
      <c r="T3" s="18" t="s">
        <v>38</v>
      </c>
    </row>
    <row r="4" spans="1:20" x14ac:dyDescent="0.25">
      <c r="A4" s="47"/>
      <c r="B4" s="51"/>
      <c r="C4" s="18" t="s">
        <v>44</v>
      </c>
      <c r="D4" s="18" t="s">
        <v>66</v>
      </c>
      <c r="E4" s="18" t="s">
        <v>38</v>
      </c>
      <c r="F4" s="18" t="s">
        <v>75</v>
      </c>
      <c r="G4" s="18" t="s">
        <v>76</v>
      </c>
      <c r="H4" s="18" t="s">
        <v>16</v>
      </c>
      <c r="I4" s="19">
        <v>-50994</v>
      </c>
      <c r="J4" s="18" t="s">
        <v>17</v>
      </c>
      <c r="K4" s="19">
        <v>-4716945</v>
      </c>
      <c r="L4" s="19">
        <v>-50994</v>
      </c>
      <c r="M4" s="18" t="s">
        <v>78</v>
      </c>
      <c r="N4" s="18" t="s">
        <v>79</v>
      </c>
      <c r="O4" s="18" t="s">
        <v>38</v>
      </c>
      <c r="P4" s="18" t="s">
        <v>38</v>
      </c>
      <c r="Q4" s="18" t="s">
        <v>38</v>
      </c>
      <c r="R4" s="20"/>
      <c r="S4" s="18" t="s">
        <v>38</v>
      </c>
      <c r="T4" s="18" t="s">
        <v>80</v>
      </c>
    </row>
    <row r="7" spans="1:20" x14ac:dyDescent="0.35">
      <c r="A7" s="6" t="s">
        <v>43</v>
      </c>
      <c r="B7" s="6" t="s">
        <v>10</v>
      </c>
      <c r="C7" s="6" t="s">
        <v>19</v>
      </c>
      <c r="D7" s="6" t="s">
        <v>20</v>
      </c>
      <c r="E7" s="7" t="s">
        <v>21</v>
      </c>
      <c r="F7" s="6" t="s">
        <v>22</v>
      </c>
      <c r="G7" s="6" t="s">
        <v>23</v>
      </c>
      <c r="H7" s="6" t="s">
        <v>24</v>
      </c>
      <c r="I7" s="6" t="s">
        <v>11</v>
      </c>
      <c r="J7" s="6" t="s">
        <v>25</v>
      </c>
      <c r="K7" s="6" t="s">
        <v>26</v>
      </c>
      <c r="L7" s="6" t="s">
        <v>27</v>
      </c>
      <c r="M7" s="6" t="s">
        <v>28</v>
      </c>
      <c r="N7" s="6" t="s">
        <v>29</v>
      </c>
      <c r="O7" s="6" t="s">
        <v>30</v>
      </c>
      <c r="P7" s="6" t="s">
        <v>31</v>
      </c>
      <c r="Q7" s="6" t="s">
        <v>32</v>
      </c>
      <c r="R7" s="6" t="s">
        <v>33</v>
      </c>
      <c r="S7" s="6" t="s">
        <v>34</v>
      </c>
      <c r="T7" s="6" t="s">
        <v>35</v>
      </c>
    </row>
    <row r="8" spans="1:20" x14ac:dyDescent="0.25">
      <c r="A8" s="48" t="s">
        <v>80</v>
      </c>
      <c r="B8" s="46">
        <v>44743</v>
      </c>
      <c r="C8" s="18" t="s">
        <v>36</v>
      </c>
      <c r="D8" s="18" t="s">
        <v>66</v>
      </c>
      <c r="E8" s="18" t="s">
        <v>38</v>
      </c>
      <c r="F8" s="18" t="s">
        <v>75</v>
      </c>
      <c r="G8" s="18" t="s">
        <v>76</v>
      </c>
      <c r="H8" s="18" t="s">
        <v>16</v>
      </c>
      <c r="I8" s="19">
        <v>-133386</v>
      </c>
      <c r="J8" s="18" t="s">
        <v>17</v>
      </c>
      <c r="K8" s="19">
        <v>-12338205</v>
      </c>
      <c r="L8" s="19">
        <v>-133386</v>
      </c>
      <c r="M8" s="18" t="s">
        <v>78</v>
      </c>
      <c r="N8" s="18" t="s">
        <v>79</v>
      </c>
      <c r="O8" s="18" t="s">
        <v>38</v>
      </c>
      <c r="P8" s="18" t="s">
        <v>38</v>
      </c>
      <c r="Q8" s="18" t="s">
        <v>38</v>
      </c>
      <c r="R8" s="20"/>
      <c r="S8" s="18" t="s">
        <v>38</v>
      </c>
      <c r="T8" s="18" t="s">
        <v>80</v>
      </c>
    </row>
    <row r="9" spans="1:20" x14ac:dyDescent="0.25">
      <c r="A9" s="47"/>
      <c r="B9" s="47"/>
      <c r="C9" s="18" t="s">
        <v>40</v>
      </c>
      <c r="D9" s="18" t="s">
        <v>37</v>
      </c>
      <c r="E9" s="18" t="s">
        <v>38</v>
      </c>
      <c r="F9" s="18" t="s">
        <v>39</v>
      </c>
      <c r="G9" s="18" t="s">
        <v>15</v>
      </c>
      <c r="H9" s="18" t="s">
        <v>16</v>
      </c>
      <c r="I9" s="19">
        <v>82392</v>
      </c>
      <c r="J9" s="18" t="s">
        <v>17</v>
      </c>
      <c r="K9" s="19">
        <v>7621260</v>
      </c>
      <c r="L9" s="19">
        <v>82392</v>
      </c>
      <c r="M9" s="18" t="s">
        <v>78</v>
      </c>
      <c r="N9" s="18" t="s">
        <v>79</v>
      </c>
      <c r="O9" s="18" t="s">
        <v>38</v>
      </c>
      <c r="P9" s="18" t="s">
        <v>38</v>
      </c>
      <c r="Q9" s="18" t="s">
        <v>38</v>
      </c>
      <c r="R9" s="20"/>
      <c r="S9" s="18" t="s">
        <v>38</v>
      </c>
      <c r="T9" s="18" t="s">
        <v>38</v>
      </c>
    </row>
    <row r="10" spans="1:20" x14ac:dyDescent="0.25">
      <c r="A10" s="47"/>
      <c r="B10" s="47"/>
      <c r="C10" s="18" t="s">
        <v>44</v>
      </c>
      <c r="D10" s="18" t="s">
        <v>62</v>
      </c>
      <c r="E10" s="18" t="s">
        <v>38</v>
      </c>
      <c r="F10" s="18" t="s">
        <v>75</v>
      </c>
      <c r="G10" s="18" t="s">
        <v>76</v>
      </c>
      <c r="H10" s="18" t="s">
        <v>16</v>
      </c>
      <c r="I10" s="19">
        <v>50994</v>
      </c>
      <c r="J10" s="18" t="s">
        <v>17</v>
      </c>
      <c r="K10" s="19">
        <v>4716945</v>
      </c>
      <c r="L10" s="19">
        <v>50994</v>
      </c>
      <c r="M10" s="18" t="s">
        <v>78</v>
      </c>
      <c r="N10" s="18" t="s">
        <v>79</v>
      </c>
      <c r="O10" s="18" t="s">
        <v>38</v>
      </c>
      <c r="P10" s="18" t="s">
        <v>38</v>
      </c>
      <c r="Q10" s="18" t="s">
        <v>38</v>
      </c>
      <c r="R10" s="20"/>
      <c r="S10" s="18" t="s">
        <v>38</v>
      </c>
      <c r="T10" s="18" t="s">
        <v>80</v>
      </c>
    </row>
  </sheetData>
  <mergeCells count="4">
    <mergeCell ref="B2:B4"/>
    <mergeCell ref="A2:A4"/>
    <mergeCell ref="B8:B10"/>
    <mergeCell ref="A8:A10"/>
  </mergeCells>
  <pageMargins left="0.7" right="0.7" top="0.75" bottom="0.75" header="0.3" footer="0.3"/>
  <pageSetup orientation="portrait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634FE3DC7100749B5583ECDCB8DE866" ma:contentTypeVersion="12" ma:contentTypeDescription="Create a new document." ma:contentTypeScope="" ma:versionID="4026cfdff6b64146889f7d7df6ebbd4b">
  <xsd:schema xmlns:xsd="http://www.w3.org/2001/XMLSchema" xmlns:xs="http://www.w3.org/2001/XMLSchema" xmlns:p="http://schemas.microsoft.com/office/2006/metadata/properties" xmlns:ns2="d48dc7f2-899e-4296-a8b9-a0257157d9a8" xmlns:ns3="8aef7c2f-3415-4d9c-84e5-0400326e407f" targetNamespace="http://schemas.microsoft.com/office/2006/metadata/properties" ma:root="true" ma:fieldsID="aa3b9f40a0e573962b05284eb6272639" ns2:_="" ns3:_="">
    <xsd:import namespace="d48dc7f2-899e-4296-a8b9-a0257157d9a8"/>
    <xsd:import namespace="8aef7c2f-3415-4d9c-84e5-0400326e407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8dc7f2-899e-4296-a8b9-a0257157d9a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aef7c2f-3415-4d9c-84e5-0400326e407f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48CF11F-7A95-41F3-9629-AE6864D5E2A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48dc7f2-899e-4296-a8b9-a0257157d9a8"/>
    <ds:schemaRef ds:uri="8aef7c2f-3415-4d9c-84e5-0400326e407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C340CAF-5C2B-42EB-A1C6-C71D8B02C2A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Trade FIT</vt:lpstr>
      <vt:lpstr>CM FIT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Enayet Hossen Imran</dc:creator>
  <cp:lastModifiedBy>Rashid, Imtiaz</cp:lastModifiedBy>
  <dcterms:created xsi:type="dcterms:W3CDTF">2015-06-05T18:17:20Z</dcterms:created>
  <dcterms:modified xsi:type="dcterms:W3CDTF">2022-12-05T08:40:18Z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2022-12-05T08:37:02Z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415f0c85-b797-408c-8a2e-fca84675ce02</vt:lpwstr>
  </property>
  <property fmtid="{D5CDD505-2E9C-101B-9397-08002B2CF9AE}" pid="8" name="MSIP_Label_ea60d57e-af5b-4752-ac57-3e4f28ca11dc_ContentBits">
    <vt:lpwstr>0</vt:lpwstr>
  </property>
</Properties>
</file>