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mrashid\OneDrive - Deloitte (O365D)\Audit Engagements\EPIC\Testing\Test of Detail\"/>
    </mc:Choice>
  </mc:AlternateContent>
  <xr:revisionPtr revIDLastSave="0" documentId="13_ncr:1_{5C32891F-BDF0-43D0-A125-1F79B949FA6B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 1" sheetId="1" r:id="rId1"/>
    <sheet name="CIPL Advance from buyer" sheetId="2" r:id="rId2"/>
  </sheets>
  <definedNames>
    <definedName name="_xlnm._FilterDatabase" localSheetId="1" hidden="1">'CIPL Advance from buyer'!$A$1:$P$15</definedName>
  </definedNames>
  <calcPr calcId="191029" iterate="1" iterateCount="10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K14" i="2"/>
  <c r="K11" i="2"/>
  <c r="K10" i="2"/>
  <c r="K9" i="2"/>
  <c r="K8" i="2"/>
  <c r="J15" i="2"/>
  <c r="J14" i="2"/>
  <c r="J11" i="2"/>
  <c r="J10" i="2"/>
  <c r="J9" i="2"/>
  <c r="J8" i="2"/>
  <c r="K7" i="1" l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<sst xmlns="http://schemas.openxmlformats.org/spreadsheetml/2006/main" count="290" uniqueCount="64">
  <si>
    <t>SL.No</t>
  </si>
  <si>
    <t>G/L Account</t>
  </si>
  <si>
    <t>Document Number</t>
  </si>
  <si>
    <t>Posting Date</t>
  </si>
  <si>
    <t>Document Date</t>
  </si>
  <si>
    <t>Amount in USD</t>
  </si>
  <si>
    <t>Text/CI No</t>
  </si>
  <si>
    <t>Voucher Amount</t>
  </si>
  <si>
    <t>Bank Received Amount</t>
  </si>
  <si>
    <t>Bank Charge</t>
  </si>
  <si>
    <t>Total Received Amount</t>
  </si>
  <si>
    <t>Difference</t>
  </si>
  <si>
    <t>Bank Statement Date</t>
  </si>
  <si>
    <t>a</t>
  </si>
  <si>
    <t>b</t>
  </si>
  <si>
    <t>c</t>
  </si>
  <si>
    <t>Remarks</t>
  </si>
  <si>
    <t>CM advance rcvd, ref-RMT1040036021</t>
  </si>
  <si>
    <t>03.10.2021</t>
  </si>
  <si>
    <t>x</t>
  </si>
  <si>
    <t>CM advance rcvd, ref-RMT1040039121</t>
  </si>
  <si>
    <t>17.10.2021</t>
  </si>
  <si>
    <t>CM adv recvd, ref-RMT1040044721</t>
  </si>
  <si>
    <t>30.11.2021</t>
  </si>
  <si>
    <t>CM advan rcvd ref-RMT1040047121</t>
  </si>
  <si>
    <t>19.12.2021</t>
  </si>
  <si>
    <t>CM advan rcvd, ref-RMT1040003822</t>
  </si>
  <si>
    <t>16.01.2022</t>
  </si>
  <si>
    <t>CM advan rcvd, ref-RMT1040015622</t>
  </si>
  <si>
    <t>15.03.2022</t>
  </si>
  <si>
    <t>CM advance adjusted, ref-RMT1040036021</t>
  </si>
  <si>
    <t>na</t>
  </si>
  <si>
    <t>CM advance adjusted, ref-RMT1040043121</t>
  </si>
  <si>
    <t>CM advan adjusted, ref-RMT1040002222</t>
  </si>
  <si>
    <t>CM advan adjusted, ref-RMT1040003822</t>
  </si>
  <si>
    <t>CM advan adjusted, ref-RMT1040047121</t>
  </si>
  <si>
    <t>Tick mark legend:</t>
  </si>
  <si>
    <t>We have checked with:</t>
  </si>
  <si>
    <t>[a] Recorded in proper amount</t>
  </si>
  <si>
    <t>Proper amount: Checking the accuracy of related voucher amount with the General ledger figure which also reflects accumulately on the Financial statements.</t>
  </si>
  <si>
    <t>[b] Recognised in appropriate accounting year</t>
  </si>
  <si>
    <t>Appropriate Period: Confirming that the balance falls under the financial year 01 July 2021 to 30 June 2022.</t>
  </si>
  <si>
    <t>[c] Checked with bank statement</t>
  </si>
  <si>
    <t>Bank status: Checking the related receipt of payment in bank statement/ advice.</t>
  </si>
  <si>
    <t xml:space="preserve"> </t>
  </si>
  <si>
    <t>na-not applicable</t>
  </si>
  <si>
    <t>nf- not found</t>
  </si>
  <si>
    <t>x- found without exception</t>
  </si>
  <si>
    <t>Conclusion:</t>
  </si>
  <si>
    <t>We have found all the necessary supporting documents to check the accuracy of Advance from buyer sample.</t>
  </si>
  <si>
    <t>CM advan adjusted, ref-OBCDAK230682ARV</t>
  </si>
  <si>
    <t>CM advan adjusted, ref-OBCDAK232288ARV</t>
  </si>
  <si>
    <t>CM advan adjusted, ref-OBCDAK233556ARV</t>
  </si>
  <si>
    <t>CM advan adjusted, ref-OBCDAK233838ARV</t>
  </si>
  <si>
    <t>CM advan adjusted, ref-OBCDAK233843ARV</t>
  </si>
  <si>
    <t>CM advance rcvd, ref-OBCDAK230682ARV</t>
  </si>
  <si>
    <t>CM advan rcvd, ref-OBCDAK232288ARV</t>
  </si>
  <si>
    <t>CM adv rcvd, ref-OBCDAK233195ARV</t>
  </si>
  <si>
    <t>CM advan rcvd, ref-OBCDAK233843ARV</t>
  </si>
  <si>
    <t>CM advance, ref-OBCDAK234697ARV</t>
  </si>
  <si>
    <t>CM advan adjusted, ref-OBCDAK235992ARV</t>
  </si>
  <si>
    <t>CM adv rcvd, ref-OBCDAK237739ARV</t>
  </si>
  <si>
    <t>CM adv rcvd, ref-OBCDAK239099ARV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</si>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</sst>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rgb="FF000000"/>
      <name val="Calibri"/>
      <scheme val="minor"/>
    </font>
    <font>
      <sz val="11"/>
      <color indexed="0"/>
      <name val="Calibri"/>
      <family val="2"/>
      <scheme val="minor"/>
    </font>
    <font>
      <b/>
      <sz val="10"/>
      <color rgb="FFFFFFFF"/>
      <name val="Arial"/>
    </font>
    <font>
      <b/>
      <sz val="11"/>
      <color rgb="FFFF0000"/>
      <name val="Calibri"/>
    </font>
    <font>
      <b/>
      <sz val="11"/>
      <color rgb="FFFFFFFF"/>
      <name val="Calibri"/>
    </font>
    <font>
      <sz val="11"/>
      <name val="Calibri"/>
    </font>
    <font>
      <sz val="10"/>
      <name val="Arial"/>
    </font>
    <font>
      <sz val="11"/>
      <color rgb="FFFF0000"/>
      <name val="Calibri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</font>
    <font>
      <sz val="11"/>
      <color rgb="FF0F1A33"/>
      <name val="Calibri"/>
    </font>
    <font>
      <sz val="10"/>
      <name val="Arial"/>
      <family val="2"/>
    </font>
    <font>
      <sz val="10"/>
      <color rgb="FF9C0006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top"/>
    </xf>
  </cellStyleXfs>
  <cellXfs count="70">
    <xf numFmtId="0" fontId="0" fillId="0" borderId="0" xfId="0" applyNumberFormat="1" applyFont="1">
      <alignment vertical="top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/>
    </xf>
    <xf numFmtId="43" fontId="5" fillId="3" borderId="1" xfId="0" applyNumberFormat="1" applyFont="1" applyFill="1" applyBorder="1" applyAlignment="1"/>
    <xf numFmtId="0" fontId="5" fillId="3" borderId="1" xfId="0" applyFont="1" applyFill="1" applyBorder="1" applyAlignment="1">
      <alignment horizontal="left"/>
    </xf>
    <xf numFmtId="43" fontId="5" fillId="3" borderId="1" xfId="0" applyNumberFormat="1" applyFont="1" applyFill="1" applyBorder="1" applyAlignment="1"/>
    <xf numFmtId="43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3" fontId="1" fillId="0" borderId="1" xfId="0" applyNumberFormat="1" applyFont="1" applyBorder="1">
      <alignment vertical="top"/>
    </xf>
    <xf numFmtId="43" fontId="6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>
      <alignment vertical="top"/>
    </xf>
    <xf numFmtId="14" fontId="5" fillId="3" borderId="1" xfId="0" applyNumberFormat="1" applyFont="1" applyFill="1" applyBorder="1" applyAlignment="1">
      <alignment horizontal="center" vertical="top"/>
    </xf>
    <xf numFmtId="43" fontId="5" fillId="3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3" fontId="1" fillId="0" borderId="1" xfId="0" applyNumberFormat="1" applyFont="1" applyBorder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43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3" fontId="1" fillId="0" borderId="0" xfId="0" applyNumberFormat="1" applyFont="1">
      <alignment vertical="top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43" fontId="10" fillId="0" borderId="0" xfId="0" applyNumberFormat="1" applyFont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/>
    <xf numFmtId="43" fontId="3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1" fillId="0" borderId="1" xfId="0" applyNumberFormat="1" applyFont="1" applyBorder="1">
      <alignment vertical="top"/>
    </xf>
    <xf numFmtId="14" fontId="11" fillId="0" borderId="1" xfId="0" applyNumberFormat="1" applyFont="1" applyBorder="1" applyAlignment="1">
      <alignment horizontal="right" vertical="top"/>
    </xf>
    <xf numFmtId="4" fontId="11" fillId="0" borderId="1" xfId="0" applyNumberFormat="1" applyFont="1" applyBorder="1" applyAlignment="1">
      <alignment horizontal="right" vertical="top"/>
    </xf>
    <xf numFmtId="0" fontId="12" fillId="4" borderId="1" xfId="0" applyNumberFormat="1" applyFont="1" applyFill="1" applyBorder="1">
      <alignment vertical="top"/>
    </xf>
    <xf numFmtId="0" fontId="0" fillId="0" borderId="2" xfId="0" applyNumberFormat="1" applyFont="1" applyBorder="1">
      <alignment vertical="top"/>
    </xf>
    <xf numFmtId="0" fontId="13" fillId="0" borderId="2" xfId="0" applyNumberFormat="1" applyFont="1" applyBorder="1">
      <alignment vertical="top"/>
    </xf>
    <xf numFmtId="14" fontId="13" fillId="0" borderId="2" xfId="0" applyNumberFormat="1" applyFont="1" applyBorder="1" applyAlignment="1">
      <alignment horizontal="right" vertical="top"/>
    </xf>
    <xf numFmtId="4" fontId="13" fillId="0" borderId="2" xfId="0" applyNumberFormat="1" applyFont="1" applyBorder="1" applyAlignment="1">
      <alignment horizontal="right" vertical="top"/>
    </xf>
    <xf numFmtId="4" fontId="13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43" fontId="1" fillId="0" borderId="4" xfId="0" applyNumberFormat="1" applyFont="1" applyBorder="1">
      <alignment vertical="top"/>
    </xf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1" fillId="0" borderId="4" xfId="0" applyFont="1" applyBorder="1">
      <alignment vertical="top"/>
    </xf>
    <xf numFmtId="43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A029-977D-19A3-82B2-87142C38B115}">
  <dimension ref="A1:AR27"/>
  <sheetViews>
    <sheetView tabSelected="1" workbookViewId="0">
      <selection activeCell="G12" sqref="G12"/>
    </sheetView>
  </sheetViews>
  <sheetFormatPr defaultColWidth="8.81640625" defaultRowHeight="15" customHeight="1"/>
  <cols>
    <col min="1" max="1" width="8.81640625" style="36"/>
    <col min="2" max="2" width="19.1796875" style="37" customWidth="1"/>
    <col min="3" max="3" width="14.453125" customWidth="1"/>
    <col min="4" max="4" width="14.1796875" customWidth="1"/>
    <col min="5" max="5" width="12" customWidth="1"/>
    <col min="6" max="6" width="14.1796875" style="38" customWidth="1"/>
    <col min="7" max="7" width="37.26953125" customWidth="1"/>
    <col min="8" max="8" width="19.54296875" customWidth="1"/>
    <col min="9" max="9" width="16" customWidth="1"/>
    <col min="10" max="10" width="15.1796875" customWidth="1"/>
    <col min="11" max="11" width="14.1796875" customWidth="1"/>
    <col min="12" max="12" width="12.7265625" customWidth="1"/>
    <col min="13" max="13" width="16.7265625" customWidth="1"/>
  </cols>
  <sheetData>
    <row r="1" spans="1:44" s="1" customFormat="1" ht="37.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5" customHeight="1">
      <c r="A2" s="8">
        <v>1</v>
      </c>
      <c r="B2" s="8">
        <v>20121001</v>
      </c>
      <c r="C2" s="8">
        <v>2109000047</v>
      </c>
      <c r="D2" s="9">
        <v>44472</v>
      </c>
      <c r="E2" s="10">
        <v>44472</v>
      </c>
      <c r="F2" s="11">
        <v>-139749</v>
      </c>
      <c r="G2" s="12" t="s">
        <v>17</v>
      </c>
      <c r="H2" s="13">
        <v>-139749</v>
      </c>
      <c r="I2" s="14">
        <v>139703.31</v>
      </c>
      <c r="J2" s="15">
        <v>45.69</v>
      </c>
      <c r="K2" s="16">
        <f t="shared" ref="K2:K7" si="0">I2+J2</f>
        <v>139749</v>
      </c>
      <c r="L2" s="17">
        <f t="shared" ref="L2:L7" si="1">H2+K2</f>
        <v>0</v>
      </c>
      <c r="M2" s="18" t="s">
        <v>18</v>
      </c>
      <c r="N2" s="19" t="s">
        <v>19</v>
      </c>
      <c r="O2" s="19" t="s">
        <v>19</v>
      </c>
      <c r="P2" s="19" t="s">
        <v>19</v>
      </c>
      <c r="Q2" s="20"/>
    </row>
    <row r="3" spans="1:44" ht="15" customHeight="1">
      <c r="A3" s="8">
        <v>2</v>
      </c>
      <c r="B3" s="8">
        <v>20121001</v>
      </c>
      <c r="C3" s="8">
        <v>2109000060</v>
      </c>
      <c r="D3" s="9">
        <v>44486</v>
      </c>
      <c r="E3" s="21">
        <v>44486</v>
      </c>
      <c r="F3" s="22">
        <v>-101516</v>
      </c>
      <c r="G3" s="23" t="s">
        <v>20</v>
      </c>
      <c r="H3" s="22">
        <v>-101516</v>
      </c>
      <c r="I3" s="14">
        <v>101470.34</v>
      </c>
      <c r="J3" s="24">
        <v>45.66</v>
      </c>
      <c r="K3" s="25">
        <f t="shared" si="0"/>
        <v>101516</v>
      </c>
      <c r="L3" s="17">
        <f t="shared" si="1"/>
        <v>0</v>
      </c>
      <c r="M3" s="18" t="s">
        <v>21</v>
      </c>
      <c r="N3" s="19" t="s">
        <v>19</v>
      </c>
      <c r="O3" s="19" t="s">
        <v>19</v>
      </c>
      <c r="P3" s="19" t="s">
        <v>19</v>
      </c>
      <c r="Q3" s="20"/>
    </row>
    <row r="4" spans="1:44" ht="15" customHeight="1">
      <c r="A4" s="8">
        <v>3</v>
      </c>
      <c r="B4" s="8">
        <v>20121001</v>
      </c>
      <c r="C4" s="8">
        <v>2109000095</v>
      </c>
      <c r="D4" s="9">
        <v>44530</v>
      </c>
      <c r="E4" s="21">
        <v>44530</v>
      </c>
      <c r="F4" s="22">
        <v>-30475</v>
      </c>
      <c r="G4" s="23" t="s">
        <v>22</v>
      </c>
      <c r="H4" s="22">
        <v>-30475</v>
      </c>
      <c r="I4" s="14">
        <v>30429.41</v>
      </c>
      <c r="J4" s="24">
        <v>45.59</v>
      </c>
      <c r="K4" s="25">
        <f t="shared" si="0"/>
        <v>30475</v>
      </c>
      <c r="L4" s="17">
        <f t="shared" si="1"/>
        <v>0</v>
      </c>
      <c r="M4" s="18" t="s">
        <v>23</v>
      </c>
      <c r="N4" s="19" t="s">
        <v>19</v>
      </c>
      <c r="O4" s="19" t="s">
        <v>19</v>
      </c>
      <c r="P4" s="19" t="s">
        <v>19</v>
      </c>
      <c r="Q4" s="20"/>
    </row>
    <row r="5" spans="1:44" ht="15" customHeight="1">
      <c r="A5" s="8">
        <v>4</v>
      </c>
      <c r="B5" s="8">
        <v>20121001</v>
      </c>
      <c r="C5" s="8">
        <v>2109000112</v>
      </c>
      <c r="D5" s="9">
        <v>44549</v>
      </c>
      <c r="E5" s="21">
        <v>44549</v>
      </c>
      <c r="F5" s="22">
        <v>-200904</v>
      </c>
      <c r="G5" s="23" t="s">
        <v>24</v>
      </c>
      <c r="H5" s="22">
        <v>-200904</v>
      </c>
      <c r="I5" s="17">
        <v>200858.42</v>
      </c>
      <c r="J5" s="24">
        <v>45.58</v>
      </c>
      <c r="K5" s="25">
        <f t="shared" si="0"/>
        <v>200904</v>
      </c>
      <c r="L5" s="17">
        <f t="shared" si="1"/>
        <v>0</v>
      </c>
      <c r="M5" s="26" t="s">
        <v>25</v>
      </c>
      <c r="N5" s="19" t="s">
        <v>19</v>
      </c>
      <c r="O5" s="19" t="s">
        <v>19</v>
      </c>
      <c r="P5" s="19" t="s">
        <v>19</v>
      </c>
      <c r="Q5" s="20"/>
    </row>
    <row r="6" spans="1:44" ht="15" customHeight="1">
      <c r="A6" s="8">
        <v>5</v>
      </c>
      <c r="B6" s="8">
        <v>20121001</v>
      </c>
      <c r="C6" s="8">
        <v>2109000144</v>
      </c>
      <c r="D6" s="9">
        <v>44577</v>
      </c>
      <c r="E6" s="21">
        <v>44577</v>
      </c>
      <c r="F6" s="22">
        <v>-67576</v>
      </c>
      <c r="G6" s="23" t="s">
        <v>26</v>
      </c>
      <c r="H6" s="22">
        <v>-67576</v>
      </c>
      <c r="I6" s="17">
        <v>67536.2</v>
      </c>
      <c r="J6" s="15">
        <v>39.799999999999997</v>
      </c>
      <c r="K6" s="25">
        <f t="shared" si="0"/>
        <v>67576</v>
      </c>
      <c r="L6" s="17">
        <f t="shared" si="1"/>
        <v>0</v>
      </c>
      <c r="M6" s="26" t="s">
        <v>27</v>
      </c>
      <c r="N6" s="19" t="s">
        <v>19</v>
      </c>
      <c r="O6" s="19" t="s">
        <v>19</v>
      </c>
      <c r="P6" s="19" t="s">
        <v>19</v>
      </c>
      <c r="Q6" s="20"/>
    </row>
    <row r="7" spans="1:44" ht="15" customHeight="1">
      <c r="A7" s="8">
        <v>6</v>
      </c>
      <c r="B7" s="8">
        <v>20121001</v>
      </c>
      <c r="C7" s="8">
        <v>2109000201</v>
      </c>
      <c r="D7" s="9">
        <v>44635</v>
      </c>
      <c r="E7" s="21">
        <v>44635</v>
      </c>
      <c r="F7" s="22">
        <v>-54877.51</v>
      </c>
      <c r="G7" s="23" t="s">
        <v>28</v>
      </c>
      <c r="H7" s="22">
        <v>-54877.51</v>
      </c>
      <c r="I7" s="17">
        <v>54857.51</v>
      </c>
      <c r="J7" s="15">
        <v>20</v>
      </c>
      <c r="K7" s="25">
        <f t="shared" si="0"/>
        <v>54877.51</v>
      </c>
      <c r="L7" s="17">
        <f t="shared" si="1"/>
        <v>0</v>
      </c>
      <c r="M7" s="26" t="s">
        <v>29</v>
      </c>
      <c r="N7" s="19" t="s">
        <v>19</v>
      </c>
      <c r="O7" s="19" t="s">
        <v>19</v>
      </c>
      <c r="P7" s="19" t="s">
        <v>19</v>
      </c>
      <c r="Q7" s="20"/>
    </row>
    <row r="8" spans="1:44" ht="15" customHeight="1">
      <c r="A8" s="8">
        <v>7</v>
      </c>
      <c r="B8" s="27">
        <v>20121001</v>
      </c>
      <c r="C8" s="27">
        <v>2109000065</v>
      </c>
      <c r="D8" s="28">
        <v>44494</v>
      </c>
      <c r="E8" s="29">
        <v>44494</v>
      </c>
      <c r="F8" s="30">
        <v>53584</v>
      </c>
      <c r="G8" s="31" t="s">
        <v>30</v>
      </c>
      <c r="H8" s="30">
        <v>53584</v>
      </c>
      <c r="I8" s="32" t="s">
        <v>31</v>
      </c>
      <c r="J8" s="33" t="s">
        <v>31</v>
      </c>
      <c r="K8" s="33" t="s">
        <v>31</v>
      </c>
      <c r="L8" s="33" t="s">
        <v>31</v>
      </c>
      <c r="M8" s="33" t="s">
        <v>31</v>
      </c>
      <c r="N8" s="19" t="s">
        <v>19</v>
      </c>
      <c r="O8" s="19" t="s">
        <v>19</v>
      </c>
      <c r="P8" s="34" t="s">
        <v>31</v>
      </c>
      <c r="Q8" s="20"/>
    </row>
    <row r="9" spans="1:44" ht="15" customHeight="1">
      <c r="A9" s="8">
        <v>8</v>
      </c>
      <c r="B9" s="27">
        <v>20121001</v>
      </c>
      <c r="C9" s="27">
        <v>2109000068</v>
      </c>
      <c r="D9" s="28">
        <v>44500</v>
      </c>
      <c r="E9" s="29">
        <v>44500</v>
      </c>
      <c r="F9" s="30">
        <v>38966</v>
      </c>
      <c r="G9" s="31" t="s">
        <v>30</v>
      </c>
      <c r="H9" s="30">
        <v>38966</v>
      </c>
      <c r="I9" s="33" t="s">
        <v>31</v>
      </c>
      <c r="J9" s="33" t="s">
        <v>31</v>
      </c>
      <c r="K9" s="33" t="s">
        <v>31</v>
      </c>
      <c r="L9" s="33" t="s">
        <v>31</v>
      </c>
      <c r="M9" s="33" t="s">
        <v>31</v>
      </c>
      <c r="N9" s="19" t="s">
        <v>19</v>
      </c>
      <c r="O9" s="19" t="s">
        <v>19</v>
      </c>
      <c r="P9" s="35" t="s">
        <v>31</v>
      </c>
      <c r="Q9" s="20"/>
    </row>
    <row r="10" spans="1:44" ht="15" customHeight="1">
      <c r="A10" s="8">
        <v>9</v>
      </c>
      <c r="B10" s="27">
        <v>20121001</v>
      </c>
      <c r="C10" s="27">
        <v>2109000099</v>
      </c>
      <c r="D10" s="28">
        <v>44531</v>
      </c>
      <c r="E10" s="29">
        <v>44531</v>
      </c>
      <c r="F10" s="30">
        <v>13754.27</v>
      </c>
      <c r="G10" s="31" t="s">
        <v>32</v>
      </c>
      <c r="H10" s="30">
        <v>13754.27</v>
      </c>
      <c r="I10" s="33" t="s">
        <v>31</v>
      </c>
      <c r="J10" s="33" t="s">
        <v>31</v>
      </c>
      <c r="K10" s="33" t="s">
        <v>31</v>
      </c>
      <c r="L10" s="33" t="s">
        <v>31</v>
      </c>
      <c r="M10" s="33" t="s">
        <v>31</v>
      </c>
      <c r="N10" s="19" t="s">
        <v>19</v>
      </c>
      <c r="O10" s="19" t="s">
        <v>19</v>
      </c>
      <c r="P10" s="35" t="s">
        <v>31</v>
      </c>
      <c r="Q10" s="20"/>
    </row>
    <row r="11" spans="1:44" ht="15" customHeight="1">
      <c r="A11" s="8">
        <v>10</v>
      </c>
      <c r="B11" s="27">
        <v>20121001</v>
      </c>
      <c r="C11" s="27">
        <v>2109000137</v>
      </c>
      <c r="D11" s="28">
        <v>44570</v>
      </c>
      <c r="E11" s="29">
        <v>44570</v>
      </c>
      <c r="F11" s="30">
        <v>21813</v>
      </c>
      <c r="G11" s="31" t="s">
        <v>33</v>
      </c>
      <c r="H11" s="30">
        <v>21813</v>
      </c>
      <c r="I11" s="33" t="s">
        <v>31</v>
      </c>
      <c r="J11" s="33" t="s">
        <v>31</v>
      </c>
      <c r="K11" s="33" t="s">
        <v>31</v>
      </c>
      <c r="L11" s="33" t="s">
        <v>31</v>
      </c>
      <c r="M11" s="33" t="s">
        <v>31</v>
      </c>
      <c r="N11" s="19" t="s">
        <v>19</v>
      </c>
      <c r="O11" s="19" t="s">
        <v>19</v>
      </c>
      <c r="P11" s="35" t="s">
        <v>31</v>
      </c>
      <c r="Q11" s="20"/>
    </row>
    <row r="12" spans="1:44" ht="15" customHeight="1">
      <c r="A12" s="8">
        <v>11</v>
      </c>
      <c r="B12" s="27">
        <v>20121001</v>
      </c>
      <c r="C12" s="27">
        <v>2109000152</v>
      </c>
      <c r="D12" s="28">
        <v>44585</v>
      </c>
      <c r="E12" s="29">
        <v>44585</v>
      </c>
      <c r="F12" s="30">
        <v>8763</v>
      </c>
      <c r="G12" s="31" t="s">
        <v>34</v>
      </c>
      <c r="H12" s="30">
        <v>8763</v>
      </c>
      <c r="I12" s="33" t="s">
        <v>31</v>
      </c>
      <c r="J12" s="33" t="s">
        <v>31</v>
      </c>
      <c r="K12" s="33" t="s">
        <v>31</v>
      </c>
      <c r="L12" s="33" t="s">
        <v>31</v>
      </c>
      <c r="M12" s="33" t="s">
        <v>31</v>
      </c>
      <c r="N12" s="19" t="s">
        <v>19</v>
      </c>
      <c r="O12" s="19" t="s">
        <v>19</v>
      </c>
      <c r="P12" s="35" t="s">
        <v>31</v>
      </c>
      <c r="Q12" s="20"/>
    </row>
    <row r="13" spans="1:44" ht="15" customHeight="1">
      <c r="A13" s="8">
        <v>12</v>
      </c>
      <c r="B13" s="27">
        <v>20121001</v>
      </c>
      <c r="C13" s="27">
        <v>2109000182</v>
      </c>
      <c r="D13" s="28">
        <v>44626</v>
      </c>
      <c r="E13" s="29">
        <v>44626</v>
      </c>
      <c r="F13" s="30">
        <v>1150</v>
      </c>
      <c r="G13" s="31" t="s">
        <v>35</v>
      </c>
      <c r="H13" s="30">
        <v>1150</v>
      </c>
      <c r="I13" s="33" t="s">
        <v>31</v>
      </c>
      <c r="J13" s="33" t="s">
        <v>31</v>
      </c>
      <c r="K13" s="33" t="s">
        <v>31</v>
      </c>
      <c r="L13" s="33" t="s">
        <v>31</v>
      </c>
      <c r="M13" s="33" t="s">
        <v>31</v>
      </c>
      <c r="N13" s="19" t="s">
        <v>19</v>
      </c>
      <c r="O13" s="19" t="s">
        <v>19</v>
      </c>
      <c r="P13" s="35" t="s">
        <v>31</v>
      </c>
      <c r="Q13" s="20"/>
    </row>
    <row r="17" spans="1:9" ht="15" customHeight="1">
      <c r="A17" s="39" t="s">
        <v>36</v>
      </c>
      <c r="B17" s="40"/>
      <c r="C17" s="41"/>
      <c r="D17" s="42" t="s">
        <v>37</v>
      </c>
      <c r="E17" s="41"/>
      <c r="F17" s="43"/>
    </row>
    <row r="18" spans="1:9" ht="15" customHeight="1">
      <c r="A18" s="54" t="s">
        <v>38</v>
      </c>
      <c r="B18" s="54"/>
      <c r="D18" s="45" t="s">
        <v>39</v>
      </c>
      <c r="E18" s="42"/>
      <c r="F18" s="46"/>
      <c r="G18" s="42"/>
      <c r="H18" s="42"/>
      <c r="I18" s="47"/>
    </row>
    <row r="19" spans="1:9" ht="15" customHeight="1">
      <c r="A19" s="44" t="s">
        <v>40</v>
      </c>
      <c r="B19" s="44"/>
      <c r="D19" s="45" t="s">
        <v>41</v>
      </c>
      <c r="E19" s="47"/>
      <c r="F19" s="48"/>
      <c r="G19" s="47"/>
      <c r="H19" s="47"/>
      <c r="I19" s="47"/>
    </row>
    <row r="20" spans="1:9" ht="15" customHeight="1">
      <c r="A20" s="44" t="s">
        <v>42</v>
      </c>
      <c r="B20" s="44"/>
      <c r="D20" s="45" t="s">
        <v>43</v>
      </c>
      <c r="E20" s="47"/>
      <c r="F20" s="48"/>
      <c r="G20" s="47"/>
      <c r="H20" s="47" t="s">
        <v>44</v>
      </c>
      <c r="I20" s="47" t="s">
        <v>44</v>
      </c>
    </row>
    <row r="21" spans="1:9" ht="15" customHeight="1">
      <c r="A21" s="49"/>
      <c r="B21" s="49"/>
      <c r="D21" s="47"/>
      <c r="E21" s="47"/>
      <c r="F21" s="48" t="s">
        <v>44</v>
      </c>
      <c r="G21" s="47" t="s">
        <v>44</v>
      </c>
      <c r="H21" s="47" t="s">
        <v>44</v>
      </c>
      <c r="I21" s="47" t="s">
        <v>44</v>
      </c>
    </row>
    <row r="22" spans="1:9" ht="15" customHeight="1">
      <c r="A22" s="44" t="s">
        <v>44</v>
      </c>
      <c r="B22" s="50" t="s">
        <v>44</v>
      </c>
      <c r="C22" s="47" t="s">
        <v>44</v>
      </c>
      <c r="D22" s="47" t="s">
        <v>44</v>
      </c>
      <c r="E22" s="47" t="s">
        <v>44</v>
      </c>
      <c r="F22" s="48" t="s">
        <v>44</v>
      </c>
      <c r="G22" s="47" t="s">
        <v>44</v>
      </c>
      <c r="H22" s="47" t="s">
        <v>44</v>
      </c>
      <c r="I22" s="47" t="s">
        <v>44</v>
      </c>
    </row>
    <row r="23" spans="1:9" ht="15" customHeight="1">
      <c r="A23" s="44" t="s">
        <v>45</v>
      </c>
      <c r="B23" s="50"/>
      <c r="C23" s="47" t="s">
        <v>44</v>
      </c>
      <c r="D23" s="47" t="s">
        <v>44</v>
      </c>
      <c r="E23" s="47" t="s">
        <v>44</v>
      </c>
      <c r="F23" s="48" t="s">
        <v>44</v>
      </c>
      <c r="G23" s="47" t="s">
        <v>44</v>
      </c>
      <c r="H23" s="47" t="s">
        <v>44</v>
      </c>
      <c r="I23" s="47" t="s">
        <v>44</v>
      </c>
    </row>
    <row r="24" spans="1:9" ht="15" customHeight="1">
      <c r="A24" s="44" t="s">
        <v>46</v>
      </c>
      <c r="B24" s="50"/>
      <c r="C24" s="51" t="s">
        <v>44</v>
      </c>
      <c r="D24" s="47" t="s">
        <v>44</v>
      </c>
      <c r="E24" s="47" t="s">
        <v>44</v>
      </c>
      <c r="F24" s="48" t="s">
        <v>44</v>
      </c>
      <c r="G24" s="47" t="s">
        <v>44</v>
      </c>
      <c r="H24" s="47" t="s">
        <v>44</v>
      </c>
      <c r="I24" s="47" t="s">
        <v>44</v>
      </c>
    </row>
    <row r="25" spans="1:9" ht="15" customHeight="1">
      <c r="A25" s="44" t="s">
        <v>47</v>
      </c>
      <c r="B25" s="50"/>
      <c r="C25" s="47" t="s">
        <v>44</v>
      </c>
      <c r="D25" s="47" t="s">
        <v>44</v>
      </c>
      <c r="E25" s="47" t="s">
        <v>44</v>
      </c>
      <c r="F25" s="48" t="s">
        <v>44</v>
      </c>
      <c r="G25" s="47" t="s">
        <v>44</v>
      </c>
      <c r="H25" s="47" t="s">
        <v>44</v>
      </c>
      <c r="I25" s="47" t="s">
        <v>44</v>
      </c>
    </row>
    <row r="26" spans="1:9" ht="15" customHeight="1">
      <c r="A26" s="52" t="s">
        <v>44</v>
      </c>
      <c r="B26" s="50" t="s">
        <v>44</v>
      </c>
      <c r="C26" s="47" t="s">
        <v>44</v>
      </c>
      <c r="D26" s="47" t="s">
        <v>44</v>
      </c>
      <c r="E26" s="47" t="s">
        <v>44</v>
      </c>
      <c r="F26" s="48" t="s">
        <v>44</v>
      </c>
      <c r="G26" s="47" t="s">
        <v>44</v>
      </c>
      <c r="H26" s="47" t="s">
        <v>44</v>
      </c>
      <c r="I26" s="47" t="s">
        <v>44</v>
      </c>
    </row>
    <row r="27" spans="1:9" ht="15" customHeight="1">
      <c r="A27" s="44" t="s">
        <v>48</v>
      </c>
      <c r="B27" s="53" t="s">
        <v>49</v>
      </c>
      <c r="C27" s="51"/>
      <c r="D27" s="51"/>
      <c r="E27" s="51"/>
      <c r="F27" s="48"/>
      <c r="G27" s="47"/>
      <c r="H27" s="47"/>
      <c r="I27" s="47"/>
    </row>
  </sheetData>
  <mergeCells count="1">
    <mergeCell ref="A18:B18"/>
  </mergeCells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2F67-7A29-40CD-AB50-C77C6805FE14}">
  <sheetPr filterMode="1"/>
  <dimension ref="A1:P27"/>
  <sheetViews>
    <sheetView topLeftCell="E27" workbookViewId="0">
      <selection activeCell="E37" sqref="E37"/>
    </sheetView>
  </sheetViews>
  <sheetFormatPr defaultColWidth="8.81640625" defaultRowHeight="15" customHeight="1"/>
  <cols>
    <col min="1" max="1" width="8.81640625" style="36"/>
    <col min="2" max="2" width="19.1796875" style="37" customWidth="1"/>
    <col min="3" max="3" width="14.453125" customWidth="1"/>
    <col min="4" max="4" width="14.1796875" customWidth="1"/>
    <col min="5" max="5" width="14.1796875" style="38" customWidth="1"/>
    <col min="6" max="6" width="37.26953125" customWidth="1"/>
    <col min="7" max="7" width="19.54296875" customWidth="1"/>
    <col min="8" max="8" width="16" customWidth="1"/>
    <col min="9" max="9" width="15.1796875" customWidth="1"/>
    <col min="10" max="10" width="14.1796875" customWidth="1"/>
    <col min="11" max="11" width="12.7265625" customWidth="1"/>
    <col min="12" max="12" width="16.7265625" customWidth="1"/>
  </cols>
  <sheetData>
    <row r="1" spans="1:16" s="7" customFormat="1" ht="37.15" customHeight="1">
      <c r="A1" s="4" t="s">
        <v>0</v>
      </c>
      <c r="B1" s="4" t="s">
        <v>1</v>
      </c>
      <c r="C1" s="4" t="s">
        <v>2</v>
      </c>
      <c r="D1" s="4" t="s">
        <v>3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5" t="s">
        <v>13</v>
      </c>
      <c r="N1" s="5" t="s">
        <v>14</v>
      </c>
      <c r="O1" s="5" t="s">
        <v>15</v>
      </c>
      <c r="P1" s="6" t="s">
        <v>16</v>
      </c>
    </row>
    <row r="2" spans="1:16" ht="15" hidden="1" customHeight="1">
      <c r="A2" s="8">
        <v>1</v>
      </c>
      <c r="B2" s="55">
        <v>20121001</v>
      </c>
      <c r="C2" s="55">
        <v>2109000160</v>
      </c>
      <c r="D2" s="56">
        <v>44585</v>
      </c>
      <c r="E2" s="57">
        <v>123414</v>
      </c>
      <c r="F2" s="55" t="s">
        <v>50</v>
      </c>
      <c r="G2" s="57">
        <v>123414</v>
      </c>
      <c r="H2" s="14"/>
      <c r="I2" s="15"/>
      <c r="J2" s="25" t="s">
        <v>63</v>
      </c>
      <c r="K2" s="25">
        <v>0</v>
      </c>
      <c r="L2" s="18"/>
      <c r="M2" s="19" t="s">
        <v>19</v>
      </c>
      <c r="N2" s="19" t="s">
        <v>19</v>
      </c>
      <c r="O2" s="19" t="s">
        <v>19</v>
      </c>
      <c r="P2" s="20"/>
    </row>
    <row r="3" spans="1:16" ht="15" hidden="1" customHeight="1">
      <c r="A3" s="8">
        <v>2</v>
      </c>
      <c r="B3" s="55">
        <v>20121001</v>
      </c>
      <c r="C3" s="55">
        <v>2109000189</v>
      </c>
      <c r="D3" s="56">
        <v>44615</v>
      </c>
      <c r="E3" s="57">
        <v>156889</v>
      </c>
      <c r="F3" s="55" t="s">
        <v>51</v>
      </c>
      <c r="G3" s="57">
        <v>156889</v>
      </c>
      <c r="H3" s="14"/>
      <c r="I3" s="24"/>
      <c r="J3" s="25" t="s">
        <v>63</v>
      </c>
      <c r="K3" s="25">
        <v>0</v>
      </c>
      <c r="L3" s="18"/>
      <c r="M3" s="19" t="s">
        <v>19</v>
      </c>
      <c r="N3" s="19" t="s">
        <v>19</v>
      </c>
      <c r="O3" s="19" t="s">
        <v>19</v>
      </c>
      <c r="P3" s="20"/>
    </row>
    <row r="4" spans="1:16" ht="15" hidden="1" customHeight="1">
      <c r="A4" s="8">
        <v>3</v>
      </c>
      <c r="B4" s="55">
        <v>20121001</v>
      </c>
      <c r="C4" s="55">
        <v>2109000211</v>
      </c>
      <c r="D4" s="56">
        <v>44635</v>
      </c>
      <c r="E4" s="57">
        <v>286919</v>
      </c>
      <c r="F4" s="58" t="s">
        <v>52</v>
      </c>
      <c r="G4" s="57">
        <v>286919</v>
      </c>
      <c r="H4" s="14"/>
      <c r="I4" s="24"/>
      <c r="J4" s="25" t="s">
        <v>63</v>
      </c>
      <c r="K4" s="25">
        <v>0</v>
      </c>
      <c r="L4" s="18"/>
      <c r="M4" s="19" t="s">
        <v>19</v>
      </c>
      <c r="N4" s="19" t="s">
        <v>19</v>
      </c>
      <c r="O4" s="19" t="s">
        <v>19</v>
      </c>
      <c r="P4" s="20"/>
    </row>
    <row r="5" spans="1:16" ht="15" hidden="1" customHeight="1">
      <c r="A5" s="8">
        <v>4</v>
      </c>
      <c r="B5" s="55">
        <v>20121001</v>
      </c>
      <c r="C5" s="55">
        <v>2109000213</v>
      </c>
      <c r="D5" s="56">
        <v>44636</v>
      </c>
      <c r="E5" s="57">
        <v>377245</v>
      </c>
      <c r="F5" s="58" t="s">
        <v>52</v>
      </c>
      <c r="G5" s="57">
        <v>377245</v>
      </c>
      <c r="H5" s="17"/>
      <c r="I5" s="24"/>
      <c r="J5" s="25" t="s">
        <v>63</v>
      </c>
      <c r="K5" s="25">
        <v>0</v>
      </c>
      <c r="L5" s="26"/>
      <c r="M5" s="19" t="s">
        <v>19</v>
      </c>
      <c r="N5" s="19" t="s">
        <v>19</v>
      </c>
      <c r="O5" s="19" t="s">
        <v>19</v>
      </c>
      <c r="P5" s="20"/>
    </row>
    <row r="6" spans="1:16" ht="15" hidden="1" customHeight="1">
      <c r="A6" s="8">
        <v>5</v>
      </c>
      <c r="B6" s="55">
        <v>20121001</v>
      </c>
      <c r="C6" s="55">
        <v>2109000217</v>
      </c>
      <c r="D6" s="56">
        <v>44644</v>
      </c>
      <c r="E6" s="57">
        <v>449746</v>
      </c>
      <c r="F6" s="55" t="s">
        <v>53</v>
      </c>
      <c r="G6" s="57">
        <v>449746</v>
      </c>
      <c r="H6" s="17"/>
      <c r="I6" s="15"/>
      <c r="J6" s="25" t="s">
        <v>63</v>
      </c>
      <c r="K6" s="25">
        <v>0</v>
      </c>
      <c r="L6" s="26"/>
      <c r="M6" s="19" t="s">
        <v>19</v>
      </c>
      <c r="N6" s="19" t="s">
        <v>19</v>
      </c>
      <c r="O6" s="19" t="s">
        <v>19</v>
      </c>
      <c r="P6" s="20"/>
    </row>
    <row r="7" spans="1:16" ht="15" hidden="1" customHeight="1">
      <c r="A7" s="8">
        <v>6</v>
      </c>
      <c r="B7" s="55">
        <v>20121001</v>
      </c>
      <c r="C7" s="55">
        <v>2109000217</v>
      </c>
      <c r="D7" s="56">
        <v>44644</v>
      </c>
      <c r="E7" s="57">
        <v>155384</v>
      </c>
      <c r="F7" s="55" t="s">
        <v>54</v>
      </c>
      <c r="G7" s="57">
        <v>155384</v>
      </c>
      <c r="H7" s="17"/>
      <c r="I7" s="15"/>
      <c r="J7" s="25" t="s">
        <v>63</v>
      </c>
      <c r="K7" s="25">
        <v>0</v>
      </c>
      <c r="L7" s="26"/>
      <c r="M7" s="19" t="s">
        <v>19</v>
      </c>
      <c r="N7" s="19" t="s">
        <v>19</v>
      </c>
      <c r="O7" s="19" t="s">
        <v>19</v>
      </c>
      <c r="P7" s="20"/>
    </row>
    <row r="8" spans="1:16" ht="15" customHeight="1">
      <c r="A8" s="8">
        <v>7</v>
      </c>
      <c r="B8" s="55">
        <v>20121001</v>
      </c>
      <c r="C8" s="55">
        <v>2109000150</v>
      </c>
      <c r="D8" s="56">
        <v>44577</v>
      </c>
      <c r="E8" s="57">
        <v>-251590</v>
      </c>
      <c r="F8" s="55" t="s">
        <v>55</v>
      </c>
      <c r="G8" s="57">
        <v>-251590</v>
      </c>
      <c r="H8" s="33">
        <v>251550.2</v>
      </c>
      <c r="I8" s="33">
        <v>39.799999999999997</v>
      </c>
      <c r="J8" s="33">
        <f>H8+I8</f>
        <v>251590</v>
      </c>
      <c r="K8" s="69">
        <f>G8+J8</f>
        <v>0</v>
      </c>
      <c r="L8" s="56">
        <v>44577</v>
      </c>
      <c r="M8" s="19" t="s">
        <v>19</v>
      </c>
      <c r="N8" s="19" t="s">
        <v>19</v>
      </c>
      <c r="O8" s="35" t="s">
        <v>31</v>
      </c>
      <c r="P8" s="20"/>
    </row>
    <row r="9" spans="1:16" ht="15" customHeight="1">
      <c r="A9" s="8">
        <v>8</v>
      </c>
      <c r="B9" s="55">
        <v>20121001</v>
      </c>
      <c r="C9" s="55">
        <v>2109000185</v>
      </c>
      <c r="D9" s="56">
        <v>44607</v>
      </c>
      <c r="E9" s="57">
        <v>-293636</v>
      </c>
      <c r="F9" s="55" t="s">
        <v>56</v>
      </c>
      <c r="G9" s="57">
        <v>-293636</v>
      </c>
      <c r="H9" s="33">
        <v>293594.94</v>
      </c>
      <c r="I9" s="33">
        <v>41.06</v>
      </c>
      <c r="J9" s="33">
        <f t="shared" ref="J9:J11" si="0">H9+I9</f>
        <v>293636</v>
      </c>
      <c r="K9" s="69">
        <f t="shared" ref="K9:K11" si="1">G9+J9</f>
        <v>0</v>
      </c>
      <c r="L9" s="56">
        <v>44607</v>
      </c>
      <c r="M9" s="19" t="s">
        <v>19</v>
      </c>
      <c r="N9" s="19" t="s">
        <v>19</v>
      </c>
      <c r="O9" s="35" t="s">
        <v>31</v>
      </c>
      <c r="P9" s="20"/>
    </row>
    <row r="10" spans="1:16" ht="15" customHeight="1">
      <c r="A10" s="8">
        <v>9</v>
      </c>
      <c r="B10" s="55">
        <v>20121001</v>
      </c>
      <c r="C10" s="55">
        <v>2109000195</v>
      </c>
      <c r="D10" s="56">
        <v>44623</v>
      </c>
      <c r="E10" s="57">
        <v>-453248</v>
      </c>
      <c r="F10" s="55" t="s">
        <v>57</v>
      </c>
      <c r="G10" s="57">
        <v>-453248</v>
      </c>
      <c r="H10" s="33">
        <v>453203.97</v>
      </c>
      <c r="I10" s="33">
        <v>44.03</v>
      </c>
      <c r="J10" s="33">
        <f t="shared" si="0"/>
        <v>453248</v>
      </c>
      <c r="K10" s="69">
        <f t="shared" si="1"/>
        <v>0</v>
      </c>
      <c r="L10" s="56">
        <v>44623</v>
      </c>
      <c r="M10" s="19" t="s">
        <v>19</v>
      </c>
      <c r="N10" s="19" t="s">
        <v>19</v>
      </c>
      <c r="O10" s="35" t="s">
        <v>31</v>
      </c>
      <c r="P10" s="20"/>
    </row>
    <row r="11" spans="1:16" ht="15" customHeight="1">
      <c r="A11" s="8">
        <v>10</v>
      </c>
      <c r="B11" s="55">
        <v>20121001</v>
      </c>
      <c r="C11" s="55">
        <v>2109000212</v>
      </c>
      <c r="D11" s="56">
        <v>44635</v>
      </c>
      <c r="E11" s="57">
        <v>-261399</v>
      </c>
      <c r="F11" s="55" t="s">
        <v>58</v>
      </c>
      <c r="G11" s="57">
        <v>-261399</v>
      </c>
      <c r="H11" s="33">
        <v>261358</v>
      </c>
      <c r="I11" s="33">
        <v>41</v>
      </c>
      <c r="J11" s="33">
        <f t="shared" si="0"/>
        <v>261399</v>
      </c>
      <c r="K11" s="69">
        <f t="shared" si="1"/>
        <v>0</v>
      </c>
      <c r="L11" s="56">
        <v>44635</v>
      </c>
      <c r="M11" s="19" t="s">
        <v>19</v>
      </c>
      <c r="N11" s="19" t="s">
        <v>19</v>
      </c>
      <c r="O11" s="35" t="s">
        <v>31</v>
      </c>
      <c r="P11" s="20"/>
    </row>
    <row r="12" spans="1:16" ht="15" hidden="1" customHeight="1">
      <c r="A12" s="8">
        <v>11</v>
      </c>
      <c r="B12" s="55">
        <v>20121001</v>
      </c>
      <c r="C12" s="55">
        <v>2109000223</v>
      </c>
      <c r="D12" s="56">
        <v>44651</v>
      </c>
      <c r="E12" s="57">
        <v>-600000</v>
      </c>
      <c r="F12" s="55" t="s">
        <v>59</v>
      </c>
      <c r="G12" s="30"/>
      <c r="H12" s="33"/>
      <c r="I12" s="33"/>
      <c r="J12" s="33"/>
      <c r="K12" s="33"/>
      <c r="L12" s="33"/>
      <c r="M12" s="19" t="s">
        <v>19</v>
      </c>
      <c r="N12" s="19" t="s">
        <v>19</v>
      </c>
      <c r="O12" s="35" t="s">
        <v>31</v>
      </c>
      <c r="P12" s="20"/>
    </row>
    <row r="13" spans="1:16" ht="15" hidden="1" customHeight="1">
      <c r="A13" s="8">
        <v>12</v>
      </c>
      <c r="B13" s="60">
        <v>20121001</v>
      </c>
      <c r="C13" s="60">
        <v>2109000277</v>
      </c>
      <c r="D13" s="61">
        <v>44698</v>
      </c>
      <c r="E13" s="62">
        <v>68764.570000000007</v>
      </c>
      <c r="F13" s="60" t="s">
        <v>60</v>
      </c>
      <c r="G13" s="63">
        <v>68764.570000000007</v>
      </c>
      <c r="H13" s="64"/>
      <c r="I13" s="64"/>
      <c r="J13" s="65" t="s">
        <v>63</v>
      </c>
      <c r="K13" s="65">
        <v>0</v>
      </c>
      <c r="L13" s="64"/>
      <c r="M13" s="66" t="s">
        <v>19</v>
      </c>
      <c r="N13" s="66" t="s">
        <v>19</v>
      </c>
      <c r="O13" s="67" t="s">
        <v>31</v>
      </c>
      <c r="P13" s="68"/>
    </row>
    <row r="14" spans="1:16" ht="15" customHeight="1">
      <c r="A14" s="8">
        <v>13</v>
      </c>
      <c r="B14" s="60">
        <v>20121001</v>
      </c>
      <c r="C14" s="60">
        <v>2109000308</v>
      </c>
      <c r="D14" s="61">
        <v>44714</v>
      </c>
      <c r="E14" s="62">
        <v>-234233</v>
      </c>
      <c r="F14" s="60" t="s">
        <v>61</v>
      </c>
      <c r="G14" s="62">
        <v>-234233</v>
      </c>
      <c r="H14" s="59">
        <v>234208.22</v>
      </c>
      <c r="I14" s="59">
        <v>24.78</v>
      </c>
      <c r="J14" s="33">
        <f t="shared" ref="J14:J15" si="2">H14+I14</f>
        <v>234233</v>
      </c>
      <c r="K14" s="69">
        <f t="shared" ref="K14:K15" si="3">G14+J14</f>
        <v>0</v>
      </c>
      <c r="L14" s="61">
        <v>44714</v>
      </c>
      <c r="M14" s="19" t="s">
        <v>19</v>
      </c>
      <c r="N14" s="19" t="s">
        <v>19</v>
      </c>
      <c r="O14" s="35" t="s">
        <v>31</v>
      </c>
      <c r="P14" s="59"/>
    </row>
    <row r="15" spans="1:16" ht="15" customHeight="1">
      <c r="A15" s="8">
        <v>14</v>
      </c>
      <c r="B15" s="60">
        <v>20121001</v>
      </c>
      <c r="C15" s="60">
        <v>2109000338</v>
      </c>
      <c r="D15" s="61">
        <v>44741</v>
      </c>
      <c r="E15" s="62">
        <v>-102139</v>
      </c>
      <c r="F15" s="60" t="s">
        <v>62</v>
      </c>
      <c r="G15" s="62">
        <v>-102139</v>
      </c>
      <c r="H15" s="59">
        <v>102139</v>
      </c>
      <c r="I15" s="59"/>
      <c r="J15" s="33">
        <f t="shared" si="2"/>
        <v>102139</v>
      </c>
      <c r="K15" s="69">
        <f t="shared" si="3"/>
        <v>0</v>
      </c>
      <c r="L15" s="61">
        <v>44741</v>
      </c>
      <c r="M15" s="19" t="s">
        <v>19</v>
      </c>
      <c r="N15" s="19" t="s">
        <v>19</v>
      </c>
      <c r="O15" s="35" t="s">
        <v>31</v>
      </c>
      <c r="P15" s="59"/>
    </row>
    <row r="17" spans="1:8" ht="15" customHeight="1">
      <c r="A17" s="39" t="s">
        <v>36</v>
      </c>
      <c r="B17" s="40"/>
      <c r="C17" s="41"/>
      <c r="D17" s="42"/>
      <c r="E17" s="43"/>
    </row>
    <row r="18" spans="1:8" ht="15" customHeight="1">
      <c r="A18" s="54" t="s">
        <v>38</v>
      </c>
      <c r="B18" s="54"/>
      <c r="D18" s="45"/>
      <c r="E18" s="46"/>
      <c r="F18" s="42"/>
      <c r="G18" s="42"/>
      <c r="H18" s="47"/>
    </row>
    <row r="19" spans="1:8" ht="15" customHeight="1">
      <c r="A19" s="44" t="s">
        <v>40</v>
      </c>
      <c r="B19" s="44"/>
      <c r="D19" s="45"/>
      <c r="E19" s="48"/>
      <c r="F19" s="47"/>
      <c r="G19" s="47"/>
      <c r="H19" s="47"/>
    </row>
    <row r="20" spans="1:8" ht="15" customHeight="1">
      <c r="A20" s="44" t="s">
        <v>42</v>
      </c>
      <c r="B20" s="44"/>
      <c r="D20" s="45"/>
      <c r="E20" s="48"/>
      <c r="F20" s="47"/>
      <c r="G20" s="47" t="s">
        <v>44</v>
      </c>
      <c r="H20" s="47" t="s">
        <v>44</v>
      </c>
    </row>
    <row r="21" spans="1:8" ht="15" customHeight="1">
      <c r="A21" s="49"/>
      <c r="B21" s="49"/>
      <c r="D21" s="47"/>
      <c r="E21" s="48" t="s">
        <v>44</v>
      </c>
      <c r="F21" s="47" t="s">
        <v>44</v>
      </c>
      <c r="G21" s="47" t="s">
        <v>44</v>
      </c>
      <c r="H21" s="47" t="s">
        <v>44</v>
      </c>
    </row>
    <row r="22" spans="1:8" ht="15" customHeight="1">
      <c r="A22" s="44" t="s">
        <v>44</v>
      </c>
      <c r="B22" s="50" t="s">
        <v>44</v>
      </c>
      <c r="C22" s="47" t="s">
        <v>44</v>
      </c>
      <c r="D22" s="47" t="s">
        <v>44</v>
      </c>
      <c r="E22" s="48" t="s">
        <v>44</v>
      </c>
      <c r="F22" s="47" t="s">
        <v>44</v>
      </c>
      <c r="G22" s="47" t="s">
        <v>44</v>
      </c>
      <c r="H22" s="47" t="s">
        <v>44</v>
      </c>
    </row>
    <row r="23" spans="1:8" ht="15" customHeight="1">
      <c r="A23" s="44" t="s">
        <v>45</v>
      </c>
      <c r="B23" s="50"/>
      <c r="C23" s="47" t="s">
        <v>44</v>
      </c>
      <c r="D23" s="47" t="s">
        <v>44</v>
      </c>
      <c r="E23" s="48" t="s">
        <v>44</v>
      </c>
      <c r="F23" s="47" t="s">
        <v>44</v>
      </c>
      <c r="G23" s="47" t="s">
        <v>44</v>
      </c>
      <c r="H23" s="47" t="s">
        <v>44</v>
      </c>
    </row>
    <row r="24" spans="1:8" ht="15" customHeight="1">
      <c r="A24" s="44" t="s">
        <v>46</v>
      </c>
      <c r="B24" s="50"/>
      <c r="C24" s="51" t="s">
        <v>44</v>
      </c>
      <c r="D24" s="47" t="s">
        <v>44</v>
      </c>
      <c r="E24" s="48" t="s">
        <v>44</v>
      </c>
      <c r="F24" s="47" t="s">
        <v>44</v>
      </c>
      <c r="G24" s="47" t="s">
        <v>44</v>
      </c>
      <c r="H24" s="47" t="s">
        <v>44</v>
      </c>
    </row>
    <row r="25" spans="1:8" ht="15" customHeight="1">
      <c r="A25" s="44" t="s">
        <v>47</v>
      </c>
      <c r="B25" s="50"/>
      <c r="C25" s="47" t="s">
        <v>44</v>
      </c>
      <c r="D25" s="47" t="s">
        <v>44</v>
      </c>
      <c r="E25" s="48" t="s">
        <v>44</v>
      </c>
      <c r="F25" s="47" t="s">
        <v>44</v>
      </c>
      <c r="G25" s="47" t="s">
        <v>44</v>
      </c>
      <c r="H25" s="47" t="s">
        <v>44</v>
      </c>
    </row>
    <row r="26" spans="1:8" ht="15" customHeight="1">
      <c r="A26" s="52" t="s">
        <v>44</v>
      </c>
      <c r="B26" s="50" t="s">
        <v>44</v>
      </c>
      <c r="C26" s="47" t="s">
        <v>44</v>
      </c>
      <c r="D26" s="47" t="s">
        <v>44</v>
      </c>
      <c r="E26" s="48" t="s">
        <v>44</v>
      </c>
      <c r="F26" s="47" t="s">
        <v>44</v>
      </c>
      <c r="G26" s="47" t="s">
        <v>44</v>
      </c>
      <c r="H26" s="47" t="s">
        <v>44</v>
      </c>
    </row>
    <row r="27" spans="1:8" ht="15" customHeight="1">
      <c r="A27" s="44" t="s">
        <v>48</v>
      </c>
      <c r="B27" s="53" t="s">
        <v>49</v>
      </c>
      <c r="C27" s="51"/>
      <c r="D27" s="51"/>
      <c r="E27" s="48"/>
      <c r="F27" s="47"/>
      <c r="G27" s="47"/>
      <c r="H27" s="47"/>
    </row>
  </sheetData>
  <autoFilter ref="A1:P15" xr:uid="{5EE72F67-7A29-40CD-AB50-C77C6805FE14}">
    <filterColumn colId="5">
      <filters>
        <filter val="CM adv rcvd, ref-OBCDAK233195ARV"/>
        <filter val="CM adv rcvd, ref-OBCDAK237739ARV"/>
        <filter val="CM adv rcvd, ref-OBCDAK239099ARV"/>
        <filter val="CM advan rcvd, ref-OBCDAK232288ARV"/>
        <filter val="CM advan rcvd, ref-OBCDAK233843ARV"/>
        <filter val="CM advance rcvd, ref-OBCDAK230682ARV"/>
      </filters>
    </filterColumn>
  </autoFilter>
  <mergeCells count="1">
    <mergeCell ref="A18:B18"/>
  </mergeCells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CIPL Advance from 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2022-08-04T09:48:24Z</dcterms:created>
  <dcterms:modified xsi:type="dcterms:W3CDTF">2022-08-08T11:19:17Z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2022-08-04T09:46:11Z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c453dd7e-a5f2-409f-aa8e-d3a6eaa7a1ec</vt:lpwstr>
  </property>
  <property fmtid="{D5CDD505-2E9C-101B-9397-08002B2CF9AE}" pid="8" name="MSIP_Label_ea60d57e-af5b-4752-ac57-3e4f28ca11dc_ContentBits">
    <vt:lpwstr>0</vt:lpwstr>
  </property>
</Properties>
</file>